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drawings/drawing2.xml" ContentType="application/vnd.openxmlformats-officedocument.drawing+xml"/>
  <Override PartName="/xl/worksheets/sheet5.xml" ContentType="application/vnd.openxmlformats-officedocument.spreadsheetml.worksheet+xml"/>
  <Override PartName="/xl/theme/theme1.xml" ContentType="application/vnd.openxmlformats-officedocument.theme+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N:\04 文化財活用専門官付\★★平成31年度です。\02認定(募集含む)\R2年度日本遺産認定申請\"/>
    </mc:Choice>
  </mc:AlternateContent>
  <xr:revisionPtr revIDLastSave="0" documentId="13_ncr:1_{44798432-72AB-43C7-B517-1A1588C8D828}" xr6:coauthVersionLast="36" xr6:coauthVersionMax="36" xr10:uidLastSave="{00000000-0000-0000-0000-000000000000}"/>
  <bookViews>
    <workbookView xWindow="600" yWindow="135" windowWidth="19395" windowHeight="7815" xr2:uid="{00000000-000D-0000-FFFF-FFFF00000000}"/>
  </bookViews>
  <sheets>
    <sheet name="認定一覧 (修正)" sheetId="20" r:id="rId1"/>
    <sheet name="(記入例)" sheetId="21" r:id="rId2"/>
    <sheet name="0330打ち合わせ後】審査案件（課内採点用） (3)" sheetId="12" state="hidden" r:id="rId3"/>
    <sheet name="【点数順】0325審査案件（課内採点用） (3)" sheetId="11" state="hidden" r:id="rId4"/>
    <sheet name="資料３全体版（念のため）" sheetId="15" state="hidden" r:id="rId5"/>
  </sheets>
  <definedNames>
    <definedName name="_xlnm._FilterDatabase" localSheetId="3" hidden="1">'【点数順】0325審査案件（課内採点用） (3)'!$A$3:$BE$3</definedName>
    <definedName name="_xlnm._FilterDatabase" localSheetId="4" hidden="1">'資料３全体版（念のため）'!$A$4:$AP$4</definedName>
    <definedName name="_xlnm.Print_Area" localSheetId="1">'(記入例)'!$A$1:$G$6</definedName>
    <definedName name="_xlnm.Print_Area" localSheetId="3">'【点数順】0325審査案件（課内採点用） (3)'!$B$1:$BB$68</definedName>
    <definedName name="_xlnm.Print_Area" localSheetId="2">'0330打ち合わせ後】審査案件（課内採点用） (3)'!$B$1:$BB$68</definedName>
    <definedName name="_xlnm.Print_Area" localSheetId="4">'資料３全体版（念のため）'!$C$1:$AU$69</definedName>
    <definedName name="_xlnm.Print_Area" localSheetId="0">'認定一覧 (修正)'!$A$1:$G$11</definedName>
    <definedName name="_xlnm.Print_Titles" localSheetId="1">'(記入例)'!$2:$2</definedName>
    <definedName name="_xlnm.Print_Titles" localSheetId="3">'【点数順】0325審査案件（課内採点用） (3)'!$3:$3</definedName>
    <definedName name="_xlnm.Print_Titles" localSheetId="2">'0330打ち合わせ後】審査案件（課内採点用） (3)'!$3:$3</definedName>
    <definedName name="_xlnm.Print_Titles" localSheetId="4">'資料３全体版（念のため）'!$4:$4</definedName>
    <definedName name="_xlnm.Print_Titles" localSheetId="0">'認定一覧 (修正)'!$2:$2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M68" i="15" l="1"/>
  <c r="AR68" i="15" s="1"/>
  <c r="AL68" i="15"/>
  <c r="AT68" i="15" s="1"/>
  <c r="AK68" i="15"/>
  <c r="I68" i="15"/>
  <c r="H68" i="15"/>
  <c r="G68" i="15"/>
  <c r="AR67" i="15"/>
  <c r="AN67" i="15"/>
  <c r="AS67" i="15" s="1"/>
  <c r="AM67" i="15"/>
  <c r="AL67" i="15"/>
  <c r="AT67" i="15" s="1"/>
  <c r="AK67" i="15"/>
  <c r="I67" i="15"/>
  <c r="H67" i="15"/>
  <c r="G67" i="15"/>
  <c r="AM66" i="15"/>
  <c r="AR66" i="15" s="1"/>
  <c r="AL66" i="15"/>
  <c r="AT66" i="15" s="1"/>
  <c r="AK66" i="15"/>
  <c r="I66" i="15"/>
  <c r="H66" i="15"/>
  <c r="G66" i="15"/>
  <c r="AM65" i="15"/>
  <c r="AR65" i="15" s="1"/>
  <c r="AL65" i="15"/>
  <c r="AT65" i="15" s="1"/>
  <c r="AK65" i="15"/>
  <c r="I65" i="15"/>
  <c r="H65" i="15"/>
  <c r="G65" i="15"/>
  <c r="AM64" i="15"/>
  <c r="AR64" i="15" s="1"/>
  <c r="AL64" i="15"/>
  <c r="AT64" i="15" s="1"/>
  <c r="AK64" i="15"/>
  <c r="I64" i="15"/>
  <c r="H64" i="15"/>
  <c r="G64" i="15"/>
  <c r="AM63" i="15"/>
  <c r="AR63" i="15" s="1"/>
  <c r="AL63" i="15"/>
  <c r="AT63" i="15" s="1"/>
  <c r="AK63" i="15"/>
  <c r="AN63" i="15" s="1"/>
  <c r="AS63" i="15" s="1"/>
  <c r="I63" i="15"/>
  <c r="H63" i="15"/>
  <c r="G63" i="15"/>
  <c r="AM62" i="15"/>
  <c r="AR62" i="15" s="1"/>
  <c r="AL62" i="15"/>
  <c r="AT62" i="15" s="1"/>
  <c r="AK62" i="15"/>
  <c r="I62" i="15"/>
  <c r="H62" i="15"/>
  <c r="G62" i="15"/>
  <c r="AM61" i="15"/>
  <c r="AR61" i="15" s="1"/>
  <c r="AL61" i="15"/>
  <c r="AT61" i="15" s="1"/>
  <c r="AK61" i="15"/>
  <c r="I61" i="15"/>
  <c r="H61" i="15"/>
  <c r="G61" i="15"/>
  <c r="AM60" i="15"/>
  <c r="AL60" i="15"/>
  <c r="AK60" i="15"/>
  <c r="AN60" i="15" s="1"/>
  <c r="AM59" i="15"/>
  <c r="AL59" i="15"/>
  <c r="AK59" i="15"/>
  <c r="AM58" i="15"/>
  <c r="AL58" i="15"/>
  <c r="AK58" i="15"/>
  <c r="AM57" i="15"/>
  <c r="AL57" i="15"/>
  <c r="AK57" i="15"/>
  <c r="AN57" i="15" s="1"/>
  <c r="AM56" i="15"/>
  <c r="AL56" i="15"/>
  <c r="AK56" i="15"/>
  <c r="AN56" i="15" s="1"/>
  <c r="AM55" i="15"/>
  <c r="AL55" i="15"/>
  <c r="AK55" i="15"/>
  <c r="AM54" i="15"/>
  <c r="AL54" i="15"/>
  <c r="AK54" i="15"/>
  <c r="AM53" i="15"/>
  <c r="AL53" i="15"/>
  <c r="AK53" i="15"/>
  <c r="AN53" i="15" s="1"/>
  <c r="AM52" i="15"/>
  <c r="AL52" i="15"/>
  <c r="AK52" i="15"/>
  <c r="AN52" i="15" s="1"/>
  <c r="AM51" i="15"/>
  <c r="AL51" i="15"/>
  <c r="AK51" i="15"/>
  <c r="AM50" i="15"/>
  <c r="AL50" i="15"/>
  <c r="AK50" i="15"/>
  <c r="AM49" i="15"/>
  <c r="AL49" i="15"/>
  <c r="AK49" i="15"/>
  <c r="AN49" i="15" s="1"/>
  <c r="AM48" i="15"/>
  <c r="AL48" i="15"/>
  <c r="AK48" i="15"/>
  <c r="AN48" i="15" s="1"/>
  <c r="AM47" i="15"/>
  <c r="AL47" i="15"/>
  <c r="AK47" i="15"/>
  <c r="AM46" i="15"/>
  <c r="AL46" i="15"/>
  <c r="AK46" i="15"/>
  <c r="AM45" i="15"/>
  <c r="AL45" i="15"/>
  <c r="AK45" i="15"/>
  <c r="AN45" i="15" s="1"/>
  <c r="AM44" i="15"/>
  <c r="AL44" i="15"/>
  <c r="AK44" i="15"/>
  <c r="AN44" i="15" s="1"/>
  <c r="AM43" i="15"/>
  <c r="AL43" i="15"/>
  <c r="AK43" i="15"/>
  <c r="AM42" i="15"/>
  <c r="AL42" i="15"/>
  <c r="AK42" i="15"/>
  <c r="AM41" i="15"/>
  <c r="AL41" i="15"/>
  <c r="AK41" i="15"/>
  <c r="AN41" i="15" s="1"/>
  <c r="AM40" i="15"/>
  <c r="AL40" i="15"/>
  <c r="AK40" i="15"/>
  <c r="AN40" i="15" s="1"/>
  <c r="AM39" i="15"/>
  <c r="AL39" i="15"/>
  <c r="AK39" i="15"/>
  <c r="AM38" i="15"/>
  <c r="AL38" i="15"/>
  <c r="AK38" i="15"/>
  <c r="AM37" i="15"/>
  <c r="AL37" i="15"/>
  <c r="AK37" i="15"/>
  <c r="AN37" i="15" s="1"/>
  <c r="AM36" i="15"/>
  <c r="AL36" i="15"/>
  <c r="AK36" i="15"/>
  <c r="AN36" i="15" s="1"/>
  <c r="AM35" i="15"/>
  <c r="AL35" i="15"/>
  <c r="AK35" i="15"/>
  <c r="AM34" i="15"/>
  <c r="AL34" i="15"/>
  <c r="AK34" i="15"/>
  <c r="AM33" i="15"/>
  <c r="AL33" i="15"/>
  <c r="AK33" i="15"/>
  <c r="AN33" i="15" s="1"/>
  <c r="AM32" i="15"/>
  <c r="AL32" i="15"/>
  <c r="AK32" i="15"/>
  <c r="AN32" i="15" s="1"/>
  <c r="AM31" i="15"/>
  <c r="AL31" i="15"/>
  <c r="AK31" i="15"/>
  <c r="AM30" i="15"/>
  <c r="AL30" i="15"/>
  <c r="AK30" i="15"/>
  <c r="AM29" i="15"/>
  <c r="AL29" i="15"/>
  <c r="AK29" i="15"/>
  <c r="AN29" i="15" s="1"/>
  <c r="AM28" i="15"/>
  <c r="AL28" i="15"/>
  <c r="AK28" i="15"/>
  <c r="AN28" i="15" s="1"/>
  <c r="AM27" i="15"/>
  <c r="AL27" i="15"/>
  <c r="AK27" i="15"/>
  <c r="AM26" i="15"/>
  <c r="AL26" i="15"/>
  <c r="AK26" i="15"/>
  <c r="AM25" i="15"/>
  <c r="AL25" i="15"/>
  <c r="AK25" i="15"/>
  <c r="AN25" i="15" s="1"/>
  <c r="AM24" i="15"/>
  <c r="AL24" i="15"/>
  <c r="AK24" i="15"/>
  <c r="AN24" i="15" s="1"/>
  <c r="AM23" i="15"/>
  <c r="AL23" i="15"/>
  <c r="AK23" i="15"/>
  <c r="AM22" i="15"/>
  <c r="AL22" i="15"/>
  <c r="AK22" i="15"/>
  <c r="AM21" i="15"/>
  <c r="AL21" i="15"/>
  <c r="AK21" i="15"/>
  <c r="AN21" i="15" s="1"/>
  <c r="AM20" i="15"/>
  <c r="AL20" i="15"/>
  <c r="AK20" i="15"/>
  <c r="AN20" i="15" s="1"/>
  <c r="AM19" i="15"/>
  <c r="AL19" i="15"/>
  <c r="AK19" i="15"/>
  <c r="AM18" i="15"/>
  <c r="AL18" i="15"/>
  <c r="AK18" i="15"/>
  <c r="AM17" i="15"/>
  <c r="AL17" i="15"/>
  <c r="AK17" i="15"/>
  <c r="AN17" i="15" s="1"/>
  <c r="AM16" i="15"/>
  <c r="AL16" i="15"/>
  <c r="AK16" i="15"/>
  <c r="AN16" i="15" s="1"/>
  <c r="AM15" i="15"/>
  <c r="AL15" i="15"/>
  <c r="AK15" i="15"/>
  <c r="AM14" i="15"/>
  <c r="AL14" i="15"/>
  <c r="AK14" i="15"/>
  <c r="AM13" i="15"/>
  <c r="AL13" i="15"/>
  <c r="AK13" i="15"/>
  <c r="AN13" i="15" s="1"/>
  <c r="AM12" i="15"/>
  <c r="AL12" i="15"/>
  <c r="AK12" i="15"/>
  <c r="AN12" i="15" s="1"/>
  <c r="AM11" i="15"/>
  <c r="AL11" i="15"/>
  <c r="AK11" i="15"/>
  <c r="AM10" i="15"/>
  <c r="AL10" i="15"/>
  <c r="AK10" i="15"/>
  <c r="AM9" i="15"/>
  <c r="AL9" i="15"/>
  <c r="AK9" i="15"/>
  <c r="AN9" i="15" s="1"/>
  <c r="AM8" i="15"/>
  <c r="AL8" i="15"/>
  <c r="AK8" i="15"/>
  <c r="AN8" i="15" s="1"/>
  <c r="AM7" i="15"/>
  <c r="AL7" i="15"/>
  <c r="AK7" i="15"/>
  <c r="AM6" i="15"/>
  <c r="AL6" i="15"/>
  <c r="AK6" i="15"/>
  <c r="AU67" i="12"/>
  <c r="AK67" i="12"/>
  <c r="AJ67" i="12"/>
  <c r="AI67" i="12"/>
  <c r="AU66" i="12"/>
  <c r="AK66" i="12"/>
  <c r="AJ66" i="12"/>
  <c r="AI66" i="12"/>
  <c r="AU65" i="12"/>
  <c r="AK65" i="12"/>
  <c r="AJ65" i="12"/>
  <c r="AI65" i="12"/>
  <c r="AU64" i="12"/>
  <c r="AK64" i="12"/>
  <c r="AJ64" i="12"/>
  <c r="AI64" i="12"/>
  <c r="AU63" i="12"/>
  <c r="AK63" i="12"/>
  <c r="AJ63" i="12"/>
  <c r="AI63" i="12"/>
  <c r="AU62" i="12"/>
  <c r="AK62" i="12"/>
  <c r="AJ62" i="12"/>
  <c r="AI62" i="12"/>
  <c r="AU61" i="12"/>
  <c r="AK61" i="12"/>
  <c r="AL61" i="12" s="1"/>
  <c r="AJ61" i="12"/>
  <c r="AI61" i="12"/>
  <c r="AU60" i="12"/>
  <c r="AK60" i="12"/>
  <c r="AJ60" i="12"/>
  <c r="AI60" i="12"/>
  <c r="AU59" i="12"/>
  <c r="AK59" i="12"/>
  <c r="AJ59" i="12"/>
  <c r="AI59" i="12"/>
  <c r="AU58" i="12"/>
  <c r="AK58" i="12"/>
  <c r="AJ58" i="12"/>
  <c r="AI58" i="12"/>
  <c r="AU57" i="12"/>
  <c r="AK57" i="12"/>
  <c r="AJ57" i="12"/>
  <c r="AI57" i="12"/>
  <c r="AU56" i="12"/>
  <c r="AK56" i="12"/>
  <c r="AJ56" i="12"/>
  <c r="AI56" i="12"/>
  <c r="AK55" i="12"/>
  <c r="AJ55" i="12"/>
  <c r="AI55" i="12"/>
  <c r="AU54" i="12"/>
  <c r="AK54" i="12"/>
  <c r="AJ54" i="12"/>
  <c r="AI54" i="12"/>
  <c r="AU53" i="12"/>
  <c r="AK53" i="12"/>
  <c r="AJ53" i="12"/>
  <c r="AI53" i="12"/>
  <c r="AU52" i="12"/>
  <c r="AK52" i="12"/>
  <c r="AJ52" i="12"/>
  <c r="AI52" i="12"/>
  <c r="AU51" i="12"/>
  <c r="AK51" i="12"/>
  <c r="AJ51" i="12"/>
  <c r="AI51" i="12"/>
  <c r="AU50" i="12"/>
  <c r="AK50" i="12"/>
  <c r="AJ50" i="12"/>
  <c r="AI50" i="12"/>
  <c r="AU49" i="12"/>
  <c r="AK49" i="12"/>
  <c r="AJ49" i="12"/>
  <c r="AI49" i="12"/>
  <c r="AU48" i="12"/>
  <c r="AK48" i="12"/>
  <c r="AJ48" i="12"/>
  <c r="AL48" i="12" s="1"/>
  <c r="AI48" i="12"/>
  <c r="AU47" i="12"/>
  <c r="AK47" i="12"/>
  <c r="AJ47" i="12"/>
  <c r="AI47" i="12"/>
  <c r="AU46" i="12"/>
  <c r="AK46" i="12"/>
  <c r="AJ46" i="12"/>
  <c r="AI46" i="12"/>
  <c r="AU45" i="12"/>
  <c r="AK45" i="12"/>
  <c r="AJ45" i="12"/>
  <c r="AI45" i="12"/>
  <c r="AU44" i="12"/>
  <c r="AK44" i="12"/>
  <c r="AJ44" i="12"/>
  <c r="AI44" i="12"/>
  <c r="AU43" i="12"/>
  <c r="AK43" i="12"/>
  <c r="AJ43" i="12"/>
  <c r="AI43" i="12"/>
  <c r="AU42" i="12"/>
  <c r="AK42" i="12"/>
  <c r="AJ42" i="12"/>
  <c r="AI42" i="12"/>
  <c r="AU41" i="12"/>
  <c r="AK41" i="12"/>
  <c r="AJ41" i="12"/>
  <c r="AI41" i="12"/>
  <c r="AU40" i="12"/>
  <c r="AK40" i="12"/>
  <c r="AL40" i="12" s="1"/>
  <c r="AJ40" i="12"/>
  <c r="AI40" i="12"/>
  <c r="AU39" i="12"/>
  <c r="AK39" i="12"/>
  <c r="AJ39" i="12"/>
  <c r="AI39" i="12"/>
  <c r="AU38" i="12"/>
  <c r="AK38" i="12"/>
  <c r="AJ38" i="12"/>
  <c r="AI38" i="12"/>
  <c r="AU37" i="12"/>
  <c r="AK37" i="12"/>
  <c r="AJ37" i="12"/>
  <c r="AI37" i="12"/>
  <c r="AU36" i="12"/>
  <c r="AK36" i="12"/>
  <c r="AJ36" i="12"/>
  <c r="AI36" i="12"/>
  <c r="AU35" i="12"/>
  <c r="AK35" i="12"/>
  <c r="AJ35" i="12"/>
  <c r="AI35" i="12"/>
  <c r="AU34" i="12"/>
  <c r="AK34" i="12"/>
  <c r="AJ34" i="12"/>
  <c r="AI34" i="12"/>
  <c r="AU33" i="12"/>
  <c r="AK33" i="12"/>
  <c r="AJ33" i="12"/>
  <c r="AI33" i="12"/>
  <c r="AU32" i="12"/>
  <c r="AK32" i="12"/>
  <c r="AJ32" i="12"/>
  <c r="AI32" i="12"/>
  <c r="AU31" i="12"/>
  <c r="AK31" i="12"/>
  <c r="AJ31" i="12"/>
  <c r="AI31" i="12"/>
  <c r="AU30" i="12"/>
  <c r="AK30" i="12"/>
  <c r="AJ30" i="12"/>
  <c r="AI30" i="12"/>
  <c r="AU29" i="12"/>
  <c r="AK29" i="12"/>
  <c r="AJ29" i="12"/>
  <c r="AI29" i="12"/>
  <c r="AU28" i="12"/>
  <c r="AK28" i="12"/>
  <c r="AL28" i="12" s="1"/>
  <c r="AJ28" i="12"/>
  <c r="AI28" i="12"/>
  <c r="AU27" i="12"/>
  <c r="AK27" i="12"/>
  <c r="AJ27" i="12"/>
  <c r="AI27" i="12"/>
  <c r="AU26" i="12"/>
  <c r="AK26" i="12"/>
  <c r="AJ26" i="12"/>
  <c r="AI26" i="12"/>
  <c r="AU25" i="12"/>
  <c r="AK25" i="12"/>
  <c r="AL25" i="12" s="1"/>
  <c r="AJ25" i="12"/>
  <c r="AI25" i="12"/>
  <c r="AU24" i="12"/>
  <c r="AL24" i="12"/>
  <c r="AK24" i="12"/>
  <c r="AJ24" i="12"/>
  <c r="AI24" i="12"/>
  <c r="AU23" i="12"/>
  <c r="AK23" i="12"/>
  <c r="AJ23" i="12"/>
  <c r="AI23" i="12"/>
  <c r="AL23" i="12" s="1"/>
  <c r="AU22" i="12"/>
  <c r="AK22" i="12"/>
  <c r="AJ22" i="12"/>
  <c r="AI22" i="12"/>
  <c r="AL22" i="12" s="1"/>
  <c r="AK21" i="12"/>
  <c r="AJ21" i="12"/>
  <c r="AI21" i="12"/>
  <c r="AU20" i="12"/>
  <c r="AK20" i="12"/>
  <c r="AL20" i="12" s="1"/>
  <c r="AJ20" i="12"/>
  <c r="AI20" i="12"/>
  <c r="AU19" i="12"/>
  <c r="AL19" i="12"/>
  <c r="AK19" i="12"/>
  <c r="AJ19" i="12"/>
  <c r="AI19" i="12"/>
  <c r="AU18" i="12"/>
  <c r="AK18" i="12"/>
  <c r="AJ18" i="12"/>
  <c r="AI18" i="12"/>
  <c r="AL18" i="12" s="1"/>
  <c r="AU17" i="12"/>
  <c r="AK17" i="12"/>
  <c r="AJ17" i="12"/>
  <c r="AI17" i="12"/>
  <c r="AL17" i="12" s="1"/>
  <c r="AU16" i="12"/>
  <c r="AK16" i="12"/>
  <c r="AJ16" i="12"/>
  <c r="AI16" i="12"/>
  <c r="AU15" i="12"/>
  <c r="AK15" i="12"/>
  <c r="AJ15" i="12"/>
  <c r="AI15" i="12"/>
  <c r="AL15" i="12" s="1"/>
  <c r="AU14" i="12"/>
  <c r="AK14" i="12"/>
  <c r="AJ14" i="12"/>
  <c r="AI14" i="12"/>
  <c r="AL14" i="12" s="1"/>
  <c r="AU13" i="12"/>
  <c r="AK13" i="12"/>
  <c r="AJ13" i="12"/>
  <c r="AI13" i="12"/>
  <c r="AL13" i="12" s="1"/>
  <c r="AU12" i="12"/>
  <c r="AK12" i="12"/>
  <c r="AJ12" i="12"/>
  <c r="AI12" i="12"/>
  <c r="AU11" i="12"/>
  <c r="AK11" i="12"/>
  <c r="AJ11" i="12"/>
  <c r="AI11" i="12"/>
  <c r="AU10" i="12"/>
  <c r="AK10" i="12"/>
  <c r="AJ10" i="12"/>
  <c r="AI10" i="12"/>
  <c r="AU9" i="12"/>
  <c r="AK9" i="12"/>
  <c r="AJ9" i="12"/>
  <c r="AI9" i="12"/>
  <c r="AU8" i="12"/>
  <c r="AK8" i="12"/>
  <c r="AJ8" i="12"/>
  <c r="AI8" i="12"/>
  <c r="AU7" i="12"/>
  <c r="AK7" i="12"/>
  <c r="AJ7" i="12"/>
  <c r="AI7" i="12"/>
  <c r="AU6" i="12"/>
  <c r="AK6" i="12"/>
  <c r="AJ6" i="12"/>
  <c r="AI6" i="12"/>
  <c r="AU5" i="12"/>
  <c r="AK5" i="12"/>
  <c r="AJ5" i="12"/>
  <c r="AI5" i="12"/>
  <c r="AL41" i="12" l="1"/>
  <c r="AL65" i="12"/>
  <c r="AL11" i="12"/>
  <c r="AL34" i="12"/>
  <c r="AL35" i="12"/>
  <c r="AL36" i="12"/>
  <c r="AL38" i="12"/>
  <c r="AL39" i="12"/>
  <c r="AL56" i="12"/>
  <c r="AL57" i="12"/>
  <c r="AL59" i="12"/>
  <c r="AL60" i="12"/>
  <c r="AL44" i="12"/>
  <c r="AL62" i="12"/>
  <c r="AL7" i="12"/>
  <c r="AL32" i="12"/>
  <c r="AL50" i="12"/>
  <c r="AL51" i="12"/>
  <c r="AL52" i="12"/>
  <c r="AL54" i="12"/>
  <c r="AL55" i="12"/>
  <c r="AL8" i="12"/>
  <c r="AL29" i="12"/>
  <c r="AL45" i="12"/>
  <c r="AL66" i="12"/>
  <c r="AL5" i="12"/>
  <c r="AL6" i="12"/>
  <c r="AL12" i="12"/>
  <c r="AL21" i="12"/>
  <c r="AL26" i="12"/>
  <c r="AL27" i="12"/>
  <c r="AL33" i="12"/>
  <c r="AL42" i="12"/>
  <c r="AL43" i="12"/>
  <c r="AL49" i="12"/>
  <c r="AL63" i="12"/>
  <c r="AL64" i="12"/>
  <c r="AN7" i="15"/>
  <c r="AN11" i="15"/>
  <c r="AN15" i="15"/>
  <c r="AN19" i="15"/>
  <c r="AN23" i="15"/>
  <c r="AN27" i="15"/>
  <c r="AN31" i="15"/>
  <c r="AN35" i="15"/>
  <c r="AN39" i="15"/>
  <c r="AN43" i="15"/>
  <c r="AN47" i="15"/>
  <c r="AN51" i="15"/>
  <c r="AN55" i="15"/>
  <c r="AN59" i="15"/>
  <c r="AN61" i="15"/>
  <c r="AS61" i="15" s="1"/>
  <c r="AN65" i="15"/>
  <c r="AS65" i="15" s="1"/>
  <c r="AL9" i="12"/>
  <c r="AL10" i="12"/>
  <c r="AL16" i="12"/>
  <c r="AL30" i="12"/>
  <c r="AL31" i="12"/>
  <c r="AL37" i="12"/>
  <c r="AL46" i="12"/>
  <c r="AL47" i="12"/>
  <c r="AL53" i="12"/>
  <c r="AL58" i="12"/>
  <c r="AL67" i="12"/>
  <c r="AN6" i="15"/>
  <c r="AN10" i="15"/>
  <c r="AN14" i="15"/>
  <c r="AN18" i="15"/>
  <c r="AN22" i="15"/>
  <c r="AN26" i="15"/>
  <c r="AN30" i="15"/>
  <c r="AN34" i="15"/>
  <c r="AN38" i="15"/>
  <c r="AN42" i="15"/>
  <c r="AN46" i="15"/>
  <c r="AN50" i="15"/>
  <c r="AN54" i="15"/>
  <c r="AN58" i="15"/>
  <c r="AN62" i="15"/>
  <c r="AS62" i="15" s="1"/>
  <c r="AN64" i="15"/>
  <c r="AS64" i="15" s="1"/>
  <c r="AN66" i="15"/>
  <c r="AS66" i="15" s="1"/>
  <c r="AN68" i="15"/>
  <c r="AS68" i="15" s="1"/>
  <c r="AU46" i="11"/>
  <c r="AK46" i="11"/>
  <c r="AJ46" i="11"/>
  <c r="AI46" i="11"/>
  <c r="AU59" i="11"/>
  <c r="AK59" i="11"/>
  <c r="AJ59" i="11"/>
  <c r="AI59" i="11"/>
  <c r="AU48" i="11"/>
  <c r="AK48" i="11"/>
  <c r="AJ48" i="11"/>
  <c r="AI48" i="11"/>
  <c r="AU50" i="11"/>
  <c r="AK50" i="11"/>
  <c r="AJ50" i="11"/>
  <c r="AI50" i="11"/>
  <c r="AU67" i="11"/>
  <c r="AK67" i="11"/>
  <c r="AJ67" i="11"/>
  <c r="AI67" i="11"/>
  <c r="AU10" i="11"/>
  <c r="AK10" i="11"/>
  <c r="AL10" i="11" s="1"/>
  <c r="AJ10" i="11"/>
  <c r="AI10" i="11"/>
  <c r="AU54" i="11"/>
  <c r="AK54" i="11"/>
  <c r="AJ54" i="11"/>
  <c r="AI54" i="11"/>
  <c r="AU19" i="11"/>
  <c r="AK19" i="11"/>
  <c r="AJ19" i="11"/>
  <c r="AI19" i="11"/>
  <c r="AU66" i="11"/>
  <c r="AK66" i="11"/>
  <c r="AJ66" i="11"/>
  <c r="AI66" i="11"/>
  <c r="AU57" i="11"/>
  <c r="AK57" i="11"/>
  <c r="AL57" i="11" s="1"/>
  <c r="AJ57" i="11"/>
  <c r="AI57" i="11"/>
  <c r="AU14" i="11"/>
  <c r="AK14" i="11"/>
  <c r="AJ14" i="11"/>
  <c r="AI14" i="11"/>
  <c r="AU45" i="11"/>
  <c r="AK45" i="11"/>
  <c r="AJ45" i="11"/>
  <c r="AI45" i="11"/>
  <c r="AK65" i="11"/>
  <c r="AJ65" i="11"/>
  <c r="AI65" i="11"/>
  <c r="AU26" i="11"/>
  <c r="AK26" i="11"/>
  <c r="AJ26" i="11"/>
  <c r="AI26" i="11"/>
  <c r="AU9" i="11"/>
  <c r="AK9" i="11"/>
  <c r="AJ9" i="11"/>
  <c r="AI9" i="11"/>
  <c r="AU34" i="11"/>
  <c r="AK34" i="11"/>
  <c r="AJ34" i="11"/>
  <c r="AI34" i="11"/>
  <c r="AU64" i="11"/>
  <c r="AK64" i="11"/>
  <c r="AJ64" i="11"/>
  <c r="AI64" i="11"/>
  <c r="AU63" i="11"/>
  <c r="AK63" i="11"/>
  <c r="AJ63" i="11"/>
  <c r="AI63" i="11"/>
  <c r="AU42" i="11"/>
  <c r="AK42" i="11"/>
  <c r="AJ42" i="11"/>
  <c r="AI42" i="11"/>
  <c r="AU15" i="11"/>
  <c r="AK15" i="11"/>
  <c r="AJ15" i="11"/>
  <c r="AI15" i="11"/>
  <c r="AU49" i="11"/>
  <c r="AK49" i="11"/>
  <c r="AJ49" i="11"/>
  <c r="AI49" i="11"/>
  <c r="AU62" i="11"/>
  <c r="AK62" i="11"/>
  <c r="AJ62" i="11"/>
  <c r="AI62" i="11"/>
  <c r="AU11" i="11"/>
  <c r="AK11" i="11"/>
  <c r="AJ11" i="11"/>
  <c r="AI11" i="11"/>
  <c r="AU22" i="11"/>
  <c r="AK22" i="11"/>
  <c r="AJ22" i="11"/>
  <c r="AI22" i="11"/>
  <c r="AU18" i="11"/>
  <c r="AK18" i="11"/>
  <c r="AJ18" i="11"/>
  <c r="AI18" i="11"/>
  <c r="AU58" i="11"/>
  <c r="AK58" i="11"/>
  <c r="AJ58" i="11"/>
  <c r="AI58" i="11"/>
  <c r="AU35" i="11"/>
  <c r="AK35" i="11"/>
  <c r="AJ35" i="11"/>
  <c r="AI35" i="11"/>
  <c r="AU56" i="11"/>
  <c r="AK56" i="11"/>
  <c r="AJ56" i="11"/>
  <c r="AI56" i="11"/>
  <c r="AU20" i="11"/>
  <c r="AK20" i="11"/>
  <c r="AJ20" i="11"/>
  <c r="AI20" i="11"/>
  <c r="AU40" i="11"/>
  <c r="AK40" i="11"/>
  <c r="AJ40" i="11"/>
  <c r="AI40" i="11"/>
  <c r="AU24" i="11"/>
  <c r="AK24" i="11"/>
  <c r="AJ24" i="11"/>
  <c r="AL24" i="11" s="1"/>
  <c r="AI24" i="11"/>
  <c r="AU28" i="11"/>
  <c r="AK28" i="11"/>
  <c r="AJ28" i="11"/>
  <c r="AI28" i="11"/>
  <c r="AU5" i="11"/>
  <c r="AK5" i="11"/>
  <c r="AJ5" i="11"/>
  <c r="AI5" i="11"/>
  <c r="AU25" i="11"/>
  <c r="AK25" i="11"/>
  <c r="AJ25" i="11"/>
  <c r="AI25" i="11"/>
  <c r="AU12" i="11"/>
  <c r="AK12" i="11"/>
  <c r="AJ12" i="11"/>
  <c r="AL12" i="11" s="1"/>
  <c r="AI12" i="11"/>
  <c r="AU61" i="11"/>
  <c r="AK61" i="11"/>
  <c r="AJ61" i="11"/>
  <c r="AI61" i="11"/>
  <c r="AU55" i="11"/>
  <c r="AK55" i="11"/>
  <c r="AJ55" i="11"/>
  <c r="AI55" i="11"/>
  <c r="AU7" i="11"/>
  <c r="AK7" i="11"/>
  <c r="AJ7" i="11"/>
  <c r="AI7" i="11"/>
  <c r="AU44" i="11"/>
  <c r="AK44" i="11"/>
  <c r="AJ44" i="11"/>
  <c r="AI44" i="11"/>
  <c r="AU32" i="11"/>
  <c r="AK32" i="11"/>
  <c r="AJ32" i="11"/>
  <c r="AI32" i="11"/>
  <c r="AU27" i="11"/>
  <c r="AK27" i="11"/>
  <c r="AJ27" i="11"/>
  <c r="AI27" i="11"/>
  <c r="AU13" i="11"/>
  <c r="AK13" i="11"/>
  <c r="AJ13" i="11"/>
  <c r="AI13" i="11"/>
  <c r="AU53" i="11"/>
  <c r="AK53" i="11"/>
  <c r="AJ53" i="11"/>
  <c r="AI53" i="11"/>
  <c r="AU36" i="11"/>
  <c r="AK36" i="11"/>
  <c r="AJ36" i="11"/>
  <c r="AI36" i="11"/>
  <c r="AU39" i="11"/>
  <c r="AK39" i="11"/>
  <c r="AJ39" i="11"/>
  <c r="AI39" i="11"/>
  <c r="AU8" i="11"/>
  <c r="AK8" i="11"/>
  <c r="AJ8" i="11"/>
  <c r="AI8" i="11"/>
  <c r="AK21" i="11"/>
  <c r="AJ21" i="11"/>
  <c r="AI21" i="11"/>
  <c r="AL21" i="11" s="1"/>
  <c r="AU38" i="11"/>
  <c r="AK38" i="11"/>
  <c r="AJ38" i="11"/>
  <c r="AI38" i="11"/>
  <c r="AL38" i="11" s="1"/>
  <c r="AU31" i="11"/>
  <c r="AK31" i="11"/>
  <c r="AJ31" i="11"/>
  <c r="AI31" i="11"/>
  <c r="AU17" i="11"/>
  <c r="AK17" i="11"/>
  <c r="AJ17" i="11"/>
  <c r="AI17" i="11"/>
  <c r="AU33" i="11"/>
  <c r="AK33" i="11"/>
  <c r="AJ33" i="11"/>
  <c r="AI33" i="11"/>
  <c r="AU23" i="11"/>
  <c r="AK23" i="11"/>
  <c r="AJ23" i="11"/>
  <c r="AI23" i="11"/>
  <c r="AU43" i="11"/>
  <c r="AK43" i="11"/>
  <c r="AJ43" i="11"/>
  <c r="AI43" i="11"/>
  <c r="AU30" i="11"/>
  <c r="AK30" i="11"/>
  <c r="AJ30" i="11"/>
  <c r="AI30" i="11"/>
  <c r="AU16" i="11"/>
  <c r="AK16" i="11"/>
  <c r="AJ16" i="11"/>
  <c r="AI16" i="11"/>
  <c r="AU60" i="11"/>
  <c r="AK60" i="11"/>
  <c r="AJ60" i="11"/>
  <c r="AI60" i="11"/>
  <c r="AU37" i="11"/>
  <c r="AK37" i="11"/>
  <c r="AJ37" i="11"/>
  <c r="AI37" i="11"/>
  <c r="AU6" i="11"/>
  <c r="AK6" i="11"/>
  <c r="AJ6" i="11"/>
  <c r="AI6" i="11"/>
  <c r="AU47" i="11"/>
  <c r="AK47" i="11"/>
  <c r="AJ47" i="11"/>
  <c r="AI47" i="11"/>
  <c r="AU52" i="11"/>
  <c r="AK52" i="11"/>
  <c r="AJ52" i="11"/>
  <c r="AI52" i="11"/>
  <c r="AU29" i="11"/>
  <c r="AK29" i="11"/>
  <c r="AJ29" i="11"/>
  <c r="AI29" i="11"/>
  <c r="AU41" i="11"/>
  <c r="AK41" i="11"/>
  <c r="AJ41" i="11"/>
  <c r="AI41" i="11"/>
  <c r="AU51" i="11"/>
  <c r="AK51" i="11"/>
  <c r="AJ51" i="11"/>
  <c r="AI51" i="11"/>
  <c r="AL60" i="11" l="1"/>
  <c r="AL42" i="11"/>
  <c r="AL23" i="11"/>
  <c r="AL9" i="11"/>
  <c r="AL59" i="11"/>
  <c r="AL52" i="11"/>
  <c r="AL51" i="11"/>
  <c r="AL41" i="11"/>
  <c r="AL29" i="11"/>
  <c r="AL53" i="11"/>
  <c r="AL13" i="11"/>
  <c r="AL27" i="11"/>
  <c r="AL32" i="11"/>
  <c r="AL44" i="11"/>
  <c r="AL35" i="11"/>
  <c r="AL58" i="11"/>
  <c r="AL18" i="11"/>
  <c r="AL22" i="11"/>
  <c r="AL11" i="11"/>
  <c r="AL6" i="11"/>
  <c r="AL37" i="11"/>
  <c r="AL16" i="11"/>
  <c r="AL30" i="11"/>
  <c r="AL43" i="11"/>
  <c r="AL25" i="11"/>
  <c r="AL5" i="11"/>
  <c r="AL28" i="11"/>
  <c r="AL63" i="11"/>
  <c r="AL64" i="11"/>
  <c r="AL34" i="11"/>
  <c r="AL45" i="11"/>
  <c r="AL14" i="11"/>
  <c r="AL66" i="11"/>
  <c r="AL19" i="11"/>
  <c r="AL54" i="11"/>
  <c r="AL67" i="11"/>
  <c r="AL50" i="11"/>
  <c r="AL48" i="11"/>
  <c r="AL46" i="11"/>
  <c r="AL33" i="11"/>
  <c r="AL17" i="11"/>
  <c r="AL31" i="11"/>
  <c r="AL8" i="11"/>
  <c r="AL39" i="11"/>
  <c r="AL36" i="11"/>
  <c r="AL40" i="11"/>
  <c r="AL20" i="11"/>
  <c r="AL56" i="11"/>
  <c r="AL26" i="11"/>
  <c r="AL65" i="11"/>
  <c r="AL47" i="11"/>
  <c r="AL7" i="11"/>
  <c r="AL55" i="11"/>
  <c r="AL61" i="11"/>
  <c r="AL62" i="11"/>
  <c r="AL49" i="11"/>
  <c r="AL1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G2" authorId="0" shapeId="0" xr:uid="{00000000-0006-0000-0100-000001000000}">
      <text>
        <r>
          <rPr>
            <b/>
            <sz val="9"/>
            <color indexed="81"/>
            <rFont val="MS P ゴシック"/>
            <family val="3"/>
            <charset val="128"/>
          </rPr>
          <t>該当部分のみ記載ください。</t>
        </r>
      </text>
    </comment>
    <comment ref="A3" authorId="0" shapeId="0" xr:uid="{00000000-0006-0000-0100-000002000000}">
      <text>
        <r>
          <rPr>
            <b/>
            <sz val="9"/>
            <color indexed="81"/>
            <rFont val="MS P ゴシック"/>
            <family val="3"/>
            <charset val="128"/>
          </rPr>
          <t>空欄のままでお願いします。</t>
        </r>
      </text>
    </comment>
    <comment ref="C3" authorId="0" shapeId="0" xr:uid="{00000000-0006-0000-0100-000003000000}">
      <text>
        <r>
          <rPr>
            <b/>
            <sz val="9"/>
            <color indexed="81"/>
            <rFont val="MS P ゴシック"/>
            <family val="3"/>
            <charset val="128"/>
          </rPr>
          <t>申請市町村を構成する都道府県名を記載ください。（代表申請者を構成する都道府県を記載した後、法人番号順に記載）</t>
        </r>
      </text>
    </comment>
    <comment ref="D3" authorId="0" shapeId="0" xr:uid="{00000000-0006-0000-0100-000004000000}">
      <text>
        <r>
          <rPr>
            <b/>
            <sz val="9"/>
            <color indexed="81"/>
            <rFont val="MS P ゴシック"/>
            <family val="3"/>
            <charset val="128"/>
          </rPr>
          <t>都道府県がまたがる場合の記載方法。代表申請者を先に記載し、法人番号順に記載ください。</t>
        </r>
      </text>
    </comment>
    <comment ref="D5" authorId="0" shapeId="0" xr:uid="{00000000-0006-0000-0100-000005000000}">
      <text>
        <r>
          <rPr>
            <b/>
            <sz val="9"/>
            <color indexed="81"/>
            <rFont val="MS P ゴシック"/>
            <family val="3"/>
            <charset val="128"/>
          </rPr>
          <t>代表申請者を先に記載し、法人番号順に記載ください。</t>
        </r>
      </text>
    </comment>
  </commentList>
</comments>
</file>

<file path=xl/sharedStrings.xml><?xml version="1.0" encoding="utf-8"?>
<sst xmlns="http://schemas.openxmlformats.org/spreadsheetml/2006/main" count="1616" uniqueCount="494">
  <si>
    <t>都道府県</t>
    <rPh sb="0" eb="4">
      <t>トドウフケン</t>
    </rPh>
    <phoneticPr fontId="1"/>
  </si>
  <si>
    <t>分類</t>
    <rPh sb="0" eb="2">
      <t>ブンルイ</t>
    </rPh>
    <phoneticPr fontId="1"/>
  </si>
  <si>
    <t>構成資産の例</t>
    <rPh sb="0" eb="2">
      <t>コウセイ</t>
    </rPh>
    <rPh sb="2" eb="4">
      <t>シサン</t>
    </rPh>
    <rPh sb="5" eb="6">
      <t>レイ</t>
    </rPh>
    <phoneticPr fontId="1"/>
  </si>
  <si>
    <t>備考</t>
    <rPh sb="0" eb="2">
      <t>ビコウ</t>
    </rPh>
    <phoneticPr fontId="1"/>
  </si>
  <si>
    <t>協議状況等</t>
    <rPh sb="0" eb="2">
      <t>キョウギ</t>
    </rPh>
    <rPh sb="2" eb="4">
      <t>ジョウキョウ</t>
    </rPh>
    <rPh sb="4" eb="5">
      <t>ナド</t>
    </rPh>
    <phoneticPr fontId="1"/>
  </si>
  <si>
    <t>対応（案）</t>
    <rPh sb="0" eb="2">
      <t>タイオウ</t>
    </rPh>
    <rPh sb="3" eb="4">
      <t>アン</t>
    </rPh>
    <phoneticPr fontId="1"/>
  </si>
  <si>
    <t>11/21課内打合せでの主なコメント</t>
    <rPh sb="5" eb="7">
      <t>カナイ</t>
    </rPh>
    <rPh sb="7" eb="8">
      <t>ウ</t>
    </rPh>
    <rPh sb="8" eb="9">
      <t>ア</t>
    </rPh>
    <rPh sb="12" eb="13">
      <t>オモ</t>
    </rPh>
    <phoneticPr fontId="1"/>
  </si>
  <si>
    <t>担当</t>
    <rPh sb="0" eb="2">
      <t>タントウ</t>
    </rPh>
    <phoneticPr fontId="1"/>
  </si>
  <si>
    <t>市町村数</t>
    <rPh sb="0" eb="3">
      <t>シチョウソン</t>
    </rPh>
    <rPh sb="3" eb="4">
      <t>スウ</t>
    </rPh>
    <phoneticPr fontId="1"/>
  </si>
  <si>
    <t>ストーリー数</t>
    <rPh sb="5" eb="6">
      <t>スウ</t>
    </rPh>
    <phoneticPr fontId="1"/>
  </si>
  <si>
    <t>広島県</t>
    <rPh sb="0" eb="2">
      <t>ヒロシマ</t>
    </rPh>
    <rPh sb="2" eb="3">
      <t>ケン</t>
    </rPh>
    <phoneticPr fontId="1"/>
  </si>
  <si>
    <t>尾道市</t>
    <rPh sb="0" eb="3">
      <t>オノミチシ</t>
    </rPh>
    <phoneticPr fontId="1"/>
  </si>
  <si>
    <t>地域</t>
    <rPh sb="0" eb="2">
      <t>チイキ</t>
    </rPh>
    <phoneticPr fontId="1"/>
  </si>
  <si>
    <t xml:space="preserve">12/2尾道市了
</t>
    <rPh sb="4" eb="7">
      <t>オノミチシ</t>
    </rPh>
    <rPh sb="7" eb="8">
      <t>リョウ</t>
    </rPh>
    <phoneticPr fontId="1"/>
  </si>
  <si>
    <t>課長了</t>
    <rPh sb="0" eb="2">
      <t>カチョウ</t>
    </rPh>
    <rPh sb="2" eb="3">
      <t>リョウ</t>
    </rPh>
    <phoneticPr fontId="1"/>
  </si>
  <si>
    <t>・このままでは難しいが、何かプラスアルファのアイデアはないか（課長）
→特段意見なし</t>
    <rPh sb="7" eb="8">
      <t>ムズカ</t>
    </rPh>
    <rPh sb="12" eb="13">
      <t>ナニ</t>
    </rPh>
    <rPh sb="31" eb="33">
      <t>カチョウ</t>
    </rPh>
    <rPh sb="36" eb="38">
      <t>トクダン</t>
    </rPh>
    <rPh sb="38" eb="40">
      <t>イケン</t>
    </rPh>
    <phoneticPr fontId="1"/>
  </si>
  <si>
    <t>齋藤</t>
    <rPh sb="0" eb="2">
      <t>サイトウ</t>
    </rPh>
    <phoneticPr fontId="1"/>
  </si>
  <si>
    <t>京都府</t>
    <rPh sb="0" eb="3">
      <t>キョウトフ</t>
    </rPh>
    <phoneticPr fontId="1"/>
  </si>
  <si>
    <t>宇治の街並みほか</t>
    <rPh sb="0" eb="2">
      <t>ウジ</t>
    </rPh>
    <rPh sb="3" eb="5">
      <t>マチナ</t>
    </rPh>
    <phoneticPr fontId="1"/>
  </si>
  <si>
    <t>県順位２位（知事が天橋立にこだわり）</t>
    <rPh sb="0" eb="1">
      <t>ケン</t>
    </rPh>
    <rPh sb="1" eb="2">
      <t>ジュン</t>
    </rPh>
    <rPh sb="2" eb="3">
      <t>イ</t>
    </rPh>
    <rPh sb="4" eb="5">
      <t>イ</t>
    </rPh>
    <rPh sb="6" eb="8">
      <t>チジ</t>
    </rPh>
    <rPh sb="9" eb="12">
      <t>アマノハシダテ</t>
    </rPh>
    <phoneticPr fontId="1"/>
  </si>
  <si>
    <t>12/25修文→12/26自治体了</t>
    <rPh sb="5" eb="7">
      <t>シュウブン</t>
    </rPh>
    <phoneticPr fontId="1"/>
  </si>
  <si>
    <t>課長了
自治体了</t>
    <rPh sb="0" eb="2">
      <t>カチョウ</t>
    </rPh>
    <rPh sb="2" eb="3">
      <t>リョウ</t>
    </rPh>
    <rPh sb="4" eb="7">
      <t>ジチタイ</t>
    </rPh>
    <rPh sb="7" eb="8">
      <t>リョウ</t>
    </rPh>
    <phoneticPr fontId="1"/>
  </si>
  <si>
    <t xml:space="preserve">・茶文化は発展性がある
・他の自治体（静岡茶の静岡など）をどう扱うか
</t>
    <rPh sb="1" eb="2">
      <t>チャ</t>
    </rPh>
    <rPh sb="2" eb="4">
      <t>ブンカ</t>
    </rPh>
    <rPh sb="5" eb="8">
      <t>ハッテンセイ</t>
    </rPh>
    <rPh sb="13" eb="14">
      <t>ホカ</t>
    </rPh>
    <rPh sb="15" eb="18">
      <t>ジチタイ</t>
    </rPh>
    <rPh sb="19" eb="21">
      <t>シズオカ</t>
    </rPh>
    <rPh sb="21" eb="22">
      <t>チャ</t>
    </rPh>
    <rPh sb="23" eb="25">
      <t>シズオカ</t>
    </rPh>
    <rPh sb="31" eb="32">
      <t>アツカ</t>
    </rPh>
    <phoneticPr fontId="1"/>
  </si>
  <si>
    <t>田村</t>
    <rPh sb="0" eb="2">
      <t>タムラ</t>
    </rPh>
    <phoneticPr fontId="1"/>
  </si>
  <si>
    <t>奈良県</t>
    <rPh sb="0" eb="3">
      <t>ナラケン</t>
    </rPh>
    <phoneticPr fontId="1"/>
  </si>
  <si>
    <t>シリアル</t>
    <phoneticPr fontId="1"/>
  </si>
  <si>
    <t xml:space="preserve">暫定リスト（明日香村）
構想策定中（明日香村・Ｈ２７中頃までに）
</t>
    <rPh sb="0" eb="2">
      <t>ザンテイ</t>
    </rPh>
    <rPh sb="6" eb="9">
      <t>アスカ</t>
    </rPh>
    <rPh sb="9" eb="10">
      <t>ムラ</t>
    </rPh>
    <rPh sb="12" eb="14">
      <t>コウソウ</t>
    </rPh>
    <rPh sb="14" eb="16">
      <t>サクテイ</t>
    </rPh>
    <rPh sb="16" eb="17">
      <t>ナカ</t>
    </rPh>
    <rPh sb="18" eb="22">
      <t>アスカムラ</t>
    </rPh>
    <rPh sb="26" eb="27">
      <t>ナカ</t>
    </rPh>
    <rPh sb="27" eb="28">
      <t>コロ</t>
    </rPh>
    <phoneticPr fontId="1"/>
  </si>
  <si>
    <t>11/25メール受信→返答→12/8修正案受信
12/18修正案受信
12/24文化庁修文提示
12/26受信</t>
    <rPh sb="8" eb="10">
      <t>ジュシン</t>
    </rPh>
    <rPh sb="11" eb="13">
      <t>ヘントウ</t>
    </rPh>
    <rPh sb="18" eb="20">
      <t>シュウセイ</t>
    </rPh>
    <rPh sb="20" eb="21">
      <t>アン</t>
    </rPh>
    <rPh sb="21" eb="23">
      <t>ジュシン</t>
    </rPh>
    <rPh sb="29" eb="31">
      <t>シュウセイ</t>
    </rPh>
    <rPh sb="31" eb="32">
      <t>アン</t>
    </rPh>
    <rPh sb="32" eb="34">
      <t>ジュシン</t>
    </rPh>
    <rPh sb="41" eb="44">
      <t>ブンカチョウ</t>
    </rPh>
    <rPh sb="44" eb="46">
      <t>シュウブン</t>
    </rPh>
    <rPh sb="46" eb="48">
      <t>テイジ</t>
    </rPh>
    <rPh sb="54" eb="56">
      <t>ジュシン</t>
    </rPh>
    <phoneticPr fontId="1"/>
  </si>
  <si>
    <t>要コメント</t>
    <rPh sb="0" eb="1">
      <t>ヨウ</t>
    </rPh>
    <phoneticPr fontId="1"/>
  </si>
  <si>
    <t xml:space="preserve">・女性視点のストーリーで高取町を入れることができるか（課長）
</t>
    <rPh sb="1" eb="3">
      <t>ジョセイ</t>
    </rPh>
    <rPh sb="3" eb="5">
      <t>シテン</t>
    </rPh>
    <rPh sb="12" eb="14">
      <t>タカトリ</t>
    </rPh>
    <rPh sb="14" eb="15">
      <t>マチ</t>
    </rPh>
    <rPh sb="16" eb="17">
      <t>イ</t>
    </rPh>
    <rPh sb="27" eb="29">
      <t>カチョウ</t>
    </rPh>
    <phoneticPr fontId="1"/>
  </si>
  <si>
    <t>補佐</t>
    <rPh sb="0" eb="2">
      <t>ホサ</t>
    </rPh>
    <phoneticPr fontId="1"/>
  </si>
  <si>
    <t>歴まち</t>
    <rPh sb="0" eb="1">
      <t>レキ</t>
    </rPh>
    <phoneticPr fontId="1"/>
  </si>
  <si>
    <t>12/4、15協議
12/16作文送付
12/17自治体修文案受信→了</t>
    <rPh sb="7" eb="9">
      <t>キョウギ</t>
    </rPh>
    <rPh sb="15" eb="17">
      <t>サクブン</t>
    </rPh>
    <rPh sb="17" eb="19">
      <t>ソウフ</t>
    </rPh>
    <rPh sb="25" eb="28">
      <t>ジチタイ</t>
    </rPh>
    <rPh sb="28" eb="30">
      <t>シュウブン</t>
    </rPh>
    <rPh sb="30" eb="31">
      <t>アン</t>
    </rPh>
    <rPh sb="31" eb="33">
      <t>ジュシン</t>
    </rPh>
    <rPh sb="34" eb="35">
      <t>リョウ</t>
    </rPh>
    <phoneticPr fontId="1"/>
  </si>
  <si>
    <t>課長了
自治体了</t>
    <rPh sb="0" eb="2">
      <t>カチョウ</t>
    </rPh>
    <rPh sb="2" eb="3">
      <t>リョウ</t>
    </rPh>
    <phoneticPr fontId="1"/>
  </si>
  <si>
    <t>津和野町</t>
    <rPh sb="0" eb="3">
      <t>ツワノ</t>
    </rPh>
    <rPh sb="3" eb="4">
      <t>マチ</t>
    </rPh>
    <phoneticPr fontId="1"/>
  </si>
  <si>
    <t>構想</t>
    <rPh sb="0" eb="2">
      <t>コウソウ</t>
    </rPh>
    <phoneticPr fontId="1"/>
  </si>
  <si>
    <t>・文化遺産が現代の津和野にどう生かされているのか、という観点があったほうがよいのではないか（本中）</t>
    <rPh sb="1" eb="3">
      <t>ブンカ</t>
    </rPh>
    <rPh sb="3" eb="5">
      <t>イサン</t>
    </rPh>
    <rPh sb="6" eb="8">
      <t>ゲンダイ</t>
    </rPh>
    <rPh sb="9" eb="12">
      <t>ツワノ</t>
    </rPh>
    <rPh sb="15" eb="16">
      <t>イ</t>
    </rPh>
    <rPh sb="28" eb="30">
      <t>カンテン</t>
    </rPh>
    <rPh sb="46" eb="47">
      <t>モト</t>
    </rPh>
    <rPh sb="47" eb="48">
      <t>ナカ</t>
    </rPh>
    <phoneticPr fontId="1"/>
  </si>
  <si>
    <t>中井</t>
    <rPh sb="0" eb="2">
      <t>ナカイ</t>
    </rPh>
    <phoneticPr fontId="1"/>
  </si>
  <si>
    <t>福岡県</t>
    <phoneticPr fontId="1"/>
  </si>
  <si>
    <t>太宰府市</t>
    <phoneticPr fontId="1"/>
  </si>
  <si>
    <t>歴まち、構想
全史協</t>
    <rPh sb="0" eb="1">
      <t>レキ</t>
    </rPh>
    <rPh sb="4" eb="6">
      <t>コウソウ</t>
    </rPh>
    <rPh sb="7" eb="9">
      <t>センシ</t>
    </rPh>
    <rPh sb="9" eb="10">
      <t>キョウ</t>
    </rPh>
    <phoneticPr fontId="1"/>
  </si>
  <si>
    <t xml:space="preserve">課長了
自治体へ要提示（補佐からお願いできますでしょうか） </t>
    <rPh sb="0" eb="2">
      <t>カチョウ</t>
    </rPh>
    <rPh sb="2" eb="3">
      <t>リョウ</t>
    </rPh>
    <rPh sb="8" eb="9">
      <t>ヨウ</t>
    </rPh>
    <rPh sb="9" eb="11">
      <t>テイジ</t>
    </rPh>
    <rPh sb="12" eb="14">
      <t>ホサ</t>
    </rPh>
    <rPh sb="17" eb="18">
      <t>ネガ</t>
    </rPh>
    <phoneticPr fontId="1"/>
  </si>
  <si>
    <t>・全史協事務局だし、何とかしたい（課長）
・観光部局も一緒に検討すべき
・浅野さんと山下さんでストーリーを練ってほしい（課長より）</t>
    <rPh sb="1" eb="2">
      <t>ゼン</t>
    </rPh>
    <rPh sb="2" eb="3">
      <t>シ</t>
    </rPh>
    <rPh sb="3" eb="4">
      <t>キョウ</t>
    </rPh>
    <rPh sb="4" eb="7">
      <t>ジムキョク</t>
    </rPh>
    <rPh sb="10" eb="11">
      <t>ナン</t>
    </rPh>
    <rPh sb="17" eb="19">
      <t>カチョウ</t>
    </rPh>
    <rPh sb="22" eb="24">
      <t>カンコウ</t>
    </rPh>
    <rPh sb="24" eb="25">
      <t>ブ</t>
    </rPh>
    <rPh sb="25" eb="26">
      <t>キョク</t>
    </rPh>
    <rPh sb="27" eb="29">
      <t>イッショ</t>
    </rPh>
    <rPh sb="30" eb="32">
      <t>ケントウ</t>
    </rPh>
    <rPh sb="37" eb="39">
      <t>アサノ</t>
    </rPh>
    <rPh sb="42" eb="44">
      <t>ヤマシタ</t>
    </rPh>
    <rPh sb="53" eb="54">
      <t>ネ</t>
    </rPh>
    <rPh sb="60" eb="62">
      <t>カチョウ</t>
    </rPh>
    <phoneticPr fontId="1"/>
  </si>
  <si>
    <t>福井県</t>
    <rPh sb="0" eb="3">
      <t>フクイケン</t>
    </rPh>
    <phoneticPr fontId="1"/>
  </si>
  <si>
    <t>熊川宿（重伝建・若狭町）、倉見屋荻野家住宅（重文・若狭町）</t>
    <rPh sb="0" eb="2">
      <t>クマガワ</t>
    </rPh>
    <rPh sb="2" eb="3">
      <t>ヤド</t>
    </rPh>
    <rPh sb="4" eb="5">
      <t>ジュウ</t>
    </rPh>
    <rPh sb="5" eb="6">
      <t>デン</t>
    </rPh>
    <rPh sb="6" eb="7">
      <t>ダテ</t>
    </rPh>
    <rPh sb="8" eb="10">
      <t>ワカサ</t>
    </rPh>
    <rPh sb="10" eb="11">
      <t>マチ</t>
    </rPh>
    <rPh sb="13" eb="15">
      <t>クラミ</t>
    </rPh>
    <rPh sb="15" eb="16">
      <t>ヤ</t>
    </rPh>
    <rPh sb="16" eb="19">
      <t>オギノケ</t>
    </rPh>
    <rPh sb="19" eb="21">
      <t>ジュウタク</t>
    </rPh>
    <rPh sb="22" eb="24">
      <t>ジュウブン</t>
    </rPh>
    <rPh sb="25" eb="27">
      <t>ワカサ</t>
    </rPh>
    <rPh sb="27" eb="28">
      <t>マチ</t>
    </rPh>
    <phoneticPr fontId="1"/>
  </si>
  <si>
    <t>構想（若狭・小浜）</t>
    <rPh sb="0" eb="2">
      <t>コウソウ</t>
    </rPh>
    <rPh sb="3" eb="5">
      <t>ワカサ</t>
    </rPh>
    <rPh sb="6" eb="8">
      <t>オバマ</t>
    </rPh>
    <phoneticPr fontId="1"/>
  </si>
  <si>
    <t>11/5協議
12/5、16修正案受信
12/19修正案提示
12/25文化庁修文→12/26自治体了</t>
    <rPh sb="4" eb="6">
      <t>キョウギ</t>
    </rPh>
    <rPh sb="14" eb="16">
      <t>シュウセイ</t>
    </rPh>
    <rPh sb="16" eb="17">
      <t>アン</t>
    </rPh>
    <rPh sb="17" eb="19">
      <t>ジュシン</t>
    </rPh>
    <rPh sb="25" eb="27">
      <t>シュウセイ</t>
    </rPh>
    <rPh sb="27" eb="28">
      <t>アン</t>
    </rPh>
    <rPh sb="28" eb="30">
      <t>テイジ</t>
    </rPh>
    <rPh sb="36" eb="39">
      <t>ブンカチョウ</t>
    </rPh>
    <rPh sb="39" eb="41">
      <t>シュウブン</t>
    </rPh>
    <rPh sb="47" eb="50">
      <t>ジチタイ</t>
    </rPh>
    <rPh sb="50" eb="51">
      <t>リョウ</t>
    </rPh>
    <phoneticPr fontId="1"/>
  </si>
  <si>
    <t>・ストーリーのブラッシュアップ版を催促すること（課長）</t>
    <rPh sb="15" eb="16">
      <t>バン</t>
    </rPh>
    <rPh sb="17" eb="19">
      <t>サイソク</t>
    </rPh>
    <rPh sb="24" eb="26">
      <t>カチョウ</t>
    </rPh>
    <phoneticPr fontId="1"/>
  </si>
  <si>
    <t>11/20協議
12/19協議
12/25自治体修正</t>
    <rPh sb="5" eb="7">
      <t>キョウギ</t>
    </rPh>
    <rPh sb="13" eb="15">
      <t>キョウギ</t>
    </rPh>
    <rPh sb="21" eb="24">
      <t>ジチタイ</t>
    </rPh>
    <rPh sb="24" eb="26">
      <t>シュウセイ</t>
    </rPh>
    <phoneticPr fontId="1"/>
  </si>
  <si>
    <t>補佐、川口</t>
    <rPh sb="0" eb="2">
      <t>ホサ</t>
    </rPh>
    <rPh sb="3" eb="5">
      <t>カワグチ</t>
    </rPh>
    <phoneticPr fontId="1"/>
  </si>
  <si>
    <t>鳥取県</t>
    <rPh sb="0" eb="3">
      <t>トットリケン</t>
    </rPh>
    <phoneticPr fontId="1"/>
  </si>
  <si>
    <t>三朝町</t>
    <rPh sb="0" eb="3">
      <t>ミササチョウ</t>
    </rPh>
    <phoneticPr fontId="1"/>
  </si>
  <si>
    <t>国宝投入堂、名勝及び史跡三徳山</t>
    <rPh sb="0" eb="2">
      <t>コクホウ</t>
    </rPh>
    <rPh sb="2" eb="4">
      <t>トウニュウ</t>
    </rPh>
    <rPh sb="4" eb="5">
      <t>ドウ</t>
    </rPh>
    <rPh sb="6" eb="8">
      <t>メイショウ</t>
    </rPh>
    <rPh sb="8" eb="9">
      <t>オヨ</t>
    </rPh>
    <rPh sb="10" eb="12">
      <t>シセキ</t>
    </rPh>
    <phoneticPr fontId="1"/>
  </si>
  <si>
    <t>12/5修正案受信
12/15コメント
12/17受信→コメント
12/19受信
12/24文化庁にて作文
12/25自治体了</t>
    <rPh sb="4" eb="6">
      <t>シュウセイ</t>
    </rPh>
    <rPh sb="6" eb="7">
      <t>アン</t>
    </rPh>
    <rPh sb="7" eb="9">
      <t>ジュシン</t>
    </rPh>
    <rPh sb="25" eb="27">
      <t>ジュシン</t>
    </rPh>
    <rPh sb="38" eb="40">
      <t>ジュシン</t>
    </rPh>
    <rPh sb="46" eb="49">
      <t>ブンカチョウ</t>
    </rPh>
    <rPh sb="51" eb="53">
      <t>サクブン</t>
    </rPh>
    <rPh sb="59" eb="62">
      <t>ジチタイ</t>
    </rPh>
    <rPh sb="62" eb="63">
      <t>リョウ</t>
    </rPh>
    <phoneticPr fontId="1"/>
  </si>
  <si>
    <t>・岡山大学に温泉研究学科があるようだ。そこと協力すればよいのではないか。（北山室長）</t>
    <rPh sb="1" eb="3">
      <t>オカヤマ</t>
    </rPh>
    <rPh sb="3" eb="5">
      <t>ダイガク</t>
    </rPh>
    <rPh sb="6" eb="8">
      <t>オンセン</t>
    </rPh>
    <rPh sb="8" eb="10">
      <t>ケンキュウ</t>
    </rPh>
    <rPh sb="10" eb="12">
      <t>ガッカ</t>
    </rPh>
    <rPh sb="22" eb="24">
      <t>キョウリョク</t>
    </rPh>
    <rPh sb="37" eb="39">
      <t>キタヤマ</t>
    </rPh>
    <rPh sb="39" eb="41">
      <t>シツチョウ</t>
    </rPh>
    <phoneticPr fontId="1"/>
  </si>
  <si>
    <t>田村
齋藤</t>
    <rPh sb="0" eb="2">
      <t>タムラ</t>
    </rPh>
    <rPh sb="3" eb="5">
      <t>サイトウ</t>
    </rPh>
    <phoneticPr fontId="1"/>
  </si>
  <si>
    <t>長崎県</t>
    <rPh sb="0" eb="2">
      <t>ナガサキ</t>
    </rPh>
    <rPh sb="2" eb="3">
      <t>ケン</t>
    </rPh>
    <phoneticPr fontId="1"/>
  </si>
  <si>
    <t>・元寇をテーマにしたものはどうか（土田）</t>
    <rPh sb="1" eb="3">
      <t>ゲンコウ</t>
    </rPh>
    <rPh sb="17" eb="19">
      <t>ツチダ</t>
    </rPh>
    <phoneticPr fontId="1"/>
  </si>
  <si>
    <t>齋藤、松島、楠</t>
    <rPh sb="0" eb="2">
      <t>サイトウ</t>
    </rPh>
    <rPh sb="3" eb="5">
      <t>マツシマ</t>
    </rPh>
    <rPh sb="6" eb="7">
      <t>クスノキ</t>
    </rPh>
    <phoneticPr fontId="1"/>
  </si>
  <si>
    <t>和歌山県</t>
    <rPh sb="0" eb="4">
      <t>ワカヤマケン</t>
    </rPh>
    <phoneticPr fontId="1"/>
  </si>
  <si>
    <t>天然記念物橋杭岩</t>
    <rPh sb="0" eb="2">
      <t>テンネン</t>
    </rPh>
    <rPh sb="2" eb="5">
      <t>キネンブツ</t>
    </rPh>
    <phoneticPr fontId="1"/>
  </si>
  <si>
    <t xml:space="preserve">和歌山県南部（龍神温泉・橋杭岩）を押したいという希望あり。
</t>
    <rPh sb="0" eb="4">
      <t>ワカヤマケン</t>
    </rPh>
    <rPh sb="4" eb="6">
      <t>ナンブ</t>
    </rPh>
    <rPh sb="7" eb="9">
      <t>リュウジン</t>
    </rPh>
    <rPh sb="9" eb="11">
      <t>オンセン</t>
    </rPh>
    <rPh sb="12" eb="15">
      <t>ハシクイイワ</t>
    </rPh>
    <rPh sb="17" eb="18">
      <t>オ</t>
    </rPh>
    <rPh sb="24" eb="26">
      <t>キボウ</t>
    </rPh>
    <phoneticPr fontId="1"/>
  </si>
  <si>
    <t>12/5修正案受信→12/15コメント→12/16受信→12/16修正案提示→自治体了承→12/18自治体方針変更→12/22自治体修正案受信→12/24コメント送付→12/25修正案受信.→コメント→返信→12/26コメント→返信（最終）</t>
    <rPh sb="4" eb="6">
      <t>シュウセイ</t>
    </rPh>
    <rPh sb="6" eb="7">
      <t>アン</t>
    </rPh>
    <rPh sb="7" eb="9">
      <t>ジュシン</t>
    </rPh>
    <rPh sb="25" eb="27">
      <t>ジュシン</t>
    </rPh>
    <rPh sb="33" eb="36">
      <t>シュウセイアン</t>
    </rPh>
    <rPh sb="36" eb="38">
      <t>テイジ</t>
    </rPh>
    <rPh sb="39" eb="42">
      <t>ジチタイ</t>
    </rPh>
    <rPh sb="42" eb="44">
      <t>リョウショウ</t>
    </rPh>
    <rPh sb="50" eb="53">
      <t>ジチタイ</t>
    </rPh>
    <rPh sb="53" eb="55">
      <t>ホウシン</t>
    </rPh>
    <rPh sb="55" eb="57">
      <t>ヘンコウ</t>
    </rPh>
    <rPh sb="63" eb="66">
      <t>ジチタイ</t>
    </rPh>
    <rPh sb="66" eb="69">
      <t>シュウセイアン</t>
    </rPh>
    <rPh sb="69" eb="71">
      <t>ジュシン</t>
    </rPh>
    <rPh sb="81" eb="83">
      <t>ソウフ</t>
    </rPh>
    <rPh sb="89" eb="92">
      <t>シュウセイアン</t>
    </rPh>
    <rPh sb="92" eb="94">
      <t>ジュシン</t>
    </rPh>
    <rPh sb="101" eb="103">
      <t>ヘンシン</t>
    </rPh>
    <rPh sb="114" eb="116">
      <t>ヘンシン</t>
    </rPh>
    <rPh sb="117" eb="119">
      <t>サイシュウ</t>
    </rPh>
    <phoneticPr fontId="1"/>
  </si>
  <si>
    <t>なし（自治体としてはこれが最終版とのこと）</t>
    <rPh sb="3" eb="6">
      <t>ジチタイ</t>
    </rPh>
    <rPh sb="13" eb="15">
      <t>サイシュウ</t>
    </rPh>
    <rPh sb="15" eb="16">
      <t>バン</t>
    </rPh>
    <phoneticPr fontId="1"/>
  </si>
  <si>
    <t>・弘法大師をテーマにするのはＮＧ（四国遍路と重なるため）</t>
    <rPh sb="1" eb="3">
      <t>コウボウ</t>
    </rPh>
    <rPh sb="3" eb="4">
      <t>オオ</t>
    </rPh>
    <rPh sb="17" eb="19">
      <t>シコク</t>
    </rPh>
    <rPh sb="19" eb="21">
      <t>ヘンロ</t>
    </rPh>
    <rPh sb="22" eb="23">
      <t>カサ</t>
    </rPh>
    <phoneticPr fontId="1"/>
  </si>
  <si>
    <t>提案書より</t>
    <rPh sb="0" eb="3">
      <t>テイアンショ</t>
    </rPh>
    <phoneticPr fontId="1"/>
  </si>
  <si>
    <t>岐阜市</t>
    <rPh sb="0" eb="2">
      <t>ギフ</t>
    </rPh>
    <rPh sb="2" eb="3">
      <t>シ</t>
    </rPh>
    <phoneticPr fontId="1"/>
  </si>
  <si>
    <t>鵜飼ほか</t>
    <rPh sb="0" eb="2">
      <t>ウカイ</t>
    </rPh>
    <phoneticPr fontId="1"/>
  </si>
  <si>
    <t>11/27修正案提示
11/28自治体了
12/26コメント→受信</t>
    <rPh sb="5" eb="8">
      <t>シュウセイアン</t>
    </rPh>
    <rPh sb="8" eb="10">
      <t>テイジ</t>
    </rPh>
    <rPh sb="16" eb="19">
      <t>ジチタイ</t>
    </rPh>
    <rPh sb="19" eb="20">
      <t>リョウ</t>
    </rPh>
    <rPh sb="31" eb="33">
      <t>ジュシン</t>
    </rPh>
    <phoneticPr fontId="1"/>
  </si>
  <si>
    <t>・面白い</t>
    <rPh sb="1" eb="3">
      <t>オモシロ</t>
    </rPh>
    <phoneticPr fontId="1"/>
  </si>
  <si>
    <t>群馬県</t>
    <rPh sb="0" eb="3">
      <t>グンマケン</t>
    </rPh>
    <phoneticPr fontId="1"/>
  </si>
  <si>
    <t>富岡製糸場</t>
    <rPh sb="0" eb="5">
      <t>トミオカセイシジョウ</t>
    </rPh>
    <phoneticPr fontId="1"/>
  </si>
  <si>
    <t>世界遺産</t>
    <rPh sb="0" eb="2">
      <t>セカイ</t>
    </rPh>
    <rPh sb="2" eb="4">
      <t>イサン</t>
    </rPh>
    <phoneticPr fontId="1"/>
  </si>
  <si>
    <t>12/1修正案受信
12/16文化庁再修正案提示
12/22群馬県了</t>
    <rPh sb="4" eb="7">
      <t>シュウセイアン</t>
    </rPh>
    <rPh sb="7" eb="9">
      <t>ジュシン</t>
    </rPh>
    <rPh sb="15" eb="18">
      <t>ブンカチョウ</t>
    </rPh>
    <rPh sb="18" eb="21">
      <t>サイシュウセイ</t>
    </rPh>
    <rPh sb="21" eb="22">
      <t>アン</t>
    </rPh>
    <rPh sb="22" eb="24">
      <t>テイジ</t>
    </rPh>
    <rPh sb="30" eb="33">
      <t>グンマケン</t>
    </rPh>
    <rPh sb="33" eb="34">
      <t>リョウ</t>
    </rPh>
    <phoneticPr fontId="1"/>
  </si>
  <si>
    <t>・自治体は文化庁原案については了承。現在再修正案への回答待ち。</t>
    <rPh sb="1" eb="4">
      <t>ジチタイ</t>
    </rPh>
    <rPh sb="5" eb="8">
      <t>ブンカチョウ</t>
    </rPh>
    <rPh sb="8" eb="10">
      <t>ゲンアン</t>
    </rPh>
    <rPh sb="15" eb="17">
      <t>リョウショウ</t>
    </rPh>
    <rPh sb="18" eb="20">
      <t>ゲンザイ</t>
    </rPh>
    <rPh sb="20" eb="23">
      <t>サイシュウセイ</t>
    </rPh>
    <rPh sb="23" eb="24">
      <t>アン</t>
    </rPh>
    <rPh sb="26" eb="28">
      <t>カイトウ</t>
    </rPh>
    <rPh sb="28" eb="29">
      <t>マ</t>
    </rPh>
    <phoneticPr fontId="1"/>
  </si>
  <si>
    <t>・ストレートに「絹遺産」でもよいのではないか。
・女性視点という眼のつけどころは面白いと思う（課長）</t>
    <rPh sb="8" eb="9">
      <t>キヌ</t>
    </rPh>
    <rPh sb="9" eb="11">
      <t>イサン</t>
    </rPh>
    <rPh sb="25" eb="27">
      <t>ジョセイ</t>
    </rPh>
    <rPh sb="27" eb="29">
      <t>シテン</t>
    </rPh>
    <rPh sb="32" eb="33">
      <t>メ</t>
    </rPh>
    <rPh sb="40" eb="42">
      <t>オモシロ</t>
    </rPh>
    <rPh sb="44" eb="45">
      <t>オモ</t>
    </rPh>
    <rPh sb="47" eb="49">
      <t>カチョウ</t>
    </rPh>
    <phoneticPr fontId="1"/>
  </si>
  <si>
    <t>県内３３市町村のうち、暫定で２０とカウント</t>
    <rPh sb="0" eb="1">
      <t>ケン</t>
    </rPh>
    <rPh sb="1" eb="2">
      <t>ナイ</t>
    </rPh>
    <rPh sb="4" eb="7">
      <t>シチョウソン</t>
    </rPh>
    <rPh sb="11" eb="13">
      <t>ザンテイ</t>
    </rPh>
    <phoneticPr fontId="1"/>
  </si>
  <si>
    <t>熊本県</t>
    <rPh sb="0" eb="3">
      <t>クマモトケン</t>
    </rPh>
    <phoneticPr fontId="1"/>
  </si>
  <si>
    <t>青井阿蘇神社、人吉城跡ほか神社・仏閣、城下町など</t>
    <rPh sb="0" eb="2">
      <t>アオイ</t>
    </rPh>
    <rPh sb="2" eb="4">
      <t>アソ</t>
    </rPh>
    <rPh sb="4" eb="6">
      <t>ジンジャ</t>
    </rPh>
    <rPh sb="7" eb="9">
      <t>ヒトヨシ</t>
    </rPh>
    <rPh sb="9" eb="11">
      <t>ジョウセキ</t>
    </rPh>
    <rPh sb="13" eb="15">
      <t>ジンジャ</t>
    </rPh>
    <rPh sb="16" eb="18">
      <t>ブッカク</t>
    </rPh>
    <rPh sb="19" eb="22">
      <t>ジョウカマチ</t>
    </rPh>
    <phoneticPr fontId="1"/>
  </si>
  <si>
    <t>12/5修正案受信
12/17コメント
12/19受信
12/24北山室長修文
12/26室長・田村修文</t>
    <rPh sb="4" eb="6">
      <t>シュウセイ</t>
    </rPh>
    <rPh sb="6" eb="7">
      <t>アン</t>
    </rPh>
    <rPh sb="7" eb="9">
      <t>ジュシン</t>
    </rPh>
    <rPh sb="25" eb="27">
      <t>ジュシン</t>
    </rPh>
    <rPh sb="34" eb="36">
      <t>キタヤマ</t>
    </rPh>
    <rPh sb="36" eb="38">
      <t>シツチョウ</t>
    </rPh>
    <rPh sb="38" eb="40">
      <t>シュウブン</t>
    </rPh>
    <rPh sb="46" eb="48">
      <t>シツチョウ</t>
    </rPh>
    <rPh sb="49" eb="51">
      <t>タムラ</t>
    </rPh>
    <rPh sb="51" eb="53">
      <t>シュウブン</t>
    </rPh>
    <phoneticPr fontId="1"/>
  </si>
  <si>
    <t>課内検討の上、課長に相談、熊本県に確認</t>
    <rPh sb="0" eb="2">
      <t>カナイ</t>
    </rPh>
    <rPh sb="2" eb="4">
      <t>ケントウ</t>
    </rPh>
    <rPh sb="5" eb="6">
      <t>ウエ</t>
    </rPh>
    <rPh sb="7" eb="9">
      <t>カチョウ</t>
    </rPh>
    <rPh sb="10" eb="12">
      <t>ソウダン</t>
    </rPh>
    <rPh sb="13" eb="16">
      <t>クマモトケン</t>
    </rPh>
    <rPh sb="17" eb="19">
      <t>カクニン</t>
    </rPh>
    <phoneticPr fontId="1"/>
  </si>
  <si>
    <t>なし</t>
    <phoneticPr fontId="1"/>
  </si>
  <si>
    <t>要望書より</t>
    <rPh sb="0" eb="3">
      <t>ヨウボウショ</t>
    </rPh>
    <phoneticPr fontId="1"/>
  </si>
  <si>
    <t>滋賀県</t>
    <rPh sb="0" eb="3">
      <t>シガケン</t>
    </rPh>
    <phoneticPr fontId="1"/>
  </si>
  <si>
    <t>未定</t>
    <rPh sb="0" eb="2">
      <t>ミテイ</t>
    </rPh>
    <phoneticPr fontId="1"/>
  </si>
  <si>
    <t>11/28メール受信
12/2二之湯議員と課長が協議→左記の方向で検討するよう県に連絡
→12/5修正案受信
12/12協議
12/17暫定版受信
12/19自治体へコメント
12/24,26補佐修文
ほか地域型の提案あり</t>
    <rPh sb="8" eb="10">
      <t>ジュシン</t>
    </rPh>
    <rPh sb="15" eb="16">
      <t>ニ</t>
    </rPh>
    <rPh sb="16" eb="17">
      <t>ノ</t>
    </rPh>
    <rPh sb="18" eb="20">
      <t>ギイン</t>
    </rPh>
    <rPh sb="21" eb="23">
      <t>カチョウ</t>
    </rPh>
    <rPh sb="24" eb="26">
      <t>キョウギ</t>
    </rPh>
    <rPh sb="27" eb="29">
      <t>サキ</t>
    </rPh>
    <rPh sb="30" eb="32">
      <t>ホウコウ</t>
    </rPh>
    <rPh sb="33" eb="35">
      <t>ケントウ</t>
    </rPh>
    <rPh sb="39" eb="40">
      <t>ケン</t>
    </rPh>
    <rPh sb="41" eb="43">
      <t>レンラク</t>
    </rPh>
    <rPh sb="49" eb="51">
      <t>シュウセイ</t>
    </rPh>
    <rPh sb="51" eb="52">
      <t>アン</t>
    </rPh>
    <rPh sb="52" eb="54">
      <t>ジュシン</t>
    </rPh>
    <rPh sb="60" eb="62">
      <t>キョウギ</t>
    </rPh>
    <rPh sb="68" eb="70">
      <t>ザンテイ</t>
    </rPh>
    <rPh sb="70" eb="71">
      <t>バン</t>
    </rPh>
    <rPh sb="71" eb="73">
      <t>ジュシン</t>
    </rPh>
    <rPh sb="79" eb="82">
      <t>ジチタイ</t>
    </rPh>
    <rPh sb="96" eb="98">
      <t>ホサ</t>
    </rPh>
    <rPh sb="98" eb="100">
      <t>シュウブン</t>
    </rPh>
    <rPh sb="104" eb="106">
      <t>チイキ</t>
    </rPh>
    <rPh sb="106" eb="107">
      <t>ガタ</t>
    </rPh>
    <rPh sb="108" eb="110">
      <t>テイアン</t>
    </rPh>
    <phoneticPr fontId="1"/>
  </si>
  <si>
    <t>課内検討</t>
    <rPh sb="0" eb="2">
      <t>カナイ</t>
    </rPh>
    <rPh sb="2" eb="4">
      <t>ケントウ</t>
    </rPh>
    <phoneticPr fontId="1"/>
  </si>
  <si>
    <t>暫定リスト候補
愛媛県より、四県の優先順位で合意がとれたとの連絡あり（12/3)</t>
    <rPh sb="0" eb="2">
      <t>ザンテイ</t>
    </rPh>
    <rPh sb="5" eb="7">
      <t>コウホ</t>
    </rPh>
    <rPh sb="8" eb="11">
      <t>エヒメケン</t>
    </rPh>
    <rPh sb="14" eb="15">
      <t>ヨン</t>
    </rPh>
    <rPh sb="15" eb="16">
      <t>ケン</t>
    </rPh>
    <rPh sb="17" eb="19">
      <t>ユウセン</t>
    </rPh>
    <rPh sb="19" eb="21">
      <t>ジュンイ</t>
    </rPh>
    <rPh sb="22" eb="24">
      <t>ゴウイ</t>
    </rPh>
    <rPh sb="30" eb="32">
      <t>レンラク</t>
    </rPh>
    <phoneticPr fontId="1"/>
  </si>
  <si>
    <t>12/5修正案受信
12/15コメント
12/16受信→コメント
12/18受信
12/24田村修文</t>
    <rPh sb="4" eb="6">
      <t>シュウセイ</t>
    </rPh>
    <rPh sb="6" eb="7">
      <t>アン</t>
    </rPh>
    <rPh sb="7" eb="9">
      <t>ジュシン</t>
    </rPh>
    <rPh sb="25" eb="27">
      <t>ジュシン</t>
    </rPh>
    <rPh sb="38" eb="40">
      <t>ジュシン</t>
    </rPh>
    <rPh sb="46" eb="48">
      <t>タムラ</t>
    </rPh>
    <rPh sb="48" eb="50">
      <t>シュウブン</t>
    </rPh>
    <phoneticPr fontId="1"/>
  </si>
  <si>
    <t>要修文</t>
    <rPh sb="0" eb="1">
      <t>ヨウ</t>
    </rPh>
    <rPh sb="1" eb="3">
      <t>シュウブン</t>
    </rPh>
    <phoneticPr fontId="1"/>
  </si>
  <si>
    <t>マックス57</t>
    <phoneticPr fontId="1"/>
  </si>
  <si>
    <t>静岡県</t>
    <rPh sb="0" eb="3">
      <t>シズオカケン</t>
    </rPh>
    <phoneticPr fontId="1"/>
  </si>
  <si>
    <t>静岡市</t>
    <rPh sb="0" eb="3">
      <t>シズオカシ</t>
    </rPh>
    <phoneticPr fontId="1"/>
  </si>
  <si>
    <t>国宝・久能山東照宮ほか家康公・大御所時代にゆかりのある静岡市全域の文化財</t>
    <rPh sb="0" eb="2">
      <t>コクホウ</t>
    </rPh>
    <rPh sb="3" eb="6">
      <t>クノウサン</t>
    </rPh>
    <rPh sb="6" eb="9">
      <t>トウショウグウ</t>
    </rPh>
    <rPh sb="11" eb="14">
      <t>イエヤスコウ</t>
    </rPh>
    <rPh sb="15" eb="18">
      <t>オオゴショ</t>
    </rPh>
    <rPh sb="18" eb="20">
      <t>ジダイ</t>
    </rPh>
    <rPh sb="27" eb="30">
      <t>シズオカシ</t>
    </rPh>
    <rPh sb="30" eb="32">
      <t>ゼンイキ</t>
    </rPh>
    <rPh sb="33" eb="36">
      <t>ブンカザイ</t>
    </rPh>
    <phoneticPr fontId="1"/>
  </si>
  <si>
    <t>11/19協議
12/2修正案受信→12/4コメント→12/8受信→12/8コメント→12/16受信→12/17文化庁修正案提示
→12/18自治体了→12/19・12/24再指摘→12/25修正案提出</t>
    <rPh sb="5" eb="7">
      <t>キョウギ</t>
    </rPh>
    <rPh sb="12" eb="14">
      <t>シュウセイ</t>
    </rPh>
    <rPh sb="14" eb="15">
      <t>アン</t>
    </rPh>
    <rPh sb="15" eb="17">
      <t>ジュシン</t>
    </rPh>
    <rPh sb="31" eb="33">
      <t>ジュシン</t>
    </rPh>
    <rPh sb="48" eb="50">
      <t>ジュシン</t>
    </rPh>
    <rPh sb="56" eb="59">
      <t>ブンカチョウ</t>
    </rPh>
    <rPh sb="59" eb="62">
      <t>シュウセイアン</t>
    </rPh>
    <rPh sb="62" eb="64">
      <t>テイジ</t>
    </rPh>
    <rPh sb="71" eb="74">
      <t>ジチタイ</t>
    </rPh>
    <rPh sb="74" eb="75">
      <t>リョウ</t>
    </rPh>
    <rPh sb="87" eb="90">
      <t>サイシテキ</t>
    </rPh>
    <rPh sb="96" eb="98">
      <t>シュウセイ</t>
    </rPh>
    <rPh sb="98" eb="99">
      <t>アン</t>
    </rPh>
    <rPh sb="99" eb="101">
      <t>テイシュツ</t>
    </rPh>
    <phoneticPr fontId="1"/>
  </si>
  <si>
    <t xml:space="preserve">
斎藤</t>
    <rPh sb="1" eb="3">
      <t>サイトウ</t>
    </rPh>
    <phoneticPr fontId="1"/>
  </si>
  <si>
    <t>岩手県</t>
    <rPh sb="0" eb="2">
      <t>イワテ</t>
    </rPh>
    <rPh sb="2" eb="3">
      <t>ケン</t>
    </rPh>
    <phoneticPr fontId="1"/>
  </si>
  <si>
    <t>平泉町</t>
    <rPh sb="0" eb="2">
      <t>ヒライズミ</t>
    </rPh>
    <rPh sb="2" eb="3">
      <t>マチ</t>
    </rPh>
    <phoneticPr fontId="1"/>
  </si>
  <si>
    <t xml:space="preserve">
11/25協議
12/5修正案受信
12/15コメント
12/17提出</t>
    <rPh sb="6" eb="8">
      <t>キョウギ</t>
    </rPh>
    <rPh sb="34" eb="36">
      <t>テイシュツ</t>
    </rPh>
    <phoneticPr fontId="1"/>
  </si>
  <si>
    <t>・磨けばモノになるのではないか</t>
    <rPh sb="1" eb="2">
      <t>ミガ</t>
    </rPh>
    <phoneticPr fontId="1"/>
  </si>
  <si>
    <t>福島県</t>
    <rPh sb="0" eb="3">
      <t>フクシマケン</t>
    </rPh>
    <phoneticPr fontId="1"/>
  </si>
  <si>
    <t>12/2協議
12/5修正案受信
12/15コメント
12/17提出→コメント
12/19受信</t>
    <rPh sb="4" eb="6">
      <t>キョウギ</t>
    </rPh>
    <rPh sb="11" eb="13">
      <t>シュウセイ</t>
    </rPh>
    <rPh sb="13" eb="14">
      <t>アン</t>
    </rPh>
    <rPh sb="14" eb="16">
      <t>ジュシン</t>
    </rPh>
    <rPh sb="32" eb="34">
      <t>テイシュツ</t>
    </rPh>
    <rPh sb="45" eb="47">
      <t>ジュシン</t>
    </rPh>
    <phoneticPr fontId="1"/>
  </si>
  <si>
    <t>適当</t>
    <rPh sb="0" eb="2">
      <t>テキトウ</t>
    </rPh>
    <phoneticPr fontId="1"/>
  </si>
  <si>
    <t>富山県</t>
    <rPh sb="0" eb="3">
      <t>トヤマケン</t>
    </rPh>
    <phoneticPr fontId="1"/>
  </si>
  <si>
    <t>高岡市</t>
    <rPh sb="0" eb="3">
      <t>タカオカシ</t>
    </rPh>
    <phoneticPr fontId="1"/>
  </si>
  <si>
    <t>構想
全史協</t>
    <rPh sb="0" eb="2">
      <t>コウソウ</t>
    </rPh>
    <rPh sb="3" eb="4">
      <t>ゼン</t>
    </rPh>
    <rPh sb="4" eb="5">
      <t>シ</t>
    </rPh>
    <rPh sb="5" eb="6">
      <t>キョウ</t>
    </rPh>
    <phoneticPr fontId="1"/>
  </si>
  <si>
    <t>吉野町</t>
    <rPh sb="0" eb="2">
      <t>ヨシノ</t>
    </rPh>
    <rPh sb="2" eb="3">
      <t>マチ</t>
    </rPh>
    <phoneticPr fontId="1"/>
  </si>
  <si>
    <t>12/2協議
12/16修正案受信→コメント
12/18修正案受信</t>
    <rPh sb="4" eb="6">
      <t>キョウギ</t>
    </rPh>
    <rPh sb="12" eb="14">
      <t>シュウセイ</t>
    </rPh>
    <rPh sb="14" eb="15">
      <t>アン</t>
    </rPh>
    <rPh sb="15" eb="17">
      <t>ジュシン</t>
    </rPh>
    <rPh sb="28" eb="30">
      <t>シュウセイ</t>
    </rPh>
    <rPh sb="30" eb="31">
      <t>アン</t>
    </rPh>
    <rPh sb="31" eb="33">
      <t>ジュシン</t>
    </rPh>
    <phoneticPr fontId="1"/>
  </si>
  <si>
    <t>兵庫県</t>
    <rPh sb="0" eb="3">
      <t>ヒョウゴケン</t>
    </rPh>
    <phoneticPr fontId="1"/>
  </si>
  <si>
    <t>12/16協議
12/18修正案受信</t>
    <rPh sb="5" eb="7">
      <t>キョウギ</t>
    </rPh>
    <rPh sb="13" eb="15">
      <t>シュウセイ</t>
    </rPh>
    <rPh sb="15" eb="16">
      <t>アン</t>
    </rPh>
    <rPh sb="16" eb="18">
      <t>ジュシン</t>
    </rPh>
    <phoneticPr fontId="1"/>
  </si>
  <si>
    <t>待ち</t>
    <rPh sb="0" eb="1">
      <t>マ</t>
    </rPh>
    <phoneticPr fontId="1"/>
  </si>
  <si>
    <t>愛知県</t>
    <rPh sb="0" eb="3">
      <t>アイチケン</t>
    </rPh>
    <phoneticPr fontId="1"/>
  </si>
  <si>
    <t>名古屋市</t>
    <rPh sb="0" eb="4">
      <t>ナゴヤシ</t>
    </rPh>
    <phoneticPr fontId="1"/>
  </si>
  <si>
    <t xml:space="preserve">11/26協議
12/10案受信→コメント
</t>
    <rPh sb="5" eb="7">
      <t>キョウギ</t>
    </rPh>
    <rPh sb="13" eb="14">
      <t>アン</t>
    </rPh>
    <rPh sb="14" eb="16">
      <t>ジュシン</t>
    </rPh>
    <phoneticPr fontId="1"/>
  </si>
  <si>
    <t>愛媛県</t>
    <rPh sb="0" eb="3">
      <t>エヒメケン</t>
    </rPh>
    <phoneticPr fontId="1"/>
  </si>
  <si>
    <t>12/5修正案受信</t>
    <phoneticPr fontId="1"/>
  </si>
  <si>
    <t>なし
(大洲市は要コメント？）</t>
    <rPh sb="4" eb="6">
      <t>オオス</t>
    </rPh>
    <rPh sb="6" eb="7">
      <t>シ</t>
    </rPh>
    <rPh sb="8" eb="9">
      <t>ヨウ</t>
    </rPh>
    <phoneticPr fontId="1"/>
  </si>
  <si>
    <t>山形県</t>
    <rPh sb="0" eb="3">
      <t>ヤマガタケン</t>
    </rPh>
    <phoneticPr fontId="1"/>
  </si>
  <si>
    <t>12/5協議
12/17暫定版送付→コメント</t>
    <rPh sb="4" eb="6">
      <t>キョウギ</t>
    </rPh>
    <rPh sb="12" eb="14">
      <t>ザンテイ</t>
    </rPh>
    <rPh sb="14" eb="15">
      <t>バン</t>
    </rPh>
    <rPh sb="15" eb="17">
      <t>ソウフ</t>
    </rPh>
    <phoneticPr fontId="1"/>
  </si>
  <si>
    <t>丹生都比売神社、熊野那智大社、熊野本宮大社、熊野速玉大社</t>
    <phoneticPr fontId="1"/>
  </si>
  <si>
    <t>11/25メール受信→返答</t>
    <rPh sb="8" eb="10">
      <t>ジュシン</t>
    </rPh>
    <phoneticPr fontId="1"/>
  </si>
  <si>
    <t>神奈川県</t>
    <rPh sb="0" eb="4">
      <t>カナガワケン</t>
    </rPh>
    <phoneticPr fontId="1"/>
  </si>
  <si>
    <t>小田原市</t>
    <rPh sb="0" eb="4">
      <t>オダワラシ</t>
    </rPh>
    <phoneticPr fontId="1"/>
  </si>
  <si>
    <t>全史協</t>
    <rPh sb="0" eb="1">
      <t>ゼン</t>
    </rPh>
    <rPh sb="1" eb="2">
      <t>シ</t>
    </rPh>
    <rPh sb="2" eb="3">
      <t>キョウ</t>
    </rPh>
    <phoneticPr fontId="1"/>
  </si>
  <si>
    <t>京都市</t>
    <rPh sb="0" eb="3">
      <t>キョウトシ</t>
    </rPh>
    <phoneticPr fontId="1"/>
  </si>
  <si>
    <t>初年度の京都市単体での申請が厳しい状況であることを承知の上で、市として京都府と調整するとのこと</t>
    <rPh sb="0" eb="3">
      <t>ショネンド</t>
    </rPh>
    <phoneticPr fontId="1"/>
  </si>
  <si>
    <t>要回答
（※京都市としては、今回出した提案のうち文化庁の目に止まるものがあれば、シリアル申請も含めいかようにでも検討するので、ぜひ声をかけてほしいとのこと）</t>
    <rPh sb="0" eb="1">
      <t>ヨウ</t>
    </rPh>
    <rPh sb="1" eb="3">
      <t>カイトウ</t>
    </rPh>
    <rPh sb="6" eb="9">
      <t>キョウトシ</t>
    </rPh>
    <phoneticPr fontId="1"/>
  </si>
  <si>
    <t>島根県</t>
    <phoneticPr fontId="1"/>
  </si>
  <si>
    <t xml:space="preserve">未協議
11/28メール受信→返答→12/15修正案受信→コメント
このほか、Ｈ２８以降の申請予定案件有
</t>
    <rPh sb="0" eb="1">
      <t>ミ</t>
    </rPh>
    <rPh sb="1" eb="3">
      <t>キョウギ</t>
    </rPh>
    <rPh sb="12" eb="14">
      <t>ジュシン</t>
    </rPh>
    <rPh sb="15" eb="17">
      <t>ヘントウ</t>
    </rPh>
    <rPh sb="23" eb="25">
      <t>シュウセイ</t>
    </rPh>
    <rPh sb="25" eb="26">
      <t>アン</t>
    </rPh>
    <rPh sb="26" eb="28">
      <t>ジュシン</t>
    </rPh>
    <rPh sb="43" eb="45">
      <t>イコウ</t>
    </rPh>
    <rPh sb="46" eb="48">
      <t>シンセイ</t>
    </rPh>
    <rPh sb="48" eb="50">
      <t>ヨテイ</t>
    </rPh>
    <rPh sb="50" eb="52">
      <t>アンケン</t>
    </rPh>
    <rPh sb="52" eb="53">
      <t>ア</t>
    </rPh>
    <phoneticPr fontId="1"/>
  </si>
  <si>
    <t>待ち(年明けに協議希望）</t>
    <rPh sb="0" eb="1">
      <t>マ</t>
    </rPh>
    <rPh sb="3" eb="5">
      <t>トシア</t>
    </rPh>
    <rPh sb="7" eb="9">
      <t>キョウギ</t>
    </rPh>
    <rPh sb="9" eb="11">
      <t>キボウ</t>
    </rPh>
    <phoneticPr fontId="1"/>
  </si>
  <si>
    <t>山口県</t>
    <rPh sb="0" eb="3">
      <t>ヤマグチケン</t>
    </rPh>
    <phoneticPr fontId="1"/>
  </si>
  <si>
    <t>11/26メール受信
11/27協議</t>
    <rPh sb="16" eb="18">
      <t>キョウギ</t>
    </rPh>
    <phoneticPr fontId="1"/>
  </si>
  <si>
    <t>対応終了（再来年度以降の申請を検討）</t>
    <rPh sb="0" eb="2">
      <t>タイオウ</t>
    </rPh>
    <rPh sb="2" eb="4">
      <t>シュウリョウ</t>
    </rPh>
    <rPh sb="5" eb="8">
      <t>サライネン</t>
    </rPh>
    <rPh sb="8" eb="9">
      <t>ド</t>
    </rPh>
    <rPh sb="9" eb="11">
      <t>イコウ</t>
    </rPh>
    <rPh sb="12" eb="14">
      <t>シンセイ</t>
    </rPh>
    <rPh sb="15" eb="17">
      <t>ケントウ</t>
    </rPh>
    <phoneticPr fontId="1"/>
  </si>
  <si>
    <t>高知県</t>
    <rPh sb="0" eb="3">
      <t>コウチケン</t>
    </rPh>
    <phoneticPr fontId="1"/>
  </si>
  <si>
    <t>佐川町</t>
    <rPh sb="0" eb="2">
      <t>サカワ</t>
    </rPh>
    <rPh sb="2" eb="3">
      <t>マチ</t>
    </rPh>
    <phoneticPr fontId="1"/>
  </si>
  <si>
    <t xml:space="preserve">12/5受信→返答
</t>
    <rPh sb="4" eb="6">
      <t>ジュシン</t>
    </rPh>
    <rPh sb="7" eb="9">
      <t>ヘントウ</t>
    </rPh>
    <phoneticPr fontId="1"/>
  </si>
  <si>
    <t>大分県</t>
    <rPh sb="0" eb="3">
      <t>オオイタケン</t>
    </rPh>
    <phoneticPr fontId="1"/>
  </si>
  <si>
    <t>宮崎県</t>
    <rPh sb="0" eb="3">
      <t>ミヤザキケン</t>
    </rPh>
    <phoneticPr fontId="1"/>
  </si>
  <si>
    <t>11/17メール受信
11/27協議→12/12受信 →コメント</t>
    <rPh sb="24" eb="26">
      <t>ジュシン</t>
    </rPh>
    <phoneticPr fontId="1"/>
  </si>
  <si>
    <t>暫定リスト候補
石破茂地方創成担当大臣
杉田官房副長官</t>
    <rPh sb="0" eb="2">
      <t>ザンテイ</t>
    </rPh>
    <rPh sb="5" eb="7">
      <t>コウホ</t>
    </rPh>
    <rPh sb="8" eb="10">
      <t>イシバ</t>
    </rPh>
    <rPh sb="10" eb="11">
      <t>シゲ</t>
    </rPh>
    <rPh sb="11" eb="13">
      <t>チホウ</t>
    </rPh>
    <rPh sb="13" eb="15">
      <t>ソウセイ</t>
    </rPh>
    <rPh sb="15" eb="17">
      <t>タントウ</t>
    </rPh>
    <rPh sb="17" eb="19">
      <t>ダイジン</t>
    </rPh>
    <rPh sb="20" eb="22">
      <t>スギタ</t>
    </rPh>
    <rPh sb="22" eb="24">
      <t>カンボウ</t>
    </rPh>
    <rPh sb="24" eb="27">
      <t>フクチョウカン</t>
    </rPh>
    <phoneticPr fontId="1"/>
  </si>
  <si>
    <t>二之湯武史議員</t>
    <rPh sb="0" eb="1">
      <t>ニ</t>
    </rPh>
    <rPh sb="1" eb="2">
      <t>ノ</t>
    </rPh>
    <rPh sb="2" eb="3">
      <t>ユ</t>
    </rPh>
    <rPh sb="3" eb="4">
      <t>タケシ</t>
    </rPh>
    <rPh sb="5" eb="7">
      <t>ギイン</t>
    </rPh>
    <phoneticPr fontId="1"/>
  </si>
  <si>
    <t xml:space="preserve">
県副知事陳情
内閣官房地域活性化プラットフォーム
金子恭之議員</t>
    <rPh sb="1" eb="2">
      <t>ケン</t>
    </rPh>
    <rPh sb="2" eb="5">
      <t>フクチジ</t>
    </rPh>
    <rPh sb="5" eb="7">
      <t>チンジョウ</t>
    </rPh>
    <rPh sb="8" eb="10">
      <t>ナイカク</t>
    </rPh>
    <rPh sb="10" eb="12">
      <t>カンボウ</t>
    </rPh>
    <rPh sb="12" eb="14">
      <t>チイキ</t>
    </rPh>
    <rPh sb="14" eb="17">
      <t>カッセイカ</t>
    </rPh>
    <rPh sb="30" eb="32">
      <t>ギイン</t>
    </rPh>
    <phoneticPr fontId="1"/>
  </si>
  <si>
    <t>構想等なし
世界遺産（富士山・三保松原）
遠山敦子前文科省</t>
    <rPh sb="0" eb="2">
      <t>コウソウ</t>
    </rPh>
    <rPh sb="2" eb="3">
      <t>ナド</t>
    </rPh>
    <rPh sb="6" eb="8">
      <t>セカイ</t>
    </rPh>
    <rPh sb="8" eb="10">
      <t>イサン</t>
    </rPh>
    <rPh sb="11" eb="14">
      <t>フジサン</t>
    </rPh>
    <rPh sb="15" eb="17">
      <t>ミホ</t>
    </rPh>
    <rPh sb="17" eb="19">
      <t>マツバラ</t>
    </rPh>
    <rPh sb="21" eb="23">
      <t>トオヤマ</t>
    </rPh>
    <rPh sb="23" eb="25">
      <t>アツコ</t>
    </rPh>
    <rPh sb="25" eb="26">
      <t>ゼン</t>
    </rPh>
    <rPh sb="26" eb="29">
      <t>モンカショウ</t>
    </rPh>
    <phoneticPr fontId="1"/>
  </si>
  <si>
    <t>No</t>
    <phoneticPr fontId="1"/>
  </si>
  <si>
    <t>歴まち、構想
寺田稔議員</t>
    <rPh sb="0" eb="1">
      <t>レキ</t>
    </rPh>
    <rPh sb="4" eb="6">
      <t>コウソウ</t>
    </rPh>
    <rPh sb="7" eb="9">
      <t>テラダ</t>
    </rPh>
    <rPh sb="9" eb="10">
      <t>ミノル</t>
    </rPh>
    <rPh sb="10" eb="12">
      <t>ギイン</t>
    </rPh>
    <phoneticPr fontId="1"/>
  </si>
  <si>
    <t>谷川弥一議員</t>
    <rPh sb="0" eb="2">
      <t>タニガワ</t>
    </rPh>
    <rPh sb="2" eb="4">
      <t>ヤイチ</t>
    </rPh>
    <rPh sb="4" eb="6">
      <t>ギイン</t>
    </rPh>
    <phoneticPr fontId="1"/>
  </si>
  <si>
    <t>西村康稔内閣府副大臣
県順位３位</t>
    <rPh sb="0" eb="2">
      <t>ニシムラ</t>
    </rPh>
    <rPh sb="2" eb="3">
      <t>ヤスシ</t>
    </rPh>
    <rPh sb="3" eb="4">
      <t>ミノル</t>
    </rPh>
    <rPh sb="4" eb="7">
      <t>ナイカクフ</t>
    </rPh>
    <rPh sb="7" eb="10">
      <t>フクダイジン</t>
    </rPh>
    <phoneticPr fontId="1"/>
  </si>
  <si>
    <t xml:space="preserve">
秋野公造議員関係
構想等なし</t>
    <rPh sb="1" eb="2">
      <t>アキ</t>
    </rPh>
    <rPh sb="2" eb="3">
      <t>ノ</t>
    </rPh>
    <rPh sb="3" eb="5">
      <t>コウゾウ</t>
    </rPh>
    <rPh sb="5" eb="7">
      <t>ギイン</t>
    </rPh>
    <rPh sb="7" eb="9">
      <t>カンケイ</t>
    </rPh>
    <phoneticPr fontId="1"/>
  </si>
  <si>
    <t xml:space="preserve">11/27課長提案について自治体へ伝達
（「食」ではなく、古代～中世は「壱岐・対馬」、近世は「平戸・長崎」の大陸との交流で案を作成）
→12/3案受信→コメント→12/15受信
12/25修文
12/26修文、長崎県へ伝達
</t>
    <rPh sb="5" eb="7">
      <t>カチョウ</t>
    </rPh>
    <rPh sb="7" eb="9">
      <t>テイアン</t>
    </rPh>
    <rPh sb="13" eb="16">
      <t>ジチタイ</t>
    </rPh>
    <rPh sb="17" eb="19">
      <t>デンタツ</t>
    </rPh>
    <rPh sb="72" eb="73">
      <t>アン</t>
    </rPh>
    <rPh sb="73" eb="75">
      <t>ジュシン</t>
    </rPh>
    <rPh sb="86" eb="88">
      <t>ジュシン</t>
    </rPh>
    <rPh sb="94" eb="96">
      <t>シュウブン</t>
    </rPh>
    <rPh sb="102" eb="104">
      <t>シュウブン</t>
    </rPh>
    <rPh sb="105" eb="108">
      <t>ナガサキケン</t>
    </rPh>
    <rPh sb="109" eb="111">
      <t>デンタツ</t>
    </rPh>
    <phoneticPr fontId="1"/>
  </si>
  <si>
    <t>11/25メール受信
12/22中井さん修文</t>
    <rPh sb="8" eb="10">
      <t>ジュシン</t>
    </rPh>
    <rPh sb="16" eb="18">
      <t>ナカイ</t>
    </rPh>
    <rPh sb="20" eb="22">
      <t>シュウブン</t>
    </rPh>
    <phoneticPr fontId="1"/>
  </si>
  <si>
    <t>１月中下旬市長来訪
歴まち</t>
    <rPh sb="1" eb="2">
      <t>ガツ</t>
    </rPh>
    <rPh sb="2" eb="3">
      <t>チュウ</t>
    </rPh>
    <rPh sb="3" eb="5">
      <t>ゲジュン</t>
    </rPh>
    <rPh sb="5" eb="7">
      <t>シチョウ</t>
    </rPh>
    <rPh sb="7" eb="9">
      <t>ライホウ</t>
    </rPh>
    <phoneticPr fontId="1"/>
  </si>
  <si>
    <t>岐阜県</t>
    <phoneticPr fontId="1"/>
  </si>
  <si>
    <t>・12/5協議
・市長は市単独でやりたい意向
・天神をテーマにしたものはしない（市の意向、11/21）→天満宮と調整中（12/5）
12/5協議
12/18受信
12/22中井さん修正
1/8太宰府より修正</t>
    <rPh sb="9" eb="10">
      <t>シ</t>
    </rPh>
    <rPh sb="10" eb="11">
      <t>チョウ</t>
    </rPh>
    <rPh sb="12" eb="13">
      <t>シ</t>
    </rPh>
    <rPh sb="13" eb="15">
      <t>タンドク</t>
    </rPh>
    <rPh sb="20" eb="22">
      <t>イコウ</t>
    </rPh>
    <rPh sb="24" eb="26">
      <t>テンジン</t>
    </rPh>
    <rPh sb="40" eb="41">
      <t>シ</t>
    </rPh>
    <rPh sb="42" eb="44">
      <t>イコウ</t>
    </rPh>
    <rPh sb="52" eb="55">
      <t>テンマングウ</t>
    </rPh>
    <rPh sb="56" eb="58">
      <t>チョウセイ</t>
    </rPh>
    <rPh sb="58" eb="59">
      <t>ナカ</t>
    </rPh>
    <rPh sb="70" eb="72">
      <t>キョウギ</t>
    </rPh>
    <rPh sb="78" eb="80">
      <t>ジュシン</t>
    </rPh>
    <rPh sb="86" eb="88">
      <t>ナカイ</t>
    </rPh>
    <rPh sb="90" eb="92">
      <t>シュウセイ</t>
    </rPh>
    <rPh sb="96" eb="99">
      <t>ダザイフ</t>
    </rPh>
    <rPh sb="101" eb="103">
      <t>シュウセイ</t>
    </rPh>
    <phoneticPr fontId="1"/>
  </si>
  <si>
    <t xml:space="preserve">案１【日本最古の交流都市】
奥州は古代から都から遠く離れた北方の未開拓の辺境の地として見られていた。しかし、藤原氏が平泉を拠点に東北の地を統治するようになると、東北や北海道は当然のこと、さらには東南アジアや中国など東西南北との交流が活発化した。その中で毛越寺に伝わる「延年の舞」、「達谷窟毘沙門堂」に奉納されてきた南部神楽などの伝統芸能をはじめ、様々な文化や風習が育まれるとともに、碁盤の目状の奈良や京都とは異なる独自の都市が形成された。狭い国土にふさわしい日本的都市それが平泉である。その平泉には平安時代より続く文化交流の流れが絶えることなく現代に伝承されている。 
</t>
    <rPh sb="0" eb="1">
      <t>アン</t>
    </rPh>
    <rPh sb="3" eb="5">
      <t>ニホン</t>
    </rPh>
    <rPh sb="5" eb="7">
      <t>サイコ</t>
    </rPh>
    <rPh sb="8" eb="10">
      <t>コウリュウ</t>
    </rPh>
    <rPh sb="10" eb="12">
      <t>トシ</t>
    </rPh>
    <phoneticPr fontId="1"/>
  </si>
  <si>
    <t>都道府県番号</t>
    <rPh sb="0" eb="4">
      <t>トドウフケン</t>
    </rPh>
    <rPh sb="4" eb="6">
      <t>バンゴウ</t>
    </rPh>
    <phoneticPr fontId="1"/>
  </si>
  <si>
    <t>栃木県</t>
    <rPh sb="0" eb="3">
      <t>トチギケン</t>
    </rPh>
    <phoneticPr fontId="1"/>
  </si>
  <si>
    <t>上野通子議員</t>
    <rPh sb="0" eb="2">
      <t>ウエノ</t>
    </rPh>
    <rPh sb="2" eb="4">
      <t>ミチコ</t>
    </rPh>
    <rPh sb="4" eb="6">
      <t>ギイン</t>
    </rPh>
    <phoneticPr fontId="1"/>
  </si>
  <si>
    <t>香川県</t>
    <rPh sb="0" eb="3">
      <t>カガワケン</t>
    </rPh>
    <phoneticPr fontId="1"/>
  </si>
  <si>
    <t>1/5受信</t>
    <rPh sb="3" eb="5">
      <t>ジュシン</t>
    </rPh>
    <phoneticPr fontId="1"/>
  </si>
  <si>
    <t>県順位２位</t>
    <rPh sb="0" eb="1">
      <t>ケン</t>
    </rPh>
    <rPh sb="1" eb="3">
      <t>ジュンイ</t>
    </rPh>
    <rPh sb="4" eb="5">
      <t>イ</t>
    </rPh>
    <phoneticPr fontId="1"/>
  </si>
  <si>
    <t>城内実議員、二之湯武史議員？</t>
    <rPh sb="0" eb="2">
      <t>ジョウナイ</t>
    </rPh>
    <rPh sb="2" eb="3">
      <t>ミノル</t>
    </rPh>
    <rPh sb="3" eb="5">
      <t>ギイン</t>
    </rPh>
    <rPh sb="6" eb="7">
      <t>ニ</t>
    </rPh>
    <rPh sb="7" eb="8">
      <t>ノ</t>
    </rPh>
    <rPh sb="8" eb="9">
      <t>ユ</t>
    </rPh>
    <rPh sb="9" eb="11">
      <t>タケシ</t>
    </rPh>
    <rPh sb="11" eb="13">
      <t>ギイン</t>
    </rPh>
    <phoneticPr fontId="1"/>
  </si>
  <si>
    <t>埼玉県</t>
    <rPh sb="0" eb="3">
      <t>サイタマケン</t>
    </rPh>
    <phoneticPr fontId="1"/>
  </si>
  <si>
    <t>行田市</t>
    <rPh sb="0" eb="3">
      <t>ギョウダシ</t>
    </rPh>
    <phoneticPr fontId="1"/>
  </si>
  <si>
    <t>12/26受信
1/9受信</t>
    <rPh sb="5" eb="7">
      <t>ジュシン</t>
    </rPh>
    <rPh sb="11" eb="13">
      <t>ジュシン</t>
    </rPh>
    <phoneticPr fontId="1"/>
  </si>
  <si>
    <t>12/5、15,案受信→12/15コメント
12/24受信→コメント
1/9受信</t>
    <rPh sb="8" eb="9">
      <t>アン</t>
    </rPh>
    <rPh sb="9" eb="11">
      <t>ジュシン</t>
    </rPh>
    <rPh sb="27" eb="29">
      <t>ジュシン</t>
    </rPh>
    <rPh sb="38" eb="40">
      <t>ジュシン</t>
    </rPh>
    <phoneticPr fontId="1"/>
  </si>
  <si>
    <t xml:space="preserve">【夢と時代の架け橋「錦帯橋」】
時に激流と化す川幅200ｍの錦川に分断された城下町を繋ぐ「流されない橋」を架けることは、岩国藩の悲願でした。
三代藩主吉川広嘉は、ある日、中国広州の「西湖遊覧志」の挿絵を見て、架橋のヒントが脳裏に浮かび、机を叩いて喜んだと伝えられています。
そして、1673年（延宝元年）、命を受けた武士集団（SAMURAI）が英知を結集し、情熱を注ぎ込んだ木造五連のアーチ橋「錦帯橋」が創建されました。
以後340年の永きにわたり、岩国の人の手により護り継がれてきた「錦帯橋」は、夢と時代を繋ぐ架け橋です。
</t>
    <phoneticPr fontId="1"/>
  </si>
  <si>
    <t>岩国市</t>
    <rPh sb="0" eb="2">
      <t>イワクニ</t>
    </rPh>
    <rPh sb="2" eb="3">
      <t>シ</t>
    </rPh>
    <phoneticPr fontId="1"/>
  </si>
  <si>
    <t>地域E</t>
    <rPh sb="0" eb="2">
      <t>チイキ</t>
    </rPh>
    <phoneticPr fontId="1"/>
  </si>
  <si>
    <t>岡山県</t>
    <rPh sb="0" eb="3">
      <t>オカヤマケン</t>
    </rPh>
    <phoneticPr fontId="1"/>
  </si>
  <si>
    <t>高梁市</t>
    <rPh sb="0" eb="2">
      <t>タカハシ</t>
    </rPh>
    <rPh sb="2" eb="3">
      <t>シ</t>
    </rPh>
    <phoneticPr fontId="1"/>
  </si>
  <si>
    <t>宮城県</t>
    <rPh sb="0" eb="3">
      <t>ミヤギケン</t>
    </rPh>
    <phoneticPr fontId="1"/>
  </si>
  <si>
    <t>多賀城市</t>
    <rPh sb="0" eb="4">
      <t>タガジョウシ</t>
    </rPh>
    <phoneticPr fontId="1"/>
  </si>
  <si>
    <t>東京都</t>
    <rPh sb="0" eb="3">
      <t>トウキョウト</t>
    </rPh>
    <phoneticPr fontId="1"/>
  </si>
  <si>
    <t>鹿児島県</t>
    <rPh sb="0" eb="4">
      <t>カゴシマケン</t>
    </rPh>
    <phoneticPr fontId="1"/>
  </si>
  <si>
    <t>【日本最南端の古墳群と神話の物語】
志布志湾沿岸は日本最南端の古墳地帯であり，近畿地方にあった政権の影響がこの地域まで及んでいたことがうかがえる。南九州の人々が葬られた多くの地下式横穴墓とともに，畿内政権に近い人が葬られたと考えられる前方後円墳や円墳が点在し，当時の「日本」の広がりをみる上で重要な場所である。北からの影響だけでなく，南島産のイモガイでつくられた貝輪をつけた人が埋葬されていることから，南とのつながりも見える空間である。また，吾平山上陵が所在し，神話の舞台でもある。</t>
    <phoneticPr fontId="1"/>
  </si>
  <si>
    <t>篠山市</t>
    <rPh sb="0" eb="2">
      <t>ササヤマ</t>
    </rPh>
    <rPh sb="2" eb="3">
      <t>シ</t>
    </rPh>
    <phoneticPr fontId="1"/>
  </si>
  <si>
    <t xml:space="preserve">◎淡路市
洲本市
南あわじ市
</t>
    <phoneticPr fontId="1"/>
  </si>
  <si>
    <t xml:space="preserve">
11/25協議
12/5修正案受信
12/15コメント
12/18提出</t>
    <rPh sb="6" eb="8">
      <t>キョウギ</t>
    </rPh>
    <rPh sb="34" eb="36">
      <t>テイシュツ</t>
    </rPh>
    <phoneticPr fontId="1"/>
  </si>
  <si>
    <t>12/3協議（市長）（６つの提案）
12/18状況確認
12/26受信（４つの提案）</t>
    <rPh sb="4" eb="6">
      <t>キョウギ</t>
    </rPh>
    <rPh sb="7" eb="9">
      <t>シチョウ</t>
    </rPh>
    <rPh sb="14" eb="16">
      <t>テイアン</t>
    </rPh>
    <rPh sb="23" eb="25">
      <t>ジョウキョウ</t>
    </rPh>
    <rPh sb="25" eb="27">
      <t>カクニン</t>
    </rPh>
    <rPh sb="33" eb="35">
      <t>ジュシン</t>
    </rPh>
    <rPh sb="39" eb="41">
      <t>テイアン</t>
    </rPh>
    <phoneticPr fontId="1"/>
  </si>
  <si>
    <t>11/31協議</t>
    <rPh sb="5" eb="7">
      <t>キョウギ</t>
    </rPh>
    <phoneticPr fontId="1"/>
  </si>
  <si>
    <t>12/2協議
12/28協議依頼
※左のストーリー内容は、12/2時点（メールでは11/36）資料の有力候補のみ</t>
    <rPh sb="4" eb="6">
      <t>キョウギ</t>
    </rPh>
    <rPh sb="12" eb="14">
      <t>キョウギ</t>
    </rPh>
    <rPh sb="14" eb="16">
      <t>イライ</t>
    </rPh>
    <rPh sb="19" eb="20">
      <t>ヒダリ</t>
    </rPh>
    <rPh sb="26" eb="28">
      <t>ナイヨウ</t>
    </rPh>
    <phoneticPr fontId="1"/>
  </si>
  <si>
    <t>沖縄県</t>
    <rPh sb="0" eb="3">
      <t>オキナワケン</t>
    </rPh>
    <phoneticPr fontId="1"/>
  </si>
  <si>
    <t>高山市</t>
    <rPh sb="0" eb="3">
      <t>タカヤマシ</t>
    </rPh>
    <phoneticPr fontId="1"/>
  </si>
  <si>
    <t>鶴岡市</t>
    <rPh sb="0" eb="3">
      <t>ツルオカシ</t>
    </rPh>
    <phoneticPr fontId="1"/>
  </si>
  <si>
    <t>日光市</t>
    <rPh sb="0" eb="3">
      <t>ニッコウシ</t>
    </rPh>
    <phoneticPr fontId="1"/>
  </si>
  <si>
    <t>金沢市</t>
    <rPh sb="0" eb="3">
      <t>カナザワシ</t>
    </rPh>
    <phoneticPr fontId="1"/>
  </si>
  <si>
    <t>◎羽咋市
宝達志水町</t>
    <phoneticPr fontId="1"/>
  </si>
  <si>
    <t>長野県</t>
    <rPh sb="0" eb="3">
      <t>ナガノケン</t>
    </rPh>
    <phoneticPr fontId="1"/>
  </si>
  <si>
    <t>南木曽町</t>
    <rPh sb="0" eb="1">
      <t>ミナミ</t>
    </rPh>
    <rPh sb="1" eb="4">
      <t>キソマチ</t>
    </rPh>
    <phoneticPr fontId="1"/>
  </si>
  <si>
    <t>松本市</t>
    <rPh sb="0" eb="3">
      <t>マツモトシ</t>
    </rPh>
    <phoneticPr fontId="1"/>
  </si>
  <si>
    <t>【駿府は家康公の理想郷。】
　江戸幕府の実権を握った家康公は、大御所となり、富士山を借景とした荘厳な駿府城を居城とし、久能山東照宮への埋葬を遺言としました。
家康公が人生最後の舞台に「駿府」を選んだのは、江戸と京都の中間に位置し、金山があり、山、川、海の幸が豊富であり、駿府城に加えて大寺院を建立すれば、何れは京都、大阪をも凌ぐ大都市に成長する無限の可能性を誰よりも強く感じていたからでした。
港や川の地形を活かした水運と、東海道をはじめとした陸路の両面から人と物の流れを最大限に活かした家康公のまちづくりは、金座、銀座を中心に駿府９６ケ町として整備され、現在の静岡市の原型となりました。
城下町の跡や家康公にまつわる伝承・ゆかりの地を巡りながら、家康公の描いた理想郷を探ります。</t>
    <phoneticPr fontId="1"/>
  </si>
  <si>
    <t>明和町</t>
    <rPh sb="0" eb="2">
      <t>メイワ</t>
    </rPh>
    <rPh sb="2" eb="3">
      <t>マチ</t>
    </rPh>
    <phoneticPr fontId="1"/>
  </si>
  <si>
    <t>亀山市</t>
    <rPh sb="0" eb="3">
      <t>カメヤマシ</t>
    </rPh>
    <phoneticPr fontId="1"/>
  </si>
  <si>
    <t>◎滋賀県、大津市、彦根市、近江八幡市、高島市、東近江市、米原市</t>
    <rPh sb="1" eb="4">
      <t>シガケン</t>
    </rPh>
    <rPh sb="5" eb="8">
      <t>オオツシ</t>
    </rPh>
    <rPh sb="9" eb="12">
      <t>ヒコネシ</t>
    </rPh>
    <rPh sb="13" eb="18">
      <t>オウミハチマンシ</t>
    </rPh>
    <rPh sb="19" eb="21">
      <t>タカシマ</t>
    </rPh>
    <rPh sb="21" eb="22">
      <t>シ</t>
    </rPh>
    <rPh sb="23" eb="27">
      <t>ヒガシオウミシ</t>
    </rPh>
    <rPh sb="28" eb="29">
      <t>ベイ</t>
    </rPh>
    <rPh sb="29" eb="31">
      <t>ハライチ</t>
    </rPh>
    <phoneticPr fontId="1"/>
  </si>
  <si>
    <t>◎滋賀県甲賀市
　三重県伊賀市</t>
    <rPh sb="1" eb="4">
      <t>シガケン</t>
    </rPh>
    <rPh sb="4" eb="6">
      <t>コウカ</t>
    </rPh>
    <rPh sb="6" eb="7">
      <t>シ</t>
    </rPh>
    <rPh sb="9" eb="12">
      <t>ミエケン</t>
    </rPh>
    <rPh sb="12" eb="14">
      <t>イガ</t>
    </rPh>
    <rPh sb="14" eb="15">
      <t>シ</t>
    </rPh>
    <phoneticPr fontId="1"/>
  </si>
  <si>
    <t xml:space="preserve">◎雲南市、安来市、奥出雲町
</t>
    <phoneticPr fontId="1"/>
  </si>
  <si>
    <t>福岡県</t>
    <rPh sb="0" eb="3">
      <t>フクオカケン</t>
    </rPh>
    <phoneticPr fontId="1"/>
  </si>
  <si>
    <t>佐賀県</t>
    <rPh sb="0" eb="3">
      <t>サガケン</t>
    </rPh>
    <phoneticPr fontId="1"/>
  </si>
  <si>
    <t>【古代山城歴史回廊～倭国から日本国へ～】　※福岡県へ</t>
    <rPh sb="22" eb="25">
      <t>フクオカケン</t>
    </rPh>
    <phoneticPr fontId="1"/>
  </si>
  <si>
    <t xml:space="preserve">◎大野城市、宇美町
（佐賀県）基山町
</t>
    <phoneticPr fontId="1"/>
  </si>
  <si>
    <t>長崎市</t>
    <rPh sb="0" eb="3">
      <t>ナガサキシ</t>
    </rPh>
    <phoneticPr fontId="1"/>
  </si>
  <si>
    <t>日南市</t>
    <rPh sb="0" eb="2">
      <t>ニチナン</t>
    </rPh>
    <rPh sb="2" eb="3">
      <t>シ</t>
    </rPh>
    <phoneticPr fontId="1"/>
  </si>
  <si>
    <t>【加賀前田家ゆかりの町民文化が花咲くまち高岡 －人､技､心－】
高岡は商工業で発展し、町民によって文化が興り受け継がれてきた都市である。高岡城が廃城となり、繁栄が危ぶまれたところで加賀藩は商工本位の町への転換政策を実施し、浮足立つ町民に活を入れた。鋳物や漆工などの独自生産力を高める一方、穀倉地帯を控え、米などの物資を運ぶ良港を持ち、米や綿、肥料などの取引拠点として高岡は「加賀藩の台所」と呼ばれる程の隆盛を極める。町民は、固有の祭礼など、地域にその富を還元し、町民自身が担う文化を形成した。純然たる町民の町として発展し続け、現在でも町割り、街道筋、町並み、生業や伝統行事などに、高岡町民の歩みが色濃く残されている。</t>
    <phoneticPr fontId="1"/>
  </si>
  <si>
    <t>【豪華絢爛好きの大名・徳川宗春の祭礼・芸能振興による都市の活性化】
尾張藩主・徳川宗春は大名初のマニフェスト（温知政要）で将軍吉宗の倹約政策を批判し、祭り・芝居の振興など革新的な規制緩和政策を進めた。名古屋城下には全国から人々が集まり、三都を凌ぐにぎわいが生まれ、経済の活性化、都市の発展を促した。城下町の目抜き通り（本町通）を描いた亨元絵巻は、宗春治世の繁栄振りを伝える。大須は寺社を中心に芝居・相撲小屋等が林立し、そのにぎわいは多文化・多民族が交わる街となった現在も続き、宗春が好んだ城下の山車祭りは現代へ受け継がれている。</t>
    <phoneticPr fontId="1"/>
  </si>
  <si>
    <t>◎明日香村
橿原市
高取町</t>
    <rPh sb="1" eb="5">
      <t>アスカムラ</t>
    </rPh>
    <rPh sb="6" eb="9">
      <t>カシハラシ</t>
    </rPh>
    <rPh sb="10" eb="12">
      <t>タカトリ</t>
    </rPh>
    <rPh sb="12" eb="13">
      <t>チョウ</t>
    </rPh>
    <phoneticPr fontId="1"/>
  </si>
  <si>
    <t>◎御坊市
日高川町</t>
    <rPh sb="1" eb="4">
      <t>ゴボウシ</t>
    </rPh>
    <rPh sb="5" eb="8">
      <t>ヒダカガワ</t>
    </rPh>
    <rPh sb="8" eb="9">
      <t>チョウ</t>
    </rPh>
    <phoneticPr fontId="1"/>
  </si>
  <si>
    <t>徳島県</t>
    <rPh sb="0" eb="2">
      <t>トクシマ</t>
    </rPh>
    <rPh sb="2" eb="3">
      <t>ケン</t>
    </rPh>
    <phoneticPr fontId="1"/>
  </si>
  <si>
    <t>【「四国遍路」～回遊型巡礼路と独自の巡礼文化～】　※愛媛県へ</t>
    <rPh sb="26" eb="29">
      <t>エヒメケン</t>
    </rPh>
    <phoneticPr fontId="1"/>
  </si>
  <si>
    <t>◎小豆島町
土庄町</t>
    <rPh sb="1" eb="5">
      <t>ショウドシマチョウ</t>
    </rPh>
    <rPh sb="6" eb="9">
      <t>トノショウチョウ</t>
    </rPh>
    <phoneticPr fontId="1"/>
  </si>
  <si>
    <t>◎愛媛県
（今治市
松山市）</t>
    <rPh sb="1" eb="4">
      <t>エヒメケン</t>
    </rPh>
    <rPh sb="6" eb="9">
      <t>イマバリシ</t>
    </rPh>
    <rPh sb="10" eb="13">
      <t>マツヤマシ</t>
    </rPh>
    <phoneticPr fontId="1"/>
  </si>
  <si>
    <t xml:space="preserve">◎長崎県
（対馬市
壱岐市
五島市
新上五島町）
</t>
    <rPh sb="1" eb="4">
      <t>ナガサキケン</t>
    </rPh>
    <rPh sb="6" eb="8">
      <t>ツシマ</t>
    </rPh>
    <rPh sb="8" eb="9">
      <t>シ</t>
    </rPh>
    <rPh sb="10" eb="13">
      <t>イキシ</t>
    </rPh>
    <rPh sb="14" eb="17">
      <t>ゴトウシ</t>
    </rPh>
    <rPh sb="18" eb="23">
      <t>シンカミゴトウチョウ</t>
    </rPh>
    <phoneticPr fontId="1"/>
  </si>
  <si>
    <t>◎東串良町
鹿屋市
志布志市
大崎町
肝付町</t>
    <phoneticPr fontId="1"/>
  </si>
  <si>
    <t>◎福井県
（小浜市
若狭町）</t>
    <rPh sb="1" eb="4">
      <t>フクイケン</t>
    </rPh>
    <rPh sb="6" eb="9">
      <t>オバマシ</t>
    </rPh>
    <rPh sb="10" eb="12">
      <t>ワカサ</t>
    </rPh>
    <rPh sb="12" eb="13">
      <t>マチ</t>
    </rPh>
    <phoneticPr fontId="1"/>
  </si>
  <si>
    <t>◎福井県
（福井市
大野市
勝山市
永平寺町）</t>
    <phoneticPr fontId="1"/>
  </si>
  <si>
    <t>国分寺市
府中市</t>
    <rPh sb="0" eb="4">
      <t>コクブンジシ</t>
    </rPh>
    <rPh sb="5" eb="8">
      <t>フチュウシ</t>
    </rPh>
    <phoneticPr fontId="1"/>
  </si>
  <si>
    <t>甘楽町
（かんらまち）</t>
    <phoneticPr fontId="1"/>
  </si>
  <si>
    <t>◎水戸市（茨城）
足利市（栃木）
日田市（大分）
備前市（岡山）</t>
    <rPh sb="1" eb="4">
      <t>ミトシ</t>
    </rPh>
    <rPh sb="5" eb="7">
      <t>イバラキ</t>
    </rPh>
    <rPh sb="9" eb="12">
      <t>アシカガシ</t>
    </rPh>
    <rPh sb="13" eb="15">
      <t>トチギ</t>
    </rPh>
    <rPh sb="17" eb="19">
      <t>ヒタ</t>
    </rPh>
    <rPh sb="19" eb="20">
      <t>シ</t>
    </rPh>
    <rPh sb="21" eb="23">
      <t>オオイタ</t>
    </rPh>
    <rPh sb="25" eb="28">
      <t>ビゼンシ</t>
    </rPh>
    <rPh sb="29" eb="31">
      <t>オカヤマ</t>
    </rPh>
    <phoneticPr fontId="1"/>
  </si>
  <si>
    <t>茨城県</t>
    <rPh sb="0" eb="3">
      <t>イバラキケン</t>
    </rPh>
    <phoneticPr fontId="1"/>
  </si>
  <si>
    <t>【みちのくの都・多賀城と歌枕－都人があこがれ、芭蕉が泪したみちのくの風雅－】
神亀元年（７２４）仙台平野を望む丘陵上に、東北地方の政治・軍事の中心として「多賀城」が設置され、江戸時代以来続く保護顕彰活動により特別史跡や歌枕などの歴史的環境が良好な状態で伝えられ、松尾芭蕉をはじめ多くの文人・墨客が往来した。そして、これらと折り重なるように、塩竈街道を舞台に繰り広げられる陸奥総社宮の祭礼、貞山運河の水運、農村集落としての習俗など、守り伝えてきた人々の営みと一体となって受け継がれている。</t>
    <phoneticPr fontId="1"/>
  </si>
  <si>
    <t>【世界に誇る日本の教育】　※茨城県へ</t>
    <rPh sb="14" eb="17">
      <t>イバラキケン</t>
    </rPh>
    <phoneticPr fontId="1"/>
  </si>
  <si>
    <t>課長</t>
    <rPh sb="0" eb="2">
      <t>カチョウ</t>
    </rPh>
    <phoneticPr fontId="1"/>
  </si>
  <si>
    <t>計</t>
    <rPh sb="0" eb="1">
      <t>ケイ</t>
    </rPh>
    <phoneticPr fontId="1"/>
  </si>
  <si>
    <t>馳浩議員</t>
    <rPh sb="0" eb="1">
      <t>ハセ</t>
    </rPh>
    <rPh sb="1" eb="2">
      <t>ヒロシ</t>
    </rPh>
    <rPh sb="2" eb="4">
      <t>ギイン</t>
    </rPh>
    <phoneticPr fontId="1"/>
  </si>
  <si>
    <t>二之湯武史議員</t>
    <rPh sb="0" eb="1">
      <t>ニ</t>
    </rPh>
    <rPh sb="1" eb="2">
      <t>ノ</t>
    </rPh>
    <rPh sb="2" eb="3">
      <t>ユ</t>
    </rPh>
    <rPh sb="3" eb="4">
      <t>タケシ</t>
    </rPh>
    <rPh sb="4" eb="5">
      <t>シ</t>
    </rPh>
    <rPh sb="5" eb="7">
      <t>ギイン</t>
    </rPh>
    <phoneticPr fontId="1"/>
  </si>
  <si>
    <t>田野瀬太道議員
高市早苗議員</t>
    <rPh sb="0" eb="2">
      <t>タノ</t>
    </rPh>
    <rPh sb="2" eb="3">
      <t>セ</t>
    </rPh>
    <rPh sb="3" eb="5">
      <t>フトミチ</t>
    </rPh>
    <rPh sb="5" eb="7">
      <t>ギイン</t>
    </rPh>
    <rPh sb="8" eb="10">
      <t>タカイチ</t>
    </rPh>
    <rPh sb="10" eb="12">
      <t>サナエ</t>
    </rPh>
    <rPh sb="12" eb="14">
      <t>ギイン</t>
    </rPh>
    <phoneticPr fontId="1"/>
  </si>
  <si>
    <t>石破茂議員
杉田官房副長官</t>
    <rPh sb="0" eb="2">
      <t>イシバ</t>
    </rPh>
    <rPh sb="2" eb="3">
      <t>シゲル</t>
    </rPh>
    <rPh sb="3" eb="5">
      <t>ギイン</t>
    </rPh>
    <rPh sb="6" eb="8">
      <t>スギタ</t>
    </rPh>
    <rPh sb="8" eb="10">
      <t>カンボウ</t>
    </rPh>
    <rPh sb="10" eb="13">
      <t>フクチョウカン</t>
    </rPh>
    <phoneticPr fontId="1"/>
  </si>
  <si>
    <t>寺田稔議員</t>
    <rPh sb="0" eb="2">
      <t>テラダ</t>
    </rPh>
    <rPh sb="2" eb="3">
      <t>ミノ</t>
    </rPh>
    <rPh sb="3" eb="5">
      <t>ギイン</t>
    </rPh>
    <phoneticPr fontId="1"/>
  </si>
  <si>
    <t>鈴木
補佐</t>
    <rPh sb="0" eb="2">
      <t>スズキ</t>
    </rPh>
    <rPh sb="3" eb="5">
      <t>ホサ</t>
    </rPh>
    <phoneticPr fontId="1"/>
  </si>
  <si>
    <t>齋藤
係長</t>
    <rPh sb="0" eb="2">
      <t>サイトウ</t>
    </rPh>
    <rPh sb="3" eb="5">
      <t>カカリチョウ</t>
    </rPh>
    <phoneticPr fontId="1"/>
  </si>
  <si>
    <t>謙治
様</t>
    <rPh sb="0" eb="2">
      <t>ケンジ</t>
    </rPh>
    <rPh sb="3" eb="4">
      <t>サマ</t>
    </rPh>
    <phoneticPr fontId="1"/>
  </si>
  <si>
    <t>山崎
係長</t>
    <rPh sb="0" eb="2">
      <t>ヤマザキ</t>
    </rPh>
    <rPh sb="3" eb="5">
      <t>カカリチョウ</t>
    </rPh>
    <phoneticPr fontId="1"/>
  </si>
  <si>
    <t>楠</t>
    <rPh sb="0" eb="1">
      <t>クスノキ</t>
    </rPh>
    <phoneticPr fontId="1"/>
  </si>
  <si>
    <t>議員
対応</t>
    <rPh sb="0" eb="2">
      <t>ギイン</t>
    </rPh>
    <rPh sb="3" eb="5">
      <t>タイオウ</t>
    </rPh>
    <phoneticPr fontId="1"/>
  </si>
  <si>
    <t>土田
専門
官</t>
    <rPh sb="0" eb="2">
      <t>ツチダ</t>
    </rPh>
    <rPh sb="3" eb="5">
      <t>センモン</t>
    </rPh>
    <rPh sb="6" eb="7">
      <t>カン</t>
    </rPh>
    <phoneticPr fontId="1"/>
  </si>
  <si>
    <t>中井調査官</t>
    <rPh sb="0" eb="2">
      <t>ナカイ</t>
    </rPh>
    <rPh sb="2" eb="4">
      <t>チョウサ</t>
    </rPh>
    <rPh sb="4" eb="5">
      <t>カン</t>
    </rPh>
    <phoneticPr fontId="1"/>
  </si>
  <si>
    <t>務台俊介議員</t>
    <rPh sb="0" eb="2">
      <t>ムタイ</t>
    </rPh>
    <rPh sb="2" eb="4">
      <t>シュンスケ</t>
    </rPh>
    <rPh sb="4" eb="6">
      <t>ギイン</t>
    </rPh>
    <phoneticPr fontId="1"/>
  </si>
  <si>
    <t>橘慶一郎議員</t>
    <rPh sb="0" eb="1">
      <t>タチバナ</t>
    </rPh>
    <rPh sb="1" eb="4">
      <t>ケイイチロウ</t>
    </rPh>
    <rPh sb="4" eb="6">
      <t>ギイン</t>
    </rPh>
    <phoneticPr fontId="1"/>
  </si>
  <si>
    <t>谷公一議員</t>
    <rPh sb="0" eb="1">
      <t>タニ</t>
    </rPh>
    <rPh sb="1" eb="3">
      <t>コウイチ</t>
    </rPh>
    <rPh sb="3" eb="5">
      <t>ギイン</t>
    </rPh>
    <phoneticPr fontId="1"/>
  </si>
  <si>
    <t>西村康稔議員</t>
    <rPh sb="0" eb="2">
      <t>ニシムラ</t>
    </rPh>
    <rPh sb="2" eb="3">
      <t>ヤスシ</t>
    </rPh>
    <rPh sb="3" eb="4">
      <t>ミノル</t>
    </rPh>
    <rPh sb="4" eb="6">
      <t>ギイン</t>
    </rPh>
    <phoneticPr fontId="1"/>
  </si>
  <si>
    <t>城内実議員</t>
    <rPh sb="0" eb="2">
      <t>キウチ</t>
    </rPh>
    <rPh sb="2" eb="3">
      <t>ミノル</t>
    </rPh>
    <rPh sb="3" eb="5">
      <t>ギイン</t>
    </rPh>
    <phoneticPr fontId="1"/>
  </si>
  <si>
    <t>加戸守行
前愛媛県知事</t>
    <rPh sb="5" eb="6">
      <t>ゼン</t>
    </rPh>
    <phoneticPr fontId="1"/>
  </si>
  <si>
    <t>◎名護市、国頭村、今帰仁村、宜野座村、金武町、恩納村、伊江村</t>
    <rPh sb="1" eb="4">
      <t>ナゴシ</t>
    </rPh>
    <rPh sb="5" eb="8">
      <t>クニガミソン</t>
    </rPh>
    <rPh sb="9" eb="13">
      <t>ナキジンソン</t>
    </rPh>
    <rPh sb="14" eb="18">
      <t>ギノザソン</t>
    </rPh>
    <rPh sb="19" eb="22">
      <t>キンチョウ</t>
    </rPh>
    <rPh sb="23" eb="26">
      <t>オンナソン</t>
    </rPh>
    <rPh sb="27" eb="29">
      <t>イエ</t>
    </rPh>
    <rPh sb="29" eb="30">
      <t>ソン</t>
    </rPh>
    <phoneticPr fontId="1"/>
  </si>
  <si>
    <t>ストーリー
（【　】はタイトル）</t>
    <phoneticPr fontId="1"/>
  </si>
  <si>
    <t>小渕優子議員</t>
    <rPh sb="0" eb="2">
      <t>オブチ</t>
    </rPh>
    <rPh sb="2" eb="4">
      <t>ユウコ</t>
    </rPh>
    <rPh sb="4" eb="6">
      <t>ギイン</t>
    </rPh>
    <phoneticPr fontId="1"/>
  </si>
  <si>
    <t>福井照議員</t>
    <rPh sb="0" eb="2">
      <t>フクイ</t>
    </rPh>
    <rPh sb="2" eb="3">
      <t>テル</t>
    </rPh>
    <rPh sb="3" eb="5">
      <t>ギイン</t>
    </rPh>
    <phoneticPr fontId="1"/>
  </si>
  <si>
    <r>
      <t xml:space="preserve">申請主体
</t>
    </r>
    <r>
      <rPr>
        <b/>
        <sz val="12"/>
        <color theme="1"/>
        <rFont val="ＭＳ Ｐゴシック"/>
        <family val="3"/>
        <charset val="128"/>
        <scheme val="minor"/>
      </rPr>
      <t>（◎は代表自治体）</t>
    </r>
    <rPh sb="0" eb="2">
      <t>シンセイ</t>
    </rPh>
    <rPh sb="2" eb="4">
      <t>シュタイ</t>
    </rPh>
    <rPh sb="8" eb="10">
      <t>ダイヒョウ</t>
    </rPh>
    <rPh sb="10" eb="13">
      <t>ジチタイ</t>
    </rPh>
    <phoneticPr fontId="1"/>
  </si>
  <si>
    <t>桂
佐
下</t>
    <rPh sb="0" eb="1">
      <t>カツラ</t>
    </rPh>
    <rPh sb="3" eb="4">
      <t>サ</t>
    </rPh>
    <rPh sb="6" eb="7">
      <t>シタ</t>
    </rPh>
    <phoneticPr fontId="1"/>
  </si>
  <si>
    <t>桂
丁</t>
    <rPh sb="0" eb="1">
      <t>カツラ</t>
    </rPh>
    <rPh sb="3" eb="4">
      <t>チョウ</t>
    </rPh>
    <phoneticPr fontId="1"/>
  </si>
  <si>
    <t>【東国歴史フィールドミュージアム】
利根川・荒川の二大河川に挟まれた行田市は、治水・利水の要所で、伏流水に恵まれた肥沃な穀倉地帯が広がることから、時々の権力者が本拠を構え、埼玉古墳群、古代蓮、忍城跡、足袋蔵等東国のダイナミックな歴史変遷を物語る文化財群が、連綿と川筋や街なかに残されている。
こうした地域独特の文化や気風を継承し、各時代の生きた息吹を直接感じてもらえるよう、ポタリングや街歩き等を活用し、地域を挙げて体験型「まるごと歴史フィールドミュージアム」を展開する。</t>
    <phoneticPr fontId="1"/>
  </si>
  <si>
    <t>佐</t>
    <rPh sb="0" eb="1">
      <t>サ</t>
    </rPh>
    <phoneticPr fontId="1"/>
  </si>
  <si>
    <t>【今に息づく報徳仕法の源流を訪ねて】
天保飢饉で荒廃した全国の村々の復興に尽くした二宮尊徳。わが国固有のその教え報徳仕法が生まれた尊徳生誕の地小田原では、仕法の実践とともに仕法形成に繋がる少年尊徳の暮らしや思想的原体験に関わる史跡など固有の歴史資産が保全されており、これを生かした仕法の普及活動等も盛んである。
時空を超え今や全国自治体・企業の再建やまちづくり・人づくり、3・11復興の指針ともされる報徳仕法。小田原はその源流から今日的活用のあり方等までふれることのできる唯一の場所である。</t>
    <phoneticPr fontId="1"/>
  </si>
  <si>
    <t>桂
下</t>
    <rPh sb="0" eb="1">
      <t>カツラ</t>
    </rPh>
    <rPh sb="3" eb="4">
      <t>シタ</t>
    </rPh>
    <phoneticPr fontId="1"/>
  </si>
  <si>
    <t>桂
丁
佐</t>
    <rPh sb="0" eb="1">
      <t>カツラ</t>
    </rPh>
    <rPh sb="3" eb="4">
      <t>チョウ</t>
    </rPh>
    <rPh sb="6" eb="7">
      <t>サ</t>
    </rPh>
    <phoneticPr fontId="1"/>
  </si>
  <si>
    <t>石川県
【※ストーリー及び優先順位について県で最終検討中】</t>
    <rPh sb="0" eb="3">
      <t>イシカワケン</t>
    </rPh>
    <rPh sb="11" eb="12">
      <t>オヨ</t>
    </rPh>
    <rPh sb="13" eb="15">
      <t>ユウセン</t>
    </rPh>
    <rPh sb="15" eb="17">
      <t>ジュンイ</t>
    </rPh>
    <rPh sb="21" eb="22">
      <t>ケン</t>
    </rPh>
    <rPh sb="23" eb="25">
      <t>サイシュウ</t>
    </rPh>
    <rPh sb="25" eb="27">
      <t>ケントウ</t>
    </rPh>
    <rPh sb="27" eb="28">
      <t>ナカ</t>
    </rPh>
    <phoneticPr fontId="1"/>
  </si>
  <si>
    <t>【加賀百万石　金沢城　～前田家十四代のまちづくりと城～ 】
金沢のまちづくりの始まりには城がある。
石切丁場から曳かれた戸室石の石垣は多種多様で「石垣の博物館」と呼ばれ、櫓の鉛瓦は雪化粧したように輝きを放つ。
城を護って、城下は武家屋敷、寺院群、茶屋町と同心円に広がり、路地や坂、土塀や建物の連なりが藩政期の風情を醸す。城に導かれた辰巳用水は大名庭園 兼六園を潤す。
幕府への配慮から歴代藩主は軍備ではなく文化を奨励した。
金沢のまちには、随所に、最大大名 加賀前田家の凛とした武家の美意識が見受けられる。</t>
    <phoneticPr fontId="1"/>
  </si>
  <si>
    <t>【能登地域の祈りと祭りの文化財めぐり】
折口信夫がマレビトを構想した羽咋の地。日本海に洗われ、古来より外部の文化や技術を受容した口能登地域は、多様な信仰関連文化財が残されています。磐座への祈り、古代から鎮座する気多神社、鎌倉仏教の普及を示す妙成寺と永光寺、近世の隠れキリシタン伝説などのほか、これに関連する特殊神事や祭礼が、現在の生活と共にあります。これらの「祈りと祭りの文化財群」をめぐり、人と信仰が一体となった能登の原風景を辿ります。</t>
    <phoneticPr fontId="1"/>
  </si>
  <si>
    <t>馳浩議員</t>
    <phoneticPr fontId="1"/>
  </si>
  <si>
    <t xml:space="preserve"> 【海と都をつなぐ若狭の往来文化遺産群　～御食国若狭と鯖街道～】
若狭は、古代から「御食国」として塩や海産物など豊富な食材を都に運び、都の食文化を支えてきた地である。
また、大陸からつながる海の道と都へとつながる陸の道が結節する最大の拠点となった地であり、古代から続く往来の歴史の中で、街道沿いには港、城下町、宿場町が栄え、また往来によりもたらされた祭礼、芸能、仏教文化が街道沿いから農漁村にまで広く伝播し、独自の発展を遂げた。
近年「鯖街道」と呼ばれるこの街道群沿いには、往時の賑わいを伝える町並みとともに、豊かな自然や、受け継がれてきた食や祭礼など様々な文化が今も息づいている。</t>
    <phoneticPr fontId="1"/>
  </si>
  <si>
    <t>【今にのこる中世の巨大政治都市・宗教都市、日本最大の修行道場】
民衆の力により地方が大きく発展した中世、最大勢力を誇っていた白山平泉寺と一乗谷は、一向一揆や戦国の覇者・織田信長によって、ほぼ同時に灰塵に帰し、二つの巨大都市はまるごと土の中で長い眠りについた。
やがて、白山平泉寺と一乗谷は、発掘によって甦り、この近接した２つの巨大都市遺跡では、中世日本の同時期の風景や生活をそのまま見ることができる。
一方、こうした勢力と関係しながらも、大本山永平寺は、俗世と隔絶した世界の中で、曹洞宗の第一道場としての歴史を連綿と刻み続け、日本最大の修行道場として現在に至っている。
ここは、戦国動乱期の栄枯盛衰のダイナミズムを凝縮してリアルに体感できる我が国唯一の場所である</t>
    <phoneticPr fontId="1"/>
  </si>
  <si>
    <t>【「妻籠宿と中山道」‐いつまでも変わらない歴史の古道(こどう)へ‐】
中山道は古(いにしえ)より旅人の往来が続いた街道。妻籠宿は江戸から四十二番目の宿場町。住民主体の保存優先の理念により、宿場とそれを支えた在郷、宿場と宿場を結ぶ街道が周囲の自然とともに壮大なスケールで保存されている。交通の要衝であった中山道を通じて伝わった文化や芸能も息づいている。色濃く残る江戸のたたずまいは、当時の侍や姫君、庶民が通った環境そのままの気分を体感できる空間。この遺産を活用した数々の行事、芸能が受け継がれている。</t>
    <phoneticPr fontId="1"/>
  </si>
  <si>
    <t>【伝統行事を伝え育む北アルプスのふもとの城下町】
北アルプスを背景にそびえる国宝松本城天守は、４００年前に形成された町割りとともに、先人たちにより受け継がれてきた。冬の乾燥した気候により、江戸時代の建物の多くを失ったが、商都松本の象徴である飴を縁起物とした初市である「あめ市」や、祖先の霊を迎える盆の女の子の行事「ぼんぼん」といった江戸時代の伝統行事が、今も城下町で行われている。その一方で、廃仏毀釈で壊された寺院を、開智学校に代表される近代教育の場に変え、学都松本の礎を築くといった進歩的な気風もあった。</t>
    <phoneticPr fontId="1"/>
  </si>
  <si>
    <t xml:space="preserve">【岐阜に息づく信長公のおもてなし文化】
岐阜城を拠点に天下統一を目指した織田信長。彼は戦いを進める一方、城内に「地上の楽園」と称される宮殿を建設、金華山や長良川、城下町の賑わいが一体となった最高のおもてなし空間を創出する。美しい自然環境や眺望を背景に成立した景観やそれを活かした饗応、そして日本独自の鵜飼観覧文化は、宣教師ルイス・フロイスら世界の賓客をも魅了した。
信長のもてなしの形は、日本人の価値観を感じられる『おもてなし文化』として江戸以降も受け継がれ、現在の岐阜市観光の骨格をなしている。
</t>
    <phoneticPr fontId="1"/>
  </si>
  <si>
    <t>【伝統的な町並みの中に町人文化が息づく町 高山】
高山は、近世以降の飛騨地域における文化・経済・行政の中心地として、独自の発展を遂げてきた。なかでも町人は、経済的発展を背景に文化的素養を高め、高山祭屋台やその祭礼に象徴される上品かつ上質な町人文化を醸成していった。その後、市民にその文化的素養が受け継がれて現在に至っている。また、高山の食文化を代表する宗和流本膳、祝い歌である「めでた」や祭礼衣装の裃、知的な創意が映える「飾り物」など高山固有の文化が今も息づいている</t>
    <phoneticPr fontId="1"/>
  </si>
  <si>
    <t xml:space="preserve">三重県
</t>
    <rPh sb="0" eb="3">
      <t>ミエケン</t>
    </rPh>
    <phoneticPr fontId="1"/>
  </si>
  <si>
    <t>【祈る皇女斎王のみやこ　斎宮】
古代から中世にわたり、天皇に代わって伊勢神宮の天照大神に仕えた「斎王」は、皇女として生まれながら、都から離れた伊勢の地で、人と神との架け橋として、国の平安と繁栄を願い、神への祈りを捧げる日々を送った。
斎王の宮殿である斎宮は、伊勢神宮領の入口に位置し、都さながらの雅な暮らしが営まれていたと言われている。
地元の人々によって神聖な土地として守り続けられてきた斎宮跡一帯は、日本で斎宮が存在した唯一の場所として、皇女の祈りの精神を今日に伝えている。</t>
    <phoneticPr fontId="1"/>
  </si>
  <si>
    <t>三重県</t>
  </si>
  <si>
    <t>【都への想いをつなぐ道　東海道】
ヤマトタケルは望郷の念を胸にノボノで終焉をむかえた。
大海人皇子は伊勢鈴鹿関で都への想いを確認した。
祈りのため伊勢に向かう斎王は鈴鹿峠でその身を清めた。
秀吉は鈴鹿越えを天下統一への足がかりとした。
都を離れる貴人たちは、“さかい”を越えるとの想いを「鈴鹿山」「八十瀬」に込めて和歌に詠んだ。
古代以来、この地は都と東国（あづま）との“さかい”をなし、望郷の想いをつないだ道が「東海道」である。「東海道」を今に引き継ぐ地がここにある。</t>
    <phoneticPr fontId="1"/>
  </si>
  <si>
    <t xml:space="preserve">【忍者の聖地、甲賀・伊賀　～「正心」(せいしん)を呼び覚ませ】　※滋賀県へ　
</t>
    <phoneticPr fontId="1"/>
  </si>
  <si>
    <t>【和のくらしと祈りを映す「水の文化」】
水は、日本人にとって単なる資源ではなく精神の一部である。人々は水を敬い、その水の恵みを巧みに活用することで、高度な「水の文化」を築いてきた。清らかな水は穢れを除き、病を癒すものとして祀られてきたが、仏教の普及に伴い、東方にあって瑠璃色に輝く「水の浄土」の教主・薬師如来が広く信仰された。琵琶湖では、「水の浄土」を臨んで多くの寺社が建立され、今日も多くの人々を惹きつけている。また、くらしには、山から水を引いた古式水道や湧き水を使いながら汚さないルールが伝わっている。湖辺の集落や湖中の島では、米と魚を活用した鮒ずしなどの独自の食文化やエリなどの漁法が育まれた。多くの生き物を育む水郷や水辺の景観は、芸術や庭園に取り上げられてきたが、近年では、水と人の営みが調和した「和」の文化的景観として、多くの現代人をひきつけている。</t>
    <phoneticPr fontId="1"/>
  </si>
  <si>
    <t>桂
丁
下</t>
    <rPh sb="0" eb="1">
      <t>カツラ</t>
    </rPh>
    <rPh sb="3" eb="4">
      <t>チョウ</t>
    </rPh>
    <rPh sb="6" eb="7">
      <t>シタ</t>
    </rPh>
    <phoneticPr fontId="1"/>
  </si>
  <si>
    <t>【忍者の聖地、甲賀・伊賀　～「正心」(せいしん)を呼び覚ませ】
都に近く、神秘のベールに包まれた忍びの里「甲賀」と「伊賀」。この地には忍者の修行道場となった修験道の霊山や神秘性を醸し出す天台密教、火薬の製法を編み出した薬業、そして奇襲戦法の舞台となった数多くの山城と共和制を重んじた甲賀郡中惣や伊賀惣国一揆の組織が芽生えた。そして徳川家康のもとで活躍した忍者の統領、服部半蔵の事跡がある。これら奥深き歴史の重層が世界に稀に見る「忍者」をこの地に育んだ。忍者の里の歴史を知れば、秘伝書が説く忍者の本質「正心」が理解できよう。忍者の聖地で今も息づく忍者の「正心」に出会い、今日も脈々と受け継がれた知恵と技術を知れば、あなたの中の忍びの魂が覚醒する。忍者を目指す者たちよ、聖地甲賀・伊賀に集まれ。そしてあなたも忍者になれる。</t>
    <phoneticPr fontId="1"/>
  </si>
  <si>
    <t xml:space="preserve">◎京都府
宇治市、和東町、木津川市、宇田原町、八幡市、城陽市、京田辺市、南山城市
</t>
    <rPh sb="1" eb="4">
      <t>キョウトフ</t>
    </rPh>
    <rPh sb="5" eb="8">
      <t>ウジシ</t>
    </rPh>
    <rPh sb="9" eb="10">
      <t>ワ</t>
    </rPh>
    <rPh sb="10" eb="12">
      <t>アヅマチョウ</t>
    </rPh>
    <rPh sb="13" eb="17">
      <t>キヅガワシ</t>
    </rPh>
    <rPh sb="18" eb="20">
      <t>ウダ</t>
    </rPh>
    <rPh sb="20" eb="22">
      <t>ハラマチ</t>
    </rPh>
    <rPh sb="23" eb="26">
      <t>ヤワタシ</t>
    </rPh>
    <rPh sb="27" eb="30">
      <t>ジョウヨウシ</t>
    </rPh>
    <rPh sb="31" eb="35">
      <t>キョウタナベシ</t>
    </rPh>
    <rPh sb="36" eb="39">
      <t>ミナミヤマシロ</t>
    </rPh>
    <rPh sb="39" eb="40">
      <t>シ</t>
    </rPh>
    <phoneticPr fontId="1"/>
  </si>
  <si>
    <t xml:space="preserve">【日本茶800年の歴史散歩】
お茶が中国から日本に伝えられて以降、京都・南山城は、お茶の生産技術を向上させ、茶の湯に使用される「抹茶」、今日広く飲まれている「煎茶」、高級茶として世界的に広く知られる「玉露」を生み出した。
この地域は、約８００年間にわたり最高級の多種多様なお茶を作り続け、我国の喫茶文化の展開に応じ独自の発展をとげてきた歴史と、その発展段階を段階毎に残しつつ今に伝える独特で美しい茶畑、茶問屋などの代表例が優良な状態で揃って残っている唯一の場所である。
</t>
    <rPh sb="3" eb="4">
      <t>チャ</t>
    </rPh>
    <rPh sb="7" eb="8">
      <t>ネン</t>
    </rPh>
    <rPh sb="9" eb="11">
      <t>レキシ</t>
    </rPh>
    <rPh sb="11" eb="13">
      <t>サンポ</t>
    </rPh>
    <phoneticPr fontId="1"/>
  </si>
  <si>
    <t>桂
丁
佐
下</t>
    <rPh sb="0" eb="1">
      <t>カツラ</t>
    </rPh>
    <rPh sb="2" eb="3">
      <t>チョウ</t>
    </rPh>
    <rPh sb="4" eb="5">
      <t>サ</t>
    </rPh>
    <rPh sb="6" eb="7">
      <t>シタ</t>
    </rPh>
    <phoneticPr fontId="1"/>
  </si>
  <si>
    <t>【京・花街の文化】
京の五花街（祇園甲部，宮川町，先斗町，上七軒，祇園東）では，歌舞練場を中心に，座敷でおもてなしするお茶屋，舞妓らが花街の伝統を学ぶ置屋，芸妓らが芸を磨く稽古場，宴席料理を提供する料理屋などが集まり，風情あるまちなみを維持しながら，まち全体が伝統文化を育み，伝統工芸をはじめとした京都のものづくり文化に支えられながら，舞・踊りをはじめとした日本の伝統伎芸を継承している。
また，かつて六花街の一つであった島原では，今も輪違屋で太夫が舞や胡弓等を披露しているほか，元揚屋の角屋は美術館として，島原の歴史を伝えている。</t>
    <rPh sb="1" eb="2">
      <t>キョウ</t>
    </rPh>
    <rPh sb="3" eb="5">
      <t>ハナマチ</t>
    </rPh>
    <rPh sb="6" eb="8">
      <t>ブンカ</t>
    </rPh>
    <phoneticPr fontId="1"/>
  </si>
  <si>
    <t xml:space="preserve">【デカンショ節の城下町－こころに残るふる里の記憶、今日、丹波篠山伝統の暮らしに出会う－】
江戸時代から続く民謡「デカンショ節」は、明治31（1898）年、篠山出身の遊学生たちから旧制一高（現東京大学）の学生たちに伝わり、たちまち多くの学生や若者から愛唱され全国に広まった。
歌詞には、天下普請の篠山城をはじめ、全国ブランドの丹波黒大豆・丹波松茸・ぼたん鍋、日本の酒造技術の礎となった丹波杜氏の姿など数多くの歴史文化関連資産が唄われ、有形・無形の文化がこれほど多様に残り息づいているのは日本で丹波篠山だけである。
「デカンショ節」の世界は、ふる里の記憶であり、ここ丹波篠山の伝統の暮らしの中に今も出会うことができる。
</t>
    <phoneticPr fontId="1"/>
  </si>
  <si>
    <t>桂</t>
    <rPh sb="0" eb="1">
      <t>カツラ</t>
    </rPh>
    <phoneticPr fontId="1"/>
  </si>
  <si>
    <t>【三つの海峡が織りなす　日本のはじまり淡路島】
海人族が伝えた「国生み神話」に始まる淡路の歴史は、島を囲む３つの海峡から生まれた。古来、豊かな自然に恵まれた島は、大陸と結ぶ航海術を持った人々によって大きく生まれ変わる。大陸から伝わった五斗長垣内遺跡の鉄器づくりにはじまるモノづくりの技術は、今に息づく多様な産業の先駆けとなり、塩づくりのはじまりは御食国とよばれた豊かな食文化を育む。さらに、弥生時代の高地性集落の急増にみられる軍略の要衝としての位置は、近世の洲本城をはじめとする数多くの城郭にまで引き継がれ、航海の安全と豊かな暮らしを求めた人々の祈りは、今なお淡路人形浄瑠璃をはじめとした豊かな島の文化に受け継がれている。３つの海峡が織りなす島の歴史に、日本の原点を見ることができる。</t>
    <phoneticPr fontId="1"/>
  </si>
  <si>
    <t>西村康稔議員平野秘書</t>
    <rPh sb="0" eb="2">
      <t>ニシムラ</t>
    </rPh>
    <rPh sb="2" eb="3">
      <t>ヤスシ</t>
    </rPh>
    <rPh sb="3" eb="4">
      <t>ミノル</t>
    </rPh>
    <rPh sb="4" eb="6">
      <t>ギイン</t>
    </rPh>
    <rPh sb="6" eb="8">
      <t>ヒラノ</t>
    </rPh>
    <rPh sb="8" eb="10">
      <t>ヒショ</t>
    </rPh>
    <phoneticPr fontId="1"/>
  </si>
  <si>
    <t>【「日本国創成のとき―飛鳥を翔（かけ）た女性たち―」】
これまでの自然崇拝ではなく、仏典による興隆を目指した我が国最初の僧は、驚くべきことに11才で出家した善信尼と呼ばれる女性でした。時おなじくして、初の女帝・推古天皇が誕生し、仏教興隆や本格外交など、東アジアとの交流を始めていきます。
続く、斉明女帝は、シャーマン的能力を十二分に発揮しながら、「石と水の都・飛鳥」を造りました。そして、持統女帝は、夫の天武天皇と共に、初の本格的な都「藤原京」を造営し、日本国を完成させたのです。
彼女たちの活躍の裏にある『知られざる日本国』誕生の秘話を語り始めましょう</t>
    <phoneticPr fontId="1"/>
  </si>
  <si>
    <t>【水の聖地～吉野の文化遺産群】
水源地たる大峯の山々と大河吉野川が西流する水豊かな地～吉野。飛鳥時代、女帝・持統天皇は生涯にわたり清らかな水を求めて度々吉野に行幸したように、吉野は、往時の農耕や信仰の基層にあった水の聖地として人々の崇拝と憧憬を集め、大海人皇子、源義経、後醍醐天皇などがこの地に再生を求めるなど、清らかな水に導かれて日本の歴史を刻む数々のロマンを育んできた。水は、吉野の風土を形成する大切なエレメントとして、今も人々を魅了している。</t>
    <phoneticPr fontId="1"/>
  </si>
  <si>
    <t>◎和歌山県
（橋本市、かつらぎ町、九度山町、高野町、岩出市、海南市、田辺市、串本町、紀の川市）</t>
    <rPh sb="1" eb="5">
      <t>ワカヤマケン</t>
    </rPh>
    <phoneticPr fontId="1"/>
  </si>
  <si>
    <t xml:space="preserve">【超人 空海が遺した伝説と文化】
究極の聖地・高野山を開いた空海は、真言密教の伝授に止まらず、当時の超先進国・唐で学んだ工学や医学など多方面の知識・技術を存分に発揮した。その姿はあたかも万能の超人のように映り、県内には龍神温泉や橋杭岩など、空海にまつわる伝説の地が数多く残っている。
高野山の麓では、高野紙の製造技術や漢方の知識等を村々に伝授し、地域産業を創出した。対して、村々は食材や仏具等を納め、高野山の生活と宗教活動を支えた。こうして、高野山と山麓は信仰・生活・技術伝搬において密接に関わり合い、独自の文化圏を築き上げた。
</t>
    <phoneticPr fontId="1"/>
  </si>
  <si>
    <t>【日本最古のシンデレラストーリー】
宮子姫は、神功皇后が三韓征伐の帰途に船を授けられた九人の供が住み着いたといわれる「九海士」（現御坊市）の村に海士の村長の娘として生まれた。生来、髪の毛が生えず悩んでいたところ、母親が海底から一寸八分の観音像を引き上げお祀りすると長く美しい黒髪が生え、その黒髪を燕がくわえ奈良の都へ運んだ。当時、長い黒髪は美人の証とされており、軒から下がる黒髪を見つけた藤原不比等が宮子を探し出し養女に迎え入れた。やがて、宮子は文武天皇のお妃となり、奈良の東大寺を建立された聖武天皇のご生母となられた日本最古のシンデレラストーリーである。文武天皇の勅願寺である紀州最古の古刹、道成寺（現日高川町・御坊市）は、宮子が自分を幸せに導いてくださった観音像をお祀りしたい、という願いにより建立されたと伝えられる。
また、最近、宮子姫は、かぐや姫のモデルであるという説も唱えられている。</t>
    <phoneticPr fontId="1"/>
  </si>
  <si>
    <t>【六根清浄と六感治癒の地 ～日本一危ない国宝鑑賞と世界屈指のラドン泉～】
三徳山は、山岳修験の場としての急峻な地形と神仏習合の独特の意匠・構造を持つ建築とが織りなす独特の景観を有しており、その人を寄せ付けない厳かさは１０００年にわたって畏怖の念を持って守られ、日本各地からの参拝が後を絶たない。
三徳山参詣の折に白狼により示されたと語り継がれる「三朝温泉」は、心身を清め参拝することを信仰の作法としていた時代において、三徳山参詣道の拠点を担い、温泉発見から９００年を経て、今もなお大切に守られている。
今日、三徳山参詣は、「国宝 三佛寺奥院 投入堂」が建つ断崖絶壁への参拝により「六根」を清め、湯治により「六感」を癒すという、独特かつ身近なものとして親しまれている。</t>
    <phoneticPr fontId="1"/>
  </si>
  <si>
    <t>【たたら製鉄と神話が息づく鉄の道】
サムライの魂である日本刀の原料「玉鋼(たまはがね)」は、現代の最先端技術でも生み出すことができない高度な技術「たたら製鉄」でつくられる。その技術は、世界で唯一この地で継承され、世界に誇る特殊鋼「ヤスキハガネ」にも応用されている。製鉄原料の砂鉄を求めて切り崩された山々は独特の棚田に変貌し、文化的景観となっている。また、ここはスサノオが「草薙(くさなぎ)の剣」を手に入れる「古事記」神話の「八岐大蛇(ヤマタノオロチ)退治」の舞台でもあり、神と自然を畏れた先人の知恵と技が今も体感できる希有の地である。</t>
    <phoneticPr fontId="1"/>
  </si>
  <si>
    <t>【津和野今昔～百景図を歩く～】
幕末の津和野藩の風景等を記録した「津和野百景図」には、藩内の名所、自然、伝統芸能、風俗、人情などの絵画と解説が100枚描かれている。明治以降、不断の努力によって町民は多くの開発から街を守るとともに、新しい時代の風潮に流されることなく古き良き伝統を継承してきた。百景図に描かれた当時の様子と現在の様子を対比させつつ往時の息吹が体験できる稀有な城下町である</t>
    <phoneticPr fontId="1"/>
  </si>
  <si>
    <t>【世界に誇る日本の教育】　※茨城県へ</t>
    <rPh sb="1" eb="3">
      <t>セカイ</t>
    </rPh>
    <rPh sb="4" eb="5">
      <t>ホコ</t>
    </rPh>
    <rPh sb="6" eb="8">
      <t>ニホン</t>
    </rPh>
    <rPh sb="9" eb="11">
      <t>キョウイク</t>
    </rPh>
    <rPh sb="14" eb="17">
      <t>イバラキケン</t>
    </rPh>
    <phoneticPr fontId="1"/>
  </si>
  <si>
    <t>【天空の城と赤褐色の町並み－備中高梁の歴史遺産群－】
幻想的な景観で知られる天空の城「備中松山城」、また吉備高原上に忽然と現れる赤褐色の町並み「吹屋」。
高梁地区では、国内で唯一天守が雲海に浮かぶ山城、城壁と見間違う山麓の寺社群、そして武家屋敷や商家の町割りを楽しむことができる。また、国内屈指の銅・ベンガラ生産で繁栄を誇った吹屋地区には、鉱山跡等の産業遺跡、赤褐色を基調としたベンガラ商家等の特徴的な町並みが残り、往時の栄華を偲ばせる。</t>
    <phoneticPr fontId="1"/>
  </si>
  <si>
    <t>【尾道水道が紡いだ中世からの箱庭的都市】
尾道の、まちの中心を流れる「川のような海」の存在は、中世寺院の建築物群や名勝を始め、近代化遺産などが一目で見える範囲に集積している箱庭的都市を作り出した。寺社等と民家が狭い範囲に混在し、これらをつなぐ迷路のような路地を歩くことで中世から近代までの歴史の追体験ができる。
このことによって、文化資源が地域と近い距離で結ばれ、人々の暮らしに欠かせないものとして存在し、守り受け継がれてきた。</t>
    <phoneticPr fontId="1"/>
  </si>
  <si>
    <t>【今もなお現役の文化財　～木桶が醸す小豆島の醤油～】
瀬戸内海の中心に位置する小豆島では、優れた海運条件と弥生時代以来の製塩技術、また名勝寒霞渓から吹き降ろす温暖な風と湧き出る水を利用し、400年前から醤油づくりが行われてきた。
木桶仕込み醤油は産業の近代化に伴い国内生産量の1％以下となったが、代々受け継がれてきた技術と伝統を守り、本物の醤油を造り続けている小豆島では、その半分以上が醸造されている。島内には1,000本以上の木桶があり、登録有形文化財の蔵の中で今も活躍している。
その蔵を訪ねれば、昔ながらの醤油づくりを味覚、臭覚等で体感することができる。</t>
    <phoneticPr fontId="1"/>
  </si>
  <si>
    <t>城内実議員高野秘書</t>
    <rPh sb="0" eb="2">
      <t>キウチ</t>
    </rPh>
    <rPh sb="2" eb="3">
      <t>ミノル</t>
    </rPh>
    <rPh sb="3" eb="5">
      <t>ギイン</t>
    </rPh>
    <rPh sb="5" eb="7">
      <t>タカノ</t>
    </rPh>
    <rPh sb="7" eb="9">
      <t>ヒショ</t>
    </rPh>
    <phoneticPr fontId="1"/>
  </si>
  <si>
    <t>◎愛媛県・
高知県・
徳島県・
香川県
（各県内57市町村）</t>
    <rPh sb="21" eb="22">
      <t>カク</t>
    </rPh>
    <rPh sb="22" eb="23">
      <t>ケン</t>
    </rPh>
    <rPh sb="23" eb="24">
      <t>ナイ</t>
    </rPh>
    <rPh sb="26" eb="29">
      <t>シチョウソン</t>
    </rPh>
    <phoneticPr fontId="1"/>
  </si>
  <si>
    <t>【「四国遍路」～回遊型巡礼路と独自の巡礼文化～】
弘法大師空海ゆかりの札所を巡る四国遍路は、阿波・土佐・伊予・讃岐の四国を全周する全長１４００キロにも及ぶ壮大な回遊型巡礼路であり、霊場への巡礼が今なお人々により継続的に行われている。四国の険しい山道や長い石段、のどかな田園地帯、海辺や最果ての岬を「お遍路さん」が行き交う風景は、四国路の風物詩となっている。
キリスト教やイスラム教などに見られる聖地巡礼とは異なり、国籍や宗教・宗派を超えて誰もがお遍路さんとなり、地域住民の温かい「お接待」を受けながら、供養や修行のため、救いや癒しなどを求めて弘法大師の足跡を辿る四国遍路は、自分と向き合う「心の旅」であり、世界でも類を見ない巡礼文化である。
※４県の市町村は以下の通り。
◎愛媛県（松山市、今治市、宇和島市、新居浜市、西条市、大洲市、四国中央市、西予市、久万高原町、砥部町、内子町、愛南町）
徳島県（徳島市、鳴門市、小松島市、阿南市、吉野川市、阿波市、三好市、勝浦町、神山町、牟岐町、美波町、海陽町、板野町、上板町）
高知県（高知市、室戸市、安芸市、南国市、土佐市、須崎市、宿毛市、土佐清水市、四万十市、香南市、香美市、東洋町、奈半利町、田野町、安田町、芸西村、中土佐町、四万十町、大月町、三原村、黒潮町）
香川県（高松市、丸亀市、坂出市、善通寺市、観音寺市、さぬき市、東かがわ市、三豊市、宇多津町、多度津町）</t>
    <rPh sb="324" eb="325">
      <t>ケン</t>
    </rPh>
    <rPh sb="326" eb="329">
      <t>シチョウソン</t>
    </rPh>
    <rPh sb="330" eb="332">
      <t>イカ</t>
    </rPh>
    <rPh sb="333" eb="334">
      <t>トオ</t>
    </rPh>
    <phoneticPr fontId="1"/>
  </si>
  <si>
    <t>丁
下</t>
    <rPh sb="0" eb="1">
      <t>チョウ</t>
    </rPh>
    <rPh sb="3" eb="4">
      <t>シタ</t>
    </rPh>
    <phoneticPr fontId="1"/>
  </si>
  <si>
    <t>【再発見「瀬戸内水軍」ロマン遺産】
中世の瀬戸内海全域を領海とした村上水軍の活動は、我が国の歴史上、戦国時代の行く末を左右するほどのものであった。その活動エリアには、小説「村上海賊の娘」の舞台・能島村上水軍の海城（居城跡）をはじめ、水軍ゆかりの神社仏閣等の遺産や文化財等の展示施設が点在し、その歴史は、現代においても、地域の生活文化や海事産業へと脈々と受け継がれている。水軍に思いを馳せながら、個性豊かな島々が織りなす「海の文化」の魅力を体感することが、これからを豊かに生きるきっかけとなる。</t>
    <phoneticPr fontId="1"/>
  </si>
  <si>
    <t>【「四国遍路」～回遊型巡礼路と独自の巡礼文化～】　※愛媛県へ</t>
    <phoneticPr fontId="1"/>
  </si>
  <si>
    <t>【山紫水明の地で”神の水”より造られし芳醇な酒に酔う】
深尾氏1万石の城下町佐川。慶長期の石垣が残る古城山麓の上町地区。白壁の酒蔵や造り酒屋商家など歴史的な建物が並ぶこの地区でひときわ格式高い佇まいを見せるのは、徳川幕府の巡検使宿を務めた竹村家住宅である。
山紫水明の此の地は、古来より“神河”と称される清流仁淀川の伏流水に恵まれ、その水で仕込む酒造り400余年の伝統は今日まで受け継がれ、冬の酒蔵通りを歩けばほのかな新酒の香が漂う。この酒は土佐の偉人達に愛され“天下の芳醇”と称えられた。</t>
    <rPh sb="1" eb="5">
      <t>サンシスイメイ</t>
    </rPh>
    <rPh sb="6" eb="7">
      <t>チ</t>
    </rPh>
    <rPh sb="9" eb="10">
      <t>カミ</t>
    </rPh>
    <rPh sb="11" eb="12">
      <t>ミズ</t>
    </rPh>
    <rPh sb="15" eb="16">
      <t>ツク</t>
    </rPh>
    <rPh sb="19" eb="21">
      <t>ホウジュン</t>
    </rPh>
    <rPh sb="22" eb="23">
      <t>サケ</t>
    </rPh>
    <rPh sb="24" eb="25">
      <t>ヨ</t>
    </rPh>
    <phoneticPr fontId="1"/>
  </si>
  <si>
    <t>【先進文化の集積地　太宰府】
　大宰府政庁を中心としたこの地域は、東アジアからの文化、宗教、政治、人などが流入・集積するのみならず、古代日本にとって東アジアとの外交、軍事の拠点でもあり、軍事施設や都市機能を建設するのに地の利を活かした理想の場所であった。現在においても大宰府跡とその周辺景観は当時の面影を残し、宗教施設、迎賓施設、直線的な道や碁盤目の地割跡は、１３００年前の古代国際都市を現代において体感できる場所である。</t>
    <phoneticPr fontId="1"/>
  </si>
  <si>
    <t>【古代山城歴史回廊～倭国から日本国へ～】
北部九州は古代より内外との往来が盛んで、西暦57年に奴国王が金印を賜り、邪馬台国の時代の「不彌国」が宇美町と考えられるなど、日本国が出来る以前の倭国の時代より日本の中心的な役割を果たしていた。こうした日本国の原像は光正寺古墳や善一田古墳群のような古墳時代の有力集団の勃興から、白村江の戦いを経て、日本最古の防衛施設である水城・大野城・基肄城・阿志岐山城築造へとつながる。これは羅城という巨大な防衛構想の下に築かれており、東アジアでも極めてまれな遺跡である。さらには、倭国から日本国への転換として大宰府が設置され、この地域の大きな枠組みを形成するにいたった。
またこの地域は、宇美八幡宮安産信仰にかかわる伝説地や神功皇后伝承など、神話も多い地域である。この福岡・佐賀県に点在する山城を倭国から日本国への動態を示す史跡として活用し、国の成り立ちとその後のあり方を示し、住民や子どもにとって身近な史跡・いこいの場所とし、ふるさとを愛する心を育て、地域に根ざした人づくりを行う。
また、史跡を周遊の拠点として整備を行い、史跡間を結ぶアクセスルートを魅力あるものとし、国内外にアピールできる史跡のまちとしての雰囲気を作りだす。さらに、史跡周辺に点在する関連する歴史遺産も取り込み、あわせて自然環境の魅力も紹介しながら訪れた人が楽しめるような風景などを提供し、にぎわいの街づくり・地域づくりに資するため、本事業を実施する。</t>
    <phoneticPr fontId="1"/>
  </si>
  <si>
    <t>【国境の島　壱岐・対馬　～古代からの架け橋～】
日本本土と大陸の中間に位置することから、長崎県の島は、古代よりこれらを結ぶ海上交通の要衝であり、交易・交流の拠点であった。
特に朝鮮との関わりは深く、壱岐は弥生時代、海上交易で王都を築き、対馬は中世以降、朝鮮との貿易と外交実務を独占し、中継貿易の拠点や迎賓地として栄えた。
その後、中継地の役割は希薄になったが、古代住居跡や城跡、庭園等は当時の興隆を物語り、焼酎や麺類等の特産品、民俗行事等にも交流の痕跡が窺える。
国境の島ならではの融和と衝突を繰り返しながらも、連綿と交流が続くこれらの島は、国と国、民と民の深い絆が感じられる稀有な地域である。</t>
    <phoneticPr fontId="1"/>
  </si>
  <si>
    <t>桂
佐</t>
    <rPh sb="0" eb="1">
      <t>カツラ</t>
    </rPh>
    <rPh sb="3" eb="4">
      <t>サ</t>
    </rPh>
    <phoneticPr fontId="1"/>
  </si>
  <si>
    <t>【石炭産業盛衰の経験を活かし、地域・観光振興に挑む四つの島の物語～石炭の島から体験・エコの島へ～】
世界文化遺産候補の構成資産がある端島（軍艦島）と高島、九州最後の炭鉱・池島、そして伊王島は、かつて炭鉱で栄えた島であり、特に端島は日本の産業革命を支える燃料の供給源となった石炭産業の繁栄と衰退を現代の遺産としてリアルに物語っている。
これら四つの島に見る炭鉱の島としての盛衰と観光の島としての未来に向けた展望を、「炭鉱、離島、海路、体験、エコ」という５つの要素で紡ぎ、その歴史や文化の魅力を学ぶとともに、体験メニューや食を活かした観光を通して、島の振興を図り、世界へ向けてアピールする。</t>
    <phoneticPr fontId="1"/>
  </si>
  <si>
    <t>◎人吉市・錦町・あさぎり町・多良木町・湯前町・水上村・相良村・五木村・山江村・球磨村</t>
    <rPh sb="1" eb="4">
      <t>ヒトヨシシ</t>
    </rPh>
    <rPh sb="5" eb="7">
      <t>ニシキチョウ</t>
    </rPh>
    <rPh sb="12" eb="13">
      <t>チョウ</t>
    </rPh>
    <rPh sb="14" eb="18">
      <t>タラギマチ</t>
    </rPh>
    <rPh sb="19" eb="22">
      <t>ユノマエマチ</t>
    </rPh>
    <rPh sb="23" eb="26">
      <t>ミズカミムラ</t>
    </rPh>
    <rPh sb="27" eb="30">
      <t>サガラムラ</t>
    </rPh>
    <rPh sb="31" eb="34">
      <t>イツキムラ</t>
    </rPh>
    <rPh sb="35" eb="38">
      <t>ヤマエムラ</t>
    </rPh>
    <rPh sb="39" eb="41">
      <t>クマ</t>
    </rPh>
    <rPh sb="41" eb="42">
      <t>ムラ</t>
    </rPh>
    <phoneticPr fontId="1"/>
  </si>
  <si>
    <t>【相良７００年が生んだ保守と進取の文化　～ 日本でもっとも豊かな隠れ里　―　人吉球磨 ～】
人吉球磨の領主相良氏は、急峻な九州山地に囲まれた地の利を生かして外敵の侵入を拒み、日本史上稀な「相良７００年」と称される長きにわたる統治を行った。その中で領主から民衆までが一体となったまちづくりの精神が形成され、社寺や仏像群、神楽等をともに信仰し、楽しみ、守る文化が育まれた。同時に進取の精神をもってしたたかに外来の文化を吸収し、独自の食文化や遊戯、交通網が整えられた。保守と進取、双方の精神から昇華された文化の証が集中して現存している地域は他になく、日本文化の縮図を今に見ることができる地域であり、司馬遼太郎はこの地を「日本でもっとも豊かな隠れ里」と記している。</t>
    <phoneticPr fontId="1"/>
  </si>
  <si>
    <t>【世界に誇る日本の教育】　※茨城県へ</t>
    <phoneticPr fontId="1"/>
  </si>
  <si>
    <t>◎宮崎県
（宮崎市、日南市、高原町、西都市、日向市、高千穂町）</t>
    <rPh sb="1" eb="4">
      <t>ミヤザキケン</t>
    </rPh>
    <rPh sb="6" eb="9">
      <t>ミヤザキシ</t>
    </rPh>
    <rPh sb="10" eb="13">
      <t>ニチナンシ</t>
    </rPh>
    <rPh sb="14" eb="17">
      <t>タカハラチョウ</t>
    </rPh>
    <rPh sb="18" eb="21">
      <t>サイトシ</t>
    </rPh>
    <rPh sb="22" eb="25">
      <t>ヒュウガシ</t>
    </rPh>
    <rPh sb="26" eb="29">
      <t>タカチホ</t>
    </rPh>
    <rPh sb="29" eb="30">
      <t>チョウ</t>
    </rPh>
    <phoneticPr fontId="1"/>
  </si>
  <si>
    <t xml:space="preserve">【日本の始まりの物語　～神話の源流】
古代日本人は、宮崎県を舞台とする日本創生の物語を古事記や日本書紀に記録し、後世に伝えた。太陽神が生まれたみそぎ池、その子孫が降り立った高千穂、海幸彦と山幸彦が暮らした青島や日南、日本で最初の天皇となるイハレビコが王朝を建てるために旅立った美々津など「日本の始まりの物語」がここにある。
そして、その物語は、伝統的なまつりや神楽とともに地域の人々により大切に受け継がれている。
</t>
    <phoneticPr fontId="1"/>
  </si>
  <si>
    <t>【緑に囲まれた石垣の城下町飫肥―400年間維持してきた自然との共生―】
飫肥藩伊東家５万１千石の城下町飫肥は、南九州の宮崎県南部に位置する。南九州は世界有数の火山地帯で、飫肥の武家屋敷は溶結凝灰岩を切り出した石垣とその上の緑豊かな生け垣で囲まれている。さらに城下町の周囲は、飫肥藩時代から民間活力を使って拡大してきた飫肥杉林が拡がる。江戸時代はじめからの城下町割りは現在も変わらず、小村寿太郎に代表される「正直」な気風の地区住民は、石垣で囲まれた武家屋敷を誇りに思い、泰平踊などの伝統芸能とともに、飫肥の歴史を早い時期から大切に保存継承してきた。</t>
    <phoneticPr fontId="1"/>
  </si>
  <si>
    <t>【やんばるの自然と伝統集落に息づく文化遺産】
沖縄本島やんばる地域は、海と山が織りなす多様な自然環境が残る。ヤンバルクイナなどの固有種を育む原生林など豊かな動植物相、グスクや御嶽を背に風水思想という沖縄独特の地理思想によって形成される集落景観など美しい景観が多い。海では伝統的漁業が、山間部では琉球藍、芭蕉等の生業の場としての価値を現在も一部保持し、体験型学習の場として活用されている。沖縄の伝統的景観を多く残す集落は、祭祀や芸能で結ばれ今に続く歴史遺産も数多い。</t>
    <phoneticPr fontId="1"/>
  </si>
  <si>
    <t>協議
状況</t>
    <rPh sb="0" eb="2">
      <t>キョウギ</t>
    </rPh>
    <rPh sb="3" eb="5">
      <t>ジョウキョウ</t>
    </rPh>
    <phoneticPr fontId="1"/>
  </si>
  <si>
    <t>3/11協議→文化庁コメント</t>
    <rPh sb="4" eb="6">
      <t>キョウギ</t>
    </rPh>
    <phoneticPr fontId="1"/>
  </si>
  <si>
    <t>3/１９協議</t>
    <rPh sb="4" eb="6">
      <t>キョウギ</t>
    </rPh>
    <phoneticPr fontId="1"/>
  </si>
  <si>
    <t>3/16協議→文化庁コメント</t>
    <rPh sb="4" eb="6">
      <t>キョウギ</t>
    </rPh>
    <rPh sb="7" eb="10">
      <t>ブンカチョウ</t>
    </rPh>
    <phoneticPr fontId="1"/>
  </si>
  <si>
    <t>3/17協議</t>
    <rPh sb="4" eb="6">
      <t>キョウギ</t>
    </rPh>
    <phoneticPr fontId="1"/>
  </si>
  <si>
    <t>3/20協議</t>
    <rPh sb="4" eb="6">
      <t>キョウギ</t>
    </rPh>
    <phoneticPr fontId="1"/>
  </si>
  <si>
    <t>3/16メール→文化庁コメント</t>
    <rPh sb="8" eb="11">
      <t>ブンカチョウ</t>
    </rPh>
    <phoneticPr fontId="1"/>
  </si>
  <si>
    <t>3/18メール→コメント</t>
    <phoneticPr fontId="1"/>
  </si>
  <si>
    <t>3/16メール→コメント</t>
    <phoneticPr fontId="1"/>
  </si>
  <si>
    <t>3/16メール3/19協議</t>
    <rPh sb="11" eb="13">
      <t>キョウギ</t>
    </rPh>
    <phoneticPr fontId="1"/>
  </si>
  <si>
    <t>3/16メール
3/19協議</t>
    <phoneticPr fontId="1"/>
  </si>
  <si>
    <t>3/13協議→文化庁コメント→メール→3/19コメント</t>
    <rPh sb="4" eb="6">
      <t>キョウギ</t>
    </rPh>
    <rPh sb="7" eb="10">
      <t>ブンカチョウ</t>
    </rPh>
    <phoneticPr fontId="1"/>
  </si>
  <si>
    <t>3/18メール→3/19コメント</t>
    <phoneticPr fontId="1"/>
  </si>
  <si>
    <t>3/13協議
3/19コメント（ストーリーセット）</t>
    <rPh sb="4" eb="6">
      <t>キョウギ</t>
    </rPh>
    <phoneticPr fontId="1"/>
  </si>
  <si>
    <t>3/19文化庁コメント</t>
    <rPh sb="4" eb="7">
      <t>ブンカチョウ</t>
    </rPh>
    <phoneticPr fontId="1"/>
  </si>
  <si>
    <t>様式４のみ3/19コメント（その他はセット）</t>
    <rPh sb="0" eb="2">
      <t>ヨウシキ</t>
    </rPh>
    <rPh sb="16" eb="17">
      <t>ホカ</t>
    </rPh>
    <phoneticPr fontId="1"/>
  </si>
  <si>
    <t>3/12メール→文化庁コメント
3/19様式４についてコメント</t>
    <rPh sb="8" eb="11">
      <t>ブンカチョウ</t>
    </rPh>
    <rPh sb="20" eb="22">
      <t>ヨウシキ</t>
    </rPh>
    <phoneticPr fontId="1"/>
  </si>
  <si>
    <t>3/18メール
3/19様式2が届かないので催促。（送付まち）</t>
    <rPh sb="12" eb="14">
      <t>ヨウシキ</t>
    </rPh>
    <rPh sb="16" eb="17">
      <t>トド</t>
    </rPh>
    <rPh sb="22" eb="24">
      <t>サイソク</t>
    </rPh>
    <rPh sb="26" eb="28">
      <t>ソウフ</t>
    </rPh>
    <phoneticPr fontId="1"/>
  </si>
  <si>
    <t>3/17メール→3/18コメント
3/19再修文案にコメント</t>
    <rPh sb="21" eb="22">
      <t>サイ</t>
    </rPh>
    <rPh sb="22" eb="24">
      <t>シュウブン</t>
    </rPh>
    <rPh sb="24" eb="25">
      <t>アン</t>
    </rPh>
    <phoneticPr fontId="1"/>
  </si>
  <si>
    <t>3/18コメント
3/19再修文案にコメント</t>
    <phoneticPr fontId="1"/>
  </si>
  <si>
    <t>3/16一部メール→3/19コメントに継ぐコメント</t>
    <rPh sb="4" eb="6">
      <t>イチブ</t>
    </rPh>
    <rPh sb="19" eb="20">
      <t>ツ</t>
    </rPh>
    <phoneticPr fontId="1"/>
  </si>
  <si>
    <t>二階俊博議員秘書から問い合わせあり</t>
    <rPh sb="0" eb="2">
      <t>ニカイ</t>
    </rPh>
    <rPh sb="2" eb="4">
      <t>トシヒロ</t>
    </rPh>
    <rPh sb="4" eb="6">
      <t>ギイン</t>
    </rPh>
    <rPh sb="6" eb="8">
      <t>ヒショ</t>
    </rPh>
    <rPh sb="10" eb="11">
      <t>ト</t>
    </rPh>
    <rPh sb="12" eb="13">
      <t>ア</t>
    </rPh>
    <phoneticPr fontId="1"/>
  </si>
  <si>
    <t>3/18メール
→電話でコメント済み</t>
    <rPh sb="9" eb="11">
      <t>デンワ</t>
    </rPh>
    <rPh sb="16" eb="17">
      <t>ス</t>
    </rPh>
    <phoneticPr fontId="1"/>
  </si>
  <si>
    <t>3/17メール
3/19再修正案にコメント</t>
    <rPh sb="12" eb="15">
      <t>サイシュウセイ</t>
    </rPh>
    <rPh sb="15" eb="16">
      <t>アン</t>
    </rPh>
    <phoneticPr fontId="1"/>
  </si>
  <si>
    <t>3/18協議→コメント
3/19人吉市長が肥薩線断念とのこと</t>
    <rPh sb="4" eb="6">
      <t>キョウギ</t>
    </rPh>
    <rPh sb="16" eb="18">
      <t>ヒトヨシ</t>
    </rPh>
    <rPh sb="18" eb="20">
      <t>シチョウ</t>
    </rPh>
    <rPh sb="21" eb="23">
      <t>ヒサツ</t>
    </rPh>
    <rPh sb="23" eb="24">
      <t>セン</t>
    </rPh>
    <rPh sb="24" eb="26">
      <t>ダンネン</t>
    </rPh>
    <phoneticPr fontId="1"/>
  </si>
  <si>
    <t>3/20メール</t>
    <phoneticPr fontId="1"/>
  </si>
  <si>
    <t>提出</t>
    <rPh sb="0" eb="2">
      <t>テイシュツ</t>
    </rPh>
    <phoneticPr fontId="1"/>
  </si>
  <si>
    <t>3/20メール→コメント</t>
    <phoneticPr fontId="1"/>
  </si>
  <si>
    <t>3/20コメント</t>
    <phoneticPr fontId="1"/>
  </si>
  <si>
    <t>3/19コメント</t>
    <phoneticPr fontId="1"/>
  </si>
  <si>
    <t>3/20文化庁コメント</t>
    <rPh sb="4" eb="7">
      <t>ブンカチョウ</t>
    </rPh>
    <phoneticPr fontId="1"/>
  </si>
  <si>
    <t>3/20メール</t>
    <phoneticPr fontId="1"/>
  </si>
  <si>
    <t>3/20メール3/23再提出</t>
    <rPh sb="11" eb="14">
      <t>サイテイシュツ</t>
    </rPh>
    <phoneticPr fontId="1"/>
  </si>
  <si>
    <t>3/２０時点</t>
    <rPh sb="4" eb="6">
      <t>ジテン</t>
    </rPh>
    <phoneticPr fontId="1"/>
  </si>
  <si>
    <t>土田専門官</t>
    <rPh sb="0" eb="2">
      <t>ツチダ</t>
    </rPh>
    <rPh sb="2" eb="5">
      <t>センモンカン</t>
    </rPh>
    <phoneticPr fontId="1"/>
  </si>
  <si>
    <t>【平泉と義経】
時代を超え日本人に愛されてきた源義経は、奥州藤原氏に迎えられ青春と晩年の二度にわたり平泉の地で過ごした。その短い生涯と悲劇は日本人の琴線に触れ、歴史的人物として他に例を見ないほどの説話や物語を生み、文学や芸能、美術のテーマとなって豊穣な果実を古典の世界にもたらした。平泉には、終焉の地高館を始め、歴史的背景を示す多くの文化遺産や、義経の物語を今に伝える南部神楽などの伝統芸能や祭りや義経説話が今に継承されて、人びとの生活に根付いている。</t>
    <phoneticPr fontId="1"/>
  </si>
  <si>
    <t>C</t>
    <phoneticPr fontId="1"/>
  </si>
  <si>
    <t>【みちのくの都・多賀城と歌枕－都人があこがれ、芭蕉が泪したみちのくの風雅－】
神亀元年（７２４）仙台平野を望む丘陵上に、東北地方の政治・軍事の中心として「多賀城」が設置され、江戸時代以来続く保護顕彰活動により特別史跡や歌枕などの歴史的環境が良好な状態で伝えられ、松尾芭蕉をはじめ多くの文人・墨客が往来した。そして、これらと折り重なるように、塩竈街道を舞台に繰り広げられる陸奥総社宮の祭礼、貞山運河の水運、農村集落としての習俗など、守り伝えてきた人々の営みと一体となって受け継がれている。</t>
    <phoneticPr fontId="1"/>
  </si>
  <si>
    <t>B</t>
    <phoneticPr fontId="1"/>
  </si>
  <si>
    <t xml:space="preserve">◎山形県
（山形市、寒河江市、東根市、村山市、尾花沢市、中山町、河北町、朝日町、大江町、大石田町、新庄市、舟形町、大蔵村、戸沢村、米沢市、長井市、高畠町、川西町、白鷹町、鶴岡市、酒田市、庄内町）
</t>
    <phoneticPr fontId="1"/>
  </si>
  <si>
    <t xml:space="preserve">【最上川舟運が育んだ文化と景観　～人々が川とともに創り上げた歴史・文化・景観を今に伝える唯一の川・最上川～】
最上川は、源流から河口まで、人々の生活と自然が調和して育んできた景観を現在に残している。人々は、難所に神仏を勧請し、岩盤の掘削等を行い舟運を確保した。この地から紅花等の特産品を運び、上方から雛人形等の物資や祭り等の文化が伝えられた。要衝に形成された河岸、役所、商家等は往時の最上川舟運の賑わいをとどめている。最上川は、江戸時代の川絵図の姿を今に伝え、松尾芭蕉をはじめ文人墨客を魅了した変化に富んだ景観を持ち、人々の営みと川との結びつきを現在も色濃く伝える日本唯一の川である。
</t>
    <phoneticPr fontId="1"/>
  </si>
  <si>
    <t xml:space="preserve">【日本最大の蚕室群　松ヶ岡開墾場　～庄内藩士の開拓精神とジャパン侍シルクの源流】
鶴岡市の「松ヶ岡開墾場」は、明治維新の際、庄内藩士三千人が刀を鍬に替え荒野を開墾し、わが国最大の蚕室群を建設して、養蚕による我が国の近代化に貢献した日本シルクの源流の地です。　
人々は、藩主酒井家を慕い続け、論語の学びによる教学精神と西郷南洲（隆盛）翁との徳の交わりによる開拓精神（パイオニア スピリット）を育み、庄内藩士の魂を今に伝え守り継いでいます。鶴岡市には、こうした歴史・伝統を物語る文化財が現存するとともに、歴史を伝承する営みが、市を挙げて続けられています。
</t>
    <phoneticPr fontId="1"/>
  </si>
  <si>
    <t xml:space="preserve">【仏都会津　～徳一と会津の仏教遺産群～】
東国でいち早く仏教文化が花開いた会津。平安初期、当代屈指の学僧として知られた徳一(とくいつ)は、磐梯山麓に慧日寺を開山。貴賤の別を問わず民に救いの手を差しのべたその教えは瞬く間に広まり、会津は薬師・観音信仰を中心とした時の権力と結びつかない民衆信仰のわが国を代表する聖地となった。重厚で質朴な伽藍や一木(いちぼく)作りに代表される仏像群とともに、森羅万象に仏を見た会津の地は今も「民の祈りの郷」として人々の心を集めている。
</t>
    <phoneticPr fontId="1"/>
  </si>
  <si>
    <t>会津17市町村（◎会津若松市・喜多方市・南会津町・下郷町・檜枝岐村・只見町・北塩原村・西会津町・磐梯町・猪苗代町・会津坂下町・湯川村・柳津町・会津美里町・三島町・金山町・昭和村）</t>
    <rPh sb="0" eb="2">
      <t>アイヅ</t>
    </rPh>
    <rPh sb="4" eb="7">
      <t>シチョウソン</t>
    </rPh>
    <rPh sb="9" eb="14">
      <t>アイヅワカマツシ</t>
    </rPh>
    <rPh sb="15" eb="19">
      <t>キタカタシ</t>
    </rPh>
    <rPh sb="20" eb="24">
      <t>ミナミアイヅマチ</t>
    </rPh>
    <rPh sb="25" eb="28">
      <t>シモゴウマチ</t>
    </rPh>
    <rPh sb="29" eb="33">
      <t>ヒノエマタムラ</t>
    </rPh>
    <rPh sb="34" eb="37">
      <t>タダミマチ</t>
    </rPh>
    <rPh sb="38" eb="42">
      <t>キタシオバラムラ</t>
    </rPh>
    <rPh sb="43" eb="44">
      <t>ニシ</t>
    </rPh>
    <rPh sb="44" eb="47">
      <t>アイヅマチ</t>
    </rPh>
    <rPh sb="48" eb="51">
      <t>バンダイマチ</t>
    </rPh>
    <rPh sb="52" eb="56">
      <t>イナワシロマチ</t>
    </rPh>
    <rPh sb="57" eb="62">
      <t>アイヅバンゲマチ</t>
    </rPh>
    <rPh sb="63" eb="66">
      <t>ユガワムラ</t>
    </rPh>
    <rPh sb="67" eb="70">
      <t>ヤナイヅチョウ</t>
    </rPh>
    <rPh sb="71" eb="76">
      <t>アイヅミサトマチ</t>
    </rPh>
    <rPh sb="77" eb="80">
      <t>ミシママチ</t>
    </rPh>
    <rPh sb="81" eb="84">
      <t>カネヤママチ</t>
    </rPh>
    <rPh sb="85" eb="87">
      <t>ショウワ</t>
    </rPh>
    <rPh sb="87" eb="88">
      <t>ムラ</t>
    </rPh>
    <phoneticPr fontId="1"/>
  </si>
  <si>
    <t>【世界に誇る日本の教育】
我が国では，近代教育制度の導入前から，支配者層である武士のみならず，多くの庶民も読み書き・算術ができ，礼儀正しさを身に付けるなど，高い教育水準を示した。これは，藩校や郷学，私塾など，様々な階層を対象とした学校の普及による影響が大きく，我が国が非西欧社会の中でいち早く近代化を達成した大きな原動力となり，現代においても勤勉で礼節を重んじる日本人の国民性として受け継がれている。</t>
    <phoneticPr fontId="1"/>
  </si>
  <si>
    <t>【日本近代化の縮図 足尾銅山】
日本最大の銅山であった足尾銅山。ここから産出された銅は日光東照宮や江戸城の屋根に使われていた。また、明治日本の近代工業化に貢献し公害対策の先駆けともなったこの地は、先進工業地帯であった。水力発電や電話局、鉄製の車道橋などその技術や機械の導入において日本で初期のものが多く、明治人の気概を感じることができる。鉱害対策施設も今に残り、また荒廃した土地に緑を取り戻す活動が行われていて、環境学習に最適な街である。</t>
    <phoneticPr fontId="1"/>
  </si>
  <si>
    <t>CE</t>
    <phoneticPr fontId="1"/>
  </si>
  <si>
    <t>◎群馬県（桐生市、甘楽町、中之条町、片品村）</t>
    <phoneticPr fontId="1"/>
  </si>
  <si>
    <t>【かかあ天下－ぐんまの絹物語－】
古くから絹産業の盛んな上州では、女性が養蚕・製糸・織物で家計を支え、近代になると、製糸工女や織手としてますます女性が活躍した。夫(男)たちは、おれの「かかあは天下一」と呼び、これが「かかあ天下」として上州名物になるとともに、現代では内に外に活躍する女性像の代名詞ともなっている。
　「かかあ」たちの夢や情熱が詰まった養蚕の家々や織物の工場(こうば)を訪ねることで、日本経済を、まさに天下を支えた日本の女性たちの姿が見えてくる。</t>
    <phoneticPr fontId="1"/>
  </si>
  <si>
    <t xml:space="preserve">【水の流れる城下町　― 街をつくった泉水路「雄川堰(おがわぜき)」物語 ―】
水は人々の生活や産業に欠かせないもので、集落の形成には重要な要素だった。江戸時代初期、甘楽の地を領した小幡藩織田家は、町の中心を流れる水路の存在に着目。陣屋建設の適地に小幡を選び、数㎞に及ぶ泉水路「雄川堰(おがわぜき)」を整備した。その水を最大限生かすように武家屋敷を配置し、下流の水路沿いには町屋地区が形成された。人々は生活・農業・庭園用水として利用し、明治以降は製糸工場の水車の動力源としても活用された。江戸時代は御(ご)用(よう)水(みず)奉行(ぶぎょう)、明治以降は御(お)水(みず)当(とう)番(ばん)を置いて厳重な管理に当たらせ、現在は地域住民が交代で清掃活動を行い悠久の流れを守っている。
雄川堰を基盤にした町並み形成と人々の営みを今でも見ることができる生きた歴史遺産に触れることができる。
</t>
    <phoneticPr fontId="1"/>
  </si>
  <si>
    <t>甘楽町
（かんらまち）</t>
    <phoneticPr fontId="1"/>
  </si>
  <si>
    <t>【東国歴史フィールドミュージアム】
利根川・荒川の二大河川に挟まれた行田市は、治水・利水の要所で、伏流水に恵まれた肥沃な穀倉地帯が広がることから、時々の権力者が本拠を構え、埼玉古墳群、古代蓮、忍城跡、足袋蔵等東国のダイナミックな歴史変遷を物語る文化財群が、連綿と川筋や街なかに残されている。
こうした地域独特の文化や気風を継承し、各時代の生きた息吹を直接感じてもらえるよう、ポタリングや街歩き等を活用し、地域を挙げて体験型「まるごと歴史フィールドミュージアム」を展開する。</t>
    <phoneticPr fontId="1"/>
  </si>
  <si>
    <t>E</t>
    <phoneticPr fontId="1"/>
  </si>
  <si>
    <t>【古代武蔵国の国府と国分寺－古代律令都市1,300年の歴史が紡ぐまち－】
府中市と国分寺市は、多摩川の水流と段丘崖沿いに広がる緑豊かな武蔵野の風景に包まれた環境のもと、飛鳥に律令国家が誕生した７世紀後半、東山道武蔵路で都とつながる古代武蔵国の首都として、全国最大規模を誇る地方都市が形成されていました。その後も両市は武蔵国の中心であり続け、多くの伝説に彩られた大國魂神社や武蔵国分寺を中心に、くらやみ祭など現代の暮らしの中にも、1,300年前から紡がれてきた時代の風景を感じさせる空間が息づいています。</t>
    <phoneticPr fontId="1"/>
  </si>
  <si>
    <t>【今に息づく報徳仕法の源流を訪ねて】
天保飢饉で荒廃した全国の村々の復興に尽くした二宮尊徳。わが国固有のその教え報徳仕法が生まれた尊徳生誕の地小田原では、仕法の実践とともに仕法形成に繋がる少年尊徳の暮らしや思想的原体験に関わる史跡など固有の歴史資産が保全されており、これを生かした仕法の普及活動等も盛んである。
時空を超え今や全国自治体・企業の再建やまちづくり・人づくり、3・11復興の指針ともされる報徳仕法。小田原はその源流から今日的活用のあり方等までふれることのできる唯一の場所である。</t>
    <phoneticPr fontId="1"/>
  </si>
  <si>
    <t>①小計</t>
    <rPh sb="1" eb="2">
      <t>ショウ</t>
    </rPh>
    <rPh sb="2" eb="3">
      <t>ケイ</t>
    </rPh>
    <phoneticPr fontId="1"/>
  </si>
  <si>
    <t>②小計</t>
    <rPh sb="1" eb="2">
      <t>ショウ</t>
    </rPh>
    <rPh sb="2" eb="3">
      <t>ケイ</t>
    </rPh>
    <phoneticPr fontId="1"/>
  </si>
  <si>
    <t>③小計</t>
    <rPh sb="1" eb="2">
      <t>ショウ</t>
    </rPh>
    <rPh sb="2" eb="3">
      <t>ケイ</t>
    </rPh>
    <phoneticPr fontId="1"/>
  </si>
  <si>
    <t>キリコ祭り</t>
    <rPh sb="3" eb="4">
      <t>マツ</t>
    </rPh>
    <phoneticPr fontId="1"/>
  </si>
  <si>
    <t>「日本遺産審査委員会」付議案件一覧　課内審査結果</t>
    <rPh sb="1" eb="3">
      <t>ニホン</t>
    </rPh>
    <rPh sb="3" eb="5">
      <t>イサン</t>
    </rPh>
    <rPh sb="5" eb="7">
      <t>シンサ</t>
    </rPh>
    <rPh sb="7" eb="10">
      <t>イインカイ</t>
    </rPh>
    <rPh sb="11" eb="13">
      <t>フギ</t>
    </rPh>
    <rPh sb="13" eb="15">
      <t>アンケン</t>
    </rPh>
    <rPh sb="15" eb="17">
      <t>イチラン</t>
    </rPh>
    <rPh sb="18" eb="20">
      <t>カナイ</t>
    </rPh>
    <rPh sb="20" eb="22">
      <t>シンサ</t>
    </rPh>
    <rPh sb="22" eb="24">
      <t>ケッカ</t>
    </rPh>
    <phoneticPr fontId="1"/>
  </si>
  <si>
    <t xml:space="preserve">合計５４件（ストーリー数）
</t>
    <rPh sb="0" eb="2">
      <t>ゴウケイ</t>
    </rPh>
    <rPh sb="4" eb="5">
      <t>ケン</t>
    </rPh>
    <phoneticPr fontId="1"/>
  </si>
  <si>
    <t>審査
基準</t>
    <rPh sb="0" eb="2">
      <t>シンサ</t>
    </rPh>
    <rPh sb="3" eb="5">
      <t>キジュン</t>
    </rPh>
    <phoneticPr fontId="1"/>
  </si>
  <si>
    <t>田村係員</t>
    <rPh sb="0" eb="2">
      <t>タムラ</t>
    </rPh>
    <rPh sb="2" eb="4">
      <t>カカリイン</t>
    </rPh>
    <phoneticPr fontId="1"/>
  </si>
  <si>
    <t>楠係員</t>
    <rPh sb="0" eb="1">
      <t>クスノキ</t>
    </rPh>
    <phoneticPr fontId="1"/>
  </si>
  <si>
    <t>合計
(①は２倍）</t>
    <rPh sb="0" eb="2">
      <t>ゴウケイ</t>
    </rPh>
    <rPh sb="7" eb="8">
      <t>バイ</t>
    </rPh>
    <phoneticPr fontId="1"/>
  </si>
  <si>
    <t>「日本遺産審査委員会」付議案件一覧　課内審査結果【点数順】</t>
    <rPh sb="1" eb="3">
      <t>ニホン</t>
    </rPh>
    <rPh sb="3" eb="5">
      <t>イサン</t>
    </rPh>
    <rPh sb="5" eb="7">
      <t>シンサ</t>
    </rPh>
    <rPh sb="7" eb="10">
      <t>イインカイ</t>
    </rPh>
    <rPh sb="11" eb="13">
      <t>フギ</t>
    </rPh>
    <rPh sb="13" eb="15">
      <t>アンケン</t>
    </rPh>
    <rPh sb="15" eb="17">
      <t>イチラン</t>
    </rPh>
    <rPh sb="18" eb="20">
      <t>カナイ</t>
    </rPh>
    <rPh sb="20" eb="22">
      <t>シンサ</t>
    </rPh>
    <rPh sb="22" eb="24">
      <t>ケッカ</t>
    </rPh>
    <rPh sb="25" eb="27">
      <t>テンスウ</t>
    </rPh>
    <rPh sb="27" eb="28">
      <t>ジュン</t>
    </rPh>
    <phoneticPr fontId="1"/>
  </si>
  <si>
    <t>石川県</t>
    <rPh sb="0" eb="3">
      <t>イシカワケン</t>
    </rPh>
    <phoneticPr fontId="1"/>
  </si>
  <si>
    <t>滋賀県</t>
    <rPh sb="0" eb="2">
      <t>シガ</t>
    </rPh>
    <rPh sb="2" eb="3">
      <t>ケン</t>
    </rPh>
    <phoneticPr fontId="1"/>
  </si>
  <si>
    <t>愛媛県</t>
    <rPh sb="0" eb="3">
      <t>エヒメケン</t>
    </rPh>
    <phoneticPr fontId="1"/>
  </si>
  <si>
    <t>富山県</t>
    <rPh sb="0" eb="3">
      <t>トヤマケン</t>
    </rPh>
    <phoneticPr fontId="1"/>
  </si>
  <si>
    <t>京都府</t>
    <rPh sb="0" eb="3">
      <t>キョウトフ</t>
    </rPh>
    <phoneticPr fontId="1"/>
  </si>
  <si>
    <t>群馬県</t>
    <rPh sb="0" eb="3">
      <t>グンマケン</t>
    </rPh>
    <phoneticPr fontId="1"/>
  </si>
  <si>
    <t xml:space="preserve">石川県
</t>
    <rPh sb="0" eb="3">
      <t>イシカワケン</t>
    </rPh>
    <phoneticPr fontId="1"/>
  </si>
  <si>
    <t>香川県</t>
    <rPh sb="0" eb="3">
      <t>カガワケン</t>
    </rPh>
    <phoneticPr fontId="1"/>
  </si>
  <si>
    <t>高知県</t>
    <rPh sb="0" eb="3">
      <t>コウチケン</t>
    </rPh>
    <phoneticPr fontId="1"/>
  </si>
  <si>
    <t>岡山県</t>
    <rPh sb="0" eb="3">
      <t>オカヤマケン</t>
    </rPh>
    <phoneticPr fontId="1"/>
  </si>
  <si>
    <t>山形県</t>
    <rPh sb="0" eb="3">
      <t>ヤマガタケン</t>
    </rPh>
    <phoneticPr fontId="1"/>
  </si>
  <si>
    <t>長野県</t>
    <rPh sb="0" eb="3">
      <t>ナガノケン</t>
    </rPh>
    <phoneticPr fontId="1"/>
  </si>
  <si>
    <t>長崎県</t>
    <rPh sb="0" eb="3">
      <t>ナガサキケン</t>
    </rPh>
    <phoneticPr fontId="1"/>
  </si>
  <si>
    <t>①</t>
    <phoneticPr fontId="1"/>
  </si>
  <si>
    <t>②</t>
    <phoneticPr fontId="1"/>
  </si>
  <si>
    <t>③</t>
    <phoneticPr fontId="1"/>
  </si>
  <si>
    <t>総合評価</t>
    <rPh sb="0" eb="4">
      <t>ソウゴウヒョウカ</t>
    </rPh>
    <phoneticPr fontId="1"/>
  </si>
  <si>
    <t xml:space="preserve">◎石川県
（七尾市､輪島市､珠洲市､志賀町､穴水町､能登町）
</t>
    <phoneticPr fontId="1"/>
  </si>
  <si>
    <t>遠藤としあき議員</t>
    <rPh sb="0" eb="2">
      <t>エンドウ</t>
    </rPh>
    <rPh sb="6" eb="8">
      <t>ギイン</t>
    </rPh>
    <phoneticPr fontId="1"/>
  </si>
  <si>
    <t>二階俊博議員（秘書から問い合わせあり）</t>
    <rPh sb="0" eb="2">
      <t>ニカイ</t>
    </rPh>
    <rPh sb="2" eb="4">
      <t>トシヒロ</t>
    </rPh>
    <rPh sb="4" eb="6">
      <t>ギイン</t>
    </rPh>
    <rPh sb="7" eb="9">
      <t>ヒショ</t>
    </rPh>
    <rPh sb="11" eb="12">
      <t>ト</t>
    </rPh>
    <rPh sb="13" eb="14">
      <t>ア</t>
    </rPh>
    <phoneticPr fontId="1"/>
  </si>
  <si>
    <t>奈良県</t>
    <rPh sb="0" eb="3">
      <t>ナラケン</t>
    </rPh>
    <phoneticPr fontId="1"/>
  </si>
  <si>
    <t>和歌山県</t>
    <rPh sb="0" eb="4">
      <t>ワカヤマケン</t>
    </rPh>
    <phoneticPr fontId="1"/>
  </si>
  <si>
    <t>福井県</t>
    <rPh sb="0" eb="3">
      <t>フクイケン</t>
    </rPh>
    <phoneticPr fontId="1"/>
  </si>
  <si>
    <t>兵庫県</t>
    <rPh sb="0" eb="3">
      <t>ヒョウゴケン</t>
    </rPh>
    <phoneticPr fontId="1"/>
  </si>
  <si>
    <t>事務局評価</t>
    <rPh sb="0" eb="3">
      <t>ジムキョク</t>
    </rPh>
    <phoneticPr fontId="1"/>
  </si>
  <si>
    <t>委員評価欄</t>
    <rPh sb="0" eb="2">
      <t>イイン</t>
    </rPh>
    <rPh sb="2" eb="4">
      <t>ヒョウカ</t>
    </rPh>
    <rPh sb="4" eb="5">
      <t>ラン</t>
    </rPh>
    <phoneticPr fontId="1"/>
  </si>
  <si>
    <t>2/26調査研究委員コメント</t>
    <rPh sb="4" eb="6">
      <t>チョウサ</t>
    </rPh>
    <rPh sb="6" eb="8">
      <t>ケンキュウ</t>
    </rPh>
    <rPh sb="8" eb="10">
      <t>イイン</t>
    </rPh>
    <phoneticPr fontId="1"/>
  </si>
  <si>
    <t>コメント</t>
    <phoneticPr fontId="1"/>
  </si>
  <si>
    <t xml:space="preserve">【日本茶800年の歴史散歩】
</t>
    <rPh sb="3" eb="4">
      <t>チャ</t>
    </rPh>
    <rPh sb="7" eb="8">
      <t>ネン</t>
    </rPh>
    <rPh sb="9" eb="11">
      <t>レキシ</t>
    </rPh>
    <rPh sb="11" eb="13">
      <t>サンポ</t>
    </rPh>
    <phoneticPr fontId="1"/>
  </si>
  <si>
    <t xml:space="preserve">【世界に誇る日本の教育】
</t>
    <phoneticPr fontId="1"/>
  </si>
  <si>
    <t>【祈る皇女斎王のみやこ　斎宮】
古代から中世にわたり、天皇に代わって</t>
    <phoneticPr fontId="1"/>
  </si>
  <si>
    <t xml:space="preserve"> 【海と都をつなぐ若狭の往来文化遺産群　～御食国若狭と鯖街道～】
</t>
    <phoneticPr fontId="1"/>
  </si>
  <si>
    <t xml:space="preserve">【「四国遍路」～回遊型巡礼路と独自の巡礼文化～】
</t>
    <phoneticPr fontId="1"/>
  </si>
  <si>
    <t>【相良７００年が生んだ保守と進取の文化　～ 日本でもっとも豊かな隠れ里　―　</t>
    <phoneticPr fontId="1"/>
  </si>
  <si>
    <t xml:space="preserve">【和のくらしと祈りを映す「水の文化」】
</t>
    <phoneticPr fontId="1"/>
  </si>
  <si>
    <t xml:space="preserve">【岐阜に息づく信長公のおもてなし文化】
</t>
    <phoneticPr fontId="1"/>
  </si>
  <si>
    <t>【先進文化の集積地　太宰府】
　</t>
    <phoneticPr fontId="1"/>
  </si>
  <si>
    <t xml:space="preserve">【尾道水道が紡いだ中世からの箱庭的都市】
</t>
    <phoneticPr fontId="1"/>
  </si>
  <si>
    <t xml:space="preserve">【かかあ天下－ぐんまの絹物語－】
</t>
    <phoneticPr fontId="1"/>
  </si>
  <si>
    <t xml:space="preserve">【加賀前田家ゆかりの町民文化が花咲くまち高岡 －人､技､心－】
</t>
    <phoneticPr fontId="1"/>
  </si>
  <si>
    <t xml:space="preserve">【六根清浄と六感治癒の地 ～日本一危ない国宝鑑賞と世界屈指のラドン泉～】
</t>
    <phoneticPr fontId="1"/>
  </si>
  <si>
    <t xml:space="preserve">【国境の島　壱岐・対馬　～古代からの架け橋～】
</t>
    <phoneticPr fontId="1"/>
  </si>
  <si>
    <t xml:space="preserve">【「日本国創成のとき―飛鳥を翔（かけ）た女性たち―」】
</t>
    <phoneticPr fontId="1"/>
  </si>
  <si>
    <t xml:space="preserve">【灯り舞う半島　能登　～熱狂のキリコ祭り～】
</t>
    <phoneticPr fontId="1"/>
  </si>
  <si>
    <t xml:space="preserve">【古代武蔵国の国府と国分寺－古代律令都市1,300年の歴史が紡ぐまち－】
</t>
    <phoneticPr fontId="1"/>
  </si>
  <si>
    <t xml:space="preserve">【丹波篠山　デカンショ節　-民謡に乗せて歌い継ぐふるさとの記憶】
</t>
    <phoneticPr fontId="1"/>
  </si>
  <si>
    <t xml:space="preserve">【津和野今昔～百景図を歩く～】
</t>
    <phoneticPr fontId="1"/>
  </si>
  <si>
    <t xml:space="preserve">【忍者の聖地、甲賀・伊賀　～「正心」(せいしん)を呼び覚ませ】
</t>
    <phoneticPr fontId="1"/>
  </si>
  <si>
    <t xml:space="preserve">【再発見「瀬戸内水軍」ロマン遺産】
</t>
    <phoneticPr fontId="1"/>
  </si>
  <si>
    <t xml:space="preserve">【伝統的な町並みの中に町人文化が息づく町 高山】
</t>
    <phoneticPr fontId="1"/>
  </si>
  <si>
    <t xml:space="preserve">【京・花街の文化】
</t>
    <rPh sb="1" eb="2">
      <t>キョウ</t>
    </rPh>
    <rPh sb="3" eb="5">
      <t>ハナマチ</t>
    </rPh>
    <rPh sb="6" eb="8">
      <t>ブンカ</t>
    </rPh>
    <phoneticPr fontId="1"/>
  </si>
  <si>
    <t xml:space="preserve">【最上川舟運が育んだ文化と景観　～人々が川とともに創り上げた歴史・文化・景観を今に伝える唯一の川・最上川～】
</t>
    <phoneticPr fontId="1"/>
  </si>
  <si>
    <t xml:space="preserve">【水の流れる城下町　― 街をつくった泉水路「雄川堰(おがわぜき)」物語 ―】
</t>
    <phoneticPr fontId="1"/>
  </si>
  <si>
    <t xml:space="preserve">【加賀百万石　金沢城　～前田家十四代のまちづくりと城～ 】
</t>
    <phoneticPr fontId="1"/>
  </si>
  <si>
    <t>【駿府は家康公の理想郷。】
　</t>
    <phoneticPr fontId="1"/>
  </si>
  <si>
    <t xml:space="preserve">【たたら製鉄と神話が息づく鉄の道】
</t>
    <phoneticPr fontId="1"/>
  </si>
  <si>
    <t>【今に息づく報徳仕法の源流を訪ねて】
天保飢饉で荒廃した全国の村々の復興</t>
    <phoneticPr fontId="1"/>
  </si>
  <si>
    <t xml:space="preserve">【今もなお現役の文化財　～木桶が醸す小豆島の醤油～】
</t>
    <phoneticPr fontId="1"/>
  </si>
  <si>
    <t xml:space="preserve">【超人 空海が遺した伝説と文化】
</t>
    <phoneticPr fontId="1"/>
  </si>
  <si>
    <t xml:space="preserve">【「妻籠宿と中山道」‐いつまでも変わらない歴史の古道(こどう)へ‐】
</t>
    <phoneticPr fontId="1"/>
  </si>
  <si>
    <t xml:space="preserve">【日本近代化の縮図 足尾銅山】
</t>
    <phoneticPr fontId="1"/>
  </si>
  <si>
    <t xml:space="preserve">【能登地域の祈りと祭りの文化財めぐり】
</t>
    <phoneticPr fontId="1"/>
  </si>
  <si>
    <t xml:space="preserve">【今にのこる中世の巨大政治都市・宗教都市、日本最大の修行道場】
</t>
    <phoneticPr fontId="1"/>
  </si>
  <si>
    <t xml:space="preserve">【三つの海峡が織りなす　日本のはじまり淡路島】
</t>
    <phoneticPr fontId="1"/>
  </si>
  <si>
    <t xml:space="preserve">【みちのくの都・多賀城と歌枕－都人があこがれ、芭蕉が泪したみちのくの風雅－】
</t>
    <phoneticPr fontId="1"/>
  </si>
  <si>
    <t xml:space="preserve">【夢と時代の架け橋「錦帯橋」】
</t>
    <phoneticPr fontId="1"/>
  </si>
  <si>
    <t xml:space="preserve">【東国歴史フィールドミュージアム】
</t>
    <phoneticPr fontId="1"/>
  </si>
  <si>
    <t xml:space="preserve">【豪華絢爛好きの大名・徳川宗春の祭礼・芸能振興による都市の活性化】
</t>
    <phoneticPr fontId="1"/>
  </si>
  <si>
    <t xml:space="preserve">【山紫水明の地で”神の水”より造られし芳醇な酒に酔う】
</t>
    <rPh sb="1" eb="5">
      <t>サンシスイメイ</t>
    </rPh>
    <rPh sb="6" eb="7">
      <t>チ</t>
    </rPh>
    <rPh sb="9" eb="10">
      <t>カミ</t>
    </rPh>
    <rPh sb="11" eb="12">
      <t>ミズ</t>
    </rPh>
    <rPh sb="15" eb="16">
      <t>ツク</t>
    </rPh>
    <rPh sb="19" eb="21">
      <t>ホウジュン</t>
    </rPh>
    <rPh sb="22" eb="23">
      <t>サケ</t>
    </rPh>
    <rPh sb="24" eb="25">
      <t>ヨ</t>
    </rPh>
    <phoneticPr fontId="1"/>
  </si>
  <si>
    <t xml:space="preserve">【やんばるの自然と伝統集落に息づく文化遺産】
</t>
    <phoneticPr fontId="1"/>
  </si>
  <si>
    <t xml:space="preserve">【仏都会津　～徳一と会津の仏教遺産群～】
</t>
    <phoneticPr fontId="1"/>
  </si>
  <si>
    <t xml:space="preserve">【緑に囲まれた石垣の城下町飫肥―400年間維持してきた自然との共生―】
</t>
    <phoneticPr fontId="1"/>
  </si>
  <si>
    <t xml:space="preserve">【天空の城と赤褐色の町並み－備中高梁の歴史遺産群－】
</t>
    <phoneticPr fontId="1"/>
  </si>
  <si>
    <t xml:space="preserve">【日本の始まりの物語　～神話の源流】
</t>
    <phoneticPr fontId="1"/>
  </si>
  <si>
    <t xml:space="preserve">【平泉と義経】
</t>
    <phoneticPr fontId="1"/>
  </si>
  <si>
    <t xml:space="preserve">【日本最大の蚕室群　松ヶ岡開墾場　～庄内藩士の開拓精神とジャパン侍シルクの源流】
</t>
    <phoneticPr fontId="1"/>
  </si>
  <si>
    <t xml:space="preserve">【伝統行事を伝え育む北アルプスのふもとの城下町】
</t>
    <phoneticPr fontId="1"/>
  </si>
  <si>
    <t xml:space="preserve">【石炭産業盛衰の経験を活かし、地域・観光振興に挑む四つの島の物語～石炭の島から体験・エコの島へ～】
</t>
    <phoneticPr fontId="1"/>
  </si>
  <si>
    <t xml:space="preserve">【都への想いをつなぐ道　東海道】
</t>
    <phoneticPr fontId="1"/>
  </si>
  <si>
    <t xml:space="preserve">【水の聖地～吉野の文化遺産群】
</t>
    <phoneticPr fontId="1"/>
  </si>
  <si>
    <t xml:space="preserve">【古代山城歴史回廊～倭国から日本国へ～】
</t>
    <phoneticPr fontId="1"/>
  </si>
  <si>
    <t xml:space="preserve">【日本最古のシンデレラストーリー】
</t>
    <phoneticPr fontId="1"/>
  </si>
  <si>
    <t xml:space="preserve">【日本最南端の古墳群と神話の物語】
</t>
    <phoneticPr fontId="1"/>
  </si>
  <si>
    <t>ストーリーのタイトル</t>
    <phoneticPr fontId="1"/>
  </si>
  <si>
    <t>日本遺産認定候補（事務局案）一覧</t>
    <rPh sb="0" eb="2">
      <t>ニホン</t>
    </rPh>
    <rPh sb="2" eb="4">
      <t>イサン</t>
    </rPh>
    <rPh sb="4" eb="6">
      <t>ニンテイ</t>
    </rPh>
    <rPh sb="6" eb="8">
      <t>コウホ</t>
    </rPh>
    <rPh sb="9" eb="12">
      <t>ジムキョク</t>
    </rPh>
    <rPh sb="12" eb="13">
      <t>アン</t>
    </rPh>
    <rPh sb="14" eb="16">
      <t>イチラン</t>
    </rPh>
    <phoneticPr fontId="1"/>
  </si>
  <si>
    <t>Ａ</t>
    <phoneticPr fontId="1"/>
  </si>
  <si>
    <t>Ｂ</t>
    <phoneticPr fontId="1"/>
  </si>
  <si>
    <t>Ｂ</t>
    <phoneticPr fontId="1"/>
  </si>
  <si>
    <t>Ｃ</t>
    <phoneticPr fontId="1"/>
  </si>
  <si>
    <t>B</t>
    <phoneticPr fontId="1"/>
  </si>
  <si>
    <t>A</t>
    <phoneticPr fontId="1"/>
  </si>
  <si>
    <t>B</t>
    <phoneticPr fontId="1"/>
  </si>
  <si>
    <t>C</t>
    <phoneticPr fontId="1"/>
  </si>
  <si>
    <t>C</t>
    <phoneticPr fontId="1"/>
  </si>
  <si>
    <t>変更個所</t>
    <rPh sb="0" eb="2">
      <t>ヘンコウ</t>
    </rPh>
    <rPh sb="2" eb="4">
      <t>カショ</t>
    </rPh>
    <phoneticPr fontId="1"/>
  </si>
  <si>
    <r>
      <t xml:space="preserve">申請者
</t>
    </r>
    <r>
      <rPr>
        <b/>
        <sz val="10"/>
        <rFont val="ＭＳ Ｐゴシック"/>
        <family val="3"/>
        <charset val="128"/>
        <scheme val="minor"/>
      </rPr>
      <t>（◎は代表自治体）</t>
    </r>
    <rPh sb="0" eb="2">
      <t>シンセイ</t>
    </rPh>
    <rPh sb="2" eb="3">
      <t>モノ</t>
    </rPh>
    <rPh sb="7" eb="9">
      <t>ダイヒョウ</t>
    </rPh>
    <rPh sb="9" eb="12">
      <t>ジチタイ</t>
    </rPh>
    <phoneticPr fontId="1"/>
  </si>
  <si>
    <t>申請自治体</t>
    <rPh sb="0" eb="2">
      <t>シンセイ</t>
    </rPh>
    <rPh sb="2" eb="5">
      <t>ジチタイ</t>
    </rPh>
    <phoneticPr fontId="1"/>
  </si>
  <si>
    <t>道府県</t>
    <rPh sb="0" eb="3">
      <t>ドウフケン</t>
    </rPh>
    <phoneticPr fontId="1"/>
  </si>
  <si>
    <t>変更事項</t>
    <rPh sb="0" eb="2">
      <t>ヘンコウ</t>
    </rPh>
    <rPh sb="2" eb="4">
      <t>ジコウ</t>
    </rPh>
    <phoneticPr fontId="1"/>
  </si>
  <si>
    <t>No</t>
    <phoneticPr fontId="1"/>
  </si>
  <si>
    <t>認定
年度</t>
    <rPh sb="0" eb="2">
      <t>ニンテイ</t>
    </rPh>
    <rPh sb="3" eb="5">
      <t>ネンド</t>
    </rPh>
    <phoneticPr fontId="1"/>
  </si>
  <si>
    <t>「日本遺産(Japan Heritage)」の認定内容の変更</t>
    <rPh sb="23" eb="25">
      <t>ニンテイ</t>
    </rPh>
    <rPh sb="25" eb="27">
      <t>ナイヨウ</t>
    </rPh>
    <rPh sb="28" eb="30">
      <t>ヘンコウ</t>
    </rPh>
    <phoneticPr fontId="1"/>
  </si>
  <si>
    <t>ストーリー</t>
    <phoneticPr fontId="1"/>
  </si>
  <si>
    <t>ストーリー</t>
    <phoneticPr fontId="1"/>
  </si>
  <si>
    <t>構成文化財</t>
    <rPh sb="0" eb="2">
      <t>コウセイ</t>
    </rPh>
    <rPh sb="2" eb="5">
      <t>ブンカザイ</t>
    </rPh>
    <phoneticPr fontId="1"/>
  </si>
  <si>
    <r>
      <rPr>
        <b/>
        <sz val="11"/>
        <color theme="1"/>
        <rFont val="ＭＳ Ｐゴシック"/>
        <family val="3"/>
        <charset val="128"/>
        <scheme val="minor"/>
      </rPr>
      <t>【追加】</t>
    </r>
    <r>
      <rPr>
        <sz val="11"/>
        <color theme="1"/>
        <rFont val="ＭＳ Ｐゴシック"/>
        <family val="3"/>
        <charset val="128"/>
        <scheme val="minor"/>
      </rPr>
      <t xml:space="preserve">
</t>
    </r>
    <r>
      <rPr>
        <b/>
        <sz val="11"/>
        <color theme="1"/>
        <rFont val="ＭＳ Ｐゴシック"/>
        <family val="3"/>
        <charset val="128"/>
        <scheme val="minor"/>
      </rPr>
      <t>【削除】</t>
    </r>
    <rPh sb="1" eb="3">
      <t>ツイカ</t>
    </rPh>
    <rPh sb="6" eb="8">
      <t>サクジョ</t>
    </rPh>
    <phoneticPr fontId="1"/>
  </si>
  <si>
    <t>【位置づけを変更】
【名称を変更】
【場所を変更】
【追加】
【削除】</t>
    <rPh sb="1" eb="3">
      <t>イチ</t>
    </rPh>
    <rPh sb="6" eb="8">
      <t>ヘンコウ</t>
    </rPh>
    <rPh sb="11" eb="13">
      <t>メイショウ</t>
    </rPh>
    <rPh sb="14" eb="16">
      <t>ヘンコウ</t>
    </rPh>
    <rPh sb="19" eb="21">
      <t>バショ</t>
    </rPh>
    <rPh sb="22" eb="24">
      <t>ヘンコウ</t>
    </rPh>
    <rPh sb="27" eb="29">
      <t>ツイカ</t>
    </rPh>
    <rPh sb="32" eb="34">
      <t>サクジョ</t>
    </rPh>
    <phoneticPr fontId="1"/>
  </si>
  <si>
    <t>【見え消し】</t>
    <rPh sb="1" eb="2">
      <t>ミ</t>
    </rPh>
    <rPh sb="3" eb="4">
      <t>ケ</t>
    </rPh>
    <phoneticPr fontId="1"/>
  </si>
  <si>
    <t>その他</t>
    <rPh sb="2" eb="3">
      <t>タ</t>
    </rPh>
    <phoneticPr fontId="1"/>
  </si>
  <si>
    <t>●●県、△△県、□□県</t>
    <rPh sb="2" eb="3">
      <t>ケン</t>
    </rPh>
    <rPh sb="6" eb="7">
      <t>ケン</t>
    </rPh>
    <rPh sb="10" eb="11">
      <t>ケン</t>
    </rPh>
    <phoneticPr fontId="1"/>
  </si>
  <si>
    <t>●●県（◎●●市、※※市、◆◆町）、△△県（●●市、※※市）、□□県（※※市）</t>
    <rPh sb="2" eb="3">
      <t>ケン</t>
    </rPh>
    <rPh sb="7" eb="8">
      <t>シ</t>
    </rPh>
    <rPh sb="11" eb="12">
      <t>シ</t>
    </rPh>
    <rPh sb="15" eb="16">
      <t>マチ</t>
    </rPh>
    <rPh sb="20" eb="21">
      <t>ケン</t>
    </rPh>
    <rPh sb="24" eb="25">
      <t>シ</t>
    </rPh>
    <rPh sb="28" eb="29">
      <t>シ</t>
    </rPh>
    <rPh sb="33" eb="34">
      <t>ケン</t>
    </rPh>
    <rPh sb="37" eb="38">
      <t>シ</t>
    </rPh>
    <phoneticPr fontId="1"/>
  </si>
  <si>
    <t>●●県</t>
    <rPh sb="2" eb="3">
      <t>ケン</t>
    </rPh>
    <phoneticPr fontId="1"/>
  </si>
  <si>
    <t>◎※※市、●●市、◆◆町</t>
    <rPh sb="7" eb="8">
      <t>シ</t>
    </rPh>
    <rPh sb="11" eb="12">
      <t>マチ</t>
    </rPh>
    <phoneticPr fontId="1"/>
  </si>
  <si>
    <t>○○○○……</t>
    <phoneticPr fontId="1"/>
  </si>
  <si>
    <r>
      <rPr>
        <b/>
        <sz val="11"/>
        <color theme="1"/>
        <rFont val="ＭＳ Ｐゴシック"/>
        <family val="3"/>
        <charset val="128"/>
        <scheme val="minor"/>
      </rPr>
      <t>【追加】</t>
    </r>
    <r>
      <rPr>
        <sz val="11"/>
        <color theme="1"/>
        <rFont val="ＭＳ Ｐゴシック"/>
        <family val="3"/>
        <charset val="128"/>
        <scheme val="minor"/>
      </rPr>
      <t xml:space="preserve">
○○市、◆◆市</t>
    </r>
    <rPh sb="1" eb="3">
      <t>ツイカ</t>
    </rPh>
    <rPh sb="7" eb="8">
      <t>シ</t>
    </rPh>
    <rPh sb="11" eb="12">
      <t>シ</t>
    </rPh>
    <phoneticPr fontId="1"/>
  </si>
  <si>
    <t>【追加】
「○○○○○」（○○市）
「○○○」（○○市）</t>
    <rPh sb="1" eb="3">
      <t>ツイカ</t>
    </rPh>
    <rPh sb="15" eb="16">
      <t>シ</t>
    </rPh>
    <rPh sb="26" eb="27">
      <t>シ</t>
    </rPh>
    <phoneticPr fontId="1"/>
  </si>
  <si>
    <r>
      <t xml:space="preserve">【見え消し】
＜ストーリーの概要＞
</t>
    </r>
    <r>
      <rPr>
        <b/>
        <strike/>
        <sz val="11"/>
        <color rgb="FFFF0000"/>
        <rFont val="ＭＳ Ｐゴシック"/>
        <family val="3"/>
        <charset val="128"/>
        <scheme val="minor"/>
      </rPr>
      <t>○○○○</t>
    </r>
    <r>
      <rPr>
        <b/>
        <sz val="11"/>
        <color rgb="FFFF0000"/>
        <rFont val="ＭＳ Ｐゴシック"/>
        <family val="3"/>
        <charset val="128"/>
        <scheme val="minor"/>
      </rPr>
      <t>○○○○</t>
    </r>
    <r>
      <rPr>
        <b/>
        <sz val="11"/>
        <color theme="1"/>
        <rFont val="ＭＳ Ｐゴシック"/>
        <family val="3"/>
        <charset val="128"/>
        <scheme val="minor"/>
      </rPr>
      <t xml:space="preserve">、○○○○○○。
＜ストーリー＞
</t>
    </r>
    <r>
      <rPr>
        <b/>
        <strike/>
        <sz val="11"/>
        <color rgb="FFFF0000"/>
        <rFont val="ＭＳ Ｐゴシック"/>
        <family val="3"/>
        <charset val="128"/>
        <scheme val="minor"/>
      </rPr>
      <t>○○○○</t>
    </r>
    <r>
      <rPr>
        <b/>
        <sz val="11"/>
        <color rgb="FFFF0000"/>
        <rFont val="ＭＳ Ｐゴシック"/>
        <family val="3"/>
        <charset val="128"/>
        <scheme val="minor"/>
      </rPr>
      <t>○○○○</t>
    </r>
    <r>
      <rPr>
        <b/>
        <sz val="11"/>
        <color theme="1"/>
        <rFont val="ＭＳ Ｐゴシック"/>
        <family val="3"/>
        <charset val="128"/>
        <scheme val="minor"/>
      </rPr>
      <t>、○○○○○○。</t>
    </r>
    <rPh sb="1" eb="2">
      <t>ミ</t>
    </rPh>
    <rPh sb="3" eb="4">
      <t>ケ</t>
    </rPh>
    <phoneticPr fontId="1"/>
  </si>
  <si>
    <t>○年度</t>
    <rPh sb="1" eb="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</si>
</sst>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name val="ＭＳ Ｐゴシック"/>
      <family val="3"/>
      <charset val="128"/>
      <scheme val="minor"/>
    </font>
    <font>
      <sz val="14"/>
      <color theme="1"/>
      <name val="ＭＳ Ｐゴシック"/>
      <family val="3"/>
      <charset val="128"/>
      <scheme val="minor"/>
    </font>
    <font>
      <strike/>
      <sz val="14"/>
      <name val="ＭＳ Ｐゴシック"/>
      <family val="3"/>
      <charset val="128"/>
      <scheme val="minor"/>
    </font>
    <font>
      <b/>
      <sz val="14"/>
      <color theme="1"/>
      <name val="ＭＳ Ｐゴシック"/>
      <family val="3"/>
      <charset val="128"/>
      <scheme val="minor"/>
    </font>
    <font>
      <b/>
      <sz val="16"/>
      <color rgb="FFFF0000"/>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b/>
      <sz val="24"/>
      <color theme="1"/>
      <name val="ＭＳ Ｐゴシック"/>
      <family val="3"/>
      <charset val="128"/>
      <scheme val="minor"/>
    </font>
    <font>
      <b/>
      <sz val="26"/>
      <color theme="1"/>
      <name val="ＭＳ Ｐゴシック"/>
      <family val="2"/>
      <charset val="128"/>
      <scheme val="minor"/>
    </font>
    <font>
      <b/>
      <sz val="26"/>
      <color theme="1"/>
      <name val="ＭＳ Ｐゴシック"/>
      <family val="3"/>
      <charset val="128"/>
      <scheme val="minor"/>
    </font>
    <font>
      <b/>
      <sz val="16"/>
      <color rgb="FFFF0000"/>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sz val="14"/>
      <color rgb="FFFF0000"/>
      <name val="ＭＳ Ｐゴシック"/>
      <family val="3"/>
      <charset val="128"/>
      <scheme val="minor"/>
    </font>
    <font>
      <sz val="16"/>
      <color rgb="FFFF0000"/>
      <name val="ＭＳ Ｐゴシック"/>
      <family val="3"/>
      <charset val="128"/>
      <scheme val="minor"/>
    </font>
    <font>
      <b/>
      <sz val="36"/>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sz val="14"/>
      <name val="ＭＳ Ｐゴシック"/>
      <family val="3"/>
      <charset val="128"/>
      <scheme val="minor"/>
    </font>
    <font>
      <b/>
      <sz val="10"/>
      <name val="ＭＳ Ｐゴシック"/>
      <family val="3"/>
      <charset val="128"/>
      <scheme val="minor"/>
    </font>
    <font>
      <b/>
      <sz val="20"/>
      <color theme="1"/>
      <name val="ＭＳ Ｐゴシック"/>
      <family val="3"/>
      <charset val="128"/>
      <scheme val="minor"/>
    </font>
    <font>
      <sz val="12"/>
      <name val="ＭＳ Ｐゴシック"/>
      <family val="3"/>
      <charset val="128"/>
      <scheme val="minor"/>
    </font>
    <font>
      <b/>
      <sz val="9"/>
      <color indexed="81"/>
      <name val="MS P ゴシック"/>
      <family val="3"/>
      <charset val="128"/>
    </font>
    <font>
      <b/>
      <sz val="11"/>
      <color rgb="FFFF0000"/>
      <name val="ＭＳ Ｐゴシック"/>
      <family val="3"/>
      <charset val="128"/>
      <scheme val="minor"/>
    </font>
    <font>
      <b/>
      <strike/>
      <sz val="11"/>
      <color rgb="FFFF0000"/>
      <name val="ＭＳ Ｐゴシック"/>
      <family val="3"/>
      <charset val="128"/>
      <scheme val="minor"/>
    </font>
  </fonts>
  <fills count="1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5050"/>
        <bgColor indexed="64"/>
      </patternFill>
    </fill>
    <fill>
      <patternFill patternType="solid">
        <fgColor rgb="FFFFFFCC"/>
        <bgColor indexed="64"/>
      </patternFill>
    </fill>
    <fill>
      <patternFill patternType="solid">
        <fgColor rgb="FFCCFFFF"/>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408">
    <xf numFmtId="0" fontId="0" fillId="0" borderId="0" xfId="0">
      <alignment vertical="center"/>
    </xf>
    <xf numFmtId="0" fontId="3" fillId="2"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4" fillId="3" borderId="1" xfId="0" applyFont="1" applyFill="1" applyBorder="1" applyAlignment="1">
      <alignment vertical="center" wrapText="1"/>
    </xf>
    <xf numFmtId="0" fontId="3" fillId="0" borderId="1" xfId="0" applyFont="1" applyBorder="1" applyAlignment="1">
      <alignmen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left" vertical="center" wrapText="1"/>
    </xf>
    <xf numFmtId="0" fontId="4" fillId="2" borderId="1" xfId="0" applyFont="1" applyFill="1" applyBorder="1" applyAlignment="1">
      <alignment horizontal="left" vertical="center" wrapText="1" shrinkToFit="1"/>
    </xf>
    <xf numFmtId="0" fontId="3"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vertical="center" wrapText="1" shrinkToFi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top" wrapText="1"/>
    </xf>
    <xf numFmtId="0" fontId="3" fillId="0" borderId="1" xfId="0" applyFont="1" applyFill="1" applyBorder="1" applyAlignment="1">
      <alignment horizontal="left" vertical="center" wrapText="1" shrinkToFit="1"/>
    </xf>
    <xf numFmtId="0" fontId="4" fillId="0" borderId="1" xfId="0" applyFont="1" applyFill="1" applyBorder="1" applyAlignment="1">
      <alignment horizontal="center" vertical="center" wrapText="1" shrinkToFit="1"/>
    </xf>
    <xf numFmtId="0" fontId="4" fillId="0" borderId="1" xfId="0" applyFont="1" applyFill="1" applyBorder="1" applyAlignment="1">
      <alignment vertical="center" wrapText="1" shrinkToFi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2" fillId="0" borderId="0" xfId="0" applyFont="1">
      <alignmen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vertical="center" wrapText="1"/>
    </xf>
    <xf numFmtId="0" fontId="4" fillId="0" borderId="0" xfId="0" applyFont="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5" borderId="1" xfId="0" applyFont="1" applyFill="1" applyBorder="1" applyAlignment="1">
      <alignment vertical="center" wrapText="1"/>
    </xf>
    <xf numFmtId="0" fontId="4" fillId="0" borderId="0" xfId="0" applyFont="1" applyFill="1">
      <alignment vertical="center"/>
    </xf>
    <xf numFmtId="0" fontId="4" fillId="7" borderId="1" xfId="0" applyFont="1" applyFill="1" applyBorder="1" applyAlignment="1">
      <alignment vertical="center" wrapText="1"/>
    </xf>
    <xf numFmtId="56" fontId="4" fillId="0" borderId="1" xfId="0" applyNumberFormat="1" applyFont="1" applyFill="1" applyBorder="1" applyAlignment="1">
      <alignment horizontal="left" vertical="center" wrapText="1" shrinkToFit="1"/>
    </xf>
    <xf numFmtId="0" fontId="3" fillId="2" borderId="5" xfId="0" applyFont="1" applyFill="1" applyBorder="1" applyAlignment="1">
      <alignment horizontal="left" vertical="center" wrapText="1"/>
    </xf>
    <xf numFmtId="0" fontId="2" fillId="0" borderId="2" xfId="0" applyFont="1" applyBorder="1">
      <alignment vertical="center"/>
    </xf>
    <xf numFmtId="0" fontId="3" fillId="2" borderId="1" xfId="0" applyFont="1" applyFill="1" applyBorder="1" applyAlignment="1">
      <alignment horizontal="center" vertical="center" wrapText="1"/>
    </xf>
    <xf numFmtId="0" fontId="3" fillId="2" borderId="5" xfId="0" applyFont="1" applyFill="1" applyBorder="1" applyAlignment="1">
      <alignment vertical="center" wrapText="1"/>
    </xf>
    <xf numFmtId="0" fontId="3" fillId="0" borderId="5" xfId="0" applyFont="1" applyFill="1" applyBorder="1" applyAlignment="1">
      <alignment vertical="center" wrapText="1"/>
    </xf>
    <xf numFmtId="0" fontId="2" fillId="0" borderId="0" xfId="0" applyFont="1" applyBorder="1" applyAlignment="1">
      <alignment vertical="center"/>
    </xf>
    <xf numFmtId="0" fontId="2" fillId="0" borderId="6" xfId="0" applyFont="1" applyBorder="1">
      <alignment vertical="center"/>
    </xf>
    <xf numFmtId="0" fontId="4" fillId="0" borderId="0" xfId="0" applyFont="1" applyFill="1" applyBorder="1" applyAlignment="1">
      <alignment vertical="center"/>
    </xf>
    <xf numFmtId="0" fontId="4" fillId="0" borderId="6" xfId="0" applyFont="1" applyFill="1" applyBorder="1">
      <alignment vertical="center"/>
    </xf>
    <xf numFmtId="0" fontId="3" fillId="0" borderId="5" xfId="0" applyFont="1" applyFill="1" applyBorder="1" applyAlignment="1">
      <alignment horizontal="left" vertical="center" wrapText="1"/>
    </xf>
    <xf numFmtId="56" fontId="4" fillId="0" borderId="1" xfId="0" applyNumberFormat="1"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2" fillId="0" borderId="0" xfId="0" applyFont="1" applyFill="1">
      <alignment vertical="center"/>
    </xf>
    <xf numFmtId="0" fontId="3" fillId="8" borderId="1" xfId="0" applyFont="1" applyFill="1" applyBorder="1" applyAlignment="1">
      <alignment horizontal="center" vertical="top" wrapText="1"/>
    </xf>
    <xf numFmtId="0" fontId="4" fillId="0" borderId="0" xfId="0" applyFont="1" applyAlignment="1">
      <alignment horizontal="center" vertical="top"/>
    </xf>
    <xf numFmtId="0" fontId="2" fillId="0" borderId="0" xfId="0" applyFont="1" applyAlignment="1">
      <alignment horizontal="center" vertical="top"/>
    </xf>
    <xf numFmtId="0" fontId="3" fillId="2" borderId="1" xfId="0" applyFont="1" applyFill="1" applyBorder="1" applyAlignment="1">
      <alignment vertical="top"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shrinkToFit="1"/>
    </xf>
    <xf numFmtId="0" fontId="4" fillId="0" borderId="1" xfId="0" applyFont="1" applyFill="1" applyBorder="1" applyAlignment="1">
      <alignment horizontal="left" vertical="top" wrapText="1" shrinkToFit="1"/>
    </xf>
    <xf numFmtId="0" fontId="4" fillId="0" borderId="1" xfId="0" applyFont="1" applyFill="1" applyBorder="1" applyAlignment="1">
      <alignment vertical="top" wrapText="1" shrinkToFit="1"/>
    </xf>
    <xf numFmtId="0" fontId="6" fillId="0" borderId="3" xfId="0" applyFont="1" applyBorder="1" applyAlignment="1">
      <alignment vertical="center"/>
    </xf>
    <xf numFmtId="0" fontId="4" fillId="0" borderId="1" xfId="0" applyFont="1" applyFill="1" applyBorder="1" applyAlignment="1">
      <alignment horizontal="left" vertical="top" wrapText="1"/>
    </xf>
    <xf numFmtId="0" fontId="3" fillId="0" borderId="1" xfId="0" applyFont="1" applyFill="1" applyBorder="1" applyAlignment="1">
      <alignment horizontal="left" vertical="top" wrapText="1" shrinkToFit="1"/>
    </xf>
    <xf numFmtId="0" fontId="3" fillId="2"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8" borderId="3" xfId="0" applyFont="1" applyFill="1" applyBorder="1" applyAlignment="1">
      <alignment horizontal="center" vertical="center" wrapText="1"/>
    </xf>
    <xf numFmtId="0" fontId="3" fillId="0" borderId="3" xfId="0" applyFont="1" applyFill="1" applyBorder="1" applyAlignment="1">
      <alignment vertical="center" wrapText="1"/>
    </xf>
    <xf numFmtId="0" fontId="4" fillId="0" borderId="3" xfId="0" applyFont="1" applyFill="1" applyBorder="1" applyAlignment="1">
      <alignment vertical="center" wrapText="1"/>
    </xf>
    <xf numFmtId="0" fontId="4" fillId="4" borderId="3" xfId="0" applyFont="1" applyFill="1" applyBorder="1" applyAlignment="1">
      <alignment horizontal="left" vertical="center" wrapText="1" shrinkToFit="1"/>
    </xf>
    <xf numFmtId="0" fontId="4" fillId="4" borderId="3" xfId="0" applyFont="1" applyFill="1" applyBorder="1" applyAlignment="1">
      <alignment vertical="center" wrapText="1"/>
    </xf>
    <xf numFmtId="0" fontId="3" fillId="0" borderId="7" xfId="0" applyFont="1" applyFill="1" applyBorder="1" applyAlignment="1">
      <alignment vertical="center" wrapText="1"/>
    </xf>
    <xf numFmtId="0" fontId="3" fillId="2" borderId="3" xfId="0" applyFont="1" applyFill="1" applyBorder="1" applyAlignment="1">
      <alignment vertical="center" wrapText="1"/>
    </xf>
    <xf numFmtId="0" fontId="3" fillId="4" borderId="7" xfId="0" applyFont="1" applyFill="1" applyBorder="1" applyAlignment="1">
      <alignment vertical="center" wrapText="1"/>
    </xf>
    <xf numFmtId="0" fontId="3" fillId="2" borderId="7"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vertical="top" wrapText="1"/>
    </xf>
    <xf numFmtId="0" fontId="4" fillId="0" borderId="3" xfId="0" applyFont="1" applyFill="1" applyBorder="1" applyAlignment="1">
      <alignment horizontal="center" vertical="center" wrapText="1" shrinkToFit="1"/>
    </xf>
    <xf numFmtId="0" fontId="3" fillId="4" borderId="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0" borderId="3" xfId="0" applyFont="1" applyFill="1" applyBorder="1" applyAlignment="1">
      <alignment horizontal="left" vertical="center" wrapText="1" shrinkToFit="1"/>
    </xf>
    <xf numFmtId="0" fontId="6" fillId="0" borderId="2" xfId="0" applyFont="1" applyBorder="1" applyAlignment="1">
      <alignment vertical="center"/>
    </xf>
    <xf numFmtId="0" fontId="2" fillId="0" borderId="0" xfId="0" applyFont="1" applyBorder="1">
      <alignment vertical="center"/>
    </xf>
    <xf numFmtId="0" fontId="3" fillId="0" borderId="3"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8" fillId="0" borderId="0" xfId="0" applyFont="1" applyFill="1" applyAlignment="1">
      <alignment horizontal="center" vertical="center"/>
    </xf>
    <xf numFmtId="0" fontId="6" fillId="0" borderId="3" xfId="0" applyFont="1" applyBorder="1" applyAlignment="1">
      <alignment horizontal="center" vertical="center"/>
    </xf>
    <xf numFmtId="0" fontId="6"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0" xfId="0" applyFont="1" applyFill="1" applyAlignment="1">
      <alignment horizontal="center" vertical="center"/>
    </xf>
    <xf numFmtId="0" fontId="6" fillId="9" borderId="3" xfId="0" applyFont="1" applyFill="1" applyBorder="1" applyAlignment="1">
      <alignment horizontal="center" vertical="center"/>
    </xf>
    <xf numFmtId="0" fontId="6" fillId="9" borderId="3" xfId="0" applyFont="1" applyFill="1" applyBorder="1" applyAlignment="1">
      <alignment horizontal="center" vertical="center" shrinkToFit="1"/>
    </xf>
    <xf numFmtId="0" fontId="3" fillId="9" borderId="3"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2" fillId="9" borderId="0" xfId="0" applyFont="1" applyFill="1" applyAlignment="1">
      <alignment horizontal="center" vertical="center"/>
    </xf>
    <xf numFmtId="0" fontId="3" fillId="0" borderId="5" xfId="0" applyFont="1" applyFill="1" applyBorder="1" applyAlignment="1">
      <alignment vertical="top" wrapText="1"/>
    </xf>
    <xf numFmtId="0" fontId="3" fillId="0" borderId="4" xfId="0" applyFont="1" applyFill="1" applyBorder="1" applyAlignment="1">
      <alignment vertical="top" wrapText="1"/>
    </xf>
    <xf numFmtId="0" fontId="3" fillId="2" borderId="1" xfId="0" applyFont="1" applyFill="1" applyBorder="1" applyAlignment="1">
      <alignment horizontal="left" vertical="top" wrapText="1"/>
    </xf>
    <xf numFmtId="0" fontId="2" fillId="0" borderId="0" xfId="0" applyFont="1" applyAlignment="1">
      <alignment horizontal="left" vertical="top"/>
    </xf>
    <xf numFmtId="0" fontId="14" fillId="0"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3" fillId="2" borderId="1" xfId="0" applyFont="1" applyFill="1" applyBorder="1" applyAlignment="1">
      <alignment horizontal="center" vertical="top" wrapText="1" shrinkToFit="1"/>
    </xf>
    <xf numFmtId="0" fontId="3" fillId="2" borderId="1" xfId="0" applyFont="1" applyFill="1" applyBorder="1" applyAlignment="1">
      <alignment horizontal="left" vertical="top" wrapText="1" shrinkToFit="1"/>
    </xf>
    <xf numFmtId="0" fontId="3" fillId="2" borderId="1" xfId="0" applyFont="1" applyFill="1" applyBorder="1" applyAlignment="1">
      <alignment vertical="top" wrapText="1" shrinkToFit="1"/>
    </xf>
    <xf numFmtId="0" fontId="9"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7" xfId="0" applyFont="1" applyFill="1" applyBorder="1" applyAlignment="1">
      <alignment horizontal="center" vertical="center" wrapText="1"/>
    </xf>
    <xf numFmtId="0" fontId="6" fillId="11" borderId="3" xfId="0" applyFont="1" applyFill="1" applyBorder="1" applyAlignment="1">
      <alignment horizontal="center" vertical="center"/>
    </xf>
    <xf numFmtId="0" fontId="6" fillId="11" borderId="3"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3" xfId="0" applyFont="1" applyFill="1" applyBorder="1" applyAlignment="1">
      <alignment horizontal="center" vertical="center" wrapText="1" shrinkToFit="1"/>
    </xf>
    <xf numFmtId="0" fontId="3" fillId="11" borderId="3" xfId="0" applyFont="1" applyFill="1" applyBorder="1" applyAlignment="1">
      <alignment horizontal="center" vertical="center" wrapText="1" shrinkToFit="1"/>
    </xf>
    <xf numFmtId="0" fontId="3" fillId="11" borderId="7" xfId="0" applyFont="1" applyFill="1" applyBorder="1" applyAlignment="1">
      <alignment horizontal="center" vertical="center" wrapText="1" shrinkToFit="1"/>
    </xf>
    <xf numFmtId="0" fontId="3" fillId="11" borderId="7" xfId="0" applyFont="1" applyFill="1" applyBorder="1" applyAlignment="1">
      <alignment horizontal="center" vertical="center" wrapText="1"/>
    </xf>
    <xf numFmtId="0" fontId="3" fillId="11" borderId="1" xfId="0" applyFont="1" applyFill="1" applyBorder="1" applyAlignment="1">
      <alignment horizontal="center" vertical="center" wrapText="1" shrinkToFit="1"/>
    </xf>
    <xf numFmtId="0" fontId="2" fillId="11" borderId="0" xfId="0" applyFont="1" applyFill="1" applyAlignment="1">
      <alignment horizontal="center" vertical="center"/>
    </xf>
    <xf numFmtId="0" fontId="6" fillId="10" borderId="3" xfId="0" applyFont="1" applyFill="1" applyBorder="1" applyAlignment="1">
      <alignment horizontal="center" vertical="center"/>
    </xf>
    <xf numFmtId="0" fontId="3" fillId="10" borderId="3" xfId="0" applyFont="1" applyFill="1" applyBorder="1" applyAlignment="1">
      <alignment horizontal="center" vertical="center" wrapText="1"/>
    </xf>
    <xf numFmtId="0" fontId="2" fillId="10" borderId="0" xfId="0" applyFont="1" applyFill="1" applyAlignment="1">
      <alignment horizontal="center" vertical="center"/>
    </xf>
    <xf numFmtId="0" fontId="6" fillId="9"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10" borderId="3" xfId="0" applyFont="1" applyFill="1" applyBorder="1" applyAlignment="1">
      <alignment horizontal="center" vertical="center" wrapText="1" shrinkToFit="1"/>
    </xf>
    <xf numFmtId="0" fontId="2" fillId="12" borderId="6" xfId="0" applyFont="1" applyFill="1" applyBorder="1">
      <alignment vertical="center"/>
    </xf>
    <xf numFmtId="0" fontId="3" fillId="12" borderId="1" xfId="0" applyFont="1" applyFill="1" applyBorder="1" applyAlignment="1">
      <alignment vertical="center" wrapText="1"/>
    </xf>
    <xf numFmtId="0" fontId="3" fillId="12" borderId="1" xfId="0" applyFont="1" applyFill="1" applyBorder="1" applyAlignment="1">
      <alignment horizontal="left" vertical="top" wrapText="1" shrinkToFit="1"/>
    </xf>
    <xf numFmtId="0" fontId="3" fillId="12" borderId="1" xfId="0" applyFont="1" applyFill="1" applyBorder="1" applyAlignment="1">
      <alignment horizontal="center" vertical="top" wrapText="1" shrinkToFit="1"/>
    </xf>
    <xf numFmtId="0" fontId="3" fillId="12" borderId="1" xfId="0" applyFont="1" applyFill="1" applyBorder="1" applyAlignment="1">
      <alignment horizontal="center" vertical="center" wrapText="1" shrinkToFit="1"/>
    </xf>
    <xf numFmtId="0" fontId="3" fillId="12" borderId="3" xfId="0" applyFont="1" applyFill="1" applyBorder="1" applyAlignment="1">
      <alignment horizontal="center" vertical="center" wrapText="1" shrinkToFit="1"/>
    </xf>
    <xf numFmtId="0" fontId="9" fillId="12" borderId="1" xfId="0" applyFont="1" applyFill="1" applyBorder="1" applyAlignment="1">
      <alignment horizontal="center" vertical="center" wrapText="1" shrinkToFit="1"/>
    </xf>
    <xf numFmtId="0" fontId="9" fillId="12" borderId="3" xfId="0" applyFont="1" applyFill="1" applyBorder="1" applyAlignment="1">
      <alignment horizontal="center" vertical="center" wrapText="1" shrinkToFit="1"/>
    </xf>
    <xf numFmtId="0" fontId="3" fillId="12" borderId="3" xfId="0" applyFont="1" applyFill="1" applyBorder="1" applyAlignment="1">
      <alignment horizontal="center" vertical="center" wrapText="1"/>
    </xf>
    <xf numFmtId="0" fontId="3" fillId="12" borderId="3" xfId="0" applyFont="1" applyFill="1" applyBorder="1" applyAlignment="1">
      <alignment vertical="center" wrapText="1"/>
    </xf>
    <xf numFmtId="0" fontId="3" fillId="12" borderId="1" xfId="0" applyFont="1" applyFill="1" applyBorder="1" applyAlignment="1">
      <alignment horizontal="left" vertical="center" wrapText="1"/>
    </xf>
    <xf numFmtId="0" fontId="2" fillId="12" borderId="0" xfId="0" applyFont="1" applyFill="1">
      <alignment vertical="center"/>
    </xf>
    <xf numFmtId="0" fontId="4" fillId="12" borderId="0" xfId="0" applyFont="1" applyFill="1">
      <alignment vertical="center"/>
    </xf>
    <xf numFmtId="0" fontId="4" fillId="12" borderId="1" xfId="0" applyFont="1" applyFill="1" applyBorder="1" applyAlignment="1">
      <alignment horizontal="left" vertical="top" wrapText="1" shrinkToFit="1"/>
    </xf>
    <xf numFmtId="0" fontId="4" fillId="12" borderId="1" xfId="0" applyFont="1" applyFill="1" applyBorder="1" applyAlignment="1">
      <alignment horizontal="center" vertical="top" wrapText="1" shrinkToFit="1"/>
    </xf>
    <xf numFmtId="0" fontId="4" fillId="12" borderId="1" xfId="0" applyFont="1" applyFill="1" applyBorder="1" applyAlignment="1">
      <alignment horizontal="left" vertical="center" wrapText="1" shrinkToFit="1"/>
    </xf>
    <xf numFmtId="0" fontId="4" fillId="12" borderId="3" xfId="0" applyFont="1" applyFill="1" applyBorder="1" applyAlignment="1">
      <alignment horizontal="center" vertical="center" wrapText="1" shrinkToFit="1"/>
    </xf>
    <xf numFmtId="0" fontId="8" fillId="12" borderId="1" xfId="0" applyFont="1" applyFill="1" applyBorder="1" applyAlignment="1">
      <alignment horizontal="center" vertical="center" wrapText="1" shrinkToFit="1"/>
    </xf>
    <xf numFmtId="0" fontId="8" fillId="12" borderId="3" xfId="0" applyFont="1" applyFill="1" applyBorder="1" applyAlignment="1">
      <alignment horizontal="center" vertical="center" wrapText="1" shrinkToFit="1"/>
    </xf>
    <xf numFmtId="56" fontId="4" fillId="12" borderId="1" xfId="0" applyNumberFormat="1" applyFont="1" applyFill="1" applyBorder="1" applyAlignment="1">
      <alignment horizontal="left" vertical="center" wrapText="1" shrinkToFit="1"/>
    </xf>
    <xf numFmtId="0" fontId="4" fillId="12" borderId="1" xfId="0" applyFont="1" applyFill="1" applyBorder="1" applyAlignment="1">
      <alignment horizontal="center" vertical="center" wrapText="1" shrinkToFit="1"/>
    </xf>
    <xf numFmtId="0" fontId="4" fillId="12" borderId="1" xfId="0" applyFont="1" applyFill="1" applyBorder="1" applyAlignment="1">
      <alignment vertical="center" wrapText="1"/>
    </xf>
    <xf numFmtId="0" fontId="4" fillId="12" borderId="1" xfId="0" applyFont="1" applyFill="1" applyBorder="1" applyAlignment="1">
      <alignment horizontal="left" vertical="top" wrapText="1"/>
    </xf>
    <xf numFmtId="0" fontId="4" fillId="12" borderId="1" xfId="0" applyFont="1" applyFill="1" applyBorder="1" applyAlignment="1">
      <alignment vertical="center" wrapText="1" shrinkToFit="1"/>
    </xf>
    <xf numFmtId="0" fontId="4" fillId="12" borderId="3" xfId="0" applyFont="1" applyFill="1" applyBorder="1" applyAlignment="1">
      <alignment vertical="center" wrapText="1"/>
    </xf>
    <xf numFmtId="0" fontId="4" fillId="12" borderId="1" xfId="0" applyFont="1" applyFill="1" applyBorder="1" applyAlignment="1">
      <alignment horizontal="left" vertical="center" wrapText="1"/>
    </xf>
    <xf numFmtId="0" fontId="3" fillId="12" borderId="1" xfId="0" applyFont="1" applyFill="1" applyBorder="1" applyAlignment="1">
      <alignment vertical="center" wrapText="1" shrinkToFit="1"/>
    </xf>
    <xf numFmtId="0" fontId="3" fillId="12" borderId="3" xfId="0" applyFont="1" applyFill="1" applyBorder="1" applyAlignment="1">
      <alignment horizontal="left" vertical="center" wrapText="1"/>
    </xf>
    <xf numFmtId="0" fontId="3" fillId="12" borderId="1" xfId="0" applyFont="1" applyFill="1" applyBorder="1" applyAlignment="1">
      <alignment horizontal="left" vertical="center" wrapText="1" shrinkToFit="1"/>
    </xf>
    <xf numFmtId="0" fontId="3" fillId="12" borderId="3" xfId="0" applyFont="1" applyFill="1" applyBorder="1" applyAlignment="1">
      <alignment horizontal="left" vertical="center" wrapText="1" shrinkToFit="1"/>
    </xf>
    <xf numFmtId="0" fontId="6" fillId="13" borderId="1" xfId="0" applyFont="1" applyFill="1" applyBorder="1" applyAlignment="1">
      <alignment horizontal="center" vertical="center"/>
    </xf>
    <xf numFmtId="0" fontId="6" fillId="13" borderId="3" xfId="0" applyFont="1" applyFill="1" applyBorder="1" applyAlignment="1">
      <alignment horizontal="center" vertical="center"/>
    </xf>
    <xf numFmtId="0" fontId="6" fillId="13" borderId="3"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4" fillId="13" borderId="3" xfId="0" applyFont="1" applyFill="1" applyBorder="1" applyAlignment="1">
      <alignment horizontal="center" vertical="center" wrapText="1" shrinkToFit="1"/>
    </xf>
    <xf numFmtId="0" fontId="3" fillId="13" borderId="3" xfId="0" applyFont="1" applyFill="1" applyBorder="1" applyAlignment="1">
      <alignment horizontal="center" vertical="center" wrapText="1" shrinkToFit="1"/>
    </xf>
    <xf numFmtId="0" fontId="3" fillId="13" borderId="7" xfId="0" applyFont="1" applyFill="1" applyBorder="1" applyAlignment="1">
      <alignment horizontal="center" vertical="center" wrapText="1" shrinkToFit="1"/>
    </xf>
    <xf numFmtId="0" fontId="3" fillId="13" borderId="7" xfId="0" applyFont="1" applyFill="1" applyBorder="1" applyAlignment="1">
      <alignment horizontal="center" vertical="center" wrapText="1"/>
    </xf>
    <xf numFmtId="0" fontId="3" fillId="13" borderId="1" xfId="0" applyFont="1" applyFill="1" applyBorder="1" applyAlignment="1">
      <alignment horizontal="center" vertical="center" wrapText="1" shrinkToFit="1"/>
    </xf>
    <xf numFmtId="0" fontId="2" fillId="13" borderId="0" xfId="0" applyFont="1" applyFill="1" applyAlignment="1">
      <alignment horizontal="center" vertical="center"/>
    </xf>
    <xf numFmtId="0" fontId="3" fillId="0" borderId="1" xfId="0" applyFont="1" applyFill="1" applyBorder="1" applyAlignment="1">
      <alignment horizontal="center" vertical="top" wrapText="1" shrinkToFit="1"/>
    </xf>
    <xf numFmtId="0" fontId="11" fillId="2" borderId="8" xfId="0" applyFont="1" applyFill="1" applyBorder="1" applyAlignment="1">
      <alignment horizontal="center" vertical="center"/>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5" xfId="0" applyFont="1" applyFill="1" applyBorder="1" applyAlignment="1">
      <alignment horizontal="center" vertical="top" wrapText="1" shrinkToFit="1"/>
    </xf>
    <xf numFmtId="0" fontId="6" fillId="0" borderId="3" xfId="0" applyFont="1" applyFill="1" applyBorder="1" applyAlignment="1">
      <alignment horizontal="center" vertical="center" wrapText="1"/>
    </xf>
    <xf numFmtId="0" fontId="3" fillId="0" borderId="5" xfId="0" applyFont="1" applyFill="1" applyBorder="1" applyAlignment="1">
      <alignment horizontal="center" vertical="top" wrapText="1"/>
    </xf>
    <xf numFmtId="0" fontId="3" fillId="0" borderId="4" xfId="0" applyFont="1" applyFill="1" applyBorder="1" applyAlignment="1">
      <alignment horizontal="center" vertical="top" wrapText="1"/>
    </xf>
    <xf numFmtId="0" fontId="4" fillId="0" borderId="1" xfId="0" applyFont="1" applyFill="1" applyBorder="1" applyAlignment="1">
      <alignment horizontal="center" vertical="top" wrapText="1" shrinkToFit="1"/>
    </xf>
    <xf numFmtId="0" fontId="4" fillId="0" borderId="5" xfId="0" applyFont="1" applyFill="1" applyBorder="1" applyAlignment="1">
      <alignment horizontal="center" vertical="top" wrapText="1"/>
    </xf>
    <xf numFmtId="0" fontId="4" fillId="0" borderId="4" xfId="0" applyFont="1" applyFill="1" applyBorder="1" applyAlignment="1">
      <alignment horizontal="center" vertical="top" wrapText="1"/>
    </xf>
    <xf numFmtId="0" fontId="3" fillId="0" borderId="5" xfId="0" applyFont="1" applyFill="1" applyBorder="1" applyAlignment="1">
      <alignment horizontal="center" vertical="top" wrapText="1" shrinkToFit="1"/>
    </xf>
    <xf numFmtId="0" fontId="3" fillId="0" borderId="4" xfId="0" applyFont="1" applyFill="1" applyBorder="1" applyAlignment="1">
      <alignment horizontal="center" vertical="top" wrapText="1" shrinkToFit="1"/>
    </xf>
    <xf numFmtId="0" fontId="4" fillId="0" borderId="5" xfId="0" applyFont="1" applyFill="1" applyBorder="1" applyAlignment="1">
      <alignment vertical="top" wrapText="1"/>
    </xf>
    <xf numFmtId="0" fontId="4" fillId="0" borderId="4" xfId="0" applyFont="1" applyFill="1" applyBorder="1" applyAlignment="1">
      <alignment vertical="top" wrapText="1"/>
    </xf>
    <xf numFmtId="0" fontId="3" fillId="2" borderId="5"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shrinkToFit="1"/>
    </xf>
    <xf numFmtId="0" fontId="3" fillId="2" borderId="4" xfId="0" applyFont="1" applyFill="1" applyBorder="1" applyAlignment="1">
      <alignment vertical="top" wrapText="1" shrinkToFit="1"/>
    </xf>
    <xf numFmtId="0" fontId="3" fillId="0" borderId="5" xfId="0" applyFont="1" applyFill="1" applyBorder="1" applyAlignment="1">
      <alignment vertical="top" wrapText="1" shrinkToFit="1"/>
    </xf>
    <xf numFmtId="0" fontId="3" fillId="0" borderId="4" xfId="0" applyFont="1" applyFill="1" applyBorder="1" applyAlignment="1">
      <alignment vertical="top" wrapText="1" shrinkToFit="1"/>
    </xf>
    <xf numFmtId="0" fontId="4" fillId="0" borderId="5" xfId="0" applyFont="1" applyFill="1" applyBorder="1" applyAlignment="1">
      <alignment vertical="top" wrapText="1" shrinkToFit="1"/>
    </xf>
    <xf numFmtId="0" fontId="4" fillId="0" borderId="4" xfId="0" applyFont="1" applyFill="1" applyBorder="1" applyAlignment="1">
      <alignment vertical="top" wrapText="1" shrinkToFi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2" fillId="0" borderId="6" xfId="0" applyFont="1" applyBorder="1" applyAlignment="1">
      <alignment vertical="center"/>
    </xf>
    <xf numFmtId="0" fontId="4" fillId="0" borderId="0" xfId="0" applyFont="1" applyFill="1" applyBorder="1">
      <alignment vertical="center"/>
    </xf>
    <xf numFmtId="0" fontId="2" fillId="12" borderId="0" xfId="0" applyFont="1" applyFill="1" applyBorder="1">
      <alignment vertical="center"/>
    </xf>
    <xf numFmtId="0" fontId="4" fillId="0" borderId="1" xfId="0" applyFont="1" applyFill="1" applyBorder="1" applyAlignment="1">
      <alignment vertical="top" wrapText="1"/>
    </xf>
    <xf numFmtId="0" fontId="4" fillId="13" borderId="7" xfId="0" applyFont="1" applyFill="1" applyBorder="1" applyAlignment="1">
      <alignment horizontal="center" vertical="center" wrapText="1" shrinkToFit="1"/>
    </xf>
    <xf numFmtId="0" fontId="4" fillId="13" borderId="7" xfId="0" applyFont="1" applyFill="1" applyBorder="1" applyAlignment="1">
      <alignment horizontal="center" vertical="center" wrapText="1"/>
    </xf>
    <xf numFmtId="0" fontId="4" fillId="0" borderId="7" xfId="0" applyFont="1" applyFill="1" applyBorder="1" applyAlignment="1">
      <alignment horizontal="center" vertical="center" wrapText="1" shrinkToFit="1"/>
    </xf>
    <xf numFmtId="0" fontId="4" fillId="0" borderId="7" xfId="0" applyFont="1" applyFill="1" applyBorder="1" applyAlignment="1">
      <alignment horizontal="center" vertical="center" wrapText="1"/>
    </xf>
    <xf numFmtId="0" fontId="8" fillId="0" borderId="7" xfId="0" applyFont="1" applyFill="1" applyBorder="1" applyAlignment="1">
      <alignment horizontal="center" vertical="center" wrapText="1" shrinkToFit="1"/>
    </xf>
    <xf numFmtId="0" fontId="8" fillId="0" borderId="7" xfId="0" applyFont="1" applyFill="1" applyBorder="1" applyAlignment="1">
      <alignment horizontal="center" vertical="center" wrapText="1"/>
    </xf>
    <xf numFmtId="0" fontId="4" fillId="11" borderId="7" xfId="0" applyFont="1" applyFill="1" applyBorder="1" applyAlignment="1">
      <alignment horizontal="center" vertical="center" wrapText="1" shrinkToFit="1"/>
    </xf>
    <xf numFmtId="0" fontId="4" fillId="11" borderId="7"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12" borderId="0" xfId="0" applyFont="1" applyFill="1" applyBorder="1" applyAlignment="1">
      <alignment horizontal="left" vertical="center" wrapText="1"/>
    </xf>
    <xf numFmtId="0" fontId="3" fillId="0" borderId="3" xfId="0" applyFont="1" applyFill="1" applyBorder="1" applyAlignment="1">
      <alignment vertical="top" wrapText="1"/>
    </xf>
    <xf numFmtId="0" fontId="4" fillId="4" borderId="7" xfId="0" applyFont="1" applyFill="1" applyBorder="1" applyAlignment="1">
      <alignment horizontal="left" vertical="center" wrapText="1"/>
    </xf>
    <xf numFmtId="0" fontId="4" fillId="0" borderId="7" xfId="0" applyFont="1" applyFill="1" applyBorder="1" applyAlignment="1">
      <alignment vertical="center" wrapText="1"/>
    </xf>
    <xf numFmtId="0" fontId="3" fillId="4" borderId="3" xfId="0" applyFont="1" applyFill="1" applyBorder="1" applyAlignment="1">
      <alignment vertical="center" wrapText="1"/>
    </xf>
    <xf numFmtId="0" fontId="3" fillId="4" borderId="7"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12" borderId="0" xfId="0" applyFont="1" applyFill="1" applyBorder="1" applyAlignment="1">
      <alignment vertical="center" wrapText="1"/>
    </xf>
    <xf numFmtId="0" fontId="4" fillId="2" borderId="1" xfId="0" applyFont="1" applyFill="1" applyBorder="1" applyAlignment="1">
      <alignment vertical="top" wrapText="1" shrinkToFit="1"/>
    </xf>
    <xf numFmtId="0" fontId="4" fillId="2" borderId="1" xfId="0" applyFont="1" applyFill="1" applyBorder="1" applyAlignment="1">
      <alignment horizontal="left" vertical="top" wrapText="1" shrinkToFit="1"/>
    </xf>
    <xf numFmtId="0" fontId="4" fillId="2" borderId="0" xfId="0" applyFont="1" applyFill="1" applyAlignment="1">
      <alignment vertical="top"/>
    </xf>
    <xf numFmtId="0" fontId="2" fillId="2" borderId="0" xfId="0" applyFont="1" applyFill="1">
      <alignment vertical="center"/>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wrapText="1"/>
    </xf>
    <xf numFmtId="0" fontId="7" fillId="2" borderId="7" xfId="0" applyFont="1" applyFill="1" applyBorder="1" applyAlignment="1">
      <alignment horizontal="left" vertical="center"/>
    </xf>
    <xf numFmtId="0" fontId="6" fillId="0" borderId="10" xfId="0" applyFont="1" applyBorder="1" applyAlignment="1">
      <alignment vertical="center"/>
    </xf>
    <xf numFmtId="0" fontId="6" fillId="0" borderId="7" xfId="0" applyFont="1" applyBorder="1" applyAlignment="1">
      <alignment horizontal="center" vertical="center" wrapText="1"/>
    </xf>
    <xf numFmtId="0" fontId="6" fillId="13" borderId="5" xfId="0" applyFont="1" applyFill="1" applyBorder="1" applyAlignment="1">
      <alignment horizontal="center" vertical="center"/>
    </xf>
    <xf numFmtId="0" fontId="6" fillId="13" borderId="7" xfId="0" applyFont="1" applyFill="1" applyBorder="1" applyAlignment="1">
      <alignment horizontal="center" vertical="center"/>
    </xf>
    <xf numFmtId="0" fontId="6" fillId="0" borderId="7" xfId="0" applyFont="1" applyBorder="1" applyAlignment="1">
      <alignment horizontal="center" vertical="center"/>
    </xf>
    <xf numFmtId="0" fontId="6" fillId="9" borderId="7" xfId="0" applyFont="1" applyFill="1" applyBorder="1" applyAlignment="1">
      <alignment horizontal="center" vertical="center"/>
    </xf>
    <xf numFmtId="0" fontId="6" fillId="10" borderId="7" xfId="0" applyFont="1" applyFill="1" applyBorder="1" applyAlignment="1">
      <alignment horizontal="center" vertical="center"/>
    </xf>
    <xf numFmtId="0" fontId="3" fillId="2" borderId="4" xfId="0" applyFont="1" applyFill="1" applyBorder="1" applyAlignment="1">
      <alignment vertical="center" wrapText="1"/>
    </xf>
    <xf numFmtId="0" fontId="4" fillId="0" borderId="4"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0" borderId="4" xfId="0" applyFont="1" applyFill="1" applyBorder="1" applyAlignment="1">
      <alignment vertical="center" wrapText="1"/>
    </xf>
    <xf numFmtId="0" fontId="4" fillId="13"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13" borderId="15"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10" borderId="16" xfId="0" applyFont="1" applyFill="1" applyBorder="1" applyAlignment="1">
      <alignment horizontal="center" vertical="center" wrapText="1" shrinkToFit="1"/>
    </xf>
    <xf numFmtId="0" fontId="3" fillId="2" borderId="17" xfId="0" applyFont="1" applyFill="1" applyBorder="1" applyAlignment="1">
      <alignment vertical="center" wrapText="1"/>
    </xf>
    <xf numFmtId="0" fontId="3" fillId="10" borderId="18" xfId="0" applyFont="1" applyFill="1" applyBorder="1" applyAlignment="1">
      <alignment horizontal="center" vertical="center" wrapText="1"/>
    </xf>
    <xf numFmtId="0" fontId="3" fillId="2" borderId="19" xfId="0" applyFont="1" applyFill="1" applyBorder="1" applyAlignment="1">
      <alignment vertical="center" wrapText="1"/>
    </xf>
    <xf numFmtId="0" fontId="3" fillId="0" borderId="20" xfId="0" applyFont="1" applyFill="1" applyBorder="1" applyAlignment="1">
      <alignment vertical="top" wrapText="1"/>
    </xf>
    <xf numFmtId="0" fontId="3" fillId="0" borderId="20" xfId="0" applyFont="1" applyFill="1" applyBorder="1" applyAlignment="1">
      <alignment horizontal="left" vertical="top" wrapText="1" shrinkToFit="1"/>
    </xf>
    <xf numFmtId="0" fontId="3" fillId="2" borderId="20" xfId="0" applyFont="1" applyFill="1" applyBorder="1" applyAlignment="1">
      <alignment vertical="top" wrapText="1" shrinkToFit="1"/>
    </xf>
    <xf numFmtId="0" fontId="3" fillId="0" borderId="20" xfId="0" applyFont="1" applyFill="1" applyBorder="1" applyAlignment="1">
      <alignment horizontal="center" vertical="top" wrapText="1"/>
    </xf>
    <xf numFmtId="0" fontId="3" fillId="0" borderId="20" xfId="0" applyFont="1" applyFill="1" applyBorder="1" applyAlignment="1">
      <alignment vertical="center" wrapText="1" shrinkToFit="1"/>
    </xf>
    <xf numFmtId="0" fontId="3" fillId="13" borderId="21" xfId="0" applyFont="1" applyFill="1" applyBorder="1" applyAlignment="1">
      <alignment horizontal="center" vertical="center" wrapText="1" shrinkToFit="1"/>
    </xf>
    <xf numFmtId="0" fontId="3" fillId="0" borderId="21" xfId="0" applyFont="1" applyFill="1" applyBorder="1" applyAlignment="1">
      <alignment horizontal="center" vertical="center" wrapText="1" shrinkToFit="1"/>
    </xf>
    <xf numFmtId="0" fontId="9" fillId="0" borderId="20" xfId="0" applyFont="1" applyFill="1" applyBorder="1" applyAlignment="1">
      <alignment horizontal="center" vertical="center" wrapText="1" shrinkToFit="1"/>
    </xf>
    <xf numFmtId="0" fontId="9" fillId="0" borderId="21" xfId="0" applyFont="1" applyFill="1" applyBorder="1" applyAlignment="1">
      <alignment horizontal="center" vertical="center" wrapText="1" shrinkToFit="1"/>
    </xf>
    <xf numFmtId="0" fontId="3" fillId="9" borderId="21" xfId="0" applyFont="1" applyFill="1" applyBorder="1" applyAlignment="1">
      <alignment horizontal="center" vertical="center" wrapText="1"/>
    </xf>
    <xf numFmtId="0" fontId="3" fillId="10" borderId="22" xfId="0" applyFont="1" applyFill="1" applyBorder="1" applyAlignment="1">
      <alignment horizontal="center" vertical="center" wrapText="1"/>
    </xf>
    <xf numFmtId="0" fontId="4" fillId="0" borderId="4" xfId="0" applyFont="1" applyFill="1" applyBorder="1" applyAlignment="1">
      <alignment horizontal="center" vertical="top" wrapText="1" shrinkToFit="1"/>
    </xf>
    <xf numFmtId="0" fontId="3" fillId="0" borderId="1" xfId="0" applyFont="1" applyFill="1" applyBorder="1" applyAlignment="1">
      <alignment horizontal="center" vertical="top" wrapText="1" shrinkToFit="1"/>
    </xf>
    <xf numFmtId="0" fontId="3" fillId="0" borderId="4" xfId="0" applyFont="1" applyFill="1" applyBorder="1" applyAlignment="1">
      <alignment horizontal="center" vertical="top"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top" wrapText="1" shrinkToFit="1"/>
    </xf>
    <xf numFmtId="0" fontId="7" fillId="2" borderId="2" xfId="0" applyFont="1" applyFill="1" applyBorder="1" applyAlignment="1">
      <alignment horizontal="left" vertical="center"/>
    </xf>
    <xf numFmtId="0" fontId="4"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2" borderId="3" xfId="0" applyFont="1" applyFill="1" applyBorder="1" applyAlignment="1">
      <alignment horizontal="left" vertical="center"/>
    </xf>
    <xf numFmtId="0" fontId="16" fillId="0" borderId="7" xfId="0" applyFont="1" applyFill="1" applyBorder="1" applyAlignment="1">
      <alignment horizontal="center" vertical="center" wrapText="1" shrinkToFit="1"/>
    </xf>
    <xf numFmtId="0" fontId="16" fillId="10" borderId="3" xfId="0" applyFont="1" applyFill="1" applyBorder="1" applyAlignment="1">
      <alignment horizontal="center" vertical="center" wrapText="1"/>
    </xf>
    <xf numFmtId="0" fontId="16" fillId="0" borderId="3" xfId="0" applyFont="1" applyFill="1" applyBorder="1" applyAlignment="1">
      <alignment horizontal="center" vertical="center" wrapText="1" shrinkToFit="1"/>
    </xf>
    <xf numFmtId="0" fontId="16" fillId="13" borderId="3" xfId="0" applyFont="1" applyFill="1" applyBorder="1" applyAlignment="1">
      <alignment horizontal="center" vertical="center" wrapText="1" shrinkToFit="1"/>
    </xf>
    <xf numFmtId="0" fontId="17" fillId="0" borderId="3" xfId="0" applyFont="1" applyFill="1" applyBorder="1" applyAlignment="1">
      <alignment horizontal="center" vertical="center" wrapText="1" shrinkToFit="1"/>
    </xf>
    <xf numFmtId="0" fontId="11" fillId="2" borderId="8"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3" fillId="2" borderId="3" xfId="0" applyFont="1" applyFill="1" applyBorder="1" applyAlignment="1">
      <alignment horizontal="center" vertical="center" wrapText="1"/>
    </xf>
    <xf numFmtId="0" fontId="13" fillId="2" borderId="8" xfId="0" applyFont="1" applyFill="1" applyBorder="1" applyAlignment="1">
      <alignment horizontal="left" vertical="center"/>
    </xf>
    <xf numFmtId="0" fontId="14"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3" fillId="10" borderId="8" xfId="0" applyFont="1" applyFill="1" applyBorder="1" applyAlignment="1">
      <alignment vertical="center" wrapText="1"/>
    </xf>
    <xf numFmtId="0" fontId="3" fillId="2" borderId="8" xfId="0" applyFont="1" applyFill="1" applyBorder="1" applyAlignment="1">
      <alignment vertical="center" wrapText="1"/>
    </xf>
    <xf numFmtId="0" fontId="3" fillId="12" borderId="8" xfId="0" applyFont="1" applyFill="1" applyBorder="1" applyAlignment="1">
      <alignment vertical="center" wrapText="1"/>
    </xf>
    <xf numFmtId="0" fontId="14" fillId="0" borderId="3" xfId="0" applyFont="1" applyFill="1" applyBorder="1" applyAlignment="1">
      <alignment horizontal="center" vertical="center" wrapText="1"/>
    </xf>
    <xf numFmtId="0" fontId="3" fillId="2" borderId="3" xfId="0" applyFont="1" applyFill="1" applyBorder="1" applyAlignment="1">
      <alignment horizontal="left" vertical="top" wrapText="1"/>
    </xf>
    <xf numFmtId="0" fontId="3" fillId="0" borderId="3" xfId="0" applyFont="1" applyFill="1" applyBorder="1" applyAlignment="1">
      <alignment horizontal="left" vertical="top" wrapText="1" shrinkToFit="1"/>
    </xf>
    <xf numFmtId="0" fontId="3" fillId="0" borderId="3" xfId="0" applyFont="1" applyFill="1" applyBorder="1" applyAlignment="1">
      <alignment horizontal="left" vertical="top" wrapText="1"/>
    </xf>
    <xf numFmtId="0" fontId="3" fillId="2" borderId="3" xfId="0" applyFont="1" applyFill="1" applyBorder="1" applyAlignment="1">
      <alignment horizontal="left" vertical="top" wrapText="1" shrinkToFit="1"/>
    </xf>
    <xf numFmtId="0" fontId="4" fillId="0" borderId="3"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0" borderId="3" xfId="0" applyFont="1" applyFill="1" applyBorder="1" applyAlignment="1">
      <alignment horizontal="left" vertical="top" wrapText="1" shrinkToFit="1"/>
    </xf>
    <xf numFmtId="0" fontId="3" fillId="12" borderId="3" xfId="0" applyFont="1" applyFill="1" applyBorder="1" applyAlignment="1">
      <alignment horizontal="left" vertical="top" wrapText="1" shrinkToFit="1"/>
    </xf>
    <xf numFmtId="0" fontId="4" fillId="12" borderId="3" xfId="0" applyFont="1" applyFill="1" applyBorder="1" applyAlignment="1">
      <alignment horizontal="left" vertical="top" wrapText="1" shrinkToFit="1"/>
    </xf>
    <xf numFmtId="0" fontId="4" fillId="12" borderId="3" xfId="0" applyFont="1" applyFill="1" applyBorder="1" applyAlignment="1">
      <alignment horizontal="left" vertical="top" wrapText="1"/>
    </xf>
    <xf numFmtId="0" fontId="7" fillId="2" borderId="1" xfId="0" applyFont="1" applyFill="1" applyBorder="1" applyAlignment="1">
      <alignment horizontal="center" vertical="center"/>
    </xf>
    <xf numFmtId="0" fontId="4" fillId="0" borderId="1" xfId="0" applyFont="1" applyBorder="1" applyAlignment="1">
      <alignment horizontal="center" vertical="top"/>
    </xf>
    <xf numFmtId="0" fontId="3" fillId="0" borderId="11" xfId="0" applyFont="1" applyFill="1" applyBorder="1" applyAlignment="1">
      <alignment horizontal="left" vertical="top" wrapText="1" shrinkToFit="1"/>
    </xf>
    <xf numFmtId="0" fontId="3" fillId="0" borderId="4" xfId="0" applyFont="1" applyFill="1" applyBorder="1" applyAlignment="1">
      <alignment vertical="center" wrapText="1" shrinkToFit="1"/>
    </xf>
    <xf numFmtId="0" fontId="3" fillId="13" borderId="11" xfId="0" applyFont="1" applyFill="1" applyBorder="1" applyAlignment="1">
      <alignment horizontal="center" vertical="center" wrapText="1" shrinkToFit="1"/>
    </xf>
    <xf numFmtId="0" fontId="16" fillId="13" borderId="11" xfId="0" applyFont="1" applyFill="1" applyBorder="1" applyAlignment="1">
      <alignment horizontal="center" vertical="center" wrapText="1" shrinkToFit="1"/>
    </xf>
    <xf numFmtId="0" fontId="3" fillId="0" borderId="11" xfId="0" applyFont="1" applyFill="1" applyBorder="1" applyAlignment="1">
      <alignment horizontal="center" vertical="center" wrapText="1" shrinkToFit="1"/>
    </xf>
    <xf numFmtId="0" fontId="16" fillId="0" borderId="11"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17" fillId="0" borderId="11" xfId="0" applyFont="1" applyFill="1" applyBorder="1" applyAlignment="1">
      <alignment horizontal="center" vertical="center" wrapText="1" shrinkToFit="1"/>
    </xf>
    <xf numFmtId="0" fontId="16" fillId="10" borderId="11" xfId="0" applyFont="1" applyFill="1" applyBorder="1" applyAlignment="1">
      <alignment horizontal="center" vertical="center" wrapText="1"/>
    </xf>
    <xf numFmtId="0" fontId="3" fillId="0" borderId="23" xfId="0" applyFont="1" applyFill="1" applyBorder="1" applyAlignment="1">
      <alignment horizontal="center" vertical="top" wrapText="1"/>
    </xf>
    <xf numFmtId="0" fontId="3" fillId="0" borderId="24" xfId="0" applyFont="1" applyFill="1" applyBorder="1" applyAlignment="1">
      <alignment horizontal="left" vertical="top" wrapText="1" shrinkToFit="1"/>
    </xf>
    <xf numFmtId="0" fontId="3" fillId="0" borderId="23" xfId="0" applyFont="1" applyFill="1" applyBorder="1" applyAlignment="1">
      <alignment vertical="center" wrapText="1" shrinkToFit="1"/>
    </xf>
    <xf numFmtId="0" fontId="3" fillId="13" borderId="24" xfId="0" applyFont="1" applyFill="1" applyBorder="1" applyAlignment="1">
      <alignment horizontal="center" vertical="center" wrapText="1" shrinkToFit="1"/>
    </xf>
    <xf numFmtId="0" fontId="3" fillId="0" borderId="24" xfId="0" applyFont="1" applyFill="1" applyBorder="1" applyAlignment="1">
      <alignment horizontal="center" vertical="center" wrapText="1" shrinkToFit="1"/>
    </xf>
    <xf numFmtId="0" fontId="9" fillId="0" borderId="23" xfId="0" applyFont="1" applyFill="1" applyBorder="1" applyAlignment="1">
      <alignment horizontal="center" vertical="center" wrapText="1" shrinkToFit="1"/>
    </xf>
    <xf numFmtId="0" fontId="9" fillId="0" borderId="24" xfId="0" applyFont="1" applyFill="1" applyBorder="1" applyAlignment="1">
      <alignment horizontal="center" vertical="center" wrapText="1" shrinkToFit="1"/>
    </xf>
    <xf numFmtId="0" fontId="16" fillId="0" borderId="24" xfId="0" applyFont="1" applyFill="1" applyBorder="1" applyAlignment="1">
      <alignment horizontal="center" vertical="center" wrapText="1" shrinkToFit="1"/>
    </xf>
    <xf numFmtId="0" fontId="3" fillId="9" borderId="24"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3" fillId="2" borderId="23" xfId="0" applyFont="1" applyFill="1" applyBorder="1" applyAlignment="1">
      <alignment vertical="top" wrapText="1" shrinkToFit="1"/>
    </xf>
    <xf numFmtId="0" fontId="3" fillId="12" borderId="5" xfId="0" applyFont="1" applyFill="1" applyBorder="1" applyAlignment="1">
      <alignment horizontal="center" vertical="top" wrapText="1" shrinkToFit="1"/>
    </xf>
    <xf numFmtId="0" fontId="4" fillId="0" borderId="4" xfId="0" applyFont="1" applyBorder="1" applyAlignment="1">
      <alignment horizontal="center" vertical="top"/>
    </xf>
    <xf numFmtId="0" fontId="4" fillId="0" borderId="0" xfId="0" applyFont="1" applyBorder="1" applyAlignment="1">
      <alignment horizontal="center" vertical="top"/>
    </xf>
    <xf numFmtId="0" fontId="6" fillId="10" borderId="1"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18" fillId="2" borderId="2" xfId="0" applyFont="1" applyFill="1" applyBorder="1" applyAlignment="1">
      <alignment horizontal="left" vertical="center"/>
    </xf>
    <xf numFmtId="0" fontId="4" fillId="0" borderId="5" xfId="0" applyFont="1" applyFill="1" applyBorder="1" applyAlignment="1">
      <alignment vertical="center" wrapText="1"/>
    </xf>
    <xf numFmtId="0" fontId="4" fillId="0" borderId="11" xfId="0" applyFont="1" applyFill="1" applyBorder="1" applyAlignment="1">
      <alignment vertical="center" wrapText="1"/>
    </xf>
    <xf numFmtId="0" fontId="2" fillId="2" borderId="0" xfId="0" applyFont="1" applyFill="1" applyAlignment="1">
      <alignment horizontal="center" vertical="center"/>
    </xf>
    <xf numFmtId="0" fontId="6" fillId="9" borderId="3" xfId="0" applyFont="1" applyFill="1" applyBorder="1" applyAlignment="1">
      <alignment horizontal="center" vertical="center" wrapText="1" shrinkToFit="1"/>
    </xf>
    <xf numFmtId="0" fontId="16" fillId="9" borderId="11" xfId="0" applyFont="1" applyFill="1" applyBorder="1" applyAlignment="1">
      <alignment horizontal="center" vertical="center" wrapText="1"/>
    </xf>
    <xf numFmtId="0" fontId="21" fillId="0" borderId="0" xfId="0" applyFont="1">
      <alignment vertical="center"/>
    </xf>
    <xf numFmtId="0" fontId="21" fillId="0" borderId="0" xfId="0" applyFont="1" applyAlignment="1">
      <alignment vertical="center" wrapText="1"/>
    </xf>
    <xf numFmtId="0" fontId="21" fillId="0" borderId="0" xfId="0" applyFont="1" applyAlignment="1">
      <alignment horizontal="left" vertical="center" wrapText="1"/>
    </xf>
    <xf numFmtId="0" fontId="0" fillId="0" borderId="5" xfId="0" applyBorder="1" applyAlignment="1">
      <alignment horizontal="left" vertical="center" wrapText="1"/>
    </xf>
    <xf numFmtId="0" fontId="20" fillId="0" borderId="30" xfId="0" applyFont="1" applyBorder="1" applyAlignment="1">
      <alignment vertical="top" wrapText="1"/>
    </xf>
    <xf numFmtId="0" fontId="22" fillId="14" borderId="13" xfId="0" applyFont="1" applyFill="1" applyBorder="1" applyAlignment="1">
      <alignment horizontal="center" vertical="center" wrapText="1"/>
    </xf>
    <xf numFmtId="0" fontId="22" fillId="14" borderId="14" xfId="0" applyFont="1" applyFill="1" applyBorder="1" applyAlignment="1">
      <alignment horizontal="center" vertical="center" wrapText="1"/>
    </xf>
    <xf numFmtId="0" fontId="22" fillId="14" borderId="29" xfId="0" applyFont="1" applyFill="1" applyBorder="1" applyAlignment="1">
      <alignment horizontal="center" vertical="center" wrapText="1"/>
    </xf>
    <xf numFmtId="0" fontId="22" fillId="14" borderId="12" xfId="0" applyFont="1" applyFill="1" applyBorder="1" applyAlignment="1">
      <alignment horizontal="center" vertical="center"/>
    </xf>
    <xf numFmtId="0" fontId="22" fillId="14" borderId="15" xfId="0" applyFont="1" applyFill="1" applyBorder="1" applyAlignment="1">
      <alignment horizontal="center" vertical="center" wrapText="1"/>
    </xf>
    <xf numFmtId="0" fontId="0" fillId="0" borderId="28" xfId="0" applyBorder="1" applyAlignment="1">
      <alignment horizontal="left" vertical="center" wrapText="1"/>
    </xf>
    <xf numFmtId="0" fontId="19" fillId="0" borderId="32" xfId="0" applyFont="1" applyBorder="1" applyAlignment="1">
      <alignment vertical="top" wrapText="1"/>
    </xf>
    <xf numFmtId="0" fontId="0" fillId="0" borderId="5" xfId="0" applyBorder="1" applyAlignment="1">
      <alignment horizontal="left" vertical="center" wrapText="1"/>
    </xf>
    <xf numFmtId="0" fontId="0" fillId="0" borderId="28" xfId="0" applyBorder="1" applyAlignment="1">
      <alignment horizontal="left" vertical="center" wrapText="1"/>
    </xf>
    <xf numFmtId="0" fontId="0" fillId="0" borderId="4" xfId="0" applyBorder="1" applyAlignment="1">
      <alignment horizontal="left" vertical="center" wrapText="1"/>
    </xf>
    <xf numFmtId="0" fontId="24" fillId="0" borderId="31" xfId="0" applyFont="1" applyBorder="1" applyAlignment="1">
      <alignment horizontal="center" vertical="center"/>
    </xf>
    <xf numFmtId="0" fontId="21" fillId="0" borderId="26" xfId="0" applyFont="1" applyBorder="1" applyAlignment="1">
      <alignment vertical="center"/>
    </xf>
    <xf numFmtId="0" fontId="0" fillId="0" borderId="27" xfId="0" applyBorder="1" applyAlignment="1">
      <alignment vertical="center"/>
    </xf>
    <xf numFmtId="0" fontId="0" fillId="0" borderId="25" xfId="0" applyBorder="1" applyAlignment="1">
      <alignment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vertical="center" wrapText="1"/>
    </xf>
    <xf numFmtId="0" fontId="0" fillId="0" borderId="28" xfId="0" applyBorder="1" applyAlignment="1">
      <alignment horizontal="left" vertical="center" wrapText="1"/>
    </xf>
    <xf numFmtId="0" fontId="0" fillId="0" borderId="4" xfId="0" applyBorder="1" applyAlignment="1">
      <alignment horizontal="left" vertical="center" wrapText="1"/>
    </xf>
    <xf numFmtId="0" fontId="25" fillId="0" borderId="5"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4" fillId="0" borderId="1" xfId="0" applyFont="1" applyFill="1" applyBorder="1" applyAlignment="1">
      <alignment horizontal="center" vertical="top" wrapText="1" shrinkToFit="1"/>
    </xf>
    <xf numFmtId="0" fontId="4" fillId="0" borderId="5" xfId="0" applyFont="1" applyFill="1" applyBorder="1" applyAlignment="1">
      <alignment horizontal="center" vertical="top" wrapText="1" shrinkToFit="1"/>
    </xf>
    <xf numFmtId="0" fontId="4" fillId="0" borderId="4" xfId="0" applyFont="1" applyFill="1" applyBorder="1" applyAlignment="1">
      <alignment horizontal="center" vertical="top" wrapText="1" shrinkToFit="1"/>
    </xf>
    <xf numFmtId="0" fontId="3" fillId="0" borderId="1" xfId="0" applyFont="1" applyFill="1" applyBorder="1" applyAlignment="1">
      <alignment horizontal="center" vertical="top" wrapText="1" shrinkToFit="1"/>
    </xf>
    <xf numFmtId="0" fontId="3" fillId="2"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5" xfId="0" applyFont="1" applyFill="1" applyBorder="1" applyAlignment="1">
      <alignment horizontal="center" vertical="top" wrapText="1" shrinkToFit="1"/>
    </xf>
    <xf numFmtId="0" fontId="3" fillId="2" borderId="4" xfId="0" applyFont="1" applyFill="1" applyBorder="1" applyAlignment="1">
      <alignment horizontal="center" vertical="top" wrapText="1" shrinkToFit="1"/>
    </xf>
    <xf numFmtId="0" fontId="3" fillId="0" borderId="5" xfId="0" applyFont="1" applyFill="1" applyBorder="1" applyAlignment="1">
      <alignment horizontal="center" vertical="top" wrapText="1"/>
    </xf>
    <xf numFmtId="0" fontId="3" fillId="0" borderId="4" xfId="0" applyFont="1" applyFill="1" applyBorder="1" applyAlignment="1">
      <alignment horizontal="center" vertical="top" wrapText="1"/>
    </xf>
    <xf numFmtId="0" fontId="11" fillId="2" borderId="8"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2" borderId="8" xfId="0" applyFont="1" applyFill="1" applyBorder="1" applyAlignment="1">
      <alignment horizontal="left" vertical="center" wrapText="1"/>
    </xf>
    <xf numFmtId="0" fontId="7" fillId="2" borderId="2" xfId="0" applyFont="1" applyFill="1" applyBorder="1" applyAlignment="1">
      <alignment horizontal="left" vertical="center"/>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2" borderId="8" xfId="0" applyFont="1" applyFill="1" applyBorder="1" applyAlignment="1">
      <alignment horizontal="center" vertical="center"/>
    </xf>
    <xf numFmtId="0" fontId="10" fillId="2" borderId="8" xfId="0" applyFont="1" applyFill="1" applyBorder="1" applyAlignment="1">
      <alignment horizontal="left" vertical="center" wrapText="1"/>
    </xf>
    <xf numFmtId="0" fontId="12" fillId="2" borderId="2" xfId="0" applyFont="1" applyFill="1" applyBorder="1" applyAlignment="1">
      <alignment horizontal="left" vertical="center"/>
    </xf>
    <xf numFmtId="0" fontId="7" fillId="2" borderId="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0" xfId="0" applyFont="1" applyBorder="1" applyAlignment="1">
      <alignment horizontal="left" vertical="center" wrapText="1"/>
    </xf>
    <xf numFmtId="0" fontId="21" fillId="0" borderId="17" xfId="0" applyFont="1" applyBorder="1" applyAlignment="1">
      <alignment vertical="center"/>
    </xf>
    <xf numFmtId="0" fontId="0" fillId="0" borderId="1" xfId="0"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0" fillId="0" borderId="1" xfId="0" applyBorder="1" applyAlignment="1">
      <alignment horizontal="left" vertical="center" wrapText="1"/>
    </xf>
    <xf numFmtId="0" fontId="19" fillId="0" borderId="33" xfId="0" applyFont="1" applyBorder="1" applyAlignment="1">
      <alignment vertical="top" wrapText="1"/>
    </xf>
    <xf numFmtId="0" fontId="19" fillId="0" borderId="34" xfId="0" applyFont="1" applyBorder="1" applyAlignment="1">
      <alignment vertical="top" wrapText="1"/>
    </xf>
  </cellXfs>
  <cellStyles count="1">
    <cellStyle name="標準" xfId="0" builtinId="0"/>
  </cellStyles>
  <dxfs count="0"/>
  <tableStyles count="0" defaultTableStyle="TableStyleMedium2" defaultPivotStyle="PivotStyleLight16"/>
  <colors>
    <mruColors>
      <color rgb="FFFFFF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2775857</xdr:colOff>
      <xdr:row>0</xdr:row>
      <xdr:rowOff>95250</xdr:rowOff>
    </xdr:from>
    <xdr:to>
      <xdr:col>6</xdr:col>
      <xdr:colOff>4109357</xdr:colOff>
      <xdr:row>0</xdr:row>
      <xdr:rowOff>486833</xdr:rowOff>
    </xdr:to>
    <xdr:sp macro="" textlink="">
      <xdr:nvSpPr>
        <xdr:cNvPr id="3" name="正方形/長方形 2">
          <a:extLst>
            <a:ext uri="{FF2B5EF4-FFF2-40B4-BE49-F238E27FC236}">
              <a16:creationId xmlns:a16="http://schemas.microsoft.com/office/drawing/2014/main" id="{471B8A04-9482-459D-B2AA-BEA9C22E7469}"/>
            </a:ext>
          </a:extLst>
        </xdr:cNvPr>
        <xdr:cNvSpPr/>
      </xdr:nvSpPr>
      <xdr:spPr>
        <a:xfrm>
          <a:off x="9239250" y="95250"/>
          <a:ext cx="1333500" cy="391583"/>
        </a:xfrm>
        <a:prstGeom prst="rect">
          <a:avLst/>
        </a:prstGeom>
        <a:solidFill>
          <a:schemeClr val="bg1"/>
        </a:solidFill>
        <a:ln>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b="1">
              <a:solidFill>
                <a:sysClr val="windowText" lastClr="000000"/>
              </a:solidFill>
            </a:rPr>
            <a:t>様式０－２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2775857</xdr:colOff>
      <xdr:row>0</xdr:row>
      <xdr:rowOff>95250</xdr:rowOff>
    </xdr:from>
    <xdr:to>
      <xdr:col>6</xdr:col>
      <xdr:colOff>4109357</xdr:colOff>
      <xdr:row>0</xdr:row>
      <xdr:rowOff>486833</xdr:rowOff>
    </xdr:to>
    <xdr:sp macro="" textlink="">
      <xdr:nvSpPr>
        <xdr:cNvPr id="2" name="正方形/長方形 1">
          <a:extLst>
            <a:ext uri="{FF2B5EF4-FFF2-40B4-BE49-F238E27FC236}">
              <a16:creationId xmlns:a16="http://schemas.microsoft.com/office/drawing/2014/main" id="{BF66DD46-F9D9-474D-B5CA-15FA0E075541}"/>
            </a:ext>
          </a:extLst>
        </xdr:cNvPr>
        <xdr:cNvSpPr/>
      </xdr:nvSpPr>
      <xdr:spPr>
        <a:xfrm>
          <a:off x="9224282" y="95250"/>
          <a:ext cx="1333500" cy="391583"/>
        </a:xfrm>
        <a:prstGeom prst="rect">
          <a:avLst/>
        </a:prstGeom>
        <a:solidFill>
          <a:schemeClr val="bg1"/>
        </a:solidFill>
        <a:ln>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b="1">
              <a:solidFill>
                <a:sysClr val="windowText" lastClr="000000"/>
              </a:solidFill>
            </a:rPr>
            <a:t>様式０－２</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314784</xdr:colOff>
      <xdr:row>0</xdr:row>
      <xdr:rowOff>131414</xdr:rowOff>
    </xdr:from>
    <xdr:ext cx="2411814" cy="42582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4784" y="131414"/>
          <a:ext cx="2411814" cy="42582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機密性３（取扱注意）</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314784</xdr:colOff>
      <xdr:row>0</xdr:row>
      <xdr:rowOff>131414</xdr:rowOff>
    </xdr:from>
    <xdr:ext cx="2411814" cy="42582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14784" y="131414"/>
          <a:ext cx="2411814" cy="42582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機密性３（取扱注意）</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222662</xdr:colOff>
      <xdr:row>0</xdr:row>
      <xdr:rowOff>308307</xdr:rowOff>
    </xdr:from>
    <xdr:ext cx="2411814" cy="425822"/>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22662" y="308307"/>
          <a:ext cx="2411814" cy="42582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機密性３（取扱注意）</a:t>
          </a:r>
        </a:p>
      </xdr:txBody>
    </xdr:sp>
    <xdr:clientData/>
  </xdr:oneCellAnchor>
  <xdr:oneCellAnchor>
    <xdr:from>
      <xdr:col>42</xdr:col>
      <xdr:colOff>5715001</xdr:colOff>
      <xdr:row>0</xdr:row>
      <xdr:rowOff>217714</xdr:rowOff>
    </xdr:from>
    <xdr:ext cx="1528752" cy="492443"/>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173076" y="217714"/>
          <a:ext cx="1528752" cy="492443"/>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資料３－１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abSelected="1" view="pageBreakPreview" topLeftCell="A4" zoomScale="70" zoomScaleNormal="100" zoomScaleSheetLayoutView="70" workbookViewId="0">
      <selection activeCell="A7" sqref="A7:G10"/>
    </sheetView>
  </sheetViews>
  <sheetFormatPr defaultRowHeight="13.5"/>
  <cols>
    <col min="1" max="1" width="6.5" style="342" customWidth="1"/>
    <col min="2" max="2" width="8.5" style="342" customWidth="1"/>
    <col min="3" max="3" width="9.25" style="343" customWidth="1"/>
    <col min="4" max="4" width="24.375" style="342" customWidth="1"/>
    <col min="5" max="5" width="23.5" style="344" customWidth="1"/>
    <col min="6" max="6" width="12.5" style="342" bestFit="1" customWidth="1"/>
    <col min="7" max="7" width="55.75" style="342" customWidth="1"/>
    <col min="8" max="16384" width="9" style="342"/>
  </cols>
  <sheetData>
    <row r="1" spans="1:11" customFormat="1" ht="105" customHeight="1" thickBot="1">
      <c r="A1" s="357" t="s">
        <v>477</v>
      </c>
      <c r="B1" s="357"/>
      <c r="C1" s="357"/>
      <c r="D1" s="357"/>
      <c r="E1" s="357"/>
      <c r="F1" s="357"/>
      <c r="G1" s="357"/>
    </row>
    <row r="2" spans="1:11" ht="46.5" customHeight="1">
      <c r="A2" s="350" t="s">
        <v>475</v>
      </c>
      <c r="B2" s="351" t="s">
        <v>476</v>
      </c>
      <c r="C2" s="347" t="s">
        <v>473</v>
      </c>
      <c r="D2" s="347" t="s">
        <v>471</v>
      </c>
      <c r="E2" s="347" t="s">
        <v>478</v>
      </c>
      <c r="F2" s="348" t="s">
        <v>474</v>
      </c>
      <c r="G2" s="349" t="s">
        <v>470</v>
      </c>
    </row>
    <row r="3" spans="1:11" ht="75" customHeight="1">
      <c r="A3" s="358"/>
      <c r="B3" s="361"/>
      <c r="C3" s="364"/>
      <c r="D3" s="367"/>
      <c r="E3" s="367"/>
      <c r="F3" s="345" t="s">
        <v>472</v>
      </c>
      <c r="G3" s="346" t="s">
        <v>481</v>
      </c>
    </row>
    <row r="4" spans="1:11" ht="75" customHeight="1">
      <c r="A4" s="359"/>
      <c r="B4" s="362"/>
      <c r="C4" s="365"/>
      <c r="D4" s="368"/>
      <c r="E4" s="368"/>
      <c r="F4" s="352" t="s">
        <v>479</v>
      </c>
      <c r="G4" s="353" t="s">
        <v>483</v>
      </c>
    </row>
    <row r="5" spans="1:11" ht="95.25" customHeight="1">
      <c r="A5" s="359"/>
      <c r="B5" s="362"/>
      <c r="C5" s="365"/>
      <c r="D5" s="368"/>
      <c r="E5" s="368"/>
      <c r="F5" s="352" t="s">
        <v>480</v>
      </c>
      <c r="G5" s="353" t="s">
        <v>482</v>
      </c>
    </row>
    <row r="6" spans="1:11" ht="95.25" customHeight="1">
      <c r="A6" s="360"/>
      <c r="B6" s="363"/>
      <c r="C6" s="366"/>
      <c r="D6" s="369"/>
      <c r="E6" s="369"/>
      <c r="F6" s="352" t="s">
        <v>484</v>
      </c>
      <c r="G6" s="353"/>
    </row>
    <row r="7" spans="1:11" ht="75" customHeight="1">
      <c r="A7" s="358"/>
      <c r="B7" s="361"/>
      <c r="C7" s="364"/>
      <c r="D7" s="367"/>
      <c r="E7" s="367"/>
      <c r="F7" s="354" t="s">
        <v>472</v>
      </c>
      <c r="G7" s="346" t="s">
        <v>481</v>
      </c>
    </row>
    <row r="8" spans="1:11" ht="75" customHeight="1">
      <c r="A8" s="359"/>
      <c r="B8" s="362"/>
      <c r="C8" s="365"/>
      <c r="D8" s="368"/>
      <c r="E8" s="368"/>
      <c r="F8" s="355" t="s">
        <v>479</v>
      </c>
      <c r="G8" s="353" t="s">
        <v>483</v>
      </c>
    </row>
    <row r="9" spans="1:11" ht="95.25" customHeight="1">
      <c r="A9" s="359"/>
      <c r="B9" s="362"/>
      <c r="C9" s="365"/>
      <c r="D9" s="368"/>
      <c r="E9" s="368"/>
      <c r="F9" s="355" t="s">
        <v>480</v>
      </c>
      <c r="G9" s="353" t="s">
        <v>482</v>
      </c>
    </row>
    <row r="10" spans="1:11" ht="95.25" customHeight="1">
      <c r="A10" s="360"/>
      <c r="B10" s="363"/>
      <c r="C10" s="366"/>
      <c r="D10" s="369"/>
      <c r="E10" s="369"/>
      <c r="F10" s="356" t="s">
        <v>484</v>
      </c>
      <c r="G10" s="407"/>
    </row>
    <row r="12" spans="1:11" ht="21">
      <c r="J12" s="342" ph="1"/>
      <c r="K12" s="342" ph="1"/>
    </row>
    <row r="34" spans="10:11" ht="21">
      <c r="J34" s="342" ph="1"/>
      <c r="K34" s="342" ph="1"/>
    </row>
    <row r="36" spans="10:11" ht="21">
      <c r="J36" s="342" ph="1"/>
      <c r="K36" s="342" ph="1"/>
    </row>
  </sheetData>
  <mergeCells count="11">
    <mergeCell ref="A7:A10"/>
    <mergeCell ref="B7:B10"/>
    <mergeCell ref="C7:C10"/>
    <mergeCell ref="D7:D10"/>
    <mergeCell ref="E7:E10"/>
    <mergeCell ref="A1:G1"/>
    <mergeCell ref="A3:A6"/>
    <mergeCell ref="B3:B6"/>
    <mergeCell ref="C3:C6"/>
    <mergeCell ref="D3:D6"/>
    <mergeCell ref="E3:E6"/>
  </mergeCells>
  <phoneticPr fontId="1"/>
  <printOptions horizontalCentered="1"/>
  <pageMargins left="0.23622047244094491" right="0.23622047244094491" top="0.78740157480314965" bottom="0.78740157480314965" header="0.31496062992125984" footer="0.31496062992125984"/>
  <pageSetup paperSize="9" scale="70"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view="pageBreakPreview" zoomScale="70" zoomScaleNormal="100" zoomScaleSheetLayoutView="70" workbookViewId="0">
      <selection sqref="A1:G1"/>
    </sheetView>
  </sheetViews>
  <sheetFormatPr defaultRowHeight="13.5"/>
  <cols>
    <col min="1" max="1" width="6.5" style="342" customWidth="1"/>
    <col min="2" max="2" width="8.5" style="342" customWidth="1"/>
    <col min="3" max="3" width="9.25" style="343" customWidth="1"/>
    <col min="4" max="4" width="24.375" style="342" customWidth="1"/>
    <col min="5" max="5" width="23.5" style="344" customWidth="1"/>
    <col min="6" max="6" width="12.5" style="342" customWidth="1"/>
    <col min="7" max="7" width="55.75" style="342" customWidth="1"/>
    <col min="8" max="16384" width="9" style="342"/>
  </cols>
  <sheetData>
    <row r="1" spans="1:11" customFormat="1" ht="105" customHeight="1" thickBot="1">
      <c r="A1" s="357" t="s">
        <v>477</v>
      </c>
      <c r="B1" s="357"/>
      <c r="C1" s="357"/>
      <c r="D1" s="357"/>
      <c r="E1" s="357"/>
      <c r="F1" s="357"/>
      <c r="G1" s="357"/>
    </row>
    <row r="2" spans="1:11" ht="46.5" customHeight="1">
      <c r="A2" s="350" t="s">
        <v>143</v>
      </c>
      <c r="B2" s="351" t="s">
        <v>476</v>
      </c>
      <c r="C2" s="347" t="s">
        <v>473</v>
      </c>
      <c r="D2" s="347" t="s">
        <v>471</v>
      </c>
      <c r="E2" s="347" t="s">
        <v>478</v>
      </c>
      <c r="F2" s="348" t="s">
        <v>474</v>
      </c>
      <c r="G2" s="349" t="s">
        <v>470</v>
      </c>
    </row>
    <row r="3" spans="1:11" ht="75" customHeight="1">
      <c r="A3" s="358"/>
      <c r="B3" s="361" t="s">
        <v>493</v>
      </c>
      <c r="C3" s="370" t="s">
        <v>485</v>
      </c>
      <c r="D3" s="371" t="s">
        <v>486</v>
      </c>
      <c r="E3" s="367" t="s">
        <v>489</v>
      </c>
      <c r="F3" s="354" t="s">
        <v>472</v>
      </c>
      <c r="G3" s="346" t="s">
        <v>490</v>
      </c>
    </row>
    <row r="4" spans="1:11" ht="95.25" customHeight="1">
      <c r="A4" s="359"/>
      <c r="B4" s="362"/>
      <c r="C4" s="365"/>
      <c r="D4" s="368"/>
      <c r="E4" s="368"/>
      <c r="F4" s="355" t="s">
        <v>480</v>
      </c>
      <c r="G4" s="353" t="s">
        <v>491</v>
      </c>
    </row>
    <row r="5" spans="1:11" ht="75" customHeight="1">
      <c r="A5" s="401"/>
      <c r="B5" s="402" t="s">
        <v>493</v>
      </c>
      <c r="C5" s="403" t="s">
        <v>487</v>
      </c>
      <c r="D5" s="404" t="s">
        <v>488</v>
      </c>
      <c r="E5" s="405" t="s">
        <v>489</v>
      </c>
      <c r="F5" s="405" t="s">
        <v>478</v>
      </c>
      <c r="G5" s="406" t="s">
        <v>492</v>
      </c>
    </row>
    <row r="7" spans="1:11" ht="21">
      <c r="J7" s="342" ph="1"/>
      <c r="K7" s="342" ph="1"/>
    </row>
    <row r="29" spans="10:11" ht="21">
      <c r="J29" s="342" ph="1"/>
      <c r="K29" s="342" ph="1"/>
    </row>
    <row r="31" spans="10:11" ht="21">
      <c r="J31" s="342" ph="1"/>
      <c r="K31" s="342" ph="1"/>
    </row>
    <row r="33" spans="10:11" ht="21">
      <c r="J33" s="342" ph="1"/>
      <c r="K33" s="342" ph="1"/>
    </row>
    <row r="35" spans="10:11" ht="21">
      <c r="J35" s="342" ph="1"/>
      <c r="K35" s="342" ph="1"/>
    </row>
  </sheetData>
  <mergeCells count="6">
    <mergeCell ref="A1:G1"/>
    <mergeCell ref="A3:A4"/>
    <mergeCell ref="B3:B4"/>
    <mergeCell ref="C3:C4"/>
    <mergeCell ref="D3:D4"/>
    <mergeCell ref="E3:E4"/>
  </mergeCells>
  <phoneticPr fontId="1"/>
  <printOptions horizontalCentered="1"/>
  <pageMargins left="0.23622047244094491" right="0.23622047244094491" top="0.78740157480314965" bottom="0.78740157480314965" header="0.31496062992125984" footer="0.31496062992125984"/>
  <pageSetup paperSize="9" scale="70" orientation="portrait" r:id="rId1"/>
  <colBreaks count="1" manualBreakCount="1">
    <brk id="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E68"/>
  <sheetViews>
    <sheetView topLeftCell="B1" workbookViewId="0"/>
  </sheetViews>
  <sheetFormatPr defaultRowHeight="18.75"/>
  <cols>
    <col min="1" max="1" width="0" style="24" hidden="1" customWidth="1"/>
    <col min="2" max="2" width="5.625" style="225" customWidth="1"/>
    <col min="3" max="3" width="13.625" style="51" customWidth="1"/>
    <col min="4" max="4" width="24" style="103" customWidth="1"/>
    <col min="5" max="5" width="120.75" style="224" customWidth="1"/>
    <col min="6" max="6" width="10.75" style="52" customWidth="1"/>
    <col min="7" max="7" width="5.375" style="52" customWidth="1"/>
    <col min="8" max="8" width="9" style="24" customWidth="1"/>
    <col min="9" max="9" width="12.375" style="24" customWidth="1"/>
    <col min="10" max="10" width="12.375" style="49" customWidth="1"/>
    <col min="11" max="12" width="12.375" style="171" customWidth="1"/>
    <col min="13" max="13" width="5.625" style="171" customWidth="1"/>
    <col min="14" max="16" width="5.625" style="94" customWidth="1"/>
    <col min="17" max="19" width="5.625" style="171" customWidth="1"/>
    <col min="20" max="22" width="5.625" style="88" customWidth="1"/>
    <col min="23" max="25" width="5.625" style="171" customWidth="1"/>
    <col min="26" max="28" width="5.625" style="94" customWidth="1"/>
    <col min="29" max="31" width="5.625" style="171" customWidth="1"/>
    <col min="32" max="34" width="5.625" style="94" customWidth="1"/>
    <col min="35" max="37" width="5.625" style="99" customWidth="1"/>
    <col min="38" max="38" width="13" style="127" customWidth="1"/>
    <col min="39" max="39" width="3.625" style="124" hidden="1" customWidth="1"/>
    <col min="40" max="41" width="3.625" style="94" hidden="1" customWidth="1"/>
    <col min="42" max="42" width="3.75" style="88" hidden="1" customWidth="1"/>
    <col min="43" max="43" width="3.75" style="94" hidden="1" customWidth="1"/>
    <col min="44" max="44" width="4.5" style="94" hidden="1" customWidth="1"/>
    <col min="45" max="46" width="3.75" style="94" hidden="1" customWidth="1"/>
    <col min="47" max="47" width="3.75" style="99" hidden="1" customWidth="1"/>
    <col min="48" max="48" width="3.625" style="94" hidden="1" customWidth="1"/>
    <col min="49" max="49" width="15.875" style="24" hidden="1" customWidth="1"/>
    <col min="50" max="50" width="23.75" style="24" hidden="1" customWidth="1"/>
    <col min="51" max="51" width="13" style="24" hidden="1" customWidth="1"/>
    <col min="52" max="52" width="9" style="24" hidden="1" customWidth="1"/>
    <col min="53" max="53" width="9.25" style="24" hidden="1" customWidth="1"/>
    <col min="54" max="56" width="9" style="24" hidden="1" customWidth="1"/>
    <col min="57" max="57" width="4" style="49" hidden="1" customWidth="1"/>
    <col min="58" max="16384" width="9" style="24"/>
  </cols>
  <sheetData>
    <row r="1" spans="1:57" s="37" customFormat="1" ht="45.75" customHeight="1">
      <c r="B1" s="383" t="s">
        <v>369</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4"/>
      <c r="BC1" s="384"/>
      <c r="BD1" s="384"/>
      <c r="BE1" s="385"/>
    </row>
    <row r="2" spans="1:57" s="81" customFormat="1" ht="53.25" customHeight="1">
      <c r="B2" s="386" t="s">
        <v>370</v>
      </c>
      <c r="C2" s="387"/>
      <c r="D2" s="387"/>
      <c r="E2" s="387"/>
      <c r="F2" s="387"/>
      <c r="G2" s="279"/>
      <c r="H2" s="80"/>
      <c r="I2" s="80" t="s">
        <v>343</v>
      </c>
      <c r="J2" s="129" t="s">
        <v>371</v>
      </c>
      <c r="K2" s="161">
        <v>1</v>
      </c>
      <c r="L2" s="162">
        <v>2</v>
      </c>
      <c r="M2" s="162">
        <v>3</v>
      </c>
      <c r="N2" s="89">
        <v>1</v>
      </c>
      <c r="O2" s="89">
        <v>2</v>
      </c>
      <c r="P2" s="89">
        <v>3</v>
      </c>
      <c r="Q2" s="162">
        <v>1</v>
      </c>
      <c r="R2" s="162">
        <v>2</v>
      </c>
      <c r="S2" s="162">
        <v>3</v>
      </c>
      <c r="T2" s="89">
        <v>1</v>
      </c>
      <c r="U2" s="89">
        <v>2</v>
      </c>
      <c r="V2" s="89">
        <v>3</v>
      </c>
      <c r="W2" s="162">
        <v>1</v>
      </c>
      <c r="X2" s="162">
        <v>2</v>
      </c>
      <c r="Y2" s="162">
        <v>3</v>
      </c>
      <c r="Z2" s="89">
        <v>1</v>
      </c>
      <c r="AA2" s="89">
        <v>2</v>
      </c>
      <c r="AB2" s="89">
        <v>3</v>
      </c>
      <c r="AC2" s="162">
        <v>1</v>
      </c>
      <c r="AD2" s="162">
        <v>2</v>
      </c>
      <c r="AE2" s="162">
        <v>3</v>
      </c>
      <c r="AF2" s="89">
        <v>1</v>
      </c>
      <c r="AG2" s="89">
        <v>2</v>
      </c>
      <c r="AH2" s="89">
        <v>3</v>
      </c>
      <c r="AI2" s="95"/>
      <c r="AJ2" s="95"/>
      <c r="AK2" s="95"/>
      <c r="AL2" s="125"/>
      <c r="AM2" s="115"/>
      <c r="AN2" s="89"/>
      <c r="AO2" s="89"/>
      <c r="AP2" s="90"/>
      <c r="AQ2" s="89"/>
      <c r="AR2" s="89"/>
      <c r="AS2" s="89"/>
      <c r="AT2" s="89"/>
      <c r="AU2" s="95"/>
      <c r="AV2" s="89"/>
      <c r="AW2" s="58"/>
      <c r="AX2" s="25"/>
      <c r="AY2" s="26"/>
      <c r="AZ2" s="27"/>
      <c r="BA2" s="27"/>
      <c r="BB2" s="28"/>
      <c r="BC2" s="28"/>
      <c r="BD2" s="28"/>
      <c r="BE2" s="12"/>
    </row>
    <row r="3" spans="1:57" ht="105.75" customHeight="1">
      <c r="A3" s="29" t="s">
        <v>154</v>
      </c>
      <c r="B3" s="328" t="s">
        <v>143</v>
      </c>
      <c r="C3" s="30" t="s">
        <v>0</v>
      </c>
      <c r="D3" s="104" t="s">
        <v>245</v>
      </c>
      <c r="E3" s="328" t="s">
        <v>242</v>
      </c>
      <c r="F3" s="388" t="s">
        <v>1</v>
      </c>
      <c r="G3" s="389"/>
      <c r="H3" s="30" t="s">
        <v>2</v>
      </c>
      <c r="I3" s="30" t="s">
        <v>310</v>
      </c>
      <c r="J3" s="30" t="s">
        <v>232</v>
      </c>
      <c r="K3" s="163" t="s">
        <v>220</v>
      </c>
      <c r="L3" s="163"/>
      <c r="M3" s="163"/>
      <c r="N3" s="278" t="s">
        <v>227</v>
      </c>
      <c r="O3" s="278"/>
      <c r="P3" s="278"/>
      <c r="Q3" s="163" t="s">
        <v>344</v>
      </c>
      <c r="R3" s="163"/>
      <c r="S3" s="163"/>
      <c r="T3" s="30" t="s">
        <v>234</v>
      </c>
      <c r="U3" s="278"/>
      <c r="V3" s="278"/>
      <c r="W3" s="163" t="s">
        <v>230</v>
      </c>
      <c r="X3" s="163"/>
      <c r="Y3" s="163"/>
      <c r="Z3" s="278" t="s">
        <v>228</v>
      </c>
      <c r="AA3" s="278"/>
      <c r="AB3" s="278"/>
      <c r="AC3" s="163" t="s">
        <v>372</v>
      </c>
      <c r="AD3" s="163"/>
      <c r="AE3" s="163"/>
      <c r="AF3" s="278" t="s">
        <v>373</v>
      </c>
      <c r="AG3" s="278"/>
      <c r="AH3" s="278"/>
      <c r="AI3" s="128" t="s">
        <v>365</v>
      </c>
      <c r="AJ3" s="128" t="s">
        <v>366</v>
      </c>
      <c r="AK3" s="128" t="s">
        <v>367</v>
      </c>
      <c r="AL3" s="130" t="s">
        <v>374</v>
      </c>
      <c r="AM3" s="116"/>
      <c r="AN3" s="278" t="s">
        <v>220</v>
      </c>
      <c r="AO3" s="278" t="s">
        <v>227</v>
      </c>
      <c r="AP3" s="30" t="s">
        <v>234</v>
      </c>
      <c r="AQ3" s="278" t="s">
        <v>230</v>
      </c>
      <c r="AR3" s="278" t="s">
        <v>228</v>
      </c>
      <c r="AS3" s="278" t="s">
        <v>229</v>
      </c>
      <c r="AT3" s="278" t="s">
        <v>231</v>
      </c>
      <c r="AU3" s="96" t="s">
        <v>221</v>
      </c>
      <c r="AV3" s="278" t="s">
        <v>233</v>
      </c>
      <c r="AW3" s="278" t="s">
        <v>3</v>
      </c>
      <c r="AX3" s="30" t="s">
        <v>4</v>
      </c>
      <c r="AY3" s="30" t="s">
        <v>5</v>
      </c>
      <c r="AZ3" s="31" t="s">
        <v>6</v>
      </c>
      <c r="BA3" s="31" t="s">
        <v>7</v>
      </c>
      <c r="BB3" s="28" t="s">
        <v>8</v>
      </c>
      <c r="BC3" s="28"/>
      <c r="BD3" s="28" t="s">
        <v>9</v>
      </c>
      <c r="BE3" s="12"/>
    </row>
    <row r="4" spans="1:57" ht="141.75" hidden="1" customHeight="1">
      <c r="A4" s="24">
        <v>3</v>
      </c>
      <c r="B4" s="1">
        <v>29</v>
      </c>
      <c r="C4" s="50" t="s">
        <v>96</v>
      </c>
      <c r="D4" s="102" t="s">
        <v>97</v>
      </c>
      <c r="E4" s="53" t="s">
        <v>153</v>
      </c>
      <c r="F4" s="276" t="s">
        <v>12</v>
      </c>
      <c r="G4" s="276"/>
      <c r="H4" s="9"/>
      <c r="I4" s="9"/>
      <c r="J4" s="17"/>
      <c r="K4" s="164"/>
      <c r="L4" s="164"/>
      <c r="M4" s="164"/>
      <c r="N4" s="91"/>
      <c r="O4" s="91"/>
      <c r="P4" s="91"/>
      <c r="Q4" s="164"/>
      <c r="R4" s="164"/>
      <c r="S4" s="164"/>
      <c r="T4" s="85"/>
      <c r="U4" s="109"/>
      <c r="V4" s="109"/>
      <c r="W4" s="164"/>
      <c r="X4" s="164"/>
      <c r="Y4" s="164"/>
      <c r="Z4" s="91"/>
      <c r="AA4" s="91"/>
      <c r="AB4" s="91"/>
      <c r="AC4" s="164"/>
      <c r="AD4" s="164"/>
      <c r="AE4" s="164"/>
      <c r="AF4" s="91"/>
      <c r="AG4" s="91"/>
      <c r="AH4" s="91"/>
      <c r="AI4" s="97"/>
      <c r="AJ4" s="97"/>
      <c r="AK4" s="97"/>
      <c r="AL4" s="126"/>
      <c r="AM4" s="117"/>
      <c r="AN4" s="91"/>
      <c r="AO4" s="91"/>
      <c r="AP4" s="85"/>
      <c r="AQ4" s="91"/>
      <c r="AR4" s="91"/>
      <c r="AS4" s="91"/>
      <c r="AT4" s="91"/>
      <c r="AU4" s="97"/>
      <c r="AV4" s="91"/>
      <c r="AW4" s="61" t="s">
        <v>72</v>
      </c>
      <c r="AX4" s="1" t="s">
        <v>98</v>
      </c>
      <c r="AY4" s="1" t="s">
        <v>28</v>
      </c>
      <c r="AZ4" s="9" t="s">
        <v>99</v>
      </c>
      <c r="BA4" s="9" t="s">
        <v>23</v>
      </c>
      <c r="BB4" s="9">
        <v>1</v>
      </c>
      <c r="BC4" s="9"/>
      <c r="BD4" s="9">
        <v>1</v>
      </c>
      <c r="BE4" s="17"/>
    </row>
    <row r="5" spans="1:57" ht="110.25" customHeight="1">
      <c r="A5" s="24">
        <v>3</v>
      </c>
      <c r="B5" s="1">
        <v>1</v>
      </c>
      <c r="C5" s="272" t="s">
        <v>96</v>
      </c>
      <c r="D5" s="54" t="s">
        <v>97</v>
      </c>
      <c r="E5" s="53" t="s">
        <v>345</v>
      </c>
      <c r="F5" s="272" t="s">
        <v>12</v>
      </c>
      <c r="G5" s="272" t="s">
        <v>346</v>
      </c>
      <c r="H5" s="17"/>
      <c r="I5" s="17"/>
      <c r="J5" s="17"/>
      <c r="K5" s="164">
        <v>1</v>
      </c>
      <c r="L5" s="164">
        <v>2</v>
      </c>
      <c r="M5" s="164">
        <v>2</v>
      </c>
      <c r="N5" s="91">
        <v>2</v>
      </c>
      <c r="O5" s="91">
        <v>2</v>
      </c>
      <c r="P5" s="91">
        <v>1</v>
      </c>
      <c r="Q5" s="164">
        <v>3</v>
      </c>
      <c r="R5" s="164">
        <v>3</v>
      </c>
      <c r="S5" s="164">
        <v>2</v>
      </c>
      <c r="T5" s="85">
        <v>3</v>
      </c>
      <c r="U5" s="109">
        <v>2</v>
      </c>
      <c r="V5" s="109">
        <v>2</v>
      </c>
      <c r="W5" s="164">
        <v>2</v>
      </c>
      <c r="X5" s="164">
        <v>2</v>
      </c>
      <c r="Y5" s="164">
        <v>1</v>
      </c>
      <c r="Z5" s="91">
        <v>2</v>
      </c>
      <c r="AA5" s="91">
        <v>2</v>
      </c>
      <c r="AB5" s="91">
        <v>1</v>
      </c>
      <c r="AC5" s="164">
        <v>2</v>
      </c>
      <c r="AD5" s="164">
        <v>2</v>
      </c>
      <c r="AE5" s="164">
        <v>2</v>
      </c>
      <c r="AF5" s="91">
        <v>3</v>
      </c>
      <c r="AG5" s="91">
        <v>2</v>
      </c>
      <c r="AH5" s="91">
        <v>2</v>
      </c>
      <c r="AI5" s="97">
        <f>K5+N5+Q5+T5+W5+Z5+AC5+AF5</f>
        <v>18</v>
      </c>
      <c r="AJ5" s="97">
        <f>L5+O5+R5+U5+X5+AA5+AD5+AG5</f>
        <v>17</v>
      </c>
      <c r="AK5" s="97">
        <f>M5+P5+S5+V5+Y5+AB5+AE5+AH5</f>
        <v>13</v>
      </c>
      <c r="AL5" s="126">
        <f>AI5*2+AJ5+AK5</f>
        <v>66</v>
      </c>
      <c r="AM5" s="117"/>
      <c r="AN5" s="91">
        <v>2</v>
      </c>
      <c r="AO5" s="91">
        <v>2</v>
      </c>
      <c r="AP5" s="85">
        <v>4</v>
      </c>
      <c r="AQ5" s="91">
        <v>2</v>
      </c>
      <c r="AR5" s="91">
        <v>1</v>
      </c>
      <c r="AS5" s="91">
        <v>3</v>
      </c>
      <c r="AT5" s="91">
        <v>3</v>
      </c>
      <c r="AU5" s="97">
        <f t="shared" ref="AU5:AU67" si="0">SUM(AN5:AT5)</f>
        <v>17</v>
      </c>
      <c r="AV5" s="91">
        <v>3</v>
      </c>
      <c r="AW5" s="61" t="s">
        <v>72</v>
      </c>
      <c r="AX5" s="1" t="s">
        <v>177</v>
      </c>
      <c r="AY5" s="1" t="s">
        <v>28</v>
      </c>
      <c r="AZ5" s="9"/>
      <c r="BA5" s="9" t="s">
        <v>23</v>
      </c>
      <c r="BB5" s="9"/>
      <c r="BC5" s="9"/>
      <c r="BD5" s="9">
        <v>1</v>
      </c>
      <c r="BE5" s="17"/>
    </row>
    <row r="6" spans="1:57" ht="105.75" customHeight="1">
      <c r="A6" s="24">
        <v>4</v>
      </c>
      <c r="B6" s="1">
        <v>2</v>
      </c>
      <c r="C6" s="272" t="s">
        <v>170</v>
      </c>
      <c r="D6" s="54" t="s">
        <v>171</v>
      </c>
      <c r="E6" s="53" t="s">
        <v>347</v>
      </c>
      <c r="F6" s="272" t="s">
        <v>12</v>
      </c>
      <c r="G6" s="272" t="s">
        <v>348</v>
      </c>
      <c r="H6" s="17"/>
      <c r="I6" s="17"/>
      <c r="J6" s="17"/>
      <c r="K6" s="164">
        <v>2</v>
      </c>
      <c r="L6" s="164">
        <v>2</v>
      </c>
      <c r="M6" s="164">
        <v>3</v>
      </c>
      <c r="N6" s="91">
        <v>3</v>
      </c>
      <c r="O6" s="91">
        <v>3</v>
      </c>
      <c r="P6" s="91">
        <v>2</v>
      </c>
      <c r="Q6" s="164">
        <v>3</v>
      </c>
      <c r="R6" s="164">
        <v>2</v>
      </c>
      <c r="S6" s="164">
        <v>2</v>
      </c>
      <c r="T6" s="85">
        <v>3</v>
      </c>
      <c r="U6" s="109">
        <v>4</v>
      </c>
      <c r="V6" s="109">
        <v>2</v>
      </c>
      <c r="W6" s="164">
        <v>2</v>
      </c>
      <c r="X6" s="164">
        <v>2</v>
      </c>
      <c r="Y6" s="164">
        <v>1</v>
      </c>
      <c r="Z6" s="91">
        <v>2</v>
      </c>
      <c r="AA6" s="91">
        <v>2</v>
      </c>
      <c r="AB6" s="91">
        <v>1</v>
      </c>
      <c r="AC6" s="164">
        <v>2</v>
      </c>
      <c r="AD6" s="164">
        <v>2</v>
      </c>
      <c r="AE6" s="164">
        <v>2</v>
      </c>
      <c r="AF6" s="91">
        <v>2</v>
      </c>
      <c r="AG6" s="91">
        <v>2</v>
      </c>
      <c r="AH6" s="91">
        <v>2</v>
      </c>
      <c r="AI6" s="97">
        <f t="shared" ref="AI6:AK67" si="1">K6+N6+Q6+T6+W6+Z6+AC6+AF6</f>
        <v>19</v>
      </c>
      <c r="AJ6" s="97">
        <f t="shared" si="1"/>
        <v>19</v>
      </c>
      <c r="AK6" s="97">
        <f t="shared" si="1"/>
        <v>15</v>
      </c>
      <c r="AL6" s="126">
        <f t="shared" ref="AL6:AL67" si="2">AI6*2+AJ6+AK6</f>
        <v>72</v>
      </c>
      <c r="AM6" s="117"/>
      <c r="AN6" s="91">
        <v>2</v>
      </c>
      <c r="AO6" s="91">
        <v>2</v>
      </c>
      <c r="AP6" s="85">
        <v>4</v>
      </c>
      <c r="AQ6" s="91">
        <v>1</v>
      </c>
      <c r="AR6" s="91">
        <v>1</v>
      </c>
      <c r="AS6" s="91">
        <v>1</v>
      </c>
      <c r="AT6" s="91">
        <v>1</v>
      </c>
      <c r="AU6" s="97">
        <f t="shared" si="0"/>
        <v>12</v>
      </c>
      <c r="AV6" s="91">
        <v>4</v>
      </c>
      <c r="AW6" s="61"/>
      <c r="AX6" s="38"/>
      <c r="AY6" s="38"/>
      <c r="AZ6" s="9"/>
      <c r="BA6" s="9"/>
      <c r="BB6" s="9"/>
      <c r="BC6" s="9"/>
      <c r="BD6" s="9"/>
      <c r="BE6" s="17"/>
    </row>
    <row r="7" spans="1:57" ht="229.5" customHeight="1">
      <c r="A7" s="24">
        <v>6</v>
      </c>
      <c r="B7" s="1">
        <v>3</v>
      </c>
      <c r="C7" s="378" t="s">
        <v>117</v>
      </c>
      <c r="D7" s="54" t="s">
        <v>349</v>
      </c>
      <c r="E7" s="102" t="s">
        <v>350</v>
      </c>
      <c r="F7" s="272" t="s">
        <v>25</v>
      </c>
      <c r="G7" s="272"/>
      <c r="H7" s="17"/>
      <c r="I7" s="17" t="s">
        <v>338</v>
      </c>
      <c r="J7" s="17"/>
      <c r="K7" s="164">
        <v>2</v>
      </c>
      <c r="L7" s="164">
        <v>3</v>
      </c>
      <c r="M7" s="164">
        <v>3</v>
      </c>
      <c r="N7" s="91">
        <v>2</v>
      </c>
      <c r="O7" s="91">
        <v>3</v>
      </c>
      <c r="P7" s="91">
        <v>2</v>
      </c>
      <c r="Q7" s="164">
        <v>4</v>
      </c>
      <c r="R7" s="164">
        <v>4</v>
      </c>
      <c r="S7" s="164">
        <v>3</v>
      </c>
      <c r="T7" s="85">
        <v>3</v>
      </c>
      <c r="U7" s="109">
        <v>4</v>
      </c>
      <c r="V7" s="109">
        <v>1</v>
      </c>
      <c r="W7" s="164">
        <v>2</v>
      </c>
      <c r="X7" s="164">
        <v>2</v>
      </c>
      <c r="Y7" s="164">
        <v>1</v>
      </c>
      <c r="Z7" s="91">
        <v>2</v>
      </c>
      <c r="AA7" s="91">
        <v>2</v>
      </c>
      <c r="AB7" s="91">
        <v>1</v>
      </c>
      <c r="AC7" s="164">
        <v>3</v>
      </c>
      <c r="AD7" s="164">
        <v>3</v>
      </c>
      <c r="AE7" s="164">
        <v>2</v>
      </c>
      <c r="AF7" s="91">
        <v>3</v>
      </c>
      <c r="AG7" s="91">
        <v>3</v>
      </c>
      <c r="AH7" s="91">
        <v>2</v>
      </c>
      <c r="AI7" s="97">
        <f t="shared" si="1"/>
        <v>21</v>
      </c>
      <c r="AJ7" s="97">
        <f t="shared" si="1"/>
        <v>24</v>
      </c>
      <c r="AK7" s="97">
        <f t="shared" si="1"/>
        <v>15</v>
      </c>
      <c r="AL7" s="126">
        <f t="shared" si="2"/>
        <v>81</v>
      </c>
      <c r="AM7" s="117"/>
      <c r="AN7" s="91">
        <v>3</v>
      </c>
      <c r="AO7" s="91">
        <v>4</v>
      </c>
      <c r="AP7" s="85">
        <v>3</v>
      </c>
      <c r="AQ7" s="91">
        <v>3</v>
      </c>
      <c r="AR7" s="91">
        <v>1</v>
      </c>
      <c r="AS7" s="91">
        <v>2</v>
      </c>
      <c r="AT7" s="91">
        <v>4</v>
      </c>
      <c r="AU7" s="97">
        <f t="shared" si="0"/>
        <v>20</v>
      </c>
      <c r="AV7" s="91">
        <v>4</v>
      </c>
      <c r="AW7" s="61"/>
      <c r="AX7" s="9" t="s">
        <v>118</v>
      </c>
      <c r="AY7" s="9" t="s">
        <v>110</v>
      </c>
      <c r="AZ7" s="9"/>
      <c r="BA7" s="9" t="s">
        <v>23</v>
      </c>
      <c r="BB7" s="9">
        <v>10</v>
      </c>
      <c r="BC7" s="9"/>
      <c r="BD7" s="9">
        <v>1</v>
      </c>
      <c r="BE7" s="17" t="s">
        <v>246</v>
      </c>
    </row>
    <row r="8" spans="1:57" ht="128.25" customHeight="1">
      <c r="B8" s="1">
        <v>4</v>
      </c>
      <c r="C8" s="378"/>
      <c r="D8" s="54" t="s">
        <v>183</v>
      </c>
      <c r="E8" s="102" t="s">
        <v>351</v>
      </c>
      <c r="F8" s="272" t="s">
        <v>12</v>
      </c>
      <c r="G8" s="272" t="s">
        <v>348</v>
      </c>
      <c r="H8" s="17"/>
      <c r="I8" s="17"/>
      <c r="J8" s="17"/>
      <c r="K8" s="164">
        <v>2</v>
      </c>
      <c r="L8" s="164">
        <v>4</v>
      </c>
      <c r="M8" s="164">
        <v>2</v>
      </c>
      <c r="N8" s="91">
        <v>2</v>
      </c>
      <c r="O8" s="91">
        <v>2</v>
      </c>
      <c r="P8" s="91">
        <v>1</v>
      </c>
      <c r="Q8" s="164">
        <v>2</v>
      </c>
      <c r="R8" s="164">
        <v>3</v>
      </c>
      <c r="S8" s="164">
        <v>3</v>
      </c>
      <c r="T8" s="85">
        <v>2</v>
      </c>
      <c r="U8" s="109">
        <v>2</v>
      </c>
      <c r="V8" s="109">
        <v>2</v>
      </c>
      <c r="W8" s="164">
        <v>2</v>
      </c>
      <c r="X8" s="164">
        <v>2</v>
      </c>
      <c r="Y8" s="164">
        <v>1</v>
      </c>
      <c r="Z8" s="91">
        <v>2</v>
      </c>
      <c r="AA8" s="91">
        <v>2</v>
      </c>
      <c r="AB8" s="91">
        <v>1</v>
      </c>
      <c r="AC8" s="164">
        <v>2</v>
      </c>
      <c r="AD8" s="164">
        <v>3</v>
      </c>
      <c r="AE8" s="164">
        <v>2</v>
      </c>
      <c r="AF8" s="91">
        <v>2</v>
      </c>
      <c r="AG8" s="91">
        <v>2</v>
      </c>
      <c r="AH8" s="91">
        <v>2</v>
      </c>
      <c r="AI8" s="97">
        <f t="shared" si="1"/>
        <v>16</v>
      </c>
      <c r="AJ8" s="97">
        <f t="shared" si="1"/>
        <v>20</v>
      </c>
      <c r="AK8" s="97">
        <f t="shared" si="1"/>
        <v>14</v>
      </c>
      <c r="AL8" s="126">
        <f t="shared" si="2"/>
        <v>66</v>
      </c>
      <c r="AM8" s="117"/>
      <c r="AN8" s="91">
        <v>3</v>
      </c>
      <c r="AO8" s="91">
        <v>2</v>
      </c>
      <c r="AP8" s="85">
        <v>4</v>
      </c>
      <c r="AQ8" s="91">
        <v>2</v>
      </c>
      <c r="AR8" s="91">
        <v>3</v>
      </c>
      <c r="AS8" s="91">
        <v>2</v>
      </c>
      <c r="AT8" s="91">
        <v>2</v>
      </c>
      <c r="AU8" s="97">
        <f t="shared" si="0"/>
        <v>18</v>
      </c>
      <c r="AV8" s="91">
        <v>2</v>
      </c>
      <c r="AW8" s="61"/>
      <c r="AX8" s="9"/>
      <c r="AY8" s="9"/>
      <c r="AZ8" s="9"/>
      <c r="BA8" s="9"/>
      <c r="BB8" s="9"/>
      <c r="BC8" s="9"/>
      <c r="BD8" s="9"/>
      <c r="BE8" s="17"/>
    </row>
    <row r="9" spans="1:57" ht="189" customHeight="1">
      <c r="A9" s="24">
        <v>7</v>
      </c>
      <c r="B9" s="1">
        <v>5</v>
      </c>
      <c r="C9" s="272" t="s">
        <v>100</v>
      </c>
      <c r="D9" s="54" t="s">
        <v>353</v>
      </c>
      <c r="E9" s="102" t="s">
        <v>352</v>
      </c>
      <c r="F9" s="272" t="s">
        <v>25</v>
      </c>
      <c r="G9" s="272"/>
      <c r="H9" s="17"/>
      <c r="I9" s="17"/>
      <c r="J9" s="17"/>
      <c r="K9" s="164">
        <v>2</v>
      </c>
      <c r="L9" s="164">
        <v>1</v>
      </c>
      <c r="M9" s="164">
        <v>3</v>
      </c>
      <c r="N9" s="91">
        <v>2</v>
      </c>
      <c r="O9" s="91">
        <v>2</v>
      </c>
      <c r="P9" s="91">
        <v>2</v>
      </c>
      <c r="Q9" s="164">
        <v>1</v>
      </c>
      <c r="R9" s="164">
        <v>2</v>
      </c>
      <c r="S9" s="164">
        <v>2</v>
      </c>
      <c r="T9" s="85">
        <v>3</v>
      </c>
      <c r="U9" s="109">
        <v>3</v>
      </c>
      <c r="V9" s="109">
        <v>1</v>
      </c>
      <c r="W9" s="164">
        <v>2</v>
      </c>
      <c r="X9" s="164">
        <v>2</v>
      </c>
      <c r="Y9" s="164">
        <v>1</v>
      </c>
      <c r="Z9" s="91">
        <v>2</v>
      </c>
      <c r="AA9" s="91">
        <v>3</v>
      </c>
      <c r="AB9" s="91">
        <v>1</v>
      </c>
      <c r="AC9" s="164">
        <v>3</v>
      </c>
      <c r="AD9" s="164">
        <v>4</v>
      </c>
      <c r="AE9" s="164">
        <v>3</v>
      </c>
      <c r="AF9" s="91">
        <v>2</v>
      </c>
      <c r="AG9" s="91">
        <v>2</v>
      </c>
      <c r="AH9" s="91">
        <v>2</v>
      </c>
      <c r="AI9" s="97">
        <f t="shared" si="1"/>
        <v>17</v>
      </c>
      <c r="AJ9" s="97">
        <f t="shared" si="1"/>
        <v>19</v>
      </c>
      <c r="AK9" s="97">
        <f t="shared" si="1"/>
        <v>15</v>
      </c>
      <c r="AL9" s="126">
        <f t="shared" si="2"/>
        <v>68</v>
      </c>
      <c r="AM9" s="117"/>
      <c r="AN9" s="91">
        <v>2</v>
      </c>
      <c r="AO9" s="91">
        <v>3</v>
      </c>
      <c r="AP9" s="85">
        <v>3</v>
      </c>
      <c r="AQ9" s="91">
        <v>2</v>
      </c>
      <c r="AR9" s="91">
        <v>1</v>
      </c>
      <c r="AS9" s="91">
        <v>4</v>
      </c>
      <c r="AT9" s="91">
        <v>1</v>
      </c>
      <c r="AU9" s="97">
        <f t="shared" si="0"/>
        <v>16</v>
      </c>
      <c r="AV9" s="91">
        <v>1</v>
      </c>
      <c r="AW9" s="61"/>
      <c r="AX9" s="9" t="s">
        <v>101</v>
      </c>
      <c r="AY9" s="9" t="s">
        <v>28</v>
      </c>
      <c r="AZ9" s="9" t="s">
        <v>81</v>
      </c>
      <c r="BA9" s="9" t="s">
        <v>23</v>
      </c>
      <c r="BB9" s="9">
        <v>17</v>
      </c>
      <c r="BC9" s="9" t="s">
        <v>102</v>
      </c>
      <c r="BD9" s="9">
        <v>1</v>
      </c>
      <c r="BE9" s="17"/>
    </row>
    <row r="10" spans="1:57" ht="101.25" customHeight="1">
      <c r="A10" s="24">
        <v>8</v>
      </c>
      <c r="B10" s="1">
        <v>6</v>
      </c>
      <c r="C10" s="272" t="s">
        <v>217</v>
      </c>
      <c r="D10" s="54" t="s">
        <v>216</v>
      </c>
      <c r="E10" s="102" t="s">
        <v>354</v>
      </c>
      <c r="F10" s="272" t="s">
        <v>25</v>
      </c>
      <c r="G10" s="272"/>
      <c r="H10" s="17"/>
      <c r="I10" s="17" t="s">
        <v>317</v>
      </c>
      <c r="J10" s="17"/>
      <c r="K10" s="164">
        <v>5</v>
      </c>
      <c r="L10" s="164">
        <v>5</v>
      </c>
      <c r="M10" s="164">
        <v>2</v>
      </c>
      <c r="N10" s="91">
        <v>5</v>
      </c>
      <c r="O10" s="91">
        <v>4</v>
      </c>
      <c r="P10" s="91">
        <v>2</v>
      </c>
      <c r="Q10" s="164">
        <v>5</v>
      </c>
      <c r="R10" s="164">
        <v>4</v>
      </c>
      <c r="S10" s="164">
        <v>3</v>
      </c>
      <c r="T10" s="85">
        <v>5</v>
      </c>
      <c r="U10" s="109">
        <v>4</v>
      </c>
      <c r="V10" s="109">
        <v>3</v>
      </c>
      <c r="W10" s="164">
        <v>5</v>
      </c>
      <c r="X10" s="164">
        <v>4</v>
      </c>
      <c r="Y10" s="164">
        <v>3</v>
      </c>
      <c r="Z10" s="91">
        <v>4</v>
      </c>
      <c r="AA10" s="91">
        <v>3</v>
      </c>
      <c r="AB10" s="91">
        <v>1</v>
      </c>
      <c r="AC10" s="164">
        <v>3</v>
      </c>
      <c r="AD10" s="164">
        <v>5</v>
      </c>
      <c r="AE10" s="164">
        <v>2</v>
      </c>
      <c r="AF10" s="91">
        <v>4</v>
      </c>
      <c r="AG10" s="91">
        <v>4</v>
      </c>
      <c r="AH10" s="91">
        <v>2</v>
      </c>
      <c r="AI10" s="97">
        <f t="shared" si="1"/>
        <v>36</v>
      </c>
      <c r="AJ10" s="97">
        <f t="shared" si="1"/>
        <v>33</v>
      </c>
      <c r="AK10" s="97">
        <f t="shared" si="1"/>
        <v>18</v>
      </c>
      <c r="AL10" s="126">
        <f t="shared" si="2"/>
        <v>123</v>
      </c>
      <c r="AM10" s="117"/>
      <c r="AN10" s="91">
        <v>5</v>
      </c>
      <c r="AO10" s="91">
        <v>5</v>
      </c>
      <c r="AP10" s="85">
        <v>5</v>
      </c>
      <c r="AQ10" s="91">
        <v>5</v>
      </c>
      <c r="AR10" s="91">
        <v>4</v>
      </c>
      <c r="AS10" s="91">
        <v>4</v>
      </c>
      <c r="AT10" s="91">
        <v>5</v>
      </c>
      <c r="AU10" s="97">
        <f t="shared" si="0"/>
        <v>33</v>
      </c>
      <c r="AV10" s="91">
        <v>5</v>
      </c>
      <c r="AW10" s="62"/>
      <c r="AX10" s="17" t="s">
        <v>48</v>
      </c>
      <c r="AY10" s="17" t="s">
        <v>33</v>
      </c>
      <c r="AZ10" s="17"/>
      <c r="BA10" s="17" t="s">
        <v>49</v>
      </c>
      <c r="BB10" s="2">
        <v>4</v>
      </c>
      <c r="BC10" s="2"/>
      <c r="BD10" s="2">
        <v>1</v>
      </c>
      <c r="BE10" s="17" t="s">
        <v>247</v>
      </c>
    </row>
    <row r="11" spans="1:57" ht="102" customHeight="1">
      <c r="A11" s="24">
        <v>9</v>
      </c>
      <c r="B11" s="1">
        <v>7</v>
      </c>
      <c r="C11" s="378" t="s">
        <v>155</v>
      </c>
      <c r="D11" s="54" t="s">
        <v>184</v>
      </c>
      <c r="E11" s="102" t="s">
        <v>355</v>
      </c>
      <c r="F11" s="272" t="s">
        <v>12</v>
      </c>
      <c r="G11" s="272" t="s">
        <v>356</v>
      </c>
      <c r="H11" s="17"/>
      <c r="I11" s="17" t="s">
        <v>318</v>
      </c>
      <c r="J11" s="17" t="s">
        <v>156</v>
      </c>
      <c r="K11" s="164">
        <v>1</v>
      </c>
      <c r="L11" s="164">
        <v>1</v>
      </c>
      <c r="M11" s="164">
        <v>3</v>
      </c>
      <c r="N11" s="91">
        <v>2</v>
      </c>
      <c r="O11" s="91">
        <v>2</v>
      </c>
      <c r="P11" s="91">
        <v>1</v>
      </c>
      <c r="Q11" s="164">
        <v>4</v>
      </c>
      <c r="R11" s="164">
        <v>2</v>
      </c>
      <c r="S11" s="164">
        <v>3</v>
      </c>
      <c r="T11" s="85">
        <v>4</v>
      </c>
      <c r="U11" s="109">
        <v>2</v>
      </c>
      <c r="V11" s="109">
        <v>2</v>
      </c>
      <c r="W11" s="164">
        <v>4</v>
      </c>
      <c r="X11" s="164">
        <v>3</v>
      </c>
      <c r="Y11" s="164">
        <v>2</v>
      </c>
      <c r="Z11" s="91">
        <v>2</v>
      </c>
      <c r="AA11" s="91">
        <v>2</v>
      </c>
      <c r="AB11" s="91">
        <v>1</v>
      </c>
      <c r="AC11" s="164">
        <v>2</v>
      </c>
      <c r="AD11" s="164">
        <v>2</v>
      </c>
      <c r="AE11" s="164">
        <v>2</v>
      </c>
      <c r="AF11" s="91">
        <v>2</v>
      </c>
      <c r="AG11" s="91">
        <v>2</v>
      </c>
      <c r="AH11" s="91">
        <v>2</v>
      </c>
      <c r="AI11" s="97">
        <f t="shared" si="1"/>
        <v>21</v>
      </c>
      <c r="AJ11" s="97">
        <f t="shared" si="1"/>
        <v>16</v>
      </c>
      <c r="AK11" s="97">
        <f t="shared" si="1"/>
        <v>16</v>
      </c>
      <c r="AL11" s="126">
        <f t="shared" si="2"/>
        <v>74</v>
      </c>
      <c r="AM11" s="117"/>
      <c r="AN11" s="91">
        <v>3</v>
      </c>
      <c r="AO11" s="91">
        <v>2</v>
      </c>
      <c r="AP11" s="85">
        <v>4</v>
      </c>
      <c r="AQ11" s="91">
        <v>4</v>
      </c>
      <c r="AR11" s="91">
        <v>1</v>
      </c>
      <c r="AS11" s="91">
        <v>1</v>
      </c>
      <c r="AT11" s="91">
        <v>2</v>
      </c>
      <c r="AU11" s="97">
        <f t="shared" si="0"/>
        <v>17</v>
      </c>
      <c r="AV11" s="91">
        <v>4</v>
      </c>
      <c r="AW11" s="63" t="s">
        <v>156</v>
      </c>
      <c r="AX11" s="38" t="s">
        <v>163</v>
      </c>
      <c r="AY11" s="9"/>
      <c r="AZ11" s="9"/>
      <c r="BA11" s="9"/>
      <c r="BB11" s="9"/>
      <c r="BC11" s="9"/>
      <c r="BD11" s="9"/>
      <c r="BE11" s="17"/>
    </row>
    <row r="12" spans="1:57" ht="21.75" customHeight="1">
      <c r="B12" s="1">
        <v>8</v>
      </c>
      <c r="C12" s="378"/>
      <c r="D12" s="54"/>
      <c r="E12" s="102" t="s">
        <v>219</v>
      </c>
      <c r="F12" s="272"/>
      <c r="G12" s="272"/>
      <c r="H12" s="17"/>
      <c r="I12" s="17"/>
      <c r="J12" s="17"/>
      <c r="K12" s="164"/>
      <c r="L12" s="164"/>
      <c r="M12" s="164"/>
      <c r="N12" s="91"/>
      <c r="O12" s="91"/>
      <c r="P12" s="91"/>
      <c r="Q12" s="164"/>
      <c r="R12" s="164"/>
      <c r="S12" s="164"/>
      <c r="T12" s="85"/>
      <c r="U12" s="109"/>
      <c r="V12" s="109"/>
      <c r="W12" s="164"/>
      <c r="X12" s="164"/>
      <c r="Y12" s="164"/>
      <c r="Z12" s="91"/>
      <c r="AA12" s="91"/>
      <c r="AB12" s="91"/>
      <c r="AC12" s="164"/>
      <c r="AD12" s="164"/>
      <c r="AE12" s="164"/>
      <c r="AF12" s="91"/>
      <c r="AG12" s="91"/>
      <c r="AH12" s="91"/>
      <c r="AI12" s="97">
        <f t="shared" si="1"/>
        <v>0</v>
      </c>
      <c r="AJ12" s="97">
        <f t="shared" si="1"/>
        <v>0</v>
      </c>
      <c r="AK12" s="97">
        <f t="shared" si="1"/>
        <v>0</v>
      </c>
      <c r="AL12" s="126">
        <f t="shared" si="2"/>
        <v>0</v>
      </c>
      <c r="AM12" s="117"/>
      <c r="AN12" s="91"/>
      <c r="AO12" s="91"/>
      <c r="AP12" s="85"/>
      <c r="AQ12" s="91"/>
      <c r="AR12" s="91"/>
      <c r="AS12" s="91"/>
      <c r="AT12" s="91"/>
      <c r="AU12" s="97">
        <f t="shared" si="0"/>
        <v>0</v>
      </c>
      <c r="AV12" s="91"/>
      <c r="AW12" s="63"/>
      <c r="AX12" s="38"/>
      <c r="AY12" s="9"/>
      <c r="AZ12" s="9"/>
      <c r="BA12" s="9"/>
      <c r="BB12" s="9"/>
      <c r="BC12" s="9"/>
      <c r="BD12" s="9"/>
      <c r="BE12" s="17"/>
    </row>
    <row r="13" spans="1:57" ht="134.25" customHeight="1">
      <c r="A13" s="41">
        <v>10</v>
      </c>
      <c r="B13" s="1">
        <v>9</v>
      </c>
      <c r="C13" s="377" t="s">
        <v>70</v>
      </c>
      <c r="D13" s="59" t="s">
        <v>357</v>
      </c>
      <c r="E13" s="105" t="s">
        <v>358</v>
      </c>
      <c r="F13" s="275" t="s">
        <v>25</v>
      </c>
      <c r="G13" s="275"/>
      <c r="H13" s="13" t="s">
        <v>71</v>
      </c>
      <c r="I13" s="13" t="s">
        <v>335</v>
      </c>
      <c r="J13" s="13" t="s">
        <v>243</v>
      </c>
      <c r="K13" s="165">
        <v>3</v>
      </c>
      <c r="L13" s="165">
        <v>5</v>
      </c>
      <c r="M13" s="165">
        <v>3</v>
      </c>
      <c r="N13" s="92">
        <v>3</v>
      </c>
      <c r="O13" s="92">
        <v>3</v>
      </c>
      <c r="P13" s="92">
        <v>2</v>
      </c>
      <c r="Q13" s="165">
        <v>2</v>
      </c>
      <c r="R13" s="165">
        <v>3</v>
      </c>
      <c r="S13" s="165">
        <v>3</v>
      </c>
      <c r="T13" s="84">
        <v>3</v>
      </c>
      <c r="U13" s="110">
        <v>4</v>
      </c>
      <c r="V13" s="110">
        <v>2</v>
      </c>
      <c r="W13" s="165">
        <v>3</v>
      </c>
      <c r="X13" s="165">
        <v>3</v>
      </c>
      <c r="Y13" s="165">
        <v>2</v>
      </c>
      <c r="Z13" s="92">
        <v>4</v>
      </c>
      <c r="AA13" s="92">
        <v>4</v>
      </c>
      <c r="AB13" s="92">
        <v>1</v>
      </c>
      <c r="AC13" s="165">
        <v>4</v>
      </c>
      <c r="AD13" s="165">
        <v>4</v>
      </c>
      <c r="AE13" s="165">
        <v>3</v>
      </c>
      <c r="AF13" s="92">
        <v>4</v>
      </c>
      <c r="AG13" s="92">
        <v>4</v>
      </c>
      <c r="AH13" s="92">
        <v>2</v>
      </c>
      <c r="AI13" s="97">
        <f t="shared" si="1"/>
        <v>26</v>
      </c>
      <c r="AJ13" s="97">
        <f t="shared" si="1"/>
        <v>30</v>
      </c>
      <c r="AK13" s="97">
        <f t="shared" si="1"/>
        <v>18</v>
      </c>
      <c r="AL13" s="126">
        <f t="shared" si="2"/>
        <v>100</v>
      </c>
      <c r="AM13" s="118"/>
      <c r="AN13" s="92">
        <v>4</v>
      </c>
      <c r="AO13" s="92">
        <v>4</v>
      </c>
      <c r="AP13" s="84">
        <v>4</v>
      </c>
      <c r="AQ13" s="92">
        <v>3</v>
      </c>
      <c r="AR13" s="92">
        <v>4</v>
      </c>
      <c r="AS13" s="92">
        <v>3</v>
      </c>
      <c r="AT13" s="92">
        <v>4</v>
      </c>
      <c r="AU13" s="97">
        <f t="shared" si="0"/>
        <v>26</v>
      </c>
      <c r="AV13" s="92">
        <v>1</v>
      </c>
      <c r="AW13" s="64" t="s">
        <v>72</v>
      </c>
      <c r="AX13" s="13" t="s">
        <v>73</v>
      </c>
      <c r="AY13" s="13" t="s">
        <v>74</v>
      </c>
      <c r="AZ13" s="13" t="s">
        <v>75</v>
      </c>
      <c r="BA13" s="13" t="s">
        <v>16</v>
      </c>
      <c r="BB13" s="7">
        <v>20</v>
      </c>
      <c r="BC13" s="7" t="s">
        <v>76</v>
      </c>
      <c r="BD13" s="7">
        <v>1</v>
      </c>
      <c r="BE13" s="13"/>
    </row>
    <row r="14" spans="1:57" ht="152.25" customHeight="1">
      <c r="A14" s="41">
        <v>10</v>
      </c>
      <c r="B14" s="1">
        <v>10</v>
      </c>
      <c r="C14" s="377"/>
      <c r="D14" s="59" t="s">
        <v>360</v>
      </c>
      <c r="E14" s="105" t="s">
        <v>359</v>
      </c>
      <c r="F14" s="272" t="s">
        <v>12</v>
      </c>
      <c r="G14" s="272" t="s">
        <v>348</v>
      </c>
      <c r="H14" s="13"/>
      <c r="I14" s="13" t="s">
        <v>311</v>
      </c>
      <c r="J14" s="13"/>
      <c r="K14" s="165">
        <v>3</v>
      </c>
      <c r="L14" s="165">
        <v>2</v>
      </c>
      <c r="M14" s="165">
        <v>2</v>
      </c>
      <c r="N14" s="92">
        <v>4</v>
      </c>
      <c r="O14" s="92">
        <v>3</v>
      </c>
      <c r="P14" s="92">
        <v>2</v>
      </c>
      <c r="Q14" s="165">
        <v>2</v>
      </c>
      <c r="R14" s="165">
        <v>2</v>
      </c>
      <c r="S14" s="165">
        <v>3</v>
      </c>
      <c r="T14" s="84">
        <v>3</v>
      </c>
      <c r="U14" s="110">
        <v>2</v>
      </c>
      <c r="V14" s="110">
        <v>3</v>
      </c>
      <c r="W14" s="165">
        <v>3</v>
      </c>
      <c r="X14" s="165">
        <v>2</v>
      </c>
      <c r="Y14" s="165">
        <v>1</v>
      </c>
      <c r="Z14" s="92">
        <v>3</v>
      </c>
      <c r="AA14" s="92">
        <v>2</v>
      </c>
      <c r="AB14" s="92">
        <v>1</v>
      </c>
      <c r="AC14" s="165">
        <v>3</v>
      </c>
      <c r="AD14" s="165">
        <v>4</v>
      </c>
      <c r="AE14" s="165">
        <v>2</v>
      </c>
      <c r="AF14" s="92">
        <v>2</v>
      </c>
      <c r="AG14" s="92">
        <v>2</v>
      </c>
      <c r="AH14" s="92">
        <v>2</v>
      </c>
      <c r="AI14" s="97">
        <f t="shared" si="1"/>
        <v>23</v>
      </c>
      <c r="AJ14" s="97">
        <f t="shared" si="1"/>
        <v>19</v>
      </c>
      <c r="AK14" s="97">
        <f t="shared" si="1"/>
        <v>16</v>
      </c>
      <c r="AL14" s="126">
        <f t="shared" si="2"/>
        <v>81</v>
      </c>
      <c r="AM14" s="118"/>
      <c r="AN14" s="92">
        <v>3</v>
      </c>
      <c r="AO14" s="92">
        <v>3</v>
      </c>
      <c r="AP14" s="84">
        <v>3</v>
      </c>
      <c r="AQ14" s="92">
        <v>1</v>
      </c>
      <c r="AR14" s="92">
        <v>1</v>
      </c>
      <c r="AS14" s="92">
        <v>2</v>
      </c>
      <c r="AT14" s="92">
        <v>1</v>
      </c>
      <c r="AU14" s="97">
        <f t="shared" si="0"/>
        <v>14</v>
      </c>
      <c r="AV14" s="92">
        <v>1</v>
      </c>
      <c r="AW14" s="64"/>
      <c r="AX14" s="13"/>
      <c r="AY14" s="13"/>
      <c r="AZ14" s="13"/>
      <c r="BA14" s="13"/>
      <c r="BB14" s="7"/>
      <c r="BC14" s="7"/>
      <c r="BD14" s="7"/>
      <c r="BE14" s="13"/>
    </row>
    <row r="15" spans="1:57" ht="117" customHeight="1">
      <c r="A15" s="24">
        <v>11</v>
      </c>
      <c r="B15" s="1">
        <v>11</v>
      </c>
      <c r="C15" s="272" t="s">
        <v>161</v>
      </c>
      <c r="D15" s="54" t="s">
        <v>162</v>
      </c>
      <c r="E15" s="102" t="s">
        <v>361</v>
      </c>
      <c r="F15" s="272" t="s">
        <v>12</v>
      </c>
      <c r="G15" s="272" t="s">
        <v>362</v>
      </c>
      <c r="H15" s="17"/>
      <c r="I15" s="17" t="s">
        <v>312</v>
      </c>
      <c r="J15" s="17"/>
      <c r="K15" s="164">
        <v>1</v>
      </c>
      <c r="L15" s="164">
        <v>4</v>
      </c>
      <c r="M15" s="164">
        <v>3</v>
      </c>
      <c r="N15" s="91">
        <v>3</v>
      </c>
      <c r="O15" s="91">
        <v>3</v>
      </c>
      <c r="P15" s="91">
        <v>2</v>
      </c>
      <c r="Q15" s="164">
        <v>1</v>
      </c>
      <c r="R15" s="164">
        <v>3</v>
      </c>
      <c r="S15" s="164">
        <v>2</v>
      </c>
      <c r="T15" s="85">
        <v>3</v>
      </c>
      <c r="U15" s="109">
        <v>3</v>
      </c>
      <c r="V15" s="109">
        <v>2</v>
      </c>
      <c r="W15" s="164">
        <v>2</v>
      </c>
      <c r="X15" s="164">
        <v>2</v>
      </c>
      <c r="Y15" s="164">
        <v>1</v>
      </c>
      <c r="Z15" s="91">
        <v>2</v>
      </c>
      <c r="AA15" s="91">
        <v>3</v>
      </c>
      <c r="AB15" s="91">
        <v>1</v>
      </c>
      <c r="AC15" s="164">
        <v>2</v>
      </c>
      <c r="AD15" s="164">
        <v>3</v>
      </c>
      <c r="AE15" s="164">
        <v>2</v>
      </c>
      <c r="AF15" s="91">
        <v>2</v>
      </c>
      <c r="AG15" s="91">
        <v>2</v>
      </c>
      <c r="AH15" s="91">
        <v>2</v>
      </c>
      <c r="AI15" s="97">
        <f t="shared" si="1"/>
        <v>16</v>
      </c>
      <c r="AJ15" s="97">
        <f t="shared" si="1"/>
        <v>23</v>
      </c>
      <c r="AK15" s="97">
        <f t="shared" si="1"/>
        <v>15</v>
      </c>
      <c r="AL15" s="126">
        <f t="shared" si="2"/>
        <v>70</v>
      </c>
      <c r="AM15" s="117"/>
      <c r="AN15" s="91">
        <v>2</v>
      </c>
      <c r="AO15" s="91">
        <v>1</v>
      </c>
      <c r="AP15" s="85">
        <v>3</v>
      </c>
      <c r="AQ15" s="91">
        <v>1</v>
      </c>
      <c r="AR15" s="91">
        <v>1</v>
      </c>
      <c r="AS15" s="91">
        <v>1</v>
      </c>
      <c r="AT15" s="91">
        <v>2</v>
      </c>
      <c r="AU15" s="97">
        <f t="shared" si="0"/>
        <v>11</v>
      </c>
      <c r="AV15" s="91">
        <v>1</v>
      </c>
      <c r="AW15" s="65"/>
      <c r="AX15" s="38"/>
      <c r="AY15" s="9"/>
      <c r="AZ15" s="9"/>
      <c r="BA15" s="9"/>
      <c r="BB15" s="9"/>
      <c r="BC15" s="9"/>
      <c r="BD15" s="9"/>
      <c r="BE15" s="17"/>
    </row>
    <row r="16" spans="1:57" ht="119.25" customHeight="1">
      <c r="A16" s="24">
        <v>13</v>
      </c>
      <c r="B16" s="1">
        <v>12</v>
      </c>
      <c r="C16" s="272" t="s">
        <v>172</v>
      </c>
      <c r="D16" s="54" t="s">
        <v>214</v>
      </c>
      <c r="E16" s="102" t="s">
        <v>363</v>
      </c>
      <c r="F16" s="272" t="s">
        <v>25</v>
      </c>
      <c r="G16" s="272"/>
      <c r="H16" s="17"/>
      <c r="I16" s="17" t="s">
        <v>315</v>
      </c>
      <c r="J16" s="17"/>
      <c r="K16" s="164">
        <v>3</v>
      </c>
      <c r="L16" s="164">
        <v>3</v>
      </c>
      <c r="M16" s="164">
        <v>2</v>
      </c>
      <c r="N16" s="91">
        <v>4</v>
      </c>
      <c r="O16" s="91">
        <v>3</v>
      </c>
      <c r="P16" s="91">
        <v>2</v>
      </c>
      <c r="Q16" s="164">
        <v>4</v>
      </c>
      <c r="R16" s="164">
        <v>4</v>
      </c>
      <c r="S16" s="164">
        <v>3</v>
      </c>
      <c r="T16" s="85">
        <v>3</v>
      </c>
      <c r="U16" s="109">
        <v>3</v>
      </c>
      <c r="V16" s="109">
        <v>3</v>
      </c>
      <c r="W16" s="164">
        <v>3</v>
      </c>
      <c r="X16" s="164">
        <v>4</v>
      </c>
      <c r="Y16" s="164">
        <v>2</v>
      </c>
      <c r="Z16" s="91">
        <v>2</v>
      </c>
      <c r="AA16" s="91">
        <v>3</v>
      </c>
      <c r="AB16" s="91">
        <v>1</v>
      </c>
      <c r="AC16" s="164">
        <v>3</v>
      </c>
      <c r="AD16" s="164">
        <v>3</v>
      </c>
      <c r="AE16" s="164">
        <v>2</v>
      </c>
      <c r="AF16" s="91">
        <v>2</v>
      </c>
      <c r="AG16" s="91">
        <v>3</v>
      </c>
      <c r="AH16" s="91">
        <v>2</v>
      </c>
      <c r="AI16" s="97">
        <f t="shared" si="1"/>
        <v>24</v>
      </c>
      <c r="AJ16" s="97">
        <f t="shared" si="1"/>
        <v>26</v>
      </c>
      <c r="AK16" s="97">
        <f t="shared" si="1"/>
        <v>17</v>
      </c>
      <c r="AL16" s="126">
        <f t="shared" si="2"/>
        <v>91</v>
      </c>
      <c r="AM16" s="117"/>
      <c r="AN16" s="91">
        <v>4</v>
      </c>
      <c r="AO16" s="91">
        <v>5</v>
      </c>
      <c r="AP16" s="85">
        <v>3</v>
      </c>
      <c r="AQ16" s="91">
        <v>3</v>
      </c>
      <c r="AR16" s="91">
        <v>1</v>
      </c>
      <c r="AS16" s="91">
        <v>1</v>
      </c>
      <c r="AT16" s="91">
        <v>3</v>
      </c>
      <c r="AU16" s="97">
        <f t="shared" si="0"/>
        <v>20</v>
      </c>
      <c r="AV16" s="91">
        <v>4</v>
      </c>
      <c r="AW16" s="63"/>
      <c r="AX16" s="38"/>
      <c r="AY16" s="9"/>
      <c r="AZ16" s="9"/>
      <c r="BA16" s="9"/>
      <c r="BB16" s="9"/>
      <c r="BC16" s="9"/>
      <c r="BD16" s="9"/>
      <c r="BE16" s="17" t="s">
        <v>249</v>
      </c>
    </row>
    <row r="17" spans="1:57" ht="117.75" customHeight="1">
      <c r="A17" s="33">
        <v>14</v>
      </c>
      <c r="B17" s="1">
        <v>13</v>
      </c>
      <c r="C17" s="272" t="s">
        <v>121</v>
      </c>
      <c r="D17" s="54" t="s">
        <v>122</v>
      </c>
      <c r="E17" s="102" t="s">
        <v>364</v>
      </c>
      <c r="F17" s="272" t="s">
        <v>12</v>
      </c>
      <c r="G17" s="272" t="s">
        <v>348</v>
      </c>
      <c r="H17" s="17"/>
      <c r="I17" s="17" t="s">
        <v>336</v>
      </c>
      <c r="J17" s="17"/>
      <c r="K17" s="164">
        <v>3</v>
      </c>
      <c r="L17" s="164">
        <v>2</v>
      </c>
      <c r="M17" s="164">
        <v>1</v>
      </c>
      <c r="N17" s="91">
        <v>2</v>
      </c>
      <c r="O17" s="91">
        <v>2</v>
      </c>
      <c r="P17" s="91">
        <v>2</v>
      </c>
      <c r="Q17" s="164">
        <v>4</v>
      </c>
      <c r="R17" s="164">
        <v>3</v>
      </c>
      <c r="S17" s="164">
        <v>2</v>
      </c>
      <c r="T17" s="85">
        <v>3</v>
      </c>
      <c r="U17" s="109">
        <v>3</v>
      </c>
      <c r="V17" s="109">
        <v>3</v>
      </c>
      <c r="W17" s="164">
        <v>3</v>
      </c>
      <c r="X17" s="164">
        <v>2</v>
      </c>
      <c r="Y17" s="164">
        <v>1</v>
      </c>
      <c r="Z17" s="91">
        <v>2</v>
      </c>
      <c r="AA17" s="91">
        <v>2</v>
      </c>
      <c r="AB17" s="91">
        <v>1</v>
      </c>
      <c r="AC17" s="164">
        <v>3</v>
      </c>
      <c r="AD17" s="164">
        <v>3</v>
      </c>
      <c r="AE17" s="164">
        <v>2</v>
      </c>
      <c r="AF17" s="91">
        <v>3</v>
      </c>
      <c r="AG17" s="91">
        <v>2</v>
      </c>
      <c r="AH17" s="91">
        <v>2</v>
      </c>
      <c r="AI17" s="97">
        <f t="shared" si="1"/>
        <v>23</v>
      </c>
      <c r="AJ17" s="97">
        <f t="shared" si="1"/>
        <v>19</v>
      </c>
      <c r="AK17" s="97">
        <f t="shared" si="1"/>
        <v>14</v>
      </c>
      <c r="AL17" s="126">
        <f t="shared" si="2"/>
        <v>79</v>
      </c>
      <c r="AM17" s="117"/>
      <c r="AN17" s="91">
        <v>4</v>
      </c>
      <c r="AO17" s="91">
        <v>3</v>
      </c>
      <c r="AP17" s="85">
        <v>3</v>
      </c>
      <c r="AQ17" s="91">
        <v>3</v>
      </c>
      <c r="AR17" s="91">
        <v>1</v>
      </c>
      <c r="AS17" s="91">
        <v>4</v>
      </c>
      <c r="AT17" s="91">
        <v>4</v>
      </c>
      <c r="AU17" s="97">
        <f t="shared" si="0"/>
        <v>22</v>
      </c>
      <c r="AV17" s="91">
        <v>4</v>
      </c>
      <c r="AW17" s="62" t="s">
        <v>123</v>
      </c>
      <c r="AX17" s="16" t="s">
        <v>178</v>
      </c>
      <c r="AY17" s="16" t="s">
        <v>28</v>
      </c>
      <c r="AZ17" s="17"/>
      <c r="BA17" s="17"/>
      <c r="BB17" s="17"/>
      <c r="BC17" s="17"/>
      <c r="BD17" s="17">
        <v>1</v>
      </c>
      <c r="BE17" s="17" t="s">
        <v>251</v>
      </c>
    </row>
    <row r="18" spans="1:57" ht="141" customHeight="1">
      <c r="A18" s="42">
        <v>16</v>
      </c>
      <c r="B18" s="1">
        <v>14</v>
      </c>
      <c r="C18" s="272" t="s">
        <v>103</v>
      </c>
      <c r="D18" s="59" t="s">
        <v>104</v>
      </c>
      <c r="E18" s="105" t="s">
        <v>202</v>
      </c>
      <c r="F18" s="272" t="s">
        <v>12</v>
      </c>
      <c r="G18" s="272"/>
      <c r="H18" s="12"/>
      <c r="I18" s="12" t="s">
        <v>316</v>
      </c>
      <c r="J18" s="12" t="s">
        <v>236</v>
      </c>
      <c r="K18" s="165">
        <v>5</v>
      </c>
      <c r="L18" s="165">
        <v>3</v>
      </c>
      <c r="M18" s="165">
        <v>2</v>
      </c>
      <c r="N18" s="92">
        <v>5</v>
      </c>
      <c r="O18" s="92">
        <v>3</v>
      </c>
      <c r="P18" s="92">
        <v>2</v>
      </c>
      <c r="Q18" s="165">
        <v>3</v>
      </c>
      <c r="R18" s="165">
        <v>2</v>
      </c>
      <c r="S18" s="165">
        <v>2</v>
      </c>
      <c r="T18" s="84">
        <v>3</v>
      </c>
      <c r="U18" s="110">
        <v>4</v>
      </c>
      <c r="V18" s="110">
        <v>3</v>
      </c>
      <c r="W18" s="165">
        <v>3</v>
      </c>
      <c r="X18" s="165">
        <v>3</v>
      </c>
      <c r="Y18" s="165">
        <v>2</v>
      </c>
      <c r="Z18" s="92">
        <v>4</v>
      </c>
      <c r="AA18" s="92">
        <v>3</v>
      </c>
      <c r="AB18" s="92">
        <v>1</v>
      </c>
      <c r="AC18" s="165">
        <v>4</v>
      </c>
      <c r="AD18" s="165">
        <v>3</v>
      </c>
      <c r="AE18" s="165">
        <v>2</v>
      </c>
      <c r="AF18" s="92">
        <v>3</v>
      </c>
      <c r="AG18" s="92">
        <v>2</v>
      </c>
      <c r="AH18" s="92">
        <v>2</v>
      </c>
      <c r="AI18" s="97">
        <f t="shared" si="1"/>
        <v>30</v>
      </c>
      <c r="AJ18" s="97">
        <f t="shared" si="1"/>
        <v>23</v>
      </c>
      <c r="AK18" s="97">
        <f t="shared" si="1"/>
        <v>16</v>
      </c>
      <c r="AL18" s="126">
        <f t="shared" si="2"/>
        <v>99</v>
      </c>
      <c r="AM18" s="118"/>
      <c r="AN18" s="92">
        <v>4</v>
      </c>
      <c r="AO18" s="92">
        <v>5</v>
      </c>
      <c r="AP18" s="84">
        <v>4</v>
      </c>
      <c r="AQ18" s="92">
        <v>3</v>
      </c>
      <c r="AR18" s="92">
        <v>1</v>
      </c>
      <c r="AS18" s="92">
        <v>3</v>
      </c>
      <c r="AT18" s="92">
        <v>2</v>
      </c>
      <c r="AU18" s="97">
        <f t="shared" si="0"/>
        <v>22</v>
      </c>
      <c r="AV18" s="92">
        <v>2</v>
      </c>
      <c r="AW18" s="66" t="s">
        <v>105</v>
      </c>
      <c r="AX18" s="13" t="s">
        <v>164</v>
      </c>
      <c r="AY18" s="13" t="s">
        <v>28</v>
      </c>
      <c r="AZ18" s="13" t="s">
        <v>81</v>
      </c>
      <c r="BA18" s="13" t="s">
        <v>30</v>
      </c>
      <c r="BB18" s="28">
        <v>1</v>
      </c>
      <c r="BC18" s="28"/>
      <c r="BD18" s="28">
        <v>1</v>
      </c>
      <c r="BE18" s="12" t="s">
        <v>252</v>
      </c>
    </row>
    <row r="19" spans="1:57" ht="141" customHeight="1">
      <c r="A19" s="42"/>
      <c r="B19" s="1">
        <v>15</v>
      </c>
      <c r="C19" s="376" t="s">
        <v>253</v>
      </c>
      <c r="D19" s="105" t="s">
        <v>185</v>
      </c>
      <c r="E19" s="105" t="s">
        <v>254</v>
      </c>
      <c r="F19" s="272" t="s">
        <v>12</v>
      </c>
      <c r="G19" s="272"/>
      <c r="H19" s="12"/>
      <c r="I19" s="12" t="s">
        <v>319</v>
      </c>
      <c r="J19" s="12" t="s">
        <v>222</v>
      </c>
      <c r="K19" s="165">
        <v>2</v>
      </c>
      <c r="L19" s="165">
        <v>2</v>
      </c>
      <c r="M19" s="165">
        <v>3</v>
      </c>
      <c r="N19" s="92">
        <v>2</v>
      </c>
      <c r="O19" s="92">
        <v>2</v>
      </c>
      <c r="P19" s="92">
        <v>2</v>
      </c>
      <c r="Q19" s="165">
        <v>3</v>
      </c>
      <c r="R19" s="165">
        <v>2</v>
      </c>
      <c r="S19" s="165">
        <v>2</v>
      </c>
      <c r="T19" s="84">
        <v>4</v>
      </c>
      <c r="U19" s="110">
        <v>4</v>
      </c>
      <c r="V19" s="110">
        <v>3</v>
      </c>
      <c r="W19" s="165">
        <v>2</v>
      </c>
      <c r="X19" s="165">
        <v>2</v>
      </c>
      <c r="Y19" s="165">
        <v>2</v>
      </c>
      <c r="Z19" s="92">
        <v>3</v>
      </c>
      <c r="AA19" s="92">
        <v>3</v>
      </c>
      <c r="AB19" s="92">
        <v>1</v>
      </c>
      <c r="AC19" s="165">
        <v>3</v>
      </c>
      <c r="AD19" s="165">
        <v>4</v>
      </c>
      <c r="AE19" s="165">
        <v>2</v>
      </c>
      <c r="AF19" s="92">
        <v>2</v>
      </c>
      <c r="AG19" s="92">
        <v>2</v>
      </c>
      <c r="AH19" s="92">
        <v>2</v>
      </c>
      <c r="AI19" s="97">
        <f t="shared" si="1"/>
        <v>21</v>
      </c>
      <c r="AJ19" s="97">
        <f t="shared" si="1"/>
        <v>21</v>
      </c>
      <c r="AK19" s="97">
        <f t="shared" si="1"/>
        <v>17</v>
      </c>
      <c r="AL19" s="126">
        <f t="shared" si="2"/>
        <v>80</v>
      </c>
      <c r="AM19" s="118"/>
      <c r="AN19" s="92">
        <v>2</v>
      </c>
      <c r="AO19" s="92">
        <v>1</v>
      </c>
      <c r="AP19" s="84">
        <v>4</v>
      </c>
      <c r="AQ19" s="92">
        <v>2</v>
      </c>
      <c r="AR19" s="92">
        <v>1</v>
      </c>
      <c r="AS19" s="92">
        <v>2</v>
      </c>
      <c r="AT19" s="92">
        <v>1</v>
      </c>
      <c r="AU19" s="97">
        <f t="shared" si="0"/>
        <v>13</v>
      </c>
      <c r="AV19" s="92">
        <v>3</v>
      </c>
      <c r="AW19" s="66"/>
      <c r="AX19" s="13"/>
      <c r="AY19" s="13"/>
      <c r="AZ19" s="13"/>
      <c r="BA19" s="13"/>
      <c r="BB19" s="28"/>
      <c r="BC19" s="28"/>
      <c r="BD19" s="28"/>
      <c r="BE19" s="12"/>
    </row>
    <row r="20" spans="1:57" ht="104.25" customHeight="1">
      <c r="A20" s="42"/>
      <c r="B20" s="1">
        <v>16</v>
      </c>
      <c r="C20" s="376"/>
      <c r="D20" s="105" t="s">
        <v>186</v>
      </c>
      <c r="E20" s="105" t="s">
        <v>255</v>
      </c>
      <c r="F20" s="275" t="s">
        <v>25</v>
      </c>
      <c r="G20" s="275"/>
      <c r="H20" s="12"/>
      <c r="I20" s="12" t="s">
        <v>320</v>
      </c>
      <c r="J20" s="12" t="s">
        <v>256</v>
      </c>
      <c r="K20" s="165">
        <v>3</v>
      </c>
      <c r="L20" s="165">
        <v>3</v>
      </c>
      <c r="M20" s="165">
        <v>2</v>
      </c>
      <c r="N20" s="92">
        <v>2</v>
      </c>
      <c r="O20" s="92">
        <v>2</v>
      </c>
      <c r="P20" s="92">
        <v>2</v>
      </c>
      <c r="Q20" s="165">
        <v>3</v>
      </c>
      <c r="R20" s="165">
        <v>4</v>
      </c>
      <c r="S20" s="165">
        <v>2</v>
      </c>
      <c r="T20" s="84">
        <v>3</v>
      </c>
      <c r="U20" s="110">
        <v>3</v>
      </c>
      <c r="V20" s="110">
        <v>2</v>
      </c>
      <c r="W20" s="165">
        <v>2</v>
      </c>
      <c r="X20" s="165">
        <v>2</v>
      </c>
      <c r="Y20" s="165">
        <v>1</v>
      </c>
      <c r="Z20" s="92">
        <v>2</v>
      </c>
      <c r="AA20" s="92">
        <v>3</v>
      </c>
      <c r="AB20" s="92">
        <v>1</v>
      </c>
      <c r="AC20" s="165">
        <v>2</v>
      </c>
      <c r="AD20" s="165">
        <v>3</v>
      </c>
      <c r="AE20" s="165">
        <v>2</v>
      </c>
      <c r="AF20" s="92">
        <v>2</v>
      </c>
      <c r="AG20" s="92">
        <v>2</v>
      </c>
      <c r="AH20" s="92">
        <v>2</v>
      </c>
      <c r="AI20" s="97">
        <f t="shared" si="1"/>
        <v>19</v>
      </c>
      <c r="AJ20" s="97">
        <f t="shared" si="1"/>
        <v>22</v>
      </c>
      <c r="AK20" s="97">
        <f t="shared" si="1"/>
        <v>14</v>
      </c>
      <c r="AL20" s="126">
        <f t="shared" si="2"/>
        <v>74</v>
      </c>
      <c r="AM20" s="118"/>
      <c r="AN20" s="92">
        <v>4</v>
      </c>
      <c r="AO20" s="92">
        <v>1</v>
      </c>
      <c r="AP20" s="84">
        <v>3</v>
      </c>
      <c r="AQ20" s="92">
        <v>1</v>
      </c>
      <c r="AR20" s="92">
        <v>1</v>
      </c>
      <c r="AS20" s="92">
        <v>1</v>
      </c>
      <c r="AT20" s="92">
        <v>1</v>
      </c>
      <c r="AU20" s="97">
        <f t="shared" si="0"/>
        <v>12</v>
      </c>
      <c r="AV20" s="92">
        <v>1</v>
      </c>
      <c r="AW20" s="66"/>
      <c r="AX20" s="13"/>
      <c r="AY20" s="13"/>
      <c r="AZ20" s="13"/>
      <c r="BA20" s="13"/>
      <c r="BB20" s="28"/>
      <c r="BC20" s="28"/>
      <c r="BD20" s="28"/>
      <c r="BE20" s="12"/>
    </row>
    <row r="21" spans="1:57" ht="104.25" customHeight="1">
      <c r="A21" s="81"/>
      <c r="B21" s="1"/>
      <c r="C21" s="276"/>
      <c r="D21" s="105"/>
      <c r="E21" s="105" t="s">
        <v>368</v>
      </c>
      <c r="F21" s="275"/>
      <c r="G21" s="275"/>
      <c r="H21" s="12"/>
      <c r="I21" s="12"/>
      <c r="J21" s="12"/>
      <c r="K21" s="165">
        <v>4</v>
      </c>
      <c r="L21" s="165">
        <v>3</v>
      </c>
      <c r="M21" s="165">
        <v>2</v>
      </c>
      <c r="N21" s="92">
        <v>3</v>
      </c>
      <c r="O21" s="92">
        <v>2</v>
      </c>
      <c r="P21" s="92">
        <v>2</v>
      </c>
      <c r="Q21" s="165">
        <v>2</v>
      </c>
      <c r="R21" s="165">
        <v>2</v>
      </c>
      <c r="S21" s="165">
        <v>2</v>
      </c>
      <c r="T21" s="84">
        <v>3</v>
      </c>
      <c r="U21" s="110">
        <v>3</v>
      </c>
      <c r="V21" s="110">
        <v>2</v>
      </c>
      <c r="W21" s="165">
        <v>4</v>
      </c>
      <c r="X21" s="165">
        <v>4</v>
      </c>
      <c r="Y21" s="165">
        <v>2</v>
      </c>
      <c r="Z21" s="92">
        <v>3</v>
      </c>
      <c r="AA21" s="92">
        <v>3</v>
      </c>
      <c r="AB21" s="92">
        <v>1</v>
      </c>
      <c r="AC21" s="165">
        <v>4</v>
      </c>
      <c r="AD21" s="165">
        <v>3</v>
      </c>
      <c r="AE21" s="165">
        <v>2</v>
      </c>
      <c r="AF21" s="92">
        <v>4</v>
      </c>
      <c r="AG21" s="92">
        <v>3</v>
      </c>
      <c r="AH21" s="92">
        <v>2</v>
      </c>
      <c r="AI21" s="97">
        <f t="shared" si="1"/>
        <v>27</v>
      </c>
      <c r="AJ21" s="97">
        <f t="shared" si="1"/>
        <v>23</v>
      </c>
      <c r="AK21" s="97">
        <f t="shared" si="1"/>
        <v>15</v>
      </c>
      <c r="AL21" s="126">
        <f t="shared" si="2"/>
        <v>92</v>
      </c>
      <c r="AM21" s="118"/>
      <c r="AN21" s="92"/>
      <c r="AO21" s="92"/>
      <c r="AP21" s="84"/>
      <c r="AQ21" s="92"/>
      <c r="AR21" s="92"/>
      <c r="AS21" s="92"/>
      <c r="AT21" s="92"/>
      <c r="AU21" s="97"/>
      <c r="AV21" s="92"/>
      <c r="AW21" s="66"/>
      <c r="AX21" s="13"/>
      <c r="AY21" s="13"/>
      <c r="AZ21" s="13"/>
      <c r="BA21" s="13"/>
      <c r="BB21" s="28"/>
      <c r="BC21" s="28"/>
      <c r="BD21" s="28"/>
      <c r="BE21" s="12"/>
    </row>
    <row r="22" spans="1:57" ht="139.5" customHeight="1">
      <c r="A22" s="24">
        <v>18</v>
      </c>
      <c r="B22" s="1">
        <v>17</v>
      </c>
      <c r="C22" s="377" t="s">
        <v>43</v>
      </c>
      <c r="D22" s="59" t="s">
        <v>212</v>
      </c>
      <c r="E22" s="105" t="s">
        <v>257</v>
      </c>
      <c r="F22" s="275" t="s">
        <v>25</v>
      </c>
      <c r="G22" s="275"/>
      <c r="H22" s="12" t="s">
        <v>44</v>
      </c>
      <c r="I22" s="12" t="s">
        <v>321</v>
      </c>
      <c r="J22" s="12"/>
      <c r="K22" s="165">
        <v>5</v>
      </c>
      <c r="L22" s="165">
        <v>5</v>
      </c>
      <c r="M22" s="165">
        <v>3</v>
      </c>
      <c r="N22" s="92">
        <v>4</v>
      </c>
      <c r="O22" s="92">
        <v>4</v>
      </c>
      <c r="P22" s="92">
        <v>2</v>
      </c>
      <c r="Q22" s="165">
        <v>4</v>
      </c>
      <c r="R22" s="165">
        <v>4</v>
      </c>
      <c r="S22" s="165">
        <v>3</v>
      </c>
      <c r="T22" s="84">
        <v>5</v>
      </c>
      <c r="U22" s="110">
        <v>3</v>
      </c>
      <c r="V22" s="110">
        <v>3</v>
      </c>
      <c r="W22" s="165">
        <v>4</v>
      </c>
      <c r="X22" s="165">
        <v>3</v>
      </c>
      <c r="Y22" s="165">
        <v>2</v>
      </c>
      <c r="Z22" s="92">
        <v>4</v>
      </c>
      <c r="AA22" s="92">
        <v>3</v>
      </c>
      <c r="AB22" s="92">
        <v>1</v>
      </c>
      <c r="AC22" s="165">
        <v>4</v>
      </c>
      <c r="AD22" s="165">
        <v>5</v>
      </c>
      <c r="AE22" s="165">
        <v>2</v>
      </c>
      <c r="AF22" s="92">
        <v>5</v>
      </c>
      <c r="AG22" s="92">
        <v>4</v>
      </c>
      <c r="AH22" s="92">
        <v>2</v>
      </c>
      <c r="AI22" s="97">
        <f t="shared" si="1"/>
        <v>35</v>
      </c>
      <c r="AJ22" s="97">
        <f t="shared" si="1"/>
        <v>31</v>
      </c>
      <c r="AK22" s="97">
        <f t="shared" si="1"/>
        <v>18</v>
      </c>
      <c r="AL22" s="126">
        <f t="shared" si="2"/>
        <v>119</v>
      </c>
      <c r="AM22" s="118"/>
      <c r="AN22" s="92">
        <v>5</v>
      </c>
      <c r="AO22" s="92">
        <v>5</v>
      </c>
      <c r="AP22" s="84">
        <v>5</v>
      </c>
      <c r="AQ22" s="92">
        <v>5</v>
      </c>
      <c r="AR22" s="92">
        <v>4</v>
      </c>
      <c r="AS22" s="92">
        <v>4</v>
      </c>
      <c r="AT22" s="92">
        <v>5</v>
      </c>
      <c r="AU22" s="97">
        <f t="shared" si="0"/>
        <v>33</v>
      </c>
      <c r="AV22" s="92">
        <v>4</v>
      </c>
      <c r="AW22" s="67" t="s">
        <v>45</v>
      </c>
      <c r="AX22" s="13" t="s">
        <v>46</v>
      </c>
      <c r="AY22" s="17" t="s">
        <v>33</v>
      </c>
      <c r="AZ22" s="13" t="s">
        <v>47</v>
      </c>
      <c r="BA22" s="13" t="s">
        <v>23</v>
      </c>
      <c r="BB22" s="4">
        <v>6</v>
      </c>
      <c r="BC22" s="4"/>
      <c r="BD22" s="4">
        <v>1</v>
      </c>
      <c r="BE22" s="12" t="s">
        <v>251</v>
      </c>
    </row>
    <row r="23" spans="1:57" ht="158.25" customHeight="1">
      <c r="B23" s="1">
        <v>18</v>
      </c>
      <c r="C23" s="377"/>
      <c r="D23" s="59" t="s">
        <v>213</v>
      </c>
      <c r="E23" s="105" t="s">
        <v>258</v>
      </c>
      <c r="F23" s="275" t="s">
        <v>25</v>
      </c>
      <c r="G23" s="275"/>
      <c r="H23" s="12"/>
      <c r="I23" s="12"/>
      <c r="J23" s="12"/>
      <c r="K23" s="165">
        <v>1</v>
      </c>
      <c r="L23" s="165">
        <v>4</v>
      </c>
      <c r="M23" s="165">
        <v>1</v>
      </c>
      <c r="N23" s="92">
        <v>2</v>
      </c>
      <c r="O23" s="92">
        <v>4</v>
      </c>
      <c r="P23" s="92">
        <v>2</v>
      </c>
      <c r="Q23" s="165">
        <v>4</v>
      </c>
      <c r="R23" s="165">
        <v>4</v>
      </c>
      <c r="S23" s="165">
        <v>3</v>
      </c>
      <c r="T23" s="84">
        <v>3</v>
      </c>
      <c r="U23" s="110">
        <v>3</v>
      </c>
      <c r="V23" s="110">
        <v>2</v>
      </c>
      <c r="W23" s="165">
        <v>2</v>
      </c>
      <c r="X23" s="165">
        <v>2</v>
      </c>
      <c r="Y23" s="165">
        <v>1</v>
      </c>
      <c r="Z23" s="92">
        <v>1</v>
      </c>
      <c r="AA23" s="92">
        <v>4</v>
      </c>
      <c r="AB23" s="92">
        <v>2</v>
      </c>
      <c r="AC23" s="165">
        <v>1</v>
      </c>
      <c r="AD23" s="165">
        <v>3</v>
      </c>
      <c r="AE23" s="165">
        <v>2</v>
      </c>
      <c r="AF23" s="92">
        <v>2</v>
      </c>
      <c r="AG23" s="92">
        <v>2</v>
      </c>
      <c r="AH23" s="92">
        <v>2</v>
      </c>
      <c r="AI23" s="97">
        <f t="shared" si="1"/>
        <v>16</v>
      </c>
      <c r="AJ23" s="97">
        <f t="shared" si="1"/>
        <v>26</v>
      </c>
      <c r="AK23" s="97">
        <f t="shared" si="1"/>
        <v>15</v>
      </c>
      <c r="AL23" s="126">
        <f t="shared" si="2"/>
        <v>73</v>
      </c>
      <c r="AM23" s="118"/>
      <c r="AN23" s="92">
        <v>3</v>
      </c>
      <c r="AO23" s="92">
        <v>3</v>
      </c>
      <c r="AP23" s="84">
        <v>4</v>
      </c>
      <c r="AQ23" s="92">
        <v>2</v>
      </c>
      <c r="AR23" s="92">
        <v>1</v>
      </c>
      <c r="AS23" s="92">
        <v>2</v>
      </c>
      <c r="AT23" s="92">
        <v>3</v>
      </c>
      <c r="AU23" s="97">
        <f t="shared" si="0"/>
        <v>18</v>
      </c>
      <c r="AV23" s="92">
        <v>3</v>
      </c>
      <c r="AW23" s="67"/>
      <c r="AX23" s="13"/>
      <c r="AY23" s="17"/>
      <c r="AZ23" s="13"/>
      <c r="BA23" s="13"/>
      <c r="BB23" s="4"/>
      <c r="BC23" s="4"/>
      <c r="BD23" s="4"/>
      <c r="BE23" s="12"/>
    </row>
    <row r="24" spans="1:57" ht="116.25" customHeight="1">
      <c r="B24" s="1">
        <v>19</v>
      </c>
      <c r="C24" s="377" t="s">
        <v>187</v>
      </c>
      <c r="D24" s="59" t="s">
        <v>188</v>
      </c>
      <c r="E24" s="105" t="s">
        <v>259</v>
      </c>
      <c r="F24" s="272" t="s">
        <v>12</v>
      </c>
      <c r="G24" s="272"/>
      <c r="H24" s="12"/>
      <c r="I24" s="12" t="s">
        <v>322</v>
      </c>
      <c r="J24" s="12"/>
      <c r="K24" s="165">
        <v>3</v>
      </c>
      <c r="L24" s="165">
        <v>2</v>
      </c>
      <c r="M24" s="165">
        <v>2</v>
      </c>
      <c r="N24" s="92">
        <v>3</v>
      </c>
      <c r="O24" s="92">
        <v>3</v>
      </c>
      <c r="P24" s="92">
        <v>2</v>
      </c>
      <c r="Q24" s="165">
        <v>3</v>
      </c>
      <c r="R24" s="165">
        <v>2</v>
      </c>
      <c r="S24" s="165">
        <v>2</v>
      </c>
      <c r="T24" s="84">
        <v>3</v>
      </c>
      <c r="U24" s="110">
        <v>3</v>
      </c>
      <c r="V24" s="110">
        <v>3</v>
      </c>
      <c r="W24" s="165">
        <v>3</v>
      </c>
      <c r="X24" s="165">
        <v>3</v>
      </c>
      <c r="Y24" s="165">
        <v>1</v>
      </c>
      <c r="Z24" s="92">
        <v>2</v>
      </c>
      <c r="AA24" s="92">
        <v>2</v>
      </c>
      <c r="AB24" s="92">
        <v>1</v>
      </c>
      <c r="AC24" s="165">
        <v>2</v>
      </c>
      <c r="AD24" s="165">
        <v>2</v>
      </c>
      <c r="AE24" s="165">
        <v>2</v>
      </c>
      <c r="AF24" s="92">
        <v>2</v>
      </c>
      <c r="AG24" s="92">
        <v>2</v>
      </c>
      <c r="AH24" s="92">
        <v>2</v>
      </c>
      <c r="AI24" s="97">
        <f t="shared" si="1"/>
        <v>21</v>
      </c>
      <c r="AJ24" s="97">
        <f t="shared" si="1"/>
        <v>19</v>
      </c>
      <c r="AK24" s="97">
        <f t="shared" si="1"/>
        <v>15</v>
      </c>
      <c r="AL24" s="126">
        <f t="shared" si="2"/>
        <v>76</v>
      </c>
      <c r="AM24" s="118"/>
      <c r="AN24" s="92">
        <v>3</v>
      </c>
      <c r="AO24" s="92">
        <v>4</v>
      </c>
      <c r="AP24" s="84">
        <v>3</v>
      </c>
      <c r="AQ24" s="92">
        <v>2</v>
      </c>
      <c r="AR24" s="92">
        <v>1</v>
      </c>
      <c r="AS24" s="92">
        <v>1</v>
      </c>
      <c r="AT24" s="92">
        <v>1</v>
      </c>
      <c r="AU24" s="97">
        <f t="shared" si="0"/>
        <v>15</v>
      </c>
      <c r="AV24" s="92">
        <v>3</v>
      </c>
      <c r="AW24" s="67"/>
      <c r="AX24" s="13"/>
      <c r="AY24" s="17"/>
      <c r="AZ24" s="13"/>
      <c r="BA24" s="13"/>
      <c r="BB24" s="4"/>
      <c r="BC24" s="4"/>
      <c r="BD24" s="4"/>
      <c r="BE24" s="12"/>
    </row>
    <row r="25" spans="1:57" ht="115.5" customHeight="1">
      <c r="B25" s="1">
        <v>20</v>
      </c>
      <c r="C25" s="377"/>
      <c r="D25" s="59" t="s">
        <v>189</v>
      </c>
      <c r="E25" s="105" t="s">
        <v>260</v>
      </c>
      <c r="F25" s="272" t="s">
        <v>12</v>
      </c>
      <c r="G25" s="272"/>
      <c r="H25" s="12"/>
      <c r="I25" s="12" t="s">
        <v>313</v>
      </c>
      <c r="J25" s="12" t="s">
        <v>235</v>
      </c>
      <c r="K25" s="165">
        <v>1</v>
      </c>
      <c r="L25" s="165">
        <v>1</v>
      </c>
      <c r="M25" s="165">
        <v>2</v>
      </c>
      <c r="N25" s="92">
        <v>2</v>
      </c>
      <c r="O25" s="92">
        <v>3</v>
      </c>
      <c r="P25" s="92">
        <v>2</v>
      </c>
      <c r="Q25" s="165">
        <v>2</v>
      </c>
      <c r="R25" s="165">
        <v>2</v>
      </c>
      <c r="S25" s="165">
        <v>2</v>
      </c>
      <c r="T25" s="84">
        <v>2</v>
      </c>
      <c r="U25" s="110">
        <v>3</v>
      </c>
      <c r="V25" s="110">
        <v>2</v>
      </c>
      <c r="W25" s="165">
        <v>2</v>
      </c>
      <c r="X25" s="165">
        <v>2</v>
      </c>
      <c r="Y25" s="165">
        <v>2</v>
      </c>
      <c r="Z25" s="92">
        <v>2</v>
      </c>
      <c r="AA25" s="92">
        <v>2</v>
      </c>
      <c r="AB25" s="92">
        <v>1</v>
      </c>
      <c r="AC25" s="165">
        <v>2</v>
      </c>
      <c r="AD25" s="165">
        <v>2</v>
      </c>
      <c r="AE25" s="165">
        <v>2</v>
      </c>
      <c r="AF25" s="92">
        <v>2</v>
      </c>
      <c r="AG25" s="92">
        <v>2</v>
      </c>
      <c r="AH25" s="92">
        <v>2</v>
      </c>
      <c r="AI25" s="97">
        <f t="shared" si="1"/>
        <v>15</v>
      </c>
      <c r="AJ25" s="97">
        <f t="shared" si="1"/>
        <v>17</v>
      </c>
      <c r="AK25" s="97">
        <f t="shared" si="1"/>
        <v>15</v>
      </c>
      <c r="AL25" s="126">
        <f t="shared" si="2"/>
        <v>62</v>
      </c>
      <c r="AM25" s="118"/>
      <c r="AN25" s="92">
        <v>2</v>
      </c>
      <c r="AO25" s="92">
        <v>2</v>
      </c>
      <c r="AP25" s="84">
        <v>3</v>
      </c>
      <c r="AQ25" s="92">
        <v>2</v>
      </c>
      <c r="AR25" s="92">
        <v>1</v>
      </c>
      <c r="AS25" s="92">
        <v>1</v>
      </c>
      <c r="AT25" s="92">
        <v>1</v>
      </c>
      <c r="AU25" s="97">
        <f t="shared" si="0"/>
        <v>12</v>
      </c>
      <c r="AV25" s="92">
        <v>1</v>
      </c>
      <c r="AW25" s="67"/>
      <c r="AX25" s="13"/>
      <c r="AY25" s="17"/>
      <c r="AZ25" s="13"/>
      <c r="BA25" s="13"/>
      <c r="BB25" s="4"/>
      <c r="BC25" s="4"/>
      <c r="BD25" s="4"/>
      <c r="BE25" s="12"/>
    </row>
    <row r="26" spans="1:57" ht="131.25" customHeight="1">
      <c r="A26" s="24">
        <v>21</v>
      </c>
      <c r="B26" s="1">
        <v>21</v>
      </c>
      <c r="C26" s="378" t="s">
        <v>151</v>
      </c>
      <c r="D26" s="59" t="s">
        <v>66</v>
      </c>
      <c r="E26" s="105" t="s">
        <v>261</v>
      </c>
      <c r="F26" s="272" t="s">
        <v>12</v>
      </c>
      <c r="G26" s="272"/>
      <c r="H26" s="12" t="s">
        <v>67</v>
      </c>
      <c r="I26" s="12" t="s">
        <v>326</v>
      </c>
      <c r="J26" s="12"/>
      <c r="K26" s="165">
        <v>5</v>
      </c>
      <c r="L26" s="165">
        <v>5</v>
      </c>
      <c r="M26" s="165">
        <v>3</v>
      </c>
      <c r="N26" s="92">
        <v>4</v>
      </c>
      <c r="O26" s="92">
        <v>4</v>
      </c>
      <c r="P26" s="92">
        <v>2</v>
      </c>
      <c r="Q26" s="165">
        <v>3</v>
      </c>
      <c r="R26" s="165">
        <v>4</v>
      </c>
      <c r="S26" s="165">
        <v>3</v>
      </c>
      <c r="T26" s="84">
        <v>4</v>
      </c>
      <c r="U26" s="110">
        <v>4</v>
      </c>
      <c r="V26" s="110">
        <v>3</v>
      </c>
      <c r="W26" s="165">
        <v>3</v>
      </c>
      <c r="X26" s="165">
        <v>2</v>
      </c>
      <c r="Y26" s="165">
        <v>2</v>
      </c>
      <c r="Z26" s="92">
        <v>4</v>
      </c>
      <c r="AA26" s="92">
        <v>4</v>
      </c>
      <c r="AB26" s="92">
        <v>2</v>
      </c>
      <c r="AC26" s="165">
        <v>4</v>
      </c>
      <c r="AD26" s="165">
        <v>5</v>
      </c>
      <c r="AE26" s="165">
        <v>3</v>
      </c>
      <c r="AF26" s="92">
        <v>2</v>
      </c>
      <c r="AG26" s="92">
        <v>3</v>
      </c>
      <c r="AH26" s="92">
        <v>2</v>
      </c>
      <c r="AI26" s="97">
        <f t="shared" si="1"/>
        <v>29</v>
      </c>
      <c r="AJ26" s="97">
        <f t="shared" si="1"/>
        <v>31</v>
      </c>
      <c r="AK26" s="97">
        <f t="shared" si="1"/>
        <v>20</v>
      </c>
      <c r="AL26" s="126">
        <f>AI26*2+AJ26+AK26</f>
        <v>109</v>
      </c>
      <c r="AM26" s="118"/>
      <c r="AN26" s="92">
        <v>3</v>
      </c>
      <c r="AO26" s="92">
        <v>3</v>
      </c>
      <c r="AP26" s="84">
        <v>4</v>
      </c>
      <c r="AQ26" s="92">
        <v>2</v>
      </c>
      <c r="AR26" s="92">
        <v>4</v>
      </c>
      <c r="AS26" s="92">
        <v>4</v>
      </c>
      <c r="AT26" s="92">
        <v>3</v>
      </c>
      <c r="AU26" s="97">
        <f t="shared" si="0"/>
        <v>23</v>
      </c>
      <c r="AV26" s="92">
        <v>3</v>
      </c>
      <c r="AW26" s="67" t="s">
        <v>31</v>
      </c>
      <c r="AX26" s="13" t="s">
        <v>68</v>
      </c>
      <c r="AY26" s="12" t="s">
        <v>28</v>
      </c>
      <c r="AZ26" s="13" t="s">
        <v>69</v>
      </c>
      <c r="BA26" s="13" t="s">
        <v>16</v>
      </c>
      <c r="BB26" s="6">
        <v>1</v>
      </c>
      <c r="BC26" s="6"/>
      <c r="BD26" s="6">
        <v>1</v>
      </c>
      <c r="BE26" s="12"/>
    </row>
    <row r="27" spans="1:57" ht="102.75" customHeight="1">
      <c r="B27" s="1">
        <v>22</v>
      </c>
      <c r="C27" s="378"/>
      <c r="D27" s="59" t="s">
        <v>182</v>
      </c>
      <c r="E27" s="105" t="s">
        <v>262</v>
      </c>
      <c r="F27" s="275" t="s">
        <v>12</v>
      </c>
      <c r="G27" s="275"/>
      <c r="H27" s="12"/>
      <c r="I27" s="12"/>
      <c r="J27" s="12"/>
      <c r="K27" s="165">
        <v>3</v>
      </c>
      <c r="L27" s="165">
        <v>3</v>
      </c>
      <c r="M27" s="165">
        <v>2</v>
      </c>
      <c r="N27" s="92">
        <v>2</v>
      </c>
      <c r="O27" s="92">
        <v>2</v>
      </c>
      <c r="P27" s="92">
        <v>2</v>
      </c>
      <c r="Q27" s="165">
        <v>3</v>
      </c>
      <c r="R27" s="165">
        <v>2</v>
      </c>
      <c r="S27" s="165">
        <v>2</v>
      </c>
      <c r="T27" s="84">
        <v>4</v>
      </c>
      <c r="U27" s="110">
        <v>3</v>
      </c>
      <c r="V27" s="110">
        <v>3</v>
      </c>
      <c r="W27" s="165">
        <v>3</v>
      </c>
      <c r="X27" s="165">
        <v>2</v>
      </c>
      <c r="Y27" s="165">
        <v>3</v>
      </c>
      <c r="Z27" s="92">
        <v>2</v>
      </c>
      <c r="AA27" s="92">
        <v>3</v>
      </c>
      <c r="AB27" s="92">
        <v>1</v>
      </c>
      <c r="AC27" s="165">
        <v>4</v>
      </c>
      <c r="AD27" s="165">
        <v>3</v>
      </c>
      <c r="AE27" s="165">
        <v>3</v>
      </c>
      <c r="AF27" s="92">
        <v>3</v>
      </c>
      <c r="AG27" s="92">
        <v>2</v>
      </c>
      <c r="AH27" s="92">
        <v>2</v>
      </c>
      <c r="AI27" s="97">
        <f t="shared" si="1"/>
        <v>24</v>
      </c>
      <c r="AJ27" s="97">
        <f t="shared" si="1"/>
        <v>20</v>
      </c>
      <c r="AK27" s="97">
        <f t="shared" si="1"/>
        <v>18</v>
      </c>
      <c r="AL27" s="126">
        <f t="shared" si="2"/>
        <v>86</v>
      </c>
      <c r="AM27" s="118"/>
      <c r="AN27" s="92">
        <v>2</v>
      </c>
      <c r="AO27" s="92">
        <v>1</v>
      </c>
      <c r="AP27" s="84">
        <v>4</v>
      </c>
      <c r="AQ27" s="92">
        <v>3</v>
      </c>
      <c r="AR27" s="92">
        <v>1</v>
      </c>
      <c r="AS27" s="92">
        <v>3</v>
      </c>
      <c r="AT27" s="92">
        <v>2</v>
      </c>
      <c r="AU27" s="97">
        <f t="shared" si="0"/>
        <v>16</v>
      </c>
      <c r="AV27" s="92">
        <v>4</v>
      </c>
      <c r="AW27" s="67"/>
      <c r="AX27" s="13"/>
      <c r="AY27" s="12"/>
      <c r="AZ27" s="13"/>
      <c r="BA27" s="13"/>
      <c r="BB27" s="6"/>
      <c r="BC27" s="6"/>
      <c r="BD27" s="6"/>
      <c r="BE27" s="12"/>
    </row>
    <row r="28" spans="1:57" ht="163.5" customHeight="1">
      <c r="A28" s="24">
        <v>22</v>
      </c>
      <c r="B28" s="1">
        <v>23</v>
      </c>
      <c r="C28" s="272" t="s">
        <v>91</v>
      </c>
      <c r="D28" s="56" t="s">
        <v>92</v>
      </c>
      <c r="E28" s="223" t="s">
        <v>190</v>
      </c>
      <c r="F28" s="272" t="s">
        <v>12</v>
      </c>
      <c r="G28" s="272"/>
      <c r="H28" s="23" t="s">
        <v>93</v>
      </c>
      <c r="I28" s="23" t="s">
        <v>327</v>
      </c>
      <c r="J28" s="23"/>
      <c r="K28" s="166">
        <v>2</v>
      </c>
      <c r="L28" s="166">
        <v>4</v>
      </c>
      <c r="M28" s="166">
        <v>2</v>
      </c>
      <c r="N28" s="76">
        <v>2</v>
      </c>
      <c r="O28" s="76">
        <v>2</v>
      </c>
      <c r="P28" s="76">
        <v>2</v>
      </c>
      <c r="Q28" s="166">
        <v>2</v>
      </c>
      <c r="R28" s="166">
        <v>3</v>
      </c>
      <c r="S28" s="166">
        <v>2</v>
      </c>
      <c r="T28" s="87">
        <v>4</v>
      </c>
      <c r="U28" s="111">
        <v>3</v>
      </c>
      <c r="V28" s="111">
        <v>3</v>
      </c>
      <c r="W28" s="166">
        <v>3</v>
      </c>
      <c r="X28" s="166">
        <v>3</v>
      </c>
      <c r="Y28" s="166">
        <v>2</v>
      </c>
      <c r="Z28" s="76">
        <v>2</v>
      </c>
      <c r="AA28" s="76">
        <v>2</v>
      </c>
      <c r="AB28" s="76">
        <v>1</v>
      </c>
      <c r="AC28" s="166">
        <v>3</v>
      </c>
      <c r="AD28" s="166">
        <v>3</v>
      </c>
      <c r="AE28" s="166">
        <v>3</v>
      </c>
      <c r="AF28" s="76">
        <v>2</v>
      </c>
      <c r="AG28" s="76">
        <v>3</v>
      </c>
      <c r="AH28" s="76">
        <v>2</v>
      </c>
      <c r="AI28" s="97">
        <f t="shared" si="1"/>
        <v>20</v>
      </c>
      <c r="AJ28" s="97">
        <f t="shared" si="1"/>
        <v>23</v>
      </c>
      <c r="AK28" s="97">
        <f t="shared" si="1"/>
        <v>17</v>
      </c>
      <c r="AL28" s="126">
        <f t="shared" si="2"/>
        <v>80</v>
      </c>
      <c r="AM28" s="119"/>
      <c r="AN28" s="76">
        <v>2</v>
      </c>
      <c r="AO28" s="76">
        <v>3</v>
      </c>
      <c r="AP28" s="87">
        <v>4</v>
      </c>
      <c r="AQ28" s="76">
        <v>4</v>
      </c>
      <c r="AR28" s="76">
        <v>1</v>
      </c>
      <c r="AS28" s="76">
        <v>4</v>
      </c>
      <c r="AT28" s="76">
        <v>2</v>
      </c>
      <c r="AU28" s="97">
        <f t="shared" si="0"/>
        <v>20</v>
      </c>
      <c r="AV28" s="76">
        <v>2</v>
      </c>
      <c r="AW28" s="68" t="s">
        <v>142</v>
      </c>
      <c r="AX28" s="8" t="s">
        <v>94</v>
      </c>
      <c r="AY28" s="9" t="s">
        <v>28</v>
      </c>
      <c r="AZ28" s="8" t="s">
        <v>81</v>
      </c>
      <c r="BA28" s="8" t="s">
        <v>95</v>
      </c>
      <c r="BB28" s="10">
        <v>1</v>
      </c>
      <c r="BC28" s="10"/>
      <c r="BD28" s="10">
        <v>1</v>
      </c>
      <c r="BE28" s="12"/>
    </row>
    <row r="29" spans="1:57" ht="113.25" customHeight="1">
      <c r="A29" s="42">
        <v>23</v>
      </c>
      <c r="B29" s="1">
        <v>24</v>
      </c>
      <c r="C29" s="275" t="s">
        <v>111</v>
      </c>
      <c r="D29" s="59" t="s">
        <v>112</v>
      </c>
      <c r="E29" s="105" t="s">
        <v>203</v>
      </c>
      <c r="F29" s="272" t="s">
        <v>12</v>
      </c>
      <c r="G29" s="272"/>
      <c r="H29" s="12"/>
      <c r="I29" s="12"/>
      <c r="J29" s="12"/>
      <c r="K29" s="165">
        <v>2</v>
      </c>
      <c r="L29" s="165">
        <v>3</v>
      </c>
      <c r="M29" s="165">
        <v>2</v>
      </c>
      <c r="N29" s="92">
        <v>1</v>
      </c>
      <c r="O29" s="92">
        <v>1</v>
      </c>
      <c r="P29" s="92">
        <v>2</v>
      </c>
      <c r="Q29" s="165">
        <v>2</v>
      </c>
      <c r="R29" s="165">
        <v>3</v>
      </c>
      <c r="S29" s="165">
        <v>2</v>
      </c>
      <c r="T29" s="84">
        <v>3</v>
      </c>
      <c r="U29" s="110">
        <v>3</v>
      </c>
      <c r="V29" s="110">
        <v>3</v>
      </c>
      <c r="W29" s="165">
        <v>3</v>
      </c>
      <c r="X29" s="165">
        <v>3</v>
      </c>
      <c r="Y29" s="165">
        <v>2</v>
      </c>
      <c r="Z29" s="92">
        <v>2</v>
      </c>
      <c r="AA29" s="92">
        <v>3</v>
      </c>
      <c r="AB29" s="92">
        <v>1</v>
      </c>
      <c r="AC29" s="165">
        <v>1</v>
      </c>
      <c r="AD29" s="165">
        <v>3</v>
      </c>
      <c r="AE29" s="165">
        <v>2</v>
      </c>
      <c r="AF29" s="92">
        <v>2</v>
      </c>
      <c r="AG29" s="92">
        <v>3</v>
      </c>
      <c r="AH29" s="92">
        <v>2</v>
      </c>
      <c r="AI29" s="97">
        <f t="shared" si="1"/>
        <v>16</v>
      </c>
      <c r="AJ29" s="97">
        <f t="shared" si="1"/>
        <v>22</v>
      </c>
      <c r="AK29" s="97">
        <f t="shared" si="1"/>
        <v>16</v>
      </c>
      <c r="AL29" s="126">
        <f t="shared" si="2"/>
        <v>70</v>
      </c>
      <c r="AM29" s="118"/>
      <c r="AN29" s="92">
        <v>2</v>
      </c>
      <c r="AO29" s="92">
        <v>1</v>
      </c>
      <c r="AP29" s="84">
        <v>3</v>
      </c>
      <c r="AQ29" s="92">
        <v>2</v>
      </c>
      <c r="AR29" s="92">
        <v>3</v>
      </c>
      <c r="AS29" s="92">
        <v>1</v>
      </c>
      <c r="AT29" s="92">
        <v>1</v>
      </c>
      <c r="AU29" s="97">
        <f t="shared" si="0"/>
        <v>13</v>
      </c>
      <c r="AV29" s="92">
        <v>2</v>
      </c>
      <c r="AW29" s="69" t="s">
        <v>150</v>
      </c>
      <c r="AX29" s="13" t="s">
        <v>113</v>
      </c>
      <c r="AY29" s="11" t="s">
        <v>110</v>
      </c>
      <c r="AZ29" s="11" t="s">
        <v>81</v>
      </c>
      <c r="BA29" s="11" t="s">
        <v>16</v>
      </c>
      <c r="BB29" s="28">
        <v>1</v>
      </c>
      <c r="BC29" s="28"/>
      <c r="BD29" s="28">
        <v>1</v>
      </c>
      <c r="BE29" s="12"/>
    </row>
    <row r="30" spans="1:57" ht="124.5" customHeight="1">
      <c r="A30" s="42">
        <v>24</v>
      </c>
      <c r="B30" s="1">
        <v>25</v>
      </c>
      <c r="C30" s="106" t="s">
        <v>263</v>
      </c>
      <c r="D30" s="107" t="s">
        <v>191</v>
      </c>
      <c r="E30" s="108" t="s">
        <v>264</v>
      </c>
      <c r="F30" s="276" t="s">
        <v>12</v>
      </c>
      <c r="G30" s="276"/>
      <c r="H30" s="14"/>
      <c r="I30" s="14" t="s">
        <v>325</v>
      </c>
      <c r="J30" s="14"/>
      <c r="K30" s="167">
        <v>5</v>
      </c>
      <c r="L30" s="167">
        <v>3</v>
      </c>
      <c r="M30" s="167">
        <v>3</v>
      </c>
      <c r="N30" s="82">
        <v>5</v>
      </c>
      <c r="O30" s="82">
        <v>4</v>
      </c>
      <c r="P30" s="82">
        <v>2</v>
      </c>
      <c r="Q30" s="167">
        <v>4</v>
      </c>
      <c r="R30" s="167">
        <v>4</v>
      </c>
      <c r="S30" s="167">
        <v>3</v>
      </c>
      <c r="T30" s="86">
        <v>4</v>
      </c>
      <c r="U30" s="112">
        <v>3</v>
      </c>
      <c r="V30" s="112">
        <v>3</v>
      </c>
      <c r="W30" s="167">
        <v>4</v>
      </c>
      <c r="X30" s="167">
        <v>4</v>
      </c>
      <c r="Y30" s="167">
        <v>2</v>
      </c>
      <c r="Z30" s="82">
        <v>4</v>
      </c>
      <c r="AA30" s="82">
        <v>3</v>
      </c>
      <c r="AB30" s="82">
        <v>1</v>
      </c>
      <c r="AC30" s="167">
        <v>5</v>
      </c>
      <c r="AD30" s="167">
        <v>4</v>
      </c>
      <c r="AE30" s="167">
        <v>3</v>
      </c>
      <c r="AF30" s="82">
        <v>5</v>
      </c>
      <c r="AG30" s="82">
        <v>4</v>
      </c>
      <c r="AH30" s="82">
        <v>2</v>
      </c>
      <c r="AI30" s="97">
        <f t="shared" si="1"/>
        <v>36</v>
      </c>
      <c r="AJ30" s="97">
        <f t="shared" si="1"/>
        <v>29</v>
      </c>
      <c r="AK30" s="97">
        <f t="shared" si="1"/>
        <v>19</v>
      </c>
      <c r="AL30" s="126">
        <f t="shared" si="2"/>
        <v>120</v>
      </c>
      <c r="AM30" s="120"/>
      <c r="AN30" s="82">
        <v>5</v>
      </c>
      <c r="AO30" s="82">
        <v>5</v>
      </c>
      <c r="AP30" s="86">
        <v>5</v>
      </c>
      <c r="AQ30" s="82">
        <v>4</v>
      </c>
      <c r="AR30" s="82">
        <v>5</v>
      </c>
      <c r="AS30" s="82">
        <v>5</v>
      </c>
      <c r="AT30" s="82">
        <v>5</v>
      </c>
      <c r="AU30" s="97">
        <f t="shared" si="0"/>
        <v>34</v>
      </c>
      <c r="AV30" s="82">
        <v>3</v>
      </c>
      <c r="AW30" s="66" t="s">
        <v>31</v>
      </c>
      <c r="AX30" s="16" t="s">
        <v>32</v>
      </c>
      <c r="AY30" s="17" t="s">
        <v>33</v>
      </c>
      <c r="AZ30" s="17"/>
      <c r="BA30" s="17" t="s">
        <v>16</v>
      </c>
      <c r="BB30" s="3">
        <v>1</v>
      </c>
      <c r="BC30" s="3"/>
      <c r="BD30" s="3">
        <v>1</v>
      </c>
      <c r="BE30" s="16" t="s">
        <v>249</v>
      </c>
    </row>
    <row r="31" spans="1:57" ht="144" customHeight="1">
      <c r="A31" s="42"/>
      <c r="B31" s="1">
        <v>26</v>
      </c>
      <c r="C31" s="379" t="s">
        <v>265</v>
      </c>
      <c r="D31" s="107" t="s">
        <v>192</v>
      </c>
      <c r="E31" s="108" t="s">
        <v>266</v>
      </c>
      <c r="F31" s="276" t="s">
        <v>12</v>
      </c>
      <c r="G31" s="276"/>
      <c r="H31" s="14"/>
      <c r="I31" s="14"/>
      <c r="J31" s="14"/>
      <c r="K31" s="167">
        <v>2</v>
      </c>
      <c r="L31" s="167">
        <v>2</v>
      </c>
      <c r="M31" s="167">
        <v>1</v>
      </c>
      <c r="N31" s="82">
        <v>2</v>
      </c>
      <c r="O31" s="82">
        <v>2</v>
      </c>
      <c r="P31" s="82">
        <v>1</v>
      </c>
      <c r="Q31" s="167">
        <v>1</v>
      </c>
      <c r="R31" s="167">
        <v>2</v>
      </c>
      <c r="S31" s="167">
        <v>2</v>
      </c>
      <c r="T31" s="86">
        <v>3</v>
      </c>
      <c r="U31" s="112">
        <v>3</v>
      </c>
      <c r="V31" s="112">
        <v>3</v>
      </c>
      <c r="W31" s="167">
        <v>2</v>
      </c>
      <c r="X31" s="167">
        <v>2</v>
      </c>
      <c r="Y31" s="167">
        <v>1</v>
      </c>
      <c r="Z31" s="82">
        <v>2</v>
      </c>
      <c r="AA31" s="82">
        <v>2</v>
      </c>
      <c r="AB31" s="82">
        <v>1</v>
      </c>
      <c r="AC31" s="167">
        <v>1</v>
      </c>
      <c r="AD31" s="167">
        <v>2</v>
      </c>
      <c r="AE31" s="167">
        <v>1</v>
      </c>
      <c r="AF31" s="82">
        <v>2</v>
      </c>
      <c r="AG31" s="82">
        <v>2</v>
      </c>
      <c r="AH31" s="82">
        <v>2</v>
      </c>
      <c r="AI31" s="97">
        <f t="shared" si="1"/>
        <v>15</v>
      </c>
      <c r="AJ31" s="97">
        <f t="shared" si="1"/>
        <v>17</v>
      </c>
      <c r="AK31" s="97">
        <f t="shared" si="1"/>
        <v>12</v>
      </c>
      <c r="AL31" s="126">
        <f t="shared" si="2"/>
        <v>59</v>
      </c>
      <c r="AM31" s="120"/>
      <c r="AN31" s="82">
        <v>1</v>
      </c>
      <c r="AO31" s="82">
        <v>1</v>
      </c>
      <c r="AP31" s="86">
        <v>3</v>
      </c>
      <c r="AQ31" s="82">
        <v>1</v>
      </c>
      <c r="AR31" s="82">
        <v>1</v>
      </c>
      <c r="AS31" s="82">
        <v>1</v>
      </c>
      <c r="AT31" s="82">
        <v>1</v>
      </c>
      <c r="AU31" s="97">
        <f t="shared" si="0"/>
        <v>9</v>
      </c>
      <c r="AV31" s="82">
        <v>0</v>
      </c>
      <c r="AW31" s="66"/>
      <c r="AX31" s="16"/>
      <c r="AY31" s="17"/>
      <c r="AZ31" s="17"/>
      <c r="BA31" s="17"/>
      <c r="BB31" s="3"/>
      <c r="BC31" s="3"/>
      <c r="BD31" s="3"/>
      <c r="BE31" s="16"/>
    </row>
    <row r="32" spans="1:57" s="142" customFormat="1" ht="33.75" customHeight="1">
      <c r="A32" s="131"/>
      <c r="B32" s="1">
        <v>27</v>
      </c>
      <c r="C32" s="380"/>
      <c r="D32" s="133"/>
      <c r="E32" s="108" t="s">
        <v>267</v>
      </c>
      <c r="F32" s="134"/>
      <c r="G32" s="134"/>
      <c r="H32" s="135"/>
      <c r="I32" s="135"/>
      <c r="J32" s="135"/>
      <c r="K32" s="167"/>
      <c r="L32" s="167"/>
      <c r="M32" s="167"/>
      <c r="N32" s="136"/>
      <c r="O32" s="136"/>
      <c r="P32" s="136"/>
      <c r="Q32" s="167"/>
      <c r="R32" s="167"/>
      <c r="S32" s="167"/>
      <c r="T32" s="137"/>
      <c r="U32" s="138"/>
      <c r="V32" s="138"/>
      <c r="W32" s="167"/>
      <c r="X32" s="167"/>
      <c r="Y32" s="167"/>
      <c r="Z32" s="136"/>
      <c r="AA32" s="136"/>
      <c r="AB32" s="136"/>
      <c r="AC32" s="167"/>
      <c r="AD32" s="167"/>
      <c r="AE32" s="167"/>
      <c r="AF32" s="136"/>
      <c r="AG32" s="136"/>
      <c r="AH32" s="136"/>
      <c r="AI32" s="139">
        <f t="shared" si="1"/>
        <v>0</v>
      </c>
      <c r="AJ32" s="139">
        <f t="shared" si="1"/>
        <v>0</v>
      </c>
      <c r="AK32" s="139">
        <f t="shared" si="1"/>
        <v>0</v>
      </c>
      <c r="AL32" s="139">
        <f t="shared" si="2"/>
        <v>0</v>
      </c>
      <c r="AM32" s="136"/>
      <c r="AN32" s="136"/>
      <c r="AO32" s="136"/>
      <c r="AP32" s="137"/>
      <c r="AQ32" s="136"/>
      <c r="AR32" s="136"/>
      <c r="AS32" s="136"/>
      <c r="AT32" s="136"/>
      <c r="AU32" s="139">
        <f t="shared" si="0"/>
        <v>0</v>
      </c>
      <c r="AV32" s="136"/>
      <c r="AW32" s="140"/>
      <c r="AX32" s="132"/>
      <c r="AY32" s="141"/>
      <c r="AZ32" s="141"/>
      <c r="BA32" s="141"/>
      <c r="BB32" s="132"/>
      <c r="BC32" s="132"/>
      <c r="BD32" s="132"/>
      <c r="BE32" s="132"/>
    </row>
    <row r="33" spans="1:57" ht="159.75" customHeight="1">
      <c r="A33" s="42">
        <v>25</v>
      </c>
      <c r="B33" s="1">
        <v>28</v>
      </c>
      <c r="C33" s="377" t="s">
        <v>83</v>
      </c>
      <c r="D33" s="59" t="s">
        <v>193</v>
      </c>
      <c r="E33" s="105" t="s">
        <v>268</v>
      </c>
      <c r="F33" s="275" t="s">
        <v>25</v>
      </c>
      <c r="G33" s="275"/>
      <c r="H33" s="12"/>
      <c r="I33" s="12" t="s">
        <v>328</v>
      </c>
      <c r="J33" s="12" t="s">
        <v>223</v>
      </c>
      <c r="K33" s="165">
        <v>4</v>
      </c>
      <c r="L33" s="165">
        <v>5</v>
      </c>
      <c r="M33" s="165">
        <v>3</v>
      </c>
      <c r="N33" s="92">
        <v>3</v>
      </c>
      <c r="O33" s="92">
        <v>3</v>
      </c>
      <c r="P33" s="92">
        <v>2</v>
      </c>
      <c r="Q33" s="165">
        <v>3</v>
      </c>
      <c r="R33" s="165">
        <v>4</v>
      </c>
      <c r="S33" s="165">
        <v>3</v>
      </c>
      <c r="T33" s="84">
        <v>4</v>
      </c>
      <c r="U33" s="110">
        <v>4</v>
      </c>
      <c r="V33" s="110">
        <v>3</v>
      </c>
      <c r="W33" s="165">
        <v>4</v>
      </c>
      <c r="X33" s="165">
        <v>2</v>
      </c>
      <c r="Y33" s="165">
        <v>2</v>
      </c>
      <c r="Z33" s="92">
        <v>4</v>
      </c>
      <c r="AA33" s="92">
        <v>4</v>
      </c>
      <c r="AB33" s="92">
        <v>2</v>
      </c>
      <c r="AC33" s="165">
        <v>4</v>
      </c>
      <c r="AD33" s="165">
        <v>4</v>
      </c>
      <c r="AE33" s="165">
        <v>3</v>
      </c>
      <c r="AF33" s="92">
        <v>4</v>
      </c>
      <c r="AG33" s="92">
        <v>4</v>
      </c>
      <c r="AH33" s="92">
        <v>2</v>
      </c>
      <c r="AI33" s="97">
        <f t="shared" si="1"/>
        <v>30</v>
      </c>
      <c r="AJ33" s="97">
        <f t="shared" si="1"/>
        <v>30</v>
      </c>
      <c r="AK33" s="97">
        <f t="shared" si="1"/>
        <v>20</v>
      </c>
      <c r="AL33" s="126">
        <f t="shared" si="2"/>
        <v>110</v>
      </c>
      <c r="AM33" s="118"/>
      <c r="AN33" s="92">
        <v>5</v>
      </c>
      <c r="AO33" s="92">
        <v>2</v>
      </c>
      <c r="AP33" s="84">
        <v>4</v>
      </c>
      <c r="AQ33" s="92">
        <v>3</v>
      </c>
      <c r="AR33" s="92">
        <v>4</v>
      </c>
      <c r="AS33" s="92">
        <v>3</v>
      </c>
      <c r="AT33" s="92">
        <v>5</v>
      </c>
      <c r="AU33" s="97">
        <f t="shared" si="0"/>
        <v>26</v>
      </c>
      <c r="AV33" s="92">
        <v>2</v>
      </c>
      <c r="AW33" s="69" t="s">
        <v>140</v>
      </c>
      <c r="AX33" s="13" t="s">
        <v>85</v>
      </c>
      <c r="AY33" s="13" t="s">
        <v>86</v>
      </c>
      <c r="AZ33" s="13" t="s">
        <v>81</v>
      </c>
      <c r="BA33" s="13" t="s">
        <v>23</v>
      </c>
      <c r="BB33" s="6">
        <v>10</v>
      </c>
      <c r="BC33" s="6" t="s">
        <v>84</v>
      </c>
      <c r="BD33" s="6">
        <v>1</v>
      </c>
      <c r="BE33" s="12" t="s">
        <v>269</v>
      </c>
    </row>
    <row r="34" spans="1:57" ht="147" customHeight="1">
      <c r="A34" s="24">
        <v>25</v>
      </c>
      <c r="B34" s="1">
        <v>29</v>
      </c>
      <c r="C34" s="377"/>
      <c r="D34" s="59" t="s">
        <v>194</v>
      </c>
      <c r="E34" s="105" t="s">
        <v>270</v>
      </c>
      <c r="F34" s="275" t="s">
        <v>25</v>
      </c>
      <c r="G34" s="275"/>
      <c r="H34" s="12"/>
      <c r="I34" s="12" t="s">
        <v>329</v>
      </c>
      <c r="J34" s="12"/>
      <c r="K34" s="165">
        <v>3</v>
      </c>
      <c r="L34" s="165">
        <v>3</v>
      </c>
      <c r="M34" s="165">
        <v>2</v>
      </c>
      <c r="N34" s="92">
        <v>2</v>
      </c>
      <c r="O34" s="92">
        <v>2</v>
      </c>
      <c r="P34" s="92">
        <v>2</v>
      </c>
      <c r="Q34" s="165">
        <v>3</v>
      </c>
      <c r="R34" s="165">
        <v>3</v>
      </c>
      <c r="S34" s="165">
        <v>2</v>
      </c>
      <c r="T34" s="84">
        <v>5</v>
      </c>
      <c r="U34" s="110">
        <v>4</v>
      </c>
      <c r="V34" s="110">
        <v>3</v>
      </c>
      <c r="W34" s="165">
        <v>4</v>
      </c>
      <c r="X34" s="165">
        <v>2</v>
      </c>
      <c r="Y34" s="165">
        <v>2</v>
      </c>
      <c r="Z34" s="92">
        <v>2</v>
      </c>
      <c r="AA34" s="92">
        <v>2</v>
      </c>
      <c r="AB34" s="92">
        <v>1</v>
      </c>
      <c r="AC34" s="165">
        <v>3</v>
      </c>
      <c r="AD34" s="165">
        <v>1</v>
      </c>
      <c r="AE34" s="165">
        <v>1</v>
      </c>
      <c r="AF34" s="92">
        <v>4</v>
      </c>
      <c r="AG34" s="92">
        <v>3</v>
      </c>
      <c r="AH34" s="92">
        <v>2</v>
      </c>
      <c r="AI34" s="97">
        <f t="shared" si="1"/>
        <v>26</v>
      </c>
      <c r="AJ34" s="97">
        <f t="shared" si="1"/>
        <v>20</v>
      </c>
      <c r="AK34" s="97">
        <f t="shared" si="1"/>
        <v>15</v>
      </c>
      <c r="AL34" s="126">
        <f t="shared" si="2"/>
        <v>87</v>
      </c>
      <c r="AM34" s="118"/>
      <c r="AN34" s="92">
        <v>4</v>
      </c>
      <c r="AO34" s="92">
        <v>3</v>
      </c>
      <c r="AP34" s="84">
        <v>4</v>
      </c>
      <c r="AQ34" s="92">
        <v>4</v>
      </c>
      <c r="AR34" s="92">
        <v>1</v>
      </c>
      <c r="AS34" s="92">
        <v>3</v>
      </c>
      <c r="AT34" s="92">
        <v>4</v>
      </c>
      <c r="AU34" s="97">
        <f t="shared" si="0"/>
        <v>23</v>
      </c>
      <c r="AV34" s="92">
        <v>2</v>
      </c>
      <c r="AW34" s="67"/>
      <c r="AX34" s="46" t="s">
        <v>179</v>
      </c>
      <c r="AY34" s="11"/>
      <c r="AZ34" s="11"/>
      <c r="BA34" s="11"/>
      <c r="BB34" s="28"/>
      <c r="BC34" s="28"/>
      <c r="BD34" s="28">
        <v>1</v>
      </c>
      <c r="BE34" s="12"/>
    </row>
    <row r="35" spans="1:57" ht="121.5" customHeight="1">
      <c r="A35" s="24">
        <v>26</v>
      </c>
      <c r="B35" s="1">
        <v>30</v>
      </c>
      <c r="C35" s="375" t="s">
        <v>17</v>
      </c>
      <c r="D35" s="60" t="s">
        <v>271</v>
      </c>
      <c r="E35" s="108" t="s">
        <v>272</v>
      </c>
      <c r="F35" s="270" t="s">
        <v>25</v>
      </c>
      <c r="G35" s="270"/>
      <c r="H35" s="15" t="s">
        <v>18</v>
      </c>
      <c r="I35" s="15" t="s">
        <v>315</v>
      </c>
      <c r="J35" s="15"/>
      <c r="K35" s="167">
        <v>5</v>
      </c>
      <c r="L35" s="167">
        <v>5</v>
      </c>
      <c r="M35" s="167">
        <v>3</v>
      </c>
      <c r="N35" s="82">
        <v>5</v>
      </c>
      <c r="O35" s="82">
        <v>4</v>
      </c>
      <c r="P35" s="82">
        <v>2</v>
      </c>
      <c r="Q35" s="167">
        <v>4</v>
      </c>
      <c r="R35" s="167">
        <v>4</v>
      </c>
      <c r="S35" s="167">
        <v>3</v>
      </c>
      <c r="T35" s="86">
        <v>5</v>
      </c>
      <c r="U35" s="112">
        <v>4</v>
      </c>
      <c r="V35" s="112">
        <v>3</v>
      </c>
      <c r="W35" s="167">
        <v>4</v>
      </c>
      <c r="X35" s="167">
        <v>3</v>
      </c>
      <c r="Y35" s="167">
        <v>2</v>
      </c>
      <c r="Z35" s="82">
        <v>3</v>
      </c>
      <c r="AA35" s="82">
        <v>4</v>
      </c>
      <c r="AB35" s="82">
        <v>3</v>
      </c>
      <c r="AC35" s="167">
        <v>4</v>
      </c>
      <c r="AD35" s="167">
        <v>5</v>
      </c>
      <c r="AE35" s="167">
        <v>3</v>
      </c>
      <c r="AF35" s="82">
        <v>5</v>
      </c>
      <c r="AG35" s="82">
        <v>4</v>
      </c>
      <c r="AH35" s="82">
        <v>2</v>
      </c>
      <c r="AI35" s="97">
        <f t="shared" si="1"/>
        <v>35</v>
      </c>
      <c r="AJ35" s="97">
        <f t="shared" si="1"/>
        <v>33</v>
      </c>
      <c r="AK35" s="97">
        <f t="shared" si="1"/>
        <v>21</v>
      </c>
      <c r="AL35" s="126">
        <f t="shared" si="2"/>
        <v>124</v>
      </c>
      <c r="AM35" s="120"/>
      <c r="AN35" s="82">
        <v>5</v>
      </c>
      <c r="AO35" s="82">
        <v>5</v>
      </c>
      <c r="AP35" s="86">
        <v>5</v>
      </c>
      <c r="AQ35" s="82">
        <v>3</v>
      </c>
      <c r="AR35" s="82">
        <v>4</v>
      </c>
      <c r="AS35" s="82">
        <v>5</v>
      </c>
      <c r="AT35" s="82">
        <v>5</v>
      </c>
      <c r="AU35" s="97">
        <f t="shared" si="0"/>
        <v>32</v>
      </c>
      <c r="AV35" s="82">
        <v>4</v>
      </c>
      <c r="AW35" s="66" t="s">
        <v>19</v>
      </c>
      <c r="AX35" s="16" t="s">
        <v>20</v>
      </c>
      <c r="AY35" s="17" t="s">
        <v>21</v>
      </c>
      <c r="AZ35" s="17" t="s">
        <v>22</v>
      </c>
      <c r="BA35" s="17" t="s">
        <v>23</v>
      </c>
      <c r="BB35" s="4"/>
      <c r="BC35" s="4"/>
      <c r="BD35" s="4">
        <v>1</v>
      </c>
      <c r="BE35" s="12" t="s">
        <v>273</v>
      </c>
    </row>
    <row r="36" spans="1:57" ht="135.75" customHeight="1">
      <c r="A36" s="33">
        <v>26</v>
      </c>
      <c r="B36" s="1">
        <v>31</v>
      </c>
      <c r="C36" s="375"/>
      <c r="D36" s="60" t="s">
        <v>124</v>
      </c>
      <c r="E36" s="108" t="s">
        <v>274</v>
      </c>
      <c r="F36" s="272" t="s">
        <v>12</v>
      </c>
      <c r="G36" s="272"/>
      <c r="H36" s="15"/>
      <c r="I36" s="15"/>
      <c r="J36" s="15"/>
      <c r="K36" s="168">
        <v>3</v>
      </c>
      <c r="L36" s="168">
        <v>3</v>
      </c>
      <c r="M36" s="168">
        <v>2</v>
      </c>
      <c r="N36" s="83">
        <v>2</v>
      </c>
      <c r="O36" s="83">
        <v>2</v>
      </c>
      <c r="P36" s="83">
        <v>2</v>
      </c>
      <c r="Q36" s="168">
        <v>4</v>
      </c>
      <c r="R36" s="168">
        <v>3</v>
      </c>
      <c r="S36" s="168">
        <v>2</v>
      </c>
      <c r="T36" s="86">
        <v>3</v>
      </c>
      <c r="U36" s="113">
        <v>4</v>
      </c>
      <c r="V36" s="113">
        <v>3</v>
      </c>
      <c r="W36" s="168">
        <v>3</v>
      </c>
      <c r="X36" s="168">
        <v>2</v>
      </c>
      <c r="Y36" s="168">
        <v>2</v>
      </c>
      <c r="Z36" s="83">
        <v>2</v>
      </c>
      <c r="AA36" s="83">
        <v>2</v>
      </c>
      <c r="AB36" s="83">
        <v>1</v>
      </c>
      <c r="AC36" s="168">
        <v>2</v>
      </c>
      <c r="AD36" s="168">
        <v>2</v>
      </c>
      <c r="AE36" s="168">
        <v>2</v>
      </c>
      <c r="AF36" s="83">
        <v>4</v>
      </c>
      <c r="AG36" s="83">
        <v>3</v>
      </c>
      <c r="AH36" s="83">
        <v>2</v>
      </c>
      <c r="AI36" s="97">
        <f t="shared" si="1"/>
        <v>23</v>
      </c>
      <c r="AJ36" s="97">
        <f t="shared" si="1"/>
        <v>21</v>
      </c>
      <c r="AK36" s="97">
        <f t="shared" si="1"/>
        <v>16</v>
      </c>
      <c r="AL36" s="126">
        <f t="shared" si="2"/>
        <v>83</v>
      </c>
      <c r="AM36" s="121"/>
      <c r="AN36" s="83">
        <v>4</v>
      </c>
      <c r="AO36" s="83">
        <v>1</v>
      </c>
      <c r="AP36" s="86">
        <v>4</v>
      </c>
      <c r="AQ36" s="83">
        <v>2</v>
      </c>
      <c r="AR36" s="83">
        <v>1</v>
      </c>
      <c r="AS36" s="83">
        <v>2</v>
      </c>
      <c r="AT36" s="83">
        <v>4</v>
      </c>
      <c r="AU36" s="97">
        <f t="shared" si="0"/>
        <v>18</v>
      </c>
      <c r="AV36" s="83">
        <v>4</v>
      </c>
      <c r="AW36" s="70" t="s">
        <v>125</v>
      </c>
      <c r="AX36" s="40" t="s">
        <v>180</v>
      </c>
      <c r="AY36" s="16" t="s">
        <v>126</v>
      </c>
      <c r="AZ36" s="17"/>
      <c r="BA36" s="16" t="s">
        <v>23</v>
      </c>
      <c r="BB36" s="12"/>
      <c r="BC36" s="12"/>
      <c r="BD36" s="12">
        <v>1</v>
      </c>
      <c r="BE36" s="12"/>
    </row>
    <row r="37" spans="1:57" ht="139.5" customHeight="1">
      <c r="A37" s="41">
        <v>28</v>
      </c>
      <c r="B37" s="1">
        <v>32</v>
      </c>
      <c r="C37" s="381" t="s">
        <v>108</v>
      </c>
      <c r="D37" s="60" t="s">
        <v>175</v>
      </c>
      <c r="E37" s="108" t="s">
        <v>275</v>
      </c>
      <c r="F37" s="272" t="s">
        <v>12</v>
      </c>
      <c r="G37" s="272"/>
      <c r="H37" s="15"/>
      <c r="I37" s="15" t="s">
        <v>330</v>
      </c>
      <c r="J37" s="15" t="s">
        <v>237</v>
      </c>
      <c r="K37" s="168">
        <v>4</v>
      </c>
      <c r="L37" s="168">
        <v>3</v>
      </c>
      <c r="M37" s="168">
        <v>3</v>
      </c>
      <c r="N37" s="83">
        <v>2</v>
      </c>
      <c r="O37" s="83">
        <v>2</v>
      </c>
      <c r="P37" s="83">
        <v>2</v>
      </c>
      <c r="Q37" s="168">
        <v>3</v>
      </c>
      <c r="R37" s="168">
        <v>3</v>
      </c>
      <c r="S37" s="168">
        <v>3</v>
      </c>
      <c r="T37" s="86">
        <v>3</v>
      </c>
      <c r="U37" s="113">
        <v>3</v>
      </c>
      <c r="V37" s="113">
        <v>3</v>
      </c>
      <c r="W37" s="168">
        <v>3</v>
      </c>
      <c r="X37" s="168">
        <v>3</v>
      </c>
      <c r="Y37" s="168">
        <v>2</v>
      </c>
      <c r="Z37" s="83">
        <v>3</v>
      </c>
      <c r="AA37" s="83">
        <v>3</v>
      </c>
      <c r="AB37" s="280">
        <v>3</v>
      </c>
      <c r="AC37" s="168">
        <v>3</v>
      </c>
      <c r="AD37" s="168">
        <v>4</v>
      </c>
      <c r="AE37" s="168">
        <v>3</v>
      </c>
      <c r="AF37" s="83">
        <v>2</v>
      </c>
      <c r="AG37" s="83">
        <v>2</v>
      </c>
      <c r="AH37" s="83">
        <v>2</v>
      </c>
      <c r="AI37" s="97">
        <f t="shared" si="1"/>
        <v>23</v>
      </c>
      <c r="AJ37" s="97">
        <f t="shared" si="1"/>
        <v>23</v>
      </c>
      <c r="AK37" s="97">
        <f t="shared" si="1"/>
        <v>21</v>
      </c>
      <c r="AL37" s="281">
        <f t="shared" si="2"/>
        <v>90</v>
      </c>
      <c r="AM37" s="121"/>
      <c r="AN37" s="83">
        <v>3</v>
      </c>
      <c r="AO37" s="83">
        <v>3</v>
      </c>
      <c r="AP37" s="86">
        <v>3</v>
      </c>
      <c r="AQ37" s="83">
        <v>1</v>
      </c>
      <c r="AR37" s="83">
        <v>3</v>
      </c>
      <c r="AS37" s="83">
        <v>3</v>
      </c>
      <c r="AT37" s="83">
        <v>3</v>
      </c>
      <c r="AU37" s="97">
        <f t="shared" si="0"/>
        <v>19</v>
      </c>
      <c r="AV37" s="83">
        <v>3</v>
      </c>
      <c r="AW37" s="72" t="s">
        <v>146</v>
      </c>
      <c r="AX37" s="36" t="s">
        <v>109</v>
      </c>
      <c r="AY37" s="9" t="s">
        <v>110</v>
      </c>
      <c r="AZ37" s="9"/>
      <c r="BA37" s="9"/>
      <c r="BB37" s="10">
        <v>3</v>
      </c>
      <c r="BC37" s="10"/>
      <c r="BD37" s="10">
        <v>1</v>
      </c>
      <c r="BE37" s="12" t="s">
        <v>276</v>
      </c>
    </row>
    <row r="38" spans="1:57" ht="144" customHeight="1">
      <c r="A38" s="41">
        <v>28</v>
      </c>
      <c r="B38" s="1">
        <v>33</v>
      </c>
      <c r="C38" s="382"/>
      <c r="D38" s="60" t="s">
        <v>176</v>
      </c>
      <c r="E38" s="108" t="s">
        <v>277</v>
      </c>
      <c r="F38" s="270" t="s">
        <v>25</v>
      </c>
      <c r="G38" s="270"/>
      <c r="H38" s="15"/>
      <c r="I38" s="15" t="s">
        <v>314</v>
      </c>
      <c r="J38" s="15" t="s">
        <v>278</v>
      </c>
      <c r="K38" s="168">
        <v>3</v>
      </c>
      <c r="L38" s="168">
        <v>2</v>
      </c>
      <c r="M38" s="168">
        <v>2</v>
      </c>
      <c r="N38" s="83">
        <v>3</v>
      </c>
      <c r="O38" s="83">
        <v>3</v>
      </c>
      <c r="P38" s="83">
        <v>2</v>
      </c>
      <c r="Q38" s="168">
        <v>2</v>
      </c>
      <c r="R38" s="168">
        <v>2</v>
      </c>
      <c r="S38" s="168">
        <v>2</v>
      </c>
      <c r="T38" s="86">
        <v>4</v>
      </c>
      <c r="U38" s="113">
        <v>4</v>
      </c>
      <c r="V38" s="113">
        <v>3</v>
      </c>
      <c r="W38" s="168">
        <v>2</v>
      </c>
      <c r="X38" s="168">
        <v>2</v>
      </c>
      <c r="Y38" s="168">
        <v>1</v>
      </c>
      <c r="Z38" s="83">
        <v>1</v>
      </c>
      <c r="AA38" s="83">
        <v>2</v>
      </c>
      <c r="AB38" s="83">
        <v>1</v>
      </c>
      <c r="AC38" s="168">
        <v>2</v>
      </c>
      <c r="AD38" s="168">
        <v>3</v>
      </c>
      <c r="AE38" s="168">
        <v>2</v>
      </c>
      <c r="AF38" s="83">
        <v>2</v>
      </c>
      <c r="AG38" s="83">
        <v>2</v>
      </c>
      <c r="AH38" s="83">
        <v>2</v>
      </c>
      <c r="AI38" s="97">
        <f t="shared" si="1"/>
        <v>19</v>
      </c>
      <c r="AJ38" s="97">
        <f t="shared" si="1"/>
        <v>20</v>
      </c>
      <c r="AK38" s="97">
        <f t="shared" si="1"/>
        <v>15</v>
      </c>
      <c r="AL38" s="126">
        <f t="shared" si="2"/>
        <v>73</v>
      </c>
      <c r="AM38" s="121"/>
      <c r="AN38" s="83">
        <v>3</v>
      </c>
      <c r="AO38" s="83">
        <v>2</v>
      </c>
      <c r="AP38" s="86">
        <v>4</v>
      </c>
      <c r="AQ38" s="83">
        <v>2</v>
      </c>
      <c r="AR38" s="83">
        <v>3</v>
      </c>
      <c r="AS38" s="83">
        <v>3</v>
      </c>
      <c r="AT38" s="83">
        <v>3</v>
      </c>
      <c r="AU38" s="97">
        <f t="shared" si="0"/>
        <v>20</v>
      </c>
      <c r="AV38" s="83">
        <v>1</v>
      </c>
      <c r="AW38" s="72"/>
      <c r="AX38" s="36"/>
      <c r="AY38" s="9"/>
      <c r="AZ38" s="9"/>
      <c r="BA38" s="9"/>
      <c r="BB38" s="10"/>
      <c r="BC38" s="10"/>
      <c r="BD38" s="10"/>
      <c r="BE38" s="12" t="s">
        <v>251</v>
      </c>
    </row>
    <row r="39" spans="1:57" ht="135.75" customHeight="1">
      <c r="A39" s="24">
        <v>29</v>
      </c>
      <c r="B39" s="1">
        <v>34</v>
      </c>
      <c r="C39" s="381" t="s">
        <v>24</v>
      </c>
      <c r="D39" s="59" t="s">
        <v>204</v>
      </c>
      <c r="E39" s="105" t="s">
        <v>279</v>
      </c>
      <c r="F39" s="275" t="s">
        <v>25</v>
      </c>
      <c r="G39" s="275"/>
      <c r="H39" s="12"/>
      <c r="I39" s="12" t="s">
        <v>337</v>
      </c>
      <c r="J39" s="12" t="s">
        <v>224</v>
      </c>
      <c r="K39" s="165">
        <v>4</v>
      </c>
      <c r="L39" s="165">
        <v>3</v>
      </c>
      <c r="M39" s="165">
        <v>3</v>
      </c>
      <c r="N39" s="92">
        <v>3</v>
      </c>
      <c r="O39" s="92">
        <v>3</v>
      </c>
      <c r="P39" s="92">
        <v>2</v>
      </c>
      <c r="Q39" s="165">
        <v>3</v>
      </c>
      <c r="R39" s="165">
        <v>3</v>
      </c>
      <c r="S39" s="165">
        <v>3</v>
      </c>
      <c r="T39" s="84">
        <v>5</v>
      </c>
      <c r="U39" s="110">
        <v>3</v>
      </c>
      <c r="V39" s="110">
        <v>2</v>
      </c>
      <c r="W39" s="165">
        <v>4</v>
      </c>
      <c r="X39" s="165">
        <v>2</v>
      </c>
      <c r="Y39" s="165">
        <v>2</v>
      </c>
      <c r="Z39" s="92">
        <v>2</v>
      </c>
      <c r="AA39" s="92">
        <v>3</v>
      </c>
      <c r="AB39" s="92">
        <v>1</v>
      </c>
      <c r="AC39" s="165">
        <v>3</v>
      </c>
      <c r="AD39" s="165">
        <v>3</v>
      </c>
      <c r="AE39" s="165">
        <v>2</v>
      </c>
      <c r="AF39" s="92">
        <v>3</v>
      </c>
      <c r="AG39" s="92">
        <v>3</v>
      </c>
      <c r="AH39" s="92">
        <v>2</v>
      </c>
      <c r="AI39" s="97">
        <f t="shared" si="1"/>
        <v>27</v>
      </c>
      <c r="AJ39" s="97">
        <f t="shared" si="1"/>
        <v>23</v>
      </c>
      <c r="AK39" s="97">
        <f t="shared" si="1"/>
        <v>17</v>
      </c>
      <c r="AL39" s="126">
        <f t="shared" si="2"/>
        <v>94</v>
      </c>
      <c r="AM39" s="118"/>
      <c r="AN39" s="92">
        <v>3</v>
      </c>
      <c r="AO39" s="92">
        <v>5</v>
      </c>
      <c r="AP39" s="84">
        <v>5</v>
      </c>
      <c r="AQ39" s="92">
        <v>4</v>
      </c>
      <c r="AR39" s="92">
        <v>3</v>
      </c>
      <c r="AS39" s="92">
        <v>3</v>
      </c>
      <c r="AT39" s="92">
        <v>4</v>
      </c>
      <c r="AU39" s="97">
        <f t="shared" si="0"/>
        <v>27</v>
      </c>
      <c r="AV39" s="92">
        <v>1</v>
      </c>
      <c r="AW39" s="67" t="s">
        <v>26</v>
      </c>
      <c r="AX39" s="13" t="s">
        <v>27</v>
      </c>
      <c r="AY39" s="12" t="s">
        <v>28</v>
      </c>
      <c r="AZ39" s="13" t="s">
        <v>29</v>
      </c>
      <c r="BA39" s="13" t="s">
        <v>30</v>
      </c>
      <c r="BB39" s="32">
        <v>4</v>
      </c>
      <c r="BC39" s="32"/>
      <c r="BD39" s="32">
        <v>1</v>
      </c>
      <c r="BE39" s="12"/>
    </row>
    <row r="40" spans="1:57" s="33" customFormat="1" ht="106.5" customHeight="1">
      <c r="A40" s="24">
        <v>29</v>
      </c>
      <c r="B40" s="1">
        <v>35</v>
      </c>
      <c r="C40" s="382"/>
      <c r="D40" s="60" t="s">
        <v>106</v>
      </c>
      <c r="E40" s="108" t="s">
        <v>280</v>
      </c>
      <c r="F40" s="272" t="s">
        <v>12</v>
      </c>
      <c r="G40" s="272"/>
      <c r="H40" s="14"/>
      <c r="I40" s="14"/>
      <c r="J40" s="14"/>
      <c r="K40" s="168">
        <v>1</v>
      </c>
      <c r="L40" s="168">
        <v>3</v>
      </c>
      <c r="M40" s="168">
        <v>1</v>
      </c>
      <c r="N40" s="83">
        <v>1</v>
      </c>
      <c r="O40" s="83">
        <v>2</v>
      </c>
      <c r="P40" s="83">
        <v>1</v>
      </c>
      <c r="Q40" s="168">
        <v>2</v>
      </c>
      <c r="R40" s="168">
        <v>2</v>
      </c>
      <c r="S40" s="168">
        <v>2</v>
      </c>
      <c r="T40" s="86">
        <v>3</v>
      </c>
      <c r="U40" s="113">
        <v>3</v>
      </c>
      <c r="V40" s="113">
        <v>3</v>
      </c>
      <c r="W40" s="168">
        <v>2</v>
      </c>
      <c r="X40" s="168">
        <v>2</v>
      </c>
      <c r="Y40" s="168">
        <v>1</v>
      </c>
      <c r="Z40" s="83">
        <v>1</v>
      </c>
      <c r="AA40" s="83">
        <v>2</v>
      </c>
      <c r="AB40" s="83">
        <v>1</v>
      </c>
      <c r="AC40" s="168">
        <v>2</v>
      </c>
      <c r="AD40" s="168">
        <v>2</v>
      </c>
      <c r="AE40" s="168">
        <v>2</v>
      </c>
      <c r="AF40" s="83">
        <v>2</v>
      </c>
      <c r="AG40" s="83">
        <v>2</v>
      </c>
      <c r="AH40" s="83">
        <v>2</v>
      </c>
      <c r="AI40" s="97">
        <f t="shared" si="1"/>
        <v>14</v>
      </c>
      <c r="AJ40" s="97">
        <f t="shared" si="1"/>
        <v>18</v>
      </c>
      <c r="AK40" s="97">
        <f t="shared" si="1"/>
        <v>13</v>
      </c>
      <c r="AL40" s="126">
        <f t="shared" si="2"/>
        <v>59</v>
      </c>
      <c r="AM40" s="121"/>
      <c r="AN40" s="83">
        <v>3</v>
      </c>
      <c r="AO40" s="83">
        <v>1</v>
      </c>
      <c r="AP40" s="86">
        <v>3</v>
      </c>
      <c r="AQ40" s="83">
        <v>2</v>
      </c>
      <c r="AR40" s="83">
        <v>1</v>
      </c>
      <c r="AS40" s="83">
        <v>3</v>
      </c>
      <c r="AT40" s="83">
        <v>1</v>
      </c>
      <c r="AU40" s="97">
        <f t="shared" si="0"/>
        <v>14</v>
      </c>
      <c r="AV40" s="83">
        <v>1</v>
      </c>
      <c r="AW40" s="73"/>
      <c r="AX40" s="39" t="s">
        <v>107</v>
      </c>
      <c r="AY40" s="36" t="s">
        <v>28</v>
      </c>
      <c r="AZ40" s="9"/>
      <c r="BA40" s="36" t="s">
        <v>23</v>
      </c>
      <c r="BB40" s="10">
        <v>1</v>
      </c>
      <c r="BC40" s="10"/>
      <c r="BD40" s="10">
        <v>1</v>
      </c>
      <c r="BE40" s="12"/>
    </row>
    <row r="41" spans="1:57" s="33" customFormat="1" ht="146.25" customHeight="1">
      <c r="A41" s="24">
        <v>30</v>
      </c>
      <c r="B41" s="1">
        <v>36</v>
      </c>
      <c r="C41" s="378" t="s">
        <v>59</v>
      </c>
      <c r="D41" s="54" t="s">
        <v>281</v>
      </c>
      <c r="E41" s="102" t="s">
        <v>282</v>
      </c>
      <c r="F41" s="272" t="s">
        <v>25</v>
      </c>
      <c r="G41" s="272"/>
      <c r="H41" s="17" t="s">
        <v>60</v>
      </c>
      <c r="I41" s="17"/>
      <c r="J41" s="17"/>
      <c r="K41" s="169">
        <v>3</v>
      </c>
      <c r="L41" s="169">
        <v>3</v>
      </c>
      <c r="M41" s="169">
        <v>3</v>
      </c>
      <c r="N41" s="93">
        <v>2</v>
      </c>
      <c r="O41" s="93">
        <v>1</v>
      </c>
      <c r="P41" s="93">
        <v>2</v>
      </c>
      <c r="Q41" s="169">
        <v>3</v>
      </c>
      <c r="R41" s="169">
        <v>2</v>
      </c>
      <c r="S41" s="169">
        <v>3</v>
      </c>
      <c r="T41" s="85">
        <v>3</v>
      </c>
      <c r="U41" s="114">
        <v>3</v>
      </c>
      <c r="V41" s="114">
        <v>3</v>
      </c>
      <c r="W41" s="169">
        <v>2</v>
      </c>
      <c r="X41" s="169">
        <v>2</v>
      </c>
      <c r="Y41" s="169">
        <v>1</v>
      </c>
      <c r="Z41" s="93">
        <v>3</v>
      </c>
      <c r="AA41" s="93">
        <v>3</v>
      </c>
      <c r="AB41" s="93">
        <v>1</v>
      </c>
      <c r="AC41" s="169">
        <v>2</v>
      </c>
      <c r="AD41" s="169">
        <v>2</v>
      </c>
      <c r="AE41" s="169">
        <v>2</v>
      </c>
      <c r="AF41" s="93">
        <v>3</v>
      </c>
      <c r="AG41" s="93">
        <v>2</v>
      </c>
      <c r="AH41" s="93">
        <v>2</v>
      </c>
      <c r="AI41" s="97">
        <f t="shared" si="1"/>
        <v>21</v>
      </c>
      <c r="AJ41" s="97">
        <f t="shared" si="1"/>
        <v>18</v>
      </c>
      <c r="AK41" s="97">
        <f t="shared" si="1"/>
        <v>17</v>
      </c>
      <c r="AL41" s="126">
        <f t="shared" si="2"/>
        <v>77</v>
      </c>
      <c r="AM41" s="122"/>
      <c r="AN41" s="93">
        <v>2</v>
      </c>
      <c r="AO41" s="93">
        <v>2</v>
      </c>
      <c r="AP41" s="85">
        <v>3</v>
      </c>
      <c r="AQ41" s="93">
        <v>2</v>
      </c>
      <c r="AR41" s="93">
        <v>1</v>
      </c>
      <c r="AS41" s="93">
        <v>2</v>
      </c>
      <c r="AT41" s="93">
        <v>2</v>
      </c>
      <c r="AU41" s="97">
        <f t="shared" si="0"/>
        <v>14</v>
      </c>
      <c r="AV41" s="93">
        <v>4</v>
      </c>
      <c r="AW41" s="74" t="s">
        <v>61</v>
      </c>
      <c r="AX41" s="45" t="s">
        <v>62</v>
      </c>
      <c r="AY41" s="45" t="s">
        <v>63</v>
      </c>
      <c r="AZ41" s="17" t="s">
        <v>64</v>
      </c>
      <c r="BA41" s="45" t="s">
        <v>16</v>
      </c>
      <c r="BB41" s="5">
        <v>14</v>
      </c>
      <c r="BC41" s="5" t="s">
        <v>65</v>
      </c>
      <c r="BD41" s="5">
        <v>7</v>
      </c>
      <c r="BE41" s="16" t="s">
        <v>249</v>
      </c>
    </row>
    <row r="42" spans="1:57" s="33" customFormat="1" ht="170.25" customHeight="1">
      <c r="A42" s="24">
        <v>30</v>
      </c>
      <c r="B42" s="1">
        <v>37</v>
      </c>
      <c r="C42" s="378"/>
      <c r="D42" s="60" t="s">
        <v>205</v>
      </c>
      <c r="E42" s="108" t="s">
        <v>283</v>
      </c>
      <c r="F42" s="270" t="s">
        <v>25</v>
      </c>
      <c r="G42" s="270"/>
      <c r="H42" s="15" t="s">
        <v>119</v>
      </c>
      <c r="I42" s="15"/>
      <c r="J42" s="15" t="s">
        <v>331</v>
      </c>
      <c r="K42" s="168">
        <v>0</v>
      </c>
      <c r="L42" s="168">
        <v>3</v>
      </c>
      <c r="M42" s="168">
        <v>0</v>
      </c>
      <c r="N42" s="83">
        <v>1</v>
      </c>
      <c r="O42" s="83">
        <v>2</v>
      </c>
      <c r="P42" s="83">
        <v>1</v>
      </c>
      <c r="Q42" s="168">
        <v>2</v>
      </c>
      <c r="R42" s="168">
        <v>2</v>
      </c>
      <c r="S42" s="168">
        <v>1</v>
      </c>
      <c r="T42" s="86">
        <v>2</v>
      </c>
      <c r="U42" s="113">
        <v>3</v>
      </c>
      <c r="V42" s="113">
        <v>3</v>
      </c>
      <c r="W42" s="168">
        <v>2</v>
      </c>
      <c r="X42" s="168">
        <v>2</v>
      </c>
      <c r="Y42" s="168">
        <v>1</v>
      </c>
      <c r="Z42" s="83">
        <v>1</v>
      </c>
      <c r="AA42" s="83">
        <v>2</v>
      </c>
      <c r="AB42" s="83">
        <v>1</v>
      </c>
      <c r="AC42" s="168">
        <v>2</v>
      </c>
      <c r="AD42" s="168">
        <v>3</v>
      </c>
      <c r="AE42" s="168">
        <v>1</v>
      </c>
      <c r="AF42" s="83">
        <v>3</v>
      </c>
      <c r="AG42" s="83">
        <v>2</v>
      </c>
      <c r="AH42" s="83">
        <v>2</v>
      </c>
      <c r="AI42" s="97">
        <f t="shared" si="1"/>
        <v>13</v>
      </c>
      <c r="AJ42" s="97">
        <f t="shared" si="1"/>
        <v>19</v>
      </c>
      <c r="AK42" s="97">
        <f t="shared" si="1"/>
        <v>10</v>
      </c>
      <c r="AL42" s="126">
        <f t="shared" si="2"/>
        <v>55</v>
      </c>
      <c r="AM42" s="121"/>
      <c r="AN42" s="83">
        <v>2</v>
      </c>
      <c r="AO42" s="83">
        <v>2</v>
      </c>
      <c r="AP42" s="86">
        <v>4</v>
      </c>
      <c r="AQ42" s="83">
        <v>1</v>
      </c>
      <c r="AR42" s="83">
        <v>1</v>
      </c>
      <c r="AS42" s="83">
        <v>2</v>
      </c>
      <c r="AT42" s="83">
        <v>3</v>
      </c>
      <c r="AU42" s="97">
        <f t="shared" si="0"/>
        <v>15</v>
      </c>
      <c r="AV42" s="83">
        <v>1</v>
      </c>
      <c r="AW42" s="75"/>
      <c r="AX42" s="40" t="s">
        <v>120</v>
      </c>
      <c r="AY42" s="39" t="s">
        <v>110</v>
      </c>
      <c r="AZ42" s="17"/>
      <c r="BA42" s="45"/>
      <c r="BB42" s="28"/>
      <c r="BC42" s="28"/>
      <c r="BD42" s="28">
        <v>1</v>
      </c>
      <c r="BE42" s="12"/>
    </row>
    <row r="43" spans="1:57" s="33" customFormat="1" ht="148.5" customHeight="1">
      <c r="A43" s="24">
        <v>31</v>
      </c>
      <c r="B43" s="1">
        <v>38</v>
      </c>
      <c r="C43" s="270" t="s">
        <v>50</v>
      </c>
      <c r="D43" s="60" t="s">
        <v>51</v>
      </c>
      <c r="E43" s="108" t="s">
        <v>284</v>
      </c>
      <c r="F43" s="272" t="s">
        <v>12</v>
      </c>
      <c r="G43" s="272"/>
      <c r="H43" s="15" t="s">
        <v>52</v>
      </c>
      <c r="I43" s="15" t="s">
        <v>332</v>
      </c>
      <c r="J43" s="15" t="s">
        <v>225</v>
      </c>
      <c r="K43" s="168">
        <v>4</v>
      </c>
      <c r="L43" s="168">
        <v>3</v>
      </c>
      <c r="M43" s="168">
        <v>3</v>
      </c>
      <c r="N43" s="83">
        <v>3</v>
      </c>
      <c r="O43" s="83">
        <v>3</v>
      </c>
      <c r="P43" s="83">
        <v>2</v>
      </c>
      <c r="Q43" s="168">
        <v>3</v>
      </c>
      <c r="R43" s="168">
        <v>2</v>
      </c>
      <c r="S43" s="168">
        <v>3</v>
      </c>
      <c r="T43" s="86">
        <v>4</v>
      </c>
      <c r="U43" s="113">
        <v>4</v>
      </c>
      <c r="V43" s="113">
        <v>3</v>
      </c>
      <c r="W43" s="168">
        <v>4</v>
      </c>
      <c r="X43" s="168">
        <v>2</v>
      </c>
      <c r="Y43" s="168">
        <v>1</v>
      </c>
      <c r="Z43" s="83">
        <v>2</v>
      </c>
      <c r="AA43" s="83">
        <v>3</v>
      </c>
      <c r="AB43" s="83">
        <v>1</v>
      </c>
      <c r="AC43" s="168">
        <v>4</v>
      </c>
      <c r="AD43" s="168">
        <v>4</v>
      </c>
      <c r="AE43" s="168">
        <v>2</v>
      </c>
      <c r="AF43" s="83">
        <v>5</v>
      </c>
      <c r="AG43" s="83">
        <v>3</v>
      </c>
      <c r="AH43" s="83">
        <v>2</v>
      </c>
      <c r="AI43" s="97">
        <f t="shared" si="1"/>
        <v>29</v>
      </c>
      <c r="AJ43" s="97">
        <f t="shared" si="1"/>
        <v>24</v>
      </c>
      <c r="AK43" s="97">
        <f t="shared" si="1"/>
        <v>17</v>
      </c>
      <c r="AL43" s="126">
        <f t="shared" si="2"/>
        <v>99</v>
      </c>
      <c r="AM43" s="121"/>
      <c r="AN43" s="83">
        <v>4</v>
      </c>
      <c r="AO43" s="83">
        <v>5</v>
      </c>
      <c r="AP43" s="86">
        <v>5</v>
      </c>
      <c r="AQ43" s="83">
        <v>4</v>
      </c>
      <c r="AR43" s="83">
        <v>5</v>
      </c>
      <c r="AS43" s="83">
        <v>4</v>
      </c>
      <c r="AT43" s="83">
        <v>5</v>
      </c>
      <c r="AU43" s="97">
        <f t="shared" si="0"/>
        <v>32</v>
      </c>
      <c r="AV43" s="83">
        <v>3</v>
      </c>
      <c r="AW43" s="72" t="s">
        <v>139</v>
      </c>
      <c r="AX43" s="45" t="s">
        <v>53</v>
      </c>
      <c r="AY43" s="45" t="s">
        <v>33</v>
      </c>
      <c r="AZ43" s="17" t="s">
        <v>54</v>
      </c>
      <c r="BA43" s="45" t="s">
        <v>55</v>
      </c>
      <c r="BB43" s="4">
        <v>1</v>
      </c>
      <c r="BC43" s="4"/>
      <c r="BD43" s="4">
        <v>1</v>
      </c>
      <c r="BE43" s="12"/>
    </row>
    <row r="44" spans="1:57" ht="117.75" customHeight="1">
      <c r="A44" s="33">
        <v>32</v>
      </c>
      <c r="B44" s="1">
        <v>39</v>
      </c>
      <c r="C44" s="373" t="s">
        <v>127</v>
      </c>
      <c r="D44" s="56" t="s">
        <v>195</v>
      </c>
      <c r="E44" s="223" t="s">
        <v>285</v>
      </c>
      <c r="F44" s="273" t="s">
        <v>25</v>
      </c>
      <c r="G44" s="273"/>
      <c r="H44" s="23"/>
      <c r="I44" s="23"/>
      <c r="J44" s="23"/>
      <c r="K44" s="166">
        <v>4</v>
      </c>
      <c r="L44" s="166">
        <v>4</v>
      </c>
      <c r="M44" s="283">
        <v>0</v>
      </c>
      <c r="N44" s="76">
        <v>3</v>
      </c>
      <c r="O44" s="76">
        <v>3</v>
      </c>
      <c r="P44" s="282">
        <v>0</v>
      </c>
      <c r="Q44" s="166">
        <v>4</v>
      </c>
      <c r="R44" s="166">
        <v>3</v>
      </c>
      <c r="S44" s="283">
        <v>0</v>
      </c>
      <c r="T44" s="87">
        <v>5</v>
      </c>
      <c r="U44" s="111">
        <v>4</v>
      </c>
      <c r="V44" s="284">
        <v>0</v>
      </c>
      <c r="W44" s="166">
        <v>3</v>
      </c>
      <c r="X44" s="166">
        <v>2</v>
      </c>
      <c r="Y44" s="283">
        <v>0</v>
      </c>
      <c r="Z44" s="76">
        <v>2</v>
      </c>
      <c r="AA44" s="76">
        <v>3</v>
      </c>
      <c r="AB44" s="282">
        <v>0</v>
      </c>
      <c r="AC44" s="166">
        <v>4</v>
      </c>
      <c r="AD44" s="166">
        <v>3</v>
      </c>
      <c r="AE44" s="283">
        <v>0</v>
      </c>
      <c r="AF44" s="76">
        <v>3</v>
      </c>
      <c r="AG44" s="76">
        <v>2</v>
      </c>
      <c r="AH44" s="282">
        <v>0</v>
      </c>
      <c r="AI44" s="97">
        <f t="shared" si="1"/>
        <v>28</v>
      </c>
      <c r="AJ44" s="97">
        <f t="shared" si="1"/>
        <v>24</v>
      </c>
      <c r="AK44" s="97">
        <f t="shared" si="1"/>
        <v>0</v>
      </c>
      <c r="AL44" s="126">
        <f t="shared" si="2"/>
        <v>80</v>
      </c>
      <c r="AM44" s="119"/>
      <c r="AN44" s="76">
        <v>3</v>
      </c>
      <c r="AO44" s="76">
        <v>2</v>
      </c>
      <c r="AP44" s="87">
        <v>4</v>
      </c>
      <c r="AQ44" s="76">
        <v>3</v>
      </c>
      <c r="AR44" s="76">
        <v>4</v>
      </c>
      <c r="AS44" s="76">
        <v>3</v>
      </c>
      <c r="AT44" s="76">
        <v>4</v>
      </c>
      <c r="AU44" s="97">
        <f t="shared" si="0"/>
        <v>23</v>
      </c>
      <c r="AV44" s="76">
        <v>4</v>
      </c>
      <c r="AW44" s="76"/>
      <c r="AX44" s="23" t="s">
        <v>128</v>
      </c>
      <c r="AY44" s="20" t="s">
        <v>129</v>
      </c>
      <c r="AZ44" s="23"/>
      <c r="BA44" s="20" t="s">
        <v>23</v>
      </c>
      <c r="BB44" s="12">
        <v>10</v>
      </c>
      <c r="BC44" s="12"/>
      <c r="BD44" s="12">
        <v>1</v>
      </c>
      <c r="BE44" s="12" t="s">
        <v>273</v>
      </c>
    </row>
    <row r="45" spans="1:57" ht="98.25" customHeight="1">
      <c r="A45" s="24">
        <v>32</v>
      </c>
      <c r="B45" s="1">
        <v>40</v>
      </c>
      <c r="C45" s="374"/>
      <c r="D45" s="60" t="s">
        <v>34</v>
      </c>
      <c r="E45" s="108" t="s">
        <v>286</v>
      </c>
      <c r="F45" s="272" t="s">
        <v>12</v>
      </c>
      <c r="G45" s="272"/>
      <c r="H45" s="15"/>
      <c r="I45" s="15" t="s">
        <v>323</v>
      </c>
      <c r="J45" s="15"/>
      <c r="K45" s="167">
        <v>3</v>
      </c>
      <c r="L45" s="283">
        <v>2</v>
      </c>
      <c r="M45" s="283">
        <v>0</v>
      </c>
      <c r="N45" s="82">
        <v>5</v>
      </c>
      <c r="O45" s="282">
        <v>3</v>
      </c>
      <c r="P45" s="82">
        <v>0</v>
      </c>
      <c r="Q45" s="167">
        <v>5</v>
      </c>
      <c r="R45" s="167">
        <v>3</v>
      </c>
      <c r="S45" s="283">
        <v>0</v>
      </c>
      <c r="T45" s="86">
        <v>5</v>
      </c>
      <c r="U45" s="284">
        <v>3</v>
      </c>
      <c r="V45" s="284">
        <v>0</v>
      </c>
      <c r="W45" s="167">
        <v>4</v>
      </c>
      <c r="X45" s="167">
        <v>3</v>
      </c>
      <c r="Y45" s="283">
        <v>0</v>
      </c>
      <c r="Z45" s="82">
        <v>3</v>
      </c>
      <c r="AA45" s="82">
        <v>3</v>
      </c>
      <c r="AB45" s="282">
        <v>0</v>
      </c>
      <c r="AC45" s="167">
        <v>4</v>
      </c>
      <c r="AD45" s="283">
        <v>3</v>
      </c>
      <c r="AE45" s="283">
        <v>0</v>
      </c>
      <c r="AF45" s="82">
        <v>4</v>
      </c>
      <c r="AG45" s="82">
        <v>3</v>
      </c>
      <c r="AH45" s="282">
        <v>0</v>
      </c>
      <c r="AI45" s="97">
        <f t="shared" si="1"/>
        <v>33</v>
      </c>
      <c r="AJ45" s="97">
        <f t="shared" si="1"/>
        <v>23</v>
      </c>
      <c r="AK45" s="97">
        <f t="shared" si="1"/>
        <v>0</v>
      </c>
      <c r="AL45" s="281">
        <f t="shared" si="2"/>
        <v>89</v>
      </c>
      <c r="AM45" s="120"/>
      <c r="AN45" s="82">
        <v>5</v>
      </c>
      <c r="AO45" s="82">
        <v>5</v>
      </c>
      <c r="AP45" s="86">
        <v>5</v>
      </c>
      <c r="AQ45" s="82">
        <v>5</v>
      </c>
      <c r="AR45" s="82">
        <v>5</v>
      </c>
      <c r="AS45" s="82">
        <v>5</v>
      </c>
      <c r="AT45" s="82">
        <v>5</v>
      </c>
      <c r="AU45" s="97">
        <f t="shared" si="0"/>
        <v>35</v>
      </c>
      <c r="AV45" s="82">
        <v>1</v>
      </c>
      <c r="AW45" s="66" t="s">
        <v>35</v>
      </c>
      <c r="AX45" s="17" t="s">
        <v>149</v>
      </c>
      <c r="AY45" s="17" t="s">
        <v>33</v>
      </c>
      <c r="AZ45" s="17" t="s">
        <v>36</v>
      </c>
      <c r="BA45" s="17" t="s">
        <v>37</v>
      </c>
      <c r="BB45" s="4">
        <v>1</v>
      </c>
      <c r="BC45" s="4"/>
      <c r="BD45" s="4">
        <v>1</v>
      </c>
      <c r="BE45" s="12" t="s">
        <v>276</v>
      </c>
    </row>
    <row r="46" spans="1:57" s="142" customFormat="1" ht="26.25" customHeight="1">
      <c r="A46" s="143"/>
      <c r="B46" s="1">
        <v>41</v>
      </c>
      <c r="C46" s="372" t="s">
        <v>168</v>
      </c>
      <c r="D46" s="144"/>
      <c r="E46" s="223" t="s">
        <v>287</v>
      </c>
      <c r="F46" s="145"/>
      <c r="G46" s="145"/>
      <c r="H46" s="146"/>
      <c r="I46" s="146"/>
      <c r="J46" s="146"/>
      <c r="K46" s="166"/>
      <c r="L46" s="166"/>
      <c r="M46" s="166"/>
      <c r="N46" s="147"/>
      <c r="O46" s="147"/>
      <c r="P46" s="147"/>
      <c r="Q46" s="166"/>
      <c r="R46" s="166"/>
      <c r="S46" s="166"/>
      <c r="T46" s="148"/>
      <c r="U46" s="149"/>
      <c r="V46" s="149"/>
      <c r="W46" s="166"/>
      <c r="X46" s="166"/>
      <c r="Y46" s="166"/>
      <c r="Z46" s="147"/>
      <c r="AA46" s="147"/>
      <c r="AB46" s="147"/>
      <c r="AC46" s="166"/>
      <c r="AD46" s="166"/>
      <c r="AE46" s="166"/>
      <c r="AF46" s="147"/>
      <c r="AG46" s="147"/>
      <c r="AH46" s="147"/>
      <c r="AI46" s="139">
        <f t="shared" si="1"/>
        <v>0</v>
      </c>
      <c r="AJ46" s="139">
        <f t="shared" si="1"/>
        <v>0</v>
      </c>
      <c r="AK46" s="139">
        <f t="shared" si="1"/>
        <v>0</v>
      </c>
      <c r="AL46" s="139">
        <f t="shared" si="2"/>
        <v>0</v>
      </c>
      <c r="AM46" s="147"/>
      <c r="AN46" s="147"/>
      <c r="AO46" s="147"/>
      <c r="AP46" s="148"/>
      <c r="AQ46" s="147"/>
      <c r="AR46" s="147"/>
      <c r="AS46" s="147"/>
      <c r="AT46" s="147"/>
      <c r="AU46" s="139">
        <f t="shared" si="0"/>
        <v>0</v>
      </c>
      <c r="AV46" s="147"/>
      <c r="AW46" s="147"/>
      <c r="AX46" s="150"/>
      <c r="AY46" s="151"/>
      <c r="AZ46" s="146"/>
      <c r="BA46" s="151"/>
      <c r="BB46" s="152"/>
      <c r="BC46" s="152"/>
      <c r="BD46" s="152"/>
      <c r="BE46" s="152"/>
    </row>
    <row r="47" spans="1:57" ht="105.75" customHeight="1">
      <c r="A47" s="43">
        <v>33</v>
      </c>
      <c r="B47" s="1">
        <v>42</v>
      </c>
      <c r="C47" s="372"/>
      <c r="D47" s="56" t="s">
        <v>169</v>
      </c>
      <c r="E47" s="223" t="s">
        <v>288</v>
      </c>
      <c r="F47" s="272" t="s">
        <v>12</v>
      </c>
      <c r="G47" s="272"/>
      <c r="H47" s="23"/>
      <c r="I47" s="23"/>
      <c r="J47" s="23"/>
      <c r="K47" s="166">
        <v>1</v>
      </c>
      <c r="L47" s="166">
        <v>1</v>
      </c>
      <c r="M47" s="166">
        <v>3</v>
      </c>
      <c r="N47" s="76">
        <v>2</v>
      </c>
      <c r="O47" s="76">
        <v>2</v>
      </c>
      <c r="P47" s="76">
        <v>2</v>
      </c>
      <c r="Q47" s="166">
        <v>2</v>
      </c>
      <c r="R47" s="166">
        <v>2</v>
      </c>
      <c r="S47" s="166">
        <v>3</v>
      </c>
      <c r="T47" s="87">
        <v>3</v>
      </c>
      <c r="U47" s="111">
        <v>4</v>
      </c>
      <c r="V47" s="111">
        <v>3</v>
      </c>
      <c r="W47" s="166">
        <v>2</v>
      </c>
      <c r="X47" s="166">
        <v>2</v>
      </c>
      <c r="Y47" s="166">
        <v>1</v>
      </c>
      <c r="Z47" s="76">
        <v>2</v>
      </c>
      <c r="AA47" s="76">
        <v>1</v>
      </c>
      <c r="AB47" s="76">
        <v>1</v>
      </c>
      <c r="AC47" s="166">
        <v>2</v>
      </c>
      <c r="AD47" s="166">
        <v>2</v>
      </c>
      <c r="AE47" s="166">
        <v>2</v>
      </c>
      <c r="AF47" s="76">
        <v>3</v>
      </c>
      <c r="AG47" s="76">
        <v>2</v>
      </c>
      <c r="AH47" s="76">
        <v>2</v>
      </c>
      <c r="AI47" s="97">
        <f t="shared" si="1"/>
        <v>17</v>
      </c>
      <c r="AJ47" s="97">
        <f t="shared" si="1"/>
        <v>16</v>
      </c>
      <c r="AK47" s="97">
        <f t="shared" si="1"/>
        <v>17</v>
      </c>
      <c r="AL47" s="126">
        <f t="shared" si="2"/>
        <v>67</v>
      </c>
      <c r="AM47" s="119"/>
      <c r="AN47" s="76">
        <v>2</v>
      </c>
      <c r="AO47" s="76">
        <v>3</v>
      </c>
      <c r="AP47" s="87">
        <v>4</v>
      </c>
      <c r="AQ47" s="76">
        <v>2</v>
      </c>
      <c r="AR47" s="76">
        <v>1</v>
      </c>
      <c r="AS47" s="76">
        <v>1</v>
      </c>
      <c r="AT47" s="76">
        <v>2</v>
      </c>
      <c r="AU47" s="97">
        <f t="shared" si="0"/>
        <v>15</v>
      </c>
      <c r="AV47" s="76">
        <v>1</v>
      </c>
      <c r="AW47" s="76"/>
      <c r="AX47" s="35"/>
      <c r="AY47" s="20"/>
      <c r="AZ47" s="23"/>
      <c r="BA47" s="20"/>
      <c r="BB47" s="12"/>
      <c r="BC47" s="12"/>
      <c r="BD47" s="12"/>
      <c r="BE47" s="12"/>
    </row>
    <row r="48" spans="1:57" s="33" customFormat="1" ht="121.5" customHeight="1">
      <c r="A48" s="24">
        <v>34</v>
      </c>
      <c r="B48" s="1">
        <v>43</v>
      </c>
      <c r="C48" s="272" t="s">
        <v>10</v>
      </c>
      <c r="D48" s="54" t="s">
        <v>11</v>
      </c>
      <c r="E48" s="102" t="s">
        <v>289</v>
      </c>
      <c r="F48" s="272" t="s">
        <v>12</v>
      </c>
      <c r="G48" s="272"/>
      <c r="H48" s="17"/>
      <c r="I48" s="17" t="s">
        <v>333</v>
      </c>
      <c r="J48" s="17" t="s">
        <v>226</v>
      </c>
      <c r="K48" s="164">
        <v>3</v>
      </c>
      <c r="L48" s="164">
        <v>4</v>
      </c>
      <c r="M48" s="164">
        <v>2</v>
      </c>
      <c r="N48" s="91">
        <v>4</v>
      </c>
      <c r="O48" s="91">
        <v>3</v>
      </c>
      <c r="P48" s="91">
        <v>2</v>
      </c>
      <c r="Q48" s="164">
        <v>4</v>
      </c>
      <c r="R48" s="164">
        <v>4</v>
      </c>
      <c r="S48" s="164">
        <v>3</v>
      </c>
      <c r="T48" s="85">
        <v>3</v>
      </c>
      <c r="U48" s="109">
        <v>5</v>
      </c>
      <c r="V48" s="109">
        <v>3</v>
      </c>
      <c r="W48" s="164">
        <v>4</v>
      </c>
      <c r="X48" s="164">
        <v>2</v>
      </c>
      <c r="Y48" s="164">
        <v>1</v>
      </c>
      <c r="Z48" s="91">
        <v>4</v>
      </c>
      <c r="AA48" s="91">
        <v>3</v>
      </c>
      <c r="AB48" s="91">
        <v>1</v>
      </c>
      <c r="AC48" s="164">
        <v>4</v>
      </c>
      <c r="AD48" s="164">
        <v>4</v>
      </c>
      <c r="AE48" s="164">
        <v>3</v>
      </c>
      <c r="AF48" s="91">
        <v>4</v>
      </c>
      <c r="AG48" s="91">
        <v>3</v>
      </c>
      <c r="AH48" s="91">
        <v>2</v>
      </c>
      <c r="AI48" s="97">
        <f t="shared" si="1"/>
        <v>30</v>
      </c>
      <c r="AJ48" s="97">
        <f t="shared" si="1"/>
        <v>28</v>
      </c>
      <c r="AK48" s="97">
        <f t="shared" si="1"/>
        <v>17</v>
      </c>
      <c r="AL48" s="126">
        <f t="shared" si="2"/>
        <v>105</v>
      </c>
      <c r="AM48" s="117"/>
      <c r="AN48" s="91">
        <v>4</v>
      </c>
      <c r="AO48" s="91">
        <v>5</v>
      </c>
      <c r="AP48" s="85">
        <v>5</v>
      </c>
      <c r="AQ48" s="91">
        <v>3</v>
      </c>
      <c r="AR48" s="91">
        <v>5</v>
      </c>
      <c r="AS48" s="91">
        <v>3</v>
      </c>
      <c r="AT48" s="91">
        <v>4</v>
      </c>
      <c r="AU48" s="97">
        <f t="shared" si="0"/>
        <v>29</v>
      </c>
      <c r="AV48" s="91">
        <v>1</v>
      </c>
      <c r="AW48" s="77" t="s">
        <v>144</v>
      </c>
      <c r="AX48" s="17" t="s">
        <v>13</v>
      </c>
      <c r="AY48" s="17" t="s">
        <v>14</v>
      </c>
      <c r="AZ48" s="17" t="s">
        <v>15</v>
      </c>
      <c r="BA48" s="17" t="s">
        <v>16</v>
      </c>
      <c r="BB48" s="32">
        <v>1</v>
      </c>
      <c r="BC48" s="32"/>
      <c r="BD48" s="32">
        <v>1</v>
      </c>
      <c r="BE48" s="12" t="s">
        <v>249</v>
      </c>
    </row>
    <row r="49" spans="1:57" s="33" customFormat="1" ht="150" customHeight="1">
      <c r="A49" s="24">
        <v>35</v>
      </c>
      <c r="B49" s="1">
        <v>44</v>
      </c>
      <c r="C49" s="270" t="s">
        <v>130</v>
      </c>
      <c r="D49" s="60" t="s">
        <v>166</v>
      </c>
      <c r="E49" s="108" t="s">
        <v>165</v>
      </c>
      <c r="F49" s="270" t="s">
        <v>167</v>
      </c>
      <c r="G49" s="270"/>
      <c r="H49" s="20"/>
      <c r="I49" s="20"/>
      <c r="J49" s="20"/>
      <c r="K49" s="166">
        <v>1</v>
      </c>
      <c r="L49" s="166">
        <v>3</v>
      </c>
      <c r="M49" s="166">
        <v>2</v>
      </c>
      <c r="N49" s="76">
        <v>1</v>
      </c>
      <c r="O49" s="76">
        <v>2</v>
      </c>
      <c r="P49" s="76">
        <v>2</v>
      </c>
      <c r="Q49" s="166">
        <v>2</v>
      </c>
      <c r="R49" s="166">
        <v>3</v>
      </c>
      <c r="S49" s="166">
        <v>2</v>
      </c>
      <c r="T49" s="87">
        <v>4</v>
      </c>
      <c r="U49" s="111">
        <v>4</v>
      </c>
      <c r="V49" s="111">
        <v>3</v>
      </c>
      <c r="W49" s="166">
        <v>2</v>
      </c>
      <c r="X49" s="166">
        <v>2</v>
      </c>
      <c r="Y49" s="166">
        <v>1</v>
      </c>
      <c r="Z49" s="76">
        <v>2</v>
      </c>
      <c r="AA49" s="76">
        <v>3</v>
      </c>
      <c r="AB49" s="76">
        <v>1</v>
      </c>
      <c r="AC49" s="166">
        <v>3</v>
      </c>
      <c r="AD49" s="166">
        <v>3</v>
      </c>
      <c r="AE49" s="166">
        <v>2</v>
      </c>
      <c r="AF49" s="76">
        <v>2</v>
      </c>
      <c r="AG49" s="76">
        <v>2</v>
      </c>
      <c r="AH49" s="76">
        <v>2</v>
      </c>
      <c r="AI49" s="97">
        <f t="shared" si="1"/>
        <v>17</v>
      </c>
      <c r="AJ49" s="97">
        <f t="shared" si="1"/>
        <v>22</v>
      </c>
      <c r="AK49" s="97">
        <f t="shared" si="1"/>
        <v>15</v>
      </c>
      <c r="AL49" s="126">
        <f t="shared" si="2"/>
        <v>71</v>
      </c>
      <c r="AM49" s="119"/>
      <c r="AN49" s="76">
        <v>2</v>
      </c>
      <c r="AO49" s="76">
        <v>2</v>
      </c>
      <c r="AP49" s="87">
        <v>4</v>
      </c>
      <c r="AQ49" s="76">
        <v>1</v>
      </c>
      <c r="AR49" s="76">
        <v>3</v>
      </c>
      <c r="AS49" s="76">
        <v>1</v>
      </c>
      <c r="AT49" s="76">
        <v>3</v>
      </c>
      <c r="AU49" s="97">
        <f t="shared" si="0"/>
        <v>16</v>
      </c>
      <c r="AV49" s="76">
        <v>2</v>
      </c>
      <c r="AW49" s="78" t="s">
        <v>147</v>
      </c>
      <c r="AX49" s="13" t="s">
        <v>131</v>
      </c>
      <c r="AY49" s="13" t="s">
        <v>132</v>
      </c>
      <c r="AZ49" s="13"/>
      <c r="BA49" s="13" t="s">
        <v>23</v>
      </c>
      <c r="BB49" s="34">
        <v>1</v>
      </c>
      <c r="BC49" s="34"/>
      <c r="BD49" s="34">
        <v>1</v>
      </c>
      <c r="BE49" s="12"/>
    </row>
    <row r="50" spans="1:57" s="143" customFormat="1" ht="31.5" customHeight="1">
      <c r="B50" s="1">
        <v>45</v>
      </c>
      <c r="C50" s="145" t="s">
        <v>206</v>
      </c>
      <c r="D50" s="153"/>
      <c r="E50" s="222" t="s">
        <v>207</v>
      </c>
      <c r="F50" s="145"/>
      <c r="G50" s="145"/>
      <c r="H50" s="154"/>
      <c r="I50" s="154"/>
      <c r="J50" s="154"/>
      <c r="K50" s="166"/>
      <c r="L50" s="166"/>
      <c r="M50" s="166"/>
      <c r="N50" s="147"/>
      <c r="O50" s="147"/>
      <c r="P50" s="147"/>
      <c r="Q50" s="166"/>
      <c r="R50" s="166"/>
      <c r="S50" s="166"/>
      <c r="T50" s="148"/>
      <c r="U50" s="149"/>
      <c r="V50" s="149"/>
      <c r="W50" s="166"/>
      <c r="X50" s="166"/>
      <c r="Y50" s="166"/>
      <c r="Z50" s="147"/>
      <c r="AA50" s="147"/>
      <c r="AB50" s="147"/>
      <c r="AC50" s="166"/>
      <c r="AD50" s="166"/>
      <c r="AE50" s="166"/>
      <c r="AF50" s="147"/>
      <c r="AG50" s="147"/>
      <c r="AH50" s="147"/>
      <c r="AI50" s="139">
        <f t="shared" si="1"/>
        <v>0</v>
      </c>
      <c r="AJ50" s="139">
        <f t="shared" si="1"/>
        <v>0</v>
      </c>
      <c r="AK50" s="139">
        <f t="shared" si="1"/>
        <v>0</v>
      </c>
      <c r="AL50" s="139">
        <f t="shared" si="2"/>
        <v>0</v>
      </c>
      <c r="AM50" s="147"/>
      <c r="AN50" s="147"/>
      <c r="AO50" s="147"/>
      <c r="AP50" s="148"/>
      <c r="AQ50" s="147"/>
      <c r="AR50" s="147"/>
      <c r="AS50" s="147"/>
      <c r="AT50" s="147"/>
      <c r="AU50" s="139">
        <f t="shared" si="0"/>
        <v>0</v>
      </c>
      <c r="AV50" s="147"/>
      <c r="AW50" s="155"/>
      <c r="AX50" s="152"/>
      <c r="AY50" s="156"/>
      <c r="AZ50" s="156"/>
      <c r="BA50" s="156"/>
      <c r="BB50" s="152"/>
      <c r="BC50" s="152"/>
      <c r="BD50" s="152"/>
      <c r="BE50" s="152"/>
    </row>
    <row r="51" spans="1:57" s="143" customFormat="1" ht="28.5" customHeight="1">
      <c r="B51" s="1">
        <v>46</v>
      </c>
      <c r="C51" s="372" t="s">
        <v>157</v>
      </c>
      <c r="D51" s="153"/>
      <c r="E51" s="222" t="s">
        <v>207</v>
      </c>
      <c r="F51" s="145"/>
      <c r="G51" s="145"/>
      <c r="H51" s="154"/>
      <c r="I51" s="154"/>
      <c r="J51" s="154"/>
      <c r="K51" s="166"/>
      <c r="L51" s="166"/>
      <c r="M51" s="166"/>
      <c r="N51" s="147"/>
      <c r="O51" s="147"/>
      <c r="P51" s="147"/>
      <c r="Q51" s="166"/>
      <c r="R51" s="166"/>
      <c r="S51" s="166"/>
      <c r="T51" s="148"/>
      <c r="U51" s="149"/>
      <c r="V51" s="149"/>
      <c r="W51" s="166"/>
      <c r="X51" s="166"/>
      <c r="Y51" s="166"/>
      <c r="Z51" s="147"/>
      <c r="AA51" s="147"/>
      <c r="AB51" s="147"/>
      <c r="AC51" s="166"/>
      <c r="AD51" s="166"/>
      <c r="AE51" s="166"/>
      <c r="AF51" s="147"/>
      <c r="AG51" s="147"/>
      <c r="AH51" s="147"/>
      <c r="AI51" s="139">
        <f t="shared" si="1"/>
        <v>0</v>
      </c>
      <c r="AJ51" s="139">
        <f t="shared" si="1"/>
        <v>0</v>
      </c>
      <c r="AK51" s="139">
        <f t="shared" si="1"/>
        <v>0</v>
      </c>
      <c r="AL51" s="139">
        <f t="shared" si="2"/>
        <v>0</v>
      </c>
      <c r="AM51" s="147"/>
      <c r="AN51" s="147"/>
      <c r="AO51" s="147"/>
      <c r="AP51" s="148"/>
      <c r="AQ51" s="147"/>
      <c r="AR51" s="147"/>
      <c r="AS51" s="147"/>
      <c r="AT51" s="147"/>
      <c r="AU51" s="139">
        <f t="shared" si="0"/>
        <v>0</v>
      </c>
      <c r="AV51" s="147"/>
      <c r="AW51" s="155"/>
      <c r="AX51" s="152"/>
      <c r="AY51" s="156"/>
      <c r="AZ51" s="156"/>
      <c r="BA51" s="156"/>
      <c r="BB51" s="152"/>
      <c r="BC51" s="152"/>
      <c r="BD51" s="152"/>
      <c r="BE51" s="152"/>
    </row>
    <row r="52" spans="1:57" s="33" customFormat="1" ht="125.25" customHeight="1">
      <c r="A52" s="44">
        <v>37</v>
      </c>
      <c r="B52" s="1">
        <v>47</v>
      </c>
      <c r="C52" s="372"/>
      <c r="D52" s="59" t="s">
        <v>208</v>
      </c>
      <c r="E52" s="222" t="s">
        <v>290</v>
      </c>
      <c r="F52" s="273" t="s">
        <v>25</v>
      </c>
      <c r="G52" s="273"/>
      <c r="H52" s="21"/>
      <c r="I52" s="21" t="s">
        <v>339</v>
      </c>
      <c r="J52" s="21" t="s">
        <v>291</v>
      </c>
      <c r="K52" s="166">
        <v>2</v>
      </c>
      <c r="L52" s="166">
        <v>3</v>
      </c>
      <c r="M52" s="166">
        <v>2</v>
      </c>
      <c r="N52" s="76">
        <v>1</v>
      </c>
      <c r="O52" s="76">
        <v>2</v>
      </c>
      <c r="P52" s="76">
        <v>1</v>
      </c>
      <c r="Q52" s="166">
        <v>4</v>
      </c>
      <c r="R52" s="166">
        <v>3</v>
      </c>
      <c r="S52" s="166">
        <v>2</v>
      </c>
      <c r="T52" s="87">
        <v>3</v>
      </c>
      <c r="U52" s="111">
        <v>4</v>
      </c>
      <c r="V52" s="111">
        <v>2</v>
      </c>
      <c r="W52" s="166">
        <v>4</v>
      </c>
      <c r="X52" s="166">
        <v>3</v>
      </c>
      <c r="Y52" s="166">
        <v>1</v>
      </c>
      <c r="Z52" s="76">
        <v>2</v>
      </c>
      <c r="AA52" s="76">
        <v>2</v>
      </c>
      <c r="AB52" s="76">
        <v>1</v>
      </c>
      <c r="AC52" s="166">
        <v>3</v>
      </c>
      <c r="AD52" s="166">
        <v>3</v>
      </c>
      <c r="AE52" s="166">
        <v>2</v>
      </c>
      <c r="AF52" s="76">
        <v>3</v>
      </c>
      <c r="AG52" s="76">
        <v>2</v>
      </c>
      <c r="AH52" s="76">
        <v>2</v>
      </c>
      <c r="AI52" s="97">
        <f t="shared" si="1"/>
        <v>22</v>
      </c>
      <c r="AJ52" s="97">
        <f t="shared" si="1"/>
        <v>22</v>
      </c>
      <c r="AK52" s="97">
        <f t="shared" si="1"/>
        <v>13</v>
      </c>
      <c r="AL52" s="126">
        <f t="shared" si="2"/>
        <v>79</v>
      </c>
      <c r="AM52" s="119"/>
      <c r="AN52" s="76">
        <v>3</v>
      </c>
      <c r="AO52" s="76">
        <v>1</v>
      </c>
      <c r="AP52" s="87">
        <v>3</v>
      </c>
      <c r="AQ52" s="76">
        <v>2</v>
      </c>
      <c r="AR52" s="76">
        <v>3</v>
      </c>
      <c r="AS52" s="76">
        <v>3</v>
      </c>
      <c r="AT52" s="76">
        <v>2</v>
      </c>
      <c r="AU52" s="97">
        <f t="shared" si="0"/>
        <v>17</v>
      </c>
      <c r="AV52" s="76">
        <v>4</v>
      </c>
      <c r="AW52" s="69" t="s">
        <v>160</v>
      </c>
      <c r="AX52" s="12" t="s">
        <v>158</v>
      </c>
      <c r="AY52" s="13"/>
      <c r="AZ52" s="13"/>
      <c r="BA52" s="13" t="s">
        <v>23</v>
      </c>
      <c r="BB52" s="12"/>
      <c r="BC52" s="12"/>
      <c r="BD52" s="12"/>
      <c r="BE52" s="12" t="s">
        <v>246</v>
      </c>
    </row>
    <row r="53" spans="1:57" s="33" customFormat="1" ht="306" customHeight="1">
      <c r="A53" s="42">
        <v>38</v>
      </c>
      <c r="B53" s="1">
        <v>48</v>
      </c>
      <c r="C53" s="373" t="s">
        <v>114</v>
      </c>
      <c r="D53" s="59" t="s">
        <v>292</v>
      </c>
      <c r="E53" s="222" t="s">
        <v>293</v>
      </c>
      <c r="F53" s="273" t="s">
        <v>25</v>
      </c>
      <c r="G53" s="273"/>
      <c r="H53" s="21"/>
      <c r="I53" s="21" t="s">
        <v>340</v>
      </c>
      <c r="J53" s="21" t="s">
        <v>240</v>
      </c>
      <c r="K53" s="166">
        <v>4</v>
      </c>
      <c r="L53" s="166">
        <v>3</v>
      </c>
      <c r="M53" s="166">
        <v>2</v>
      </c>
      <c r="N53" s="76">
        <v>3</v>
      </c>
      <c r="O53" s="76">
        <v>4</v>
      </c>
      <c r="P53" s="76">
        <v>2</v>
      </c>
      <c r="Q53" s="166">
        <v>5</v>
      </c>
      <c r="R53" s="166">
        <v>3</v>
      </c>
      <c r="S53" s="166">
        <v>3</v>
      </c>
      <c r="T53" s="87">
        <v>5</v>
      </c>
      <c r="U53" s="111">
        <v>5</v>
      </c>
      <c r="V53" s="111">
        <v>2</v>
      </c>
      <c r="W53" s="166">
        <v>4</v>
      </c>
      <c r="X53" s="166">
        <v>3</v>
      </c>
      <c r="Y53" s="166">
        <v>3</v>
      </c>
      <c r="Z53" s="76">
        <v>4</v>
      </c>
      <c r="AA53" s="76">
        <v>3</v>
      </c>
      <c r="AB53" s="76">
        <v>1</v>
      </c>
      <c r="AC53" s="166">
        <v>4</v>
      </c>
      <c r="AD53" s="166">
        <v>5</v>
      </c>
      <c r="AE53" s="166">
        <v>3</v>
      </c>
      <c r="AF53" s="76">
        <v>5</v>
      </c>
      <c r="AG53" s="76">
        <v>4</v>
      </c>
      <c r="AH53" s="76">
        <v>2</v>
      </c>
      <c r="AI53" s="97">
        <f t="shared" si="1"/>
        <v>34</v>
      </c>
      <c r="AJ53" s="97">
        <f t="shared" si="1"/>
        <v>30</v>
      </c>
      <c r="AK53" s="97">
        <f t="shared" si="1"/>
        <v>18</v>
      </c>
      <c r="AL53" s="126">
        <f t="shared" si="2"/>
        <v>116</v>
      </c>
      <c r="AM53" s="119"/>
      <c r="AN53" s="76">
        <v>5</v>
      </c>
      <c r="AO53" s="76">
        <v>3</v>
      </c>
      <c r="AP53" s="87">
        <v>5</v>
      </c>
      <c r="AQ53" s="76">
        <v>4</v>
      </c>
      <c r="AR53" s="76">
        <v>4</v>
      </c>
      <c r="AS53" s="76">
        <v>5</v>
      </c>
      <c r="AT53" s="76">
        <v>5</v>
      </c>
      <c r="AU53" s="97">
        <f t="shared" si="0"/>
        <v>31</v>
      </c>
      <c r="AV53" s="76">
        <v>5</v>
      </c>
      <c r="AW53" s="67" t="s">
        <v>87</v>
      </c>
      <c r="AX53" s="13" t="s">
        <v>88</v>
      </c>
      <c r="AY53" s="13" t="s">
        <v>89</v>
      </c>
      <c r="AZ53" s="13" t="s">
        <v>81</v>
      </c>
      <c r="BA53" s="13" t="s">
        <v>23</v>
      </c>
      <c r="BB53" s="6">
        <v>20</v>
      </c>
      <c r="BC53" s="6" t="s">
        <v>90</v>
      </c>
      <c r="BD53" s="6">
        <v>1</v>
      </c>
      <c r="BE53" s="12" t="s">
        <v>294</v>
      </c>
    </row>
    <row r="54" spans="1:57" s="33" customFormat="1" ht="113.25" customHeight="1">
      <c r="A54" s="42">
        <v>38</v>
      </c>
      <c r="B54" s="1">
        <v>49</v>
      </c>
      <c r="C54" s="374"/>
      <c r="D54" s="60" t="s">
        <v>209</v>
      </c>
      <c r="E54" s="108" t="s">
        <v>295</v>
      </c>
      <c r="F54" s="270" t="s">
        <v>25</v>
      </c>
      <c r="G54" s="270"/>
      <c r="H54" s="15"/>
      <c r="I54" s="21" t="s">
        <v>324</v>
      </c>
      <c r="J54" s="15"/>
      <c r="K54" s="167">
        <v>1</v>
      </c>
      <c r="L54" s="167">
        <v>3</v>
      </c>
      <c r="M54" s="167">
        <v>2</v>
      </c>
      <c r="N54" s="82">
        <v>2</v>
      </c>
      <c r="O54" s="82">
        <v>3</v>
      </c>
      <c r="P54" s="82">
        <v>2</v>
      </c>
      <c r="Q54" s="167">
        <v>3</v>
      </c>
      <c r="R54" s="167">
        <v>3</v>
      </c>
      <c r="S54" s="167">
        <v>2</v>
      </c>
      <c r="T54" s="86">
        <v>4</v>
      </c>
      <c r="U54" s="112">
        <v>4</v>
      </c>
      <c r="V54" s="112">
        <v>2</v>
      </c>
      <c r="W54" s="167">
        <v>4</v>
      </c>
      <c r="X54" s="167">
        <v>2</v>
      </c>
      <c r="Y54" s="167">
        <v>2</v>
      </c>
      <c r="Z54" s="82">
        <v>2</v>
      </c>
      <c r="AA54" s="82">
        <v>2</v>
      </c>
      <c r="AB54" s="82">
        <v>1</v>
      </c>
      <c r="AC54" s="167">
        <v>4</v>
      </c>
      <c r="AD54" s="167">
        <v>4</v>
      </c>
      <c r="AE54" s="167">
        <v>3</v>
      </c>
      <c r="AF54" s="82">
        <v>4</v>
      </c>
      <c r="AG54" s="82">
        <v>2</v>
      </c>
      <c r="AH54" s="82">
        <v>2</v>
      </c>
      <c r="AI54" s="97">
        <f t="shared" si="1"/>
        <v>24</v>
      </c>
      <c r="AJ54" s="97">
        <f t="shared" si="1"/>
        <v>23</v>
      </c>
      <c r="AK54" s="97">
        <f t="shared" si="1"/>
        <v>16</v>
      </c>
      <c r="AL54" s="126">
        <f t="shared" si="2"/>
        <v>87</v>
      </c>
      <c r="AM54" s="120"/>
      <c r="AN54" s="82">
        <v>3</v>
      </c>
      <c r="AO54" s="82">
        <v>3</v>
      </c>
      <c r="AP54" s="86">
        <v>4</v>
      </c>
      <c r="AQ54" s="82">
        <v>3</v>
      </c>
      <c r="AR54" s="82">
        <v>3</v>
      </c>
      <c r="AS54" s="82">
        <v>3</v>
      </c>
      <c r="AT54" s="82">
        <v>3</v>
      </c>
      <c r="AU54" s="97">
        <f t="shared" si="0"/>
        <v>22</v>
      </c>
      <c r="AV54" s="82">
        <v>4</v>
      </c>
      <c r="AW54" s="62" t="s">
        <v>159</v>
      </c>
      <c r="AX54" s="16" t="s">
        <v>115</v>
      </c>
      <c r="AY54" s="1" t="s">
        <v>116</v>
      </c>
      <c r="AZ54" s="17"/>
      <c r="BA54" s="17"/>
      <c r="BB54" s="28"/>
      <c r="BC54" s="28"/>
      <c r="BD54" s="28">
        <v>1</v>
      </c>
      <c r="BE54" s="12" t="s">
        <v>249</v>
      </c>
    </row>
    <row r="55" spans="1:57" s="143" customFormat="1" ht="40.5" customHeight="1">
      <c r="A55" s="142"/>
      <c r="B55" s="1">
        <v>50</v>
      </c>
      <c r="C55" s="373" t="s">
        <v>133</v>
      </c>
      <c r="D55" s="133"/>
      <c r="E55" s="108" t="s">
        <v>296</v>
      </c>
      <c r="F55" s="134"/>
      <c r="G55" s="134"/>
      <c r="H55" s="157"/>
      <c r="I55" s="157"/>
      <c r="J55" s="157" t="s">
        <v>244</v>
      </c>
      <c r="K55" s="167"/>
      <c r="L55" s="167"/>
      <c r="M55" s="167"/>
      <c r="N55" s="136"/>
      <c r="O55" s="136"/>
      <c r="P55" s="136"/>
      <c r="Q55" s="167"/>
      <c r="R55" s="167"/>
      <c r="S55" s="167"/>
      <c r="T55" s="137"/>
      <c r="U55" s="138"/>
      <c r="V55" s="138"/>
      <c r="W55" s="167"/>
      <c r="X55" s="167"/>
      <c r="Y55" s="167"/>
      <c r="Z55" s="136"/>
      <c r="AA55" s="136"/>
      <c r="AB55" s="136"/>
      <c r="AC55" s="167"/>
      <c r="AD55" s="167"/>
      <c r="AE55" s="167"/>
      <c r="AF55" s="136"/>
      <c r="AG55" s="136"/>
      <c r="AH55" s="136"/>
      <c r="AI55" s="139">
        <f t="shared" si="1"/>
        <v>0</v>
      </c>
      <c r="AJ55" s="139">
        <f t="shared" si="1"/>
        <v>0</v>
      </c>
      <c r="AK55" s="139">
        <f t="shared" si="1"/>
        <v>0</v>
      </c>
      <c r="AL55" s="139">
        <f t="shared" si="2"/>
        <v>0</v>
      </c>
      <c r="AM55" s="136"/>
      <c r="AN55" s="136"/>
      <c r="AO55" s="136"/>
      <c r="AP55" s="137"/>
      <c r="AQ55" s="136"/>
      <c r="AR55" s="136"/>
      <c r="AS55" s="136"/>
      <c r="AT55" s="136"/>
      <c r="AU55" s="139"/>
      <c r="AV55" s="136"/>
      <c r="AW55" s="158"/>
      <c r="AX55" s="132"/>
      <c r="AY55" s="132"/>
      <c r="AZ55" s="141"/>
      <c r="BA55" s="141"/>
      <c r="BB55" s="152"/>
      <c r="BC55" s="152"/>
      <c r="BD55" s="152"/>
      <c r="BE55" s="152"/>
    </row>
    <row r="56" spans="1:57" ht="129.75" customHeight="1">
      <c r="A56" s="33">
        <v>39</v>
      </c>
      <c r="B56" s="1">
        <v>51</v>
      </c>
      <c r="C56" s="374"/>
      <c r="D56" s="59" t="s">
        <v>134</v>
      </c>
      <c r="E56" s="222" t="s">
        <v>297</v>
      </c>
      <c r="F56" s="272" t="s">
        <v>12</v>
      </c>
      <c r="G56" s="272"/>
      <c r="H56" s="21"/>
      <c r="I56" s="21"/>
      <c r="J56" s="21"/>
      <c r="K56" s="166">
        <v>2</v>
      </c>
      <c r="L56" s="166">
        <v>2</v>
      </c>
      <c r="M56" s="166">
        <v>1</v>
      </c>
      <c r="N56" s="76">
        <v>2</v>
      </c>
      <c r="O56" s="76">
        <v>3</v>
      </c>
      <c r="P56" s="76">
        <v>2</v>
      </c>
      <c r="Q56" s="166">
        <v>2</v>
      </c>
      <c r="R56" s="166">
        <v>3</v>
      </c>
      <c r="S56" s="166">
        <v>2</v>
      </c>
      <c r="T56" s="87">
        <v>3</v>
      </c>
      <c r="U56" s="111">
        <v>3</v>
      </c>
      <c r="V56" s="111">
        <v>3</v>
      </c>
      <c r="W56" s="166">
        <v>2</v>
      </c>
      <c r="X56" s="166">
        <v>2</v>
      </c>
      <c r="Y56" s="166">
        <v>1</v>
      </c>
      <c r="Z56" s="76">
        <v>2</v>
      </c>
      <c r="AA56" s="76">
        <v>2</v>
      </c>
      <c r="AB56" s="76">
        <v>1</v>
      </c>
      <c r="AC56" s="166">
        <v>3</v>
      </c>
      <c r="AD56" s="166">
        <v>3</v>
      </c>
      <c r="AE56" s="166">
        <v>2</v>
      </c>
      <c r="AF56" s="76">
        <v>2</v>
      </c>
      <c r="AG56" s="76">
        <v>2</v>
      </c>
      <c r="AH56" s="76">
        <v>2</v>
      </c>
      <c r="AI56" s="97">
        <f t="shared" si="1"/>
        <v>18</v>
      </c>
      <c r="AJ56" s="97">
        <f t="shared" si="1"/>
        <v>20</v>
      </c>
      <c r="AK56" s="97">
        <f t="shared" si="1"/>
        <v>14</v>
      </c>
      <c r="AL56" s="126">
        <f t="shared" si="2"/>
        <v>70</v>
      </c>
      <c r="AM56" s="119"/>
      <c r="AN56" s="76">
        <v>2</v>
      </c>
      <c r="AO56" s="76">
        <v>2</v>
      </c>
      <c r="AP56" s="87">
        <v>3</v>
      </c>
      <c r="AQ56" s="76">
        <v>1</v>
      </c>
      <c r="AR56" s="76">
        <v>1</v>
      </c>
      <c r="AS56" s="76">
        <v>1</v>
      </c>
      <c r="AT56" s="76">
        <v>1</v>
      </c>
      <c r="AU56" s="97">
        <f t="shared" si="0"/>
        <v>11</v>
      </c>
      <c r="AV56" s="76">
        <v>1</v>
      </c>
      <c r="AW56" s="67" t="s">
        <v>31</v>
      </c>
      <c r="AX56" s="12" t="s">
        <v>135</v>
      </c>
      <c r="AY56" s="13" t="s">
        <v>129</v>
      </c>
      <c r="AZ56" s="13"/>
      <c r="BA56" s="13" t="s">
        <v>23</v>
      </c>
      <c r="BB56" s="12">
        <v>1</v>
      </c>
      <c r="BC56" s="12"/>
      <c r="BD56" s="12">
        <v>1</v>
      </c>
      <c r="BE56" s="12"/>
    </row>
    <row r="57" spans="1:57" ht="108.75" customHeight="1">
      <c r="A57" s="24">
        <v>40</v>
      </c>
      <c r="B57" s="1">
        <v>52</v>
      </c>
      <c r="C57" s="270" t="s">
        <v>38</v>
      </c>
      <c r="D57" s="60" t="s">
        <v>39</v>
      </c>
      <c r="E57" s="107" t="s">
        <v>298</v>
      </c>
      <c r="F57" s="272" t="s">
        <v>12</v>
      </c>
      <c r="G57" s="272"/>
      <c r="H57" s="19"/>
      <c r="I57" s="21" t="s">
        <v>340</v>
      </c>
      <c r="J57" s="19"/>
      <c r="K57" s="167">
        <v>4</v>
      </c>
      <c r="L57" s="167">
        <v>4</v>
      </c>
      <c r="M57" s="167">
        <v>3</v>
      </c>
      <c r="N57" s="82">
        <v>4</v>
      </c>
      <c r="O57" s="82">
        <v>3</v>
      </c>
      <c r="P57" s="82">
        <v>2</v>
      </c>
      <c r="Q57" s="167">
        <v>4</v>
      </c>
      <c r="R57" s="167">
        <v>4</v>
      </c>
      <c r="S57" s="167">
        <v>3</v>
      </c>
      <c r="T57" s="86">
        <v>5</v>
      </c>
      <c r="U57" s="112">
        <v>3</v>
      </c>
      <c r="V57" s="112">
        <v>3</v>
      </c>
      <c r="W57" s="167">
        <v>3</v>
      </c>
      <c r="X57" s="167">
        <v>4</v>
      </c>
      <c r="Y57" s="167">
        <v>3</v>
      </c>
      <c r="Z57" s="82">
        <v>3</v>
      </c>
      <c r="AA57" s="82">
        <v>2</v>
      </c>
      <c r="AB57" s="82">
        <v>1</v>
      </c>
      <c r="AC57" s="167">
        <v>4</v>
      </c>
      <c r="AD57" s="167">
        <v>4</v>
      </c>
      <c r="AE57" s="167">
        <v>3</v>
      </c>
      <c r="AF57" s="82">
        <v>3</v>
      </c>
      <c r="AG57" s="82">
        <v>3</v>
      </c>
      <c r="AH57" s="82">
        <v>2</v>
      </c>
      <c r="AI57" s="97">
        <f t="shared" si="1"/>
        <v>30</v>
      </c>
      <c r="AJ57" s="97">
        <f t="shared" si="1"/>
        <v>27</v>
      </c>
      <c r="AK57" s="97">
        <f t="shared" si="1"/>
        <v>20</v>
      </c>
      <c r="AL57" s="126">
        <f t="shared" si="2"/>
        <v>107</v>
      </c>
      <c r="AM57" s="120"/>
      <c r="AN57" s="82">
        <v>5</v>
      </c>
      <c r="AO57" s="82">
        <v>5</v>
      </c>
      <c r="AP57" s="86">
        <v>5</v>
      </c>
      <c r="AQ57" s="82">
        <v>4</v>
      </c>
      <c r="AR57" s="82">
        <v>3</v>
      </c>
      <c r="AS57" s="82">
        <v>3</v>
      </c>
      <c r="AT57" s="82">
        <v>4</v>
      </c>
      <c r="AU57" s="97">
        <f t="shared" si="0"/>
        <v>29</v>
      </c>
      <c r="AV57" s="82">
        <v>4</v>
      </c>
      <c r="AW57" s="79" t="s">
        <v>40</v>
      </c>
      <c r="AX57" s="19" t="s">
        <v>152</v>
      </c>
      <c r="AY57" s="17" t="s">
        <v>41</v>
      </c>
      <c r="AZ57" s="19" t="s">
        <v>42</v>
      </c>
      <c r="BA57" s="19" t="s">
        <v>30</v>
      </c>
      <c r="BB57" s="4">
        <v>1</v>
      </c>
      <c r="BC57" s="4"/>
      <c r="BD57" s="4">
        <v>1</v>
      </c>
      <c r="BE57" s="12" t="s">
        <v>249</v>
      </c>
    </row>
    <row r="58" spans="1:57" ht="258" customHeight="1">
      <c r="A58" s="24">
        <v>40</v>
      </c>
      <c r="B58" s="1">
        <v>53</v>
      </c>
      <c r="C58" s="270" t="s">
        <v>196</v>
      </c>
      <c r="D58" s="60" t="s">
        <v>199</v>
      </c>
      <c r="E58" s="107" t="s">
        <v>299</v>
      </c>
      <c r="F58" s="270" t="s">
        <v>25</v>
      </c>
      <c r="G58" s="270"/>
      <c r="H58" s="19"/>
      <c r="I58" s="19"/>
      <c r="J58" s="19"/>
      <c r="K58" s="167">
        <v>0</v>
      </c>
      <c r="L58" s="167">
        <v>3</v>
      </c>
      <c r="M58" s="167">
        <v>1</v>
      </c>
      <c r="N58" s="82">
        <v>1</v>
      </c>
      <c r="O58" s="82">
        <v>2</v>
      </c>
      <c r="P58" s="82">
        <v>1</v>
      </c>
      <c r="Q58" s="167">
        <v>2</v>
      </c>
      <c r="R58" s="167">
        <v>3</v>
      </c>
      <c r="S58" s="167">
        <v>1</v>
      </c>
      <c r="T58" s="86">
        <v>3</v>
      </c>
      <c r="U58" s="112">
        <v>4</v>
      </c>
      <c r="V58" s="112">
        <v>2</v>
      </c>
      <c r="W58" s="167">
        <v>2</v>
      </c>
      <c r="X58" s="167">
        <v>2</v>
      </c>
      <c r="Y58" s="167">
        <v>1</v>
      </c>
      <c r="Z58" s="82">
        <v>1</v>
      </c>
      <c r="AA58" s="82">
        <v>3</v>
      </c>
      <c r="AB58" s="82">
        <v>1</v>
      </c>
      <c r="AC58" s="167">
        <v>1</v>
      </c>
      <c r="AD58" s="167">
        <v>3</v>
      </c>
      <c r="AE58" s="167">
        <v>2</v>
      </c>
      <c r="AF58" s="82">
        <v>2</v>
      </c>
      <c r="AG58" s="82">
        <v>2</v>
      </c>
      <c r="AH58" s="82">
        <v>2</v>
      </c>
      <c r="AI58" s="97">
        <f t="shared" si="1"/>
        <v>12</v>
      </c>
      <c r="AJ58" s="97">
        <f t="shared" si="1"/>
        <v>22</v>
      </c>
      <c r="AK58" s="97">
        <f t="shared" si="1"/>
        <v>11</v>
      </c>
      <c r="AL58" s="126">
        <f t="shared" si="2"/>
        <v>57</v>
      </c>
      <c r="AM58" s="120"/>
      <c r="AN58" s="82">
        <v>2</v>
      </c>
      <c r="AO58" s="82">
        <v>2</v>
      </c>
      <c r="AP58" s="86">
        <v>3</v>
      </c>
      <c r="AQ58" s="82">
        <v>2</v>
      </c>
      <c r="AR58" s="82">
        <v>1</v>
      </c>
      <c r="AS58" s="82">
        <v>1</v>
      </c>
      <c r="AT58" s="82">
        <v>1</v>
      </c>
      <c r="AU58" s="97">
        <f t="shared" si="0"/>
        <v>12</v>
      </c>
      <c r="AV58" s="82">
        <v>1</v>
      </c>
      <c r="AW58" s="79"/>
      <c r="AX58" s="19"/>
      <c r="AY58" s="17"/>
      <c r="AZ58" s="19"/>
      <c r="BA58" s="19"/>
      <c r="BB58" s="4"/>
      <c r="BC58" s="4"/>
      <c r="BD58" s="4"/>
      <c r="BE58" s="12"/>
    </row>
    <row r="59" spans="1:57" s="142" customFormat="1" ht="27.75" customHeight="1">
      <c r="B59" s="1">
        <v>54</v>
      </c>
      <c r="C59" s="134" t="s">
        <v>197</v>
      </c>
      <c r="D59" s="133"/>
      <c r="E59" s="107" t="s">
        <v>198</v>
      </c>
      <c r="F59" s="134"/>
      <c r="G59" s="134"/>
      <c r="H59" s="159"/>
      <c r="I59" s="159"/>
      <c r="J59" s="159"/>
      <c r="K59" s="167"/>
      <c r="L59" s="167"/>
      <c r="M59" s="167"/>
      <c r="N59" s="136"/>
      <c r="O59" s="136"/>
      <c r="P59" s="136"/>
      <c r="Q59" s="167"/>
      <c r="R59" s="167"/>
      <c r="S59" s="167"/>
      <c r="T59" s="137"/>
      <c r="U59" s="138"/>
      <c r="V59" s="138"/>
      <c r="W59" s="167"/>
      <c r="X59" s="167"/>
      <c r="Y59" s="167"/>
      <c r="Z59" s="136"/>
      <c r="AA59" s="136"/>
      <c r="AB59" s="136"/>
      <c r="AC59" s="167"/>
      <c r="AD59" s="167"/>
      <c r="AE59" s="167"/>
      <c r="AF59" s="136"/>
      <c r="AG59" s="136"/>
      <c r="AH59" s="136"/>
      <c r="AI59" s="139">
        <f t="shared" si="1"/>
        <v>0</v>
      </c>
      <c r="AJ59" s="139">
        <f t="shared" si="1"/>
        <v>0</v>
      </c>
      <c r="AK59" s="139">
        <f t="shared" si="1"/>
        <v>0</v>
      </c>
      <c r="AL59" s="139">
        <f t="shared" si="2"/>
        <v>0</v>
      </c>
      <c r="AM59" s="136"/>
      <c r="AN59" s="136"/>
      <c r="AO59" s="136"/>
      <c r="AP59" s="137"/>
      <c r="AQ59" s="136"/>
      <c r="AR59" s="136"/>
      <c r="AS59" s="136"/>
      <c r="AT59" s="136"/>
      <c r="AU59" s="139">
        <f t="shared" si="0"/>
        <v>0</v>
      </c>
      <c r="AV59" s="136"/>
      <c r="AW59" s="160"/>
      <c r="AX59" s="159"/>
      <c r="AY59" s="141"/>
      <c r="AZ59" s="159"/>
      <c r="BA59" s="159"/>
      <c r="BB59" s="152"/>
      <c r="BC59" s="152"/>
      <c r="BD59" s="152"/>
      <c r="BE59" s="152"/>
    </row>
    <row r="60" spans="1:57" ht="171" customHeight="1">
      <c r="A60" s="24">
        <v>42</v>
      </c>
      <c r="B60" s="1">
        <v>55</v>
      </c>
      <c r="C60" s="375" t="s">
        <v>56</v>
      </c>
      <c r="D60" s="60" t="s">
        <v>210</v>
      </c>
      <c r="E60" s="108" t="s">
        <v>300</v>
      </c>
      <c r="F60" s="270" t="s">
        <v>25</v>
      </c>
      <c r="G60" s="270"/>
      <c r="H60" s="15"/>
      <c r="I60" s="15" t="s">
        <v>342</v>
      </c>
      <c r="J60" s="15" t="s">
        <v>145</v>
      </c>
      <c r="K60" s="167">
        <v>4</v>
      </c>
      <c r="L60" s="167">
        <v>3</v>
      </c>
      <c r="M60" s="167">
        <v>3</v>
      </c>
      <c r="N60" s="82">
        <v>4</v>
      </c>
      <c r="O60" s="82">
        <v>3</v>
      </c>
      <c r="P60" s="82">
        <v>2</v>
      </c>
      <c r="Q60" s="167">
        <v>3</v>
      </c>
      <c r="R60" s="167">
        <v>3</v>
      </c>
      <c r="S60" s="167">
        <v>3</v>
      </c>
      <c r="T60" s="86">
        <v>3</v>
      </c>
      <c r="U60" s="112">
        <v>3</v>
      </c>
      <c r="V60" s="112">
        <v>2</v>
      </c>
      <c r="W60" s="167">
        <v>4</v>
      </c>
      <c r="X60" s="167">
        <v>3</v>
      </c>
      <c r="Y60" s="167">
        <v>2</v>
      </c>
      <c r="Z60" s="82">
        <v>2</v>
      </c>
      <c r="AA60" s="82">
        <v>3</v>
      </c>
      <c r="AB60" s="82">
        <v>1</v>
      </c>
      <c r="AC60" s="167">
        <v>4</v>
      </c>
      <c r="AD60" s="167">
        <v>3</v>
      </c>
      <c r="AE60" s="167">
        <v>2</v>
      </c>
      <c r="AF60" s="82">
        <v>4</v>
      </c>
      <c r="AG60" s="82">
        <v>3</v>
      </c>
      <c r="AH60" s="82">
        <v>2</v>
      </c>
      <c r="AI60" s="97">
        <f t="shared" si="1"/>
        <v>28</v>
      </c>
      <c r="AJ60" s="97">
        <f t="shared" si="1"/>
        <v>24</v>
      </c>
      <c r="AK60" s="97">
        <f t="shared" si="1"/>
        <v>17</v>
      </c>
      <c r="AL60" s="126">
        <f t="shared" si="2"/>
        <v>97</v>
      </c>
      <c r="AM60" s="120"/>
      <c r="AN60" s="82">
        <v>5</v>
      </c>
      <c r="AO60" s="82">
        <v>5</v>
      </c>
      <c r="AP60" s="86">
        <v>5</v>
      </c>
      <c r="AQ60" s="82">
        <v>4</v>
      </c>
      <c r="AR60" s="82">
        <v>4</v>
      </c>
      <c r="AS60" s="82">
        <v>3</v>
      </c>
      <c r="AT60" s="82">
        <v>5</v>
      </c>
      <c r="AU60" s="97">
        <f t="shared" si="0"/>
        <v>31</v>
      </c>
      <c r="AV60" s="82">
        <v>3</v>
      </c>
      <c r="AW60" s="62" t="s">
        <v>145</v>
      </c>
      <c r="AX60" s="17" t="s">
        <v>148</v>
      </c>
      <c r="AY60" s="17" t="s">
        <v>14</v>
      </c>
      <c r="AZ60" s="22" t="s">
        <v>57</v>
      </c>
      <c r="BA60" s="17" t="s">
        <v>58</v>
      </c>
      <c r="BB60" s="4">
        <v>18</v>
      </c>
      <c r="BC60" s="4"/>
      <c r="BD60" s="4">
        <v>1</v>
      </c>
      <c r="BE60" s="12" t="s">
        <v>301</v>
      </c>
    </row>
    <row r="61" spans="1:57" ht="135" customHeight="1">
      <c r="B61" s="1">
        <v>56</v>
      </c>
      <c r="C61" s="375"/>
      <c r="D61" s="60" t="s">
        <v>200</v>
      </c>
      <c r="E61" s="108" t="s">
        <v>302</v>
      </c>
      <c r="F61" s="272" t="s">
        <v>12</v>
      </c>
      <c r="G61" s="272"/>
      <c r="H61" s="15"/>
      <c r="I61" s="15"/>
      <c r="J61" s="15"/>
      <c r="K61" s="167">
        <v>1</v>
      </c>
      <c r="L61" s="167">
        <v>2</v>
      </c>
      <c r="M61" s="167">
        <v>2</v>
      </c>
      <c r="N61" s="82">
        <v>1</v>
      </c>
      <c r="O61" s="82">
        <v>2</v>
      </c>
      <c r="P61" s="82">
        <v>2</v>
      </c>
      <c r="Q61" s="167">
        <v>2</v>
      </c>
      <c r="R61" s="167">
        <v>2</v>
      </c>
      <c r="S61" s="167">
        <v>2</v>
      </c>
      <c r="T61" s="86">
        <v>4</v>
      </c>
      <c r="U61" s="112">
        <v>3</v>
      </c>
      <c r="V61" s="112">
        <v>3</v>
      </c>
      <c r="W61" s="167">
        <v>2</v>
      </c>
      <c r="X61" s="167">
        <v>2</v>
      </c>
      <c r="Y61" s="167">
        <v>2</v>
      </c>
      <c r="Z61" s="82">
        <v>1</v>
      </c>
      <c r="AA61" s="82">
        <v>2</v>
      </c>
      <c r="AB61" s="82">
        <v>1</v>
      </c>
      <c r="AC61" s="167">
        <v>1</v>
      </c>
      <c r="AD61" s="167">
        <v>2</v>
      </c>
      <c r="AE61" s="167">
        <v>1</v>
      </c>
      <c r="AF61" s="82">
        <v>2</v>
      </c>
      <c r="AG61" s="82">
        <v>2</v>
      </c>
      <c r="AH61" s="82">
        <v>2</v>
      </c>
      <c r="AI61" s="97">
        <f t="shared" si="1"/>
        <v>14</v>
      </c>
      <c r="AJ61" s="97">
        <f t="shared" si="1"/>
        <v>17</v>
      </c>
      <c r="AK61" s="97">
        <f t="shared" si="1"/>
        <v>15</v>
      </c>
      <c r="AL61" s="126">
        <f t="shared" si="2"/>
        <v>60</v>
      </c>
      <c r="AM61" s="120"/>
      <c r="AN61" s="82">
        <v>3</v>
      </c>
      <c r="AO61" s="82">
        <v>1</v>
      </c>
      <c r="AP61" s="86">
        <v>4</v>
      </c>
      <c r="AQ61" s="82">
        <v>2</v>
      </c>
      <c r="AR61" s="82">
        <v>1</v>
      </c>
      <c r="AS61" s="82">
        <v>1</v>
      </c>
      <c r="AT61" s="82">
        <v>1</v>
      </c>
      <c r="AU61" s="97">
        <f t="shared" si="0"/>
        <v>13</v>
      </c>
      <c r="AV61" s="82">
        <v>1</v>
      </c>
      <c r="AW61" s="62"/>
      <c r="AX61" s="17"/>
      <c r="AY61" s="17"/>
      <c r="AZ61" s="22"/>
      <c r="BA61" s="17"/>
      <c r="BB61" s="4"/>
      <c r="BC61" s="4"/>
      <c r="BD61" s="4"/>
      <c r="BE61" s="12"/>
    </row>
    <row r="62" spans="1:57" s="33" customFormat="1" ht="145.5" customHeight="1">
      <c r="A62" s="24">
        <v>43</v>
      </c>
      <c r="B62" s="1">
        <v>57</v>
      </c>
      <c r="C62" s="272" t="s">
        <v>77</v>
      </c>
      <c r="D62" s="54" t="s">
        <v>303</v>
      </c>
      <c r="E62" s="102" t="s">
        <v>304</v>
      </c>
      <c r="F62" s="272" t="s">
        <v>25</v>
      </c>
      <c r="G62" s="272"/>
      <c r="H62" s="17" t="s">
        <v>78</v>
      </c>
      <c r="I62" s="17" t="s">
        <v>334</v>
      </c>
      <c r="J62" s="17"/>
      <c r="K62" s="164">
        <v>5</v>
      </c>
      <c r="L62" s="164">
        <v>3</v>
      </c>
      <c r="M62" s="164">
        <v>3</v>
      </c>
      <c r="N62" s="91">
        <v>4</v>
      </c>
      <c r="O62" s="91">
        <v>3</v>
      </c>
      <c r="P62" s="91">
        <v>2</v>
      </c>
      <c r="Q62" s="164">
        <v>4</v>
      </c>
      <c r="R62" s="164">
        <v>3</v>
      </c>
      <c r="S62" s="164">
        <v>3</v>
      </c>
      <c r="T62" s="85">
        <v>5</v>
      </c>
      <c r="U62" s="109">
        <v>4</v>
      </c>
      <c r="V62" s="109">
        <v>3</v>
      </c>
      <c r="W62" s="164">
        <v>4</v>
      </c>
      <c r="X62" s="164">
        <v>3</v>
      </c>
      <c r="Y62" s="164">
        <v>2</v>
      </c>
      <c r="Z62" s="91">
        <v>3</v>
      </c>
      <c r="AA62" s="91">
        <v>3</v>
      </c>
      <c r="AB62" s="91">
        <v>1</v>
      </c>
      <c r="AC62" s="164">
        <v>5</v>
      </c>
      <c r="AD62" s="164">
        <v>5</v>
      </c>
      <c r="AE62" s="164">
        <v>3</v>
      </c>
      <c r="AF62" s="91">
        <v>5</v>
      </c>
      <c r="AG62" s="91">
        <v>3</v>
      </c>
      <c r="AH62" s="91">
        <v>2</v>
      </c>
      <c r="AI62" s="97">
        <f t="shared" si="1"/>
        <v>35</v>
      </c>
      <c r="AJ62" s="97">
        <f t="shared" si="1"/>
        <v>27</v>
      </c>
      <c r="AK62" s="97">
        <f t="shared" si="1"/>
        <v>19</v>
      </c>
      <c r="AL62" s="126">
        <f t="shared" si="2"/>
        <v>116</v>
      </c>
      <c r="AM62" s="117"/>
      <c r="AN62" s="91">
        <v>5</v>
      </c>
      <c r="AO62" s="91">
        <v>3</v>
      </c>
      <c r="AP62" s="85">
        <v>5</v>
      </c>
      <c r="AQ62" s="91">
        <v>3</v>
      </c>
      <c r="AR62" s="91">
        <v>3</v>
      </c>
      <c r="AS62" s="91">
        <v>5</v>
      </c>
      <c r="AT62" s="91">
        <v>5</v>
      </c>
      <c r="AU62" s="97">
        <f t="shared" si="0"/>
        <v>29</v>
      </c>
      <c r="AV62" s="91">
        <v>3</v>
      </c>
      <c r="AW62" s="77" t="s">
        <v>141</v>
      </c>
      <c r="AX62" s="17" t="s">
        <v>79</v>
      </c>
      <c r="AY62" s="17" t="s">
        <v>80</v>
      </c>
      <c r="AZ62" s="17" t="s">
        <v>81</v>
      </c>
      <c r="BA62" s="17" t="s">
        <v>16</v>
      </c>
      <c r="BB62" s="6">
        <v>10</v>
      </c>
      <c r="BC62" s="6" t="s">
        <v>82</v>
      </c>
      <c r="BD62" s="6">
        <v>1</v>
      </c>
      <c r="BE62" s="12" t="s">
        <v>301</v>
      </c>
    </row>
    <row r="63" spans="1:57" s="143" customFormat="1" ht="27.75" customHeight="1">
      <c r="A63" s="143">
        <v>44</v>
      </c>
      <c r="B63" s="1">
        <v>58</v>
      </c>
      <c r="C63" s="134" t="s">
        <v>136</v>
      </c>
      <c r="D63" s="133"/>
      <c r="E63" s="108" t="s">
        <v>305</v>
      </c>
      <c r="F63" s="134"/>
      <c r="G63" s="134"/>
      <c r="H63" s="157"/>
      <c r="I63" s="157"/>
      <c r="J63" s="157"/>
      <c r="K63" s="167"/>
      <c r="L63" s="167"/>
      <c r="M63" s="167"/>
      <c r="N63" s="136"/>
      <c r="O63" s="136"/>
      <c r="P63" s="136"/>
      <c r="Q63" s="167"/>
      <c r="R63" s="167"/>
      <c r="S63" s="167"/>
      <c r="T63" s="137"/>
      <c r="U63" s="138"/>
      <c r="V63" s="138"/>
      <c r="W63" s="167"/>
      <c r="X63" s="167"/>
      <c r="Y63" s="167"/>
      <c r="Z63" s="136"/>
      <c r="AA63" s="136"/>
      <c r="AB63" s="136"/>
      <c r="AC63" s="167"/>
      <c r="AD63" s="167"/>
      <c r="AE63" s="167"/>
      <c r="AF63" s="136"/>
      <c r="AG63" s="136"/>
      <c r="AH63" s="136"/>
      <c r="AI63" s="139">
        <f t="shared" si="1"/>
        <v>0</v>
      </c>
      <c r="AJ63" s="139">
        <f t="shared" si="1"/>
        <v>0</v>
      </c>
      <c r="AK63" s="139">
        <f t="shared" si="1"/>
        <v>0</v>
      </c>
      <c r="AL63" s="139">
        <f t="shared" si="2"/>
        <v>0</v>
      </c>
      <c r="AM63" s="136"/>
      <c r="AN63" s="136"/>
      <c r="AO63" s="136"/>
      <c r="AP63" s="137"/>
      <c r="AQ63" s="136"/>
      <c r="AR63" s="136"/>
      <c r="AS63" s="136"/>
      <c r="AT63" s="136"/>
      <c r="AU63" s="139">
        <f t="shared" si="0"/>
        <v>0</v>
      </c>
      <c r="AV63" s="136"/>
      <c r="AW63" s="158"/>
      <c r="AX63" s="141"/>
      <c r="AY63" s="141"/>
      <c r="AZ63" s="141"/>
      <c r="BA63" s="141"/>
      <c r="BB63" s="152"/>
      <c r="BC63" s="152"/>
      <c r="BD63" s="152"/>
      <c r="BE63" s="152"/>
    </row>
    <row r="64" spans="1:57" s="33" customFormat="1" ht="111" customHeight="1">
      <c r="A64" s="33">
        <v>45</v>
      </c>
      <c r="B64" s="1">
        <v>59</v>
      </c>
      <c r="C64" s="375" t="s">
        <v>137</v>
      </c>
      <c r="D64" s="60" t="s">
        <v>306</v>
      </c>
      <c r="E64" s="108" t="s">
        <v>307</v>
      </c>
      <c r="F64" s="270" t="s">
        <v>25</v>
      </c>
      <c r="G64" s="270"/>
      <c r="H64" s="15"/>
      <c r="I64" s="15"/>
      <c r="J64" s="15"/>
      <c r="K64" s="167">
        <v>2</v>
      </c>
      <c r="L64" s="167">
        <v>3</v>
      </c>
      <c r="M64" s="167">
        <v>2</v>
      </c>
      <c r="N64" s="82">
        <v>2</v>
      </c>
      <c r="O64" s="82">
        <v>2</v>
      </c>
      <c r="P64" s="82">
        <v>1</v>
      </c>
      <c r="Q64" s="167">
        <v>3</v>
      </c>
      <c r="R64" s="167">
        <v>3</v>
      </c>
      <c r="S64" s="167">
        <v>3</v>
      </c>
      <c r="T64" s="86">
        <v>4</v>
      </c>
      <c r="U64" s="112">
        <v>3</v>
      </c>
      <c r="V64" s="112">
        <v>2</v>
      </c>
      <c r="W64" s="167">
        <v>2</v>
      </c>
      <c r="X64" s="167">
        <v>2</v>
      </c>
      <c r="Y64" s="167">
        <v>1</v>
      </c>
      <c r="Z64" s="82">
        <v>1</v>
      </c>
      <c r="AA64" s="82">
        <v>2</v>
      </c>
      <c r="AB64" s="82">
        <v>1</v>
      </c>
      <c r="AC64" s="167">
        <v>1</v>
      </c>
      <c r="AD64" s="167">
        <v>2</v>
      </c>
      <c r="AE64" s="167">
        <v>2</v>
      </c>
      <c r="AF64" s="82">
        <v>2</v>
      </c>
      <c r="AG64" s="82">
        <v>2</v>
      </c>
      <c r="AH64" s="82">
        <v>2</v>
      </c>
      <c r="AI64" s="97">
        <f t="shared" si="1"/>
        <v>17</v>
      </c>
      <c r="AJ64" s="97">
        <f t="shared" si="1"/>
        <v>19</v>
      </c>
      <c r="AK64" s="97">
        <f t="shared" si="1"/>
        <v>14</v>
      </c>
      <c r="AL64" s="126">
        <f t="shared" si="2"/>
        <v>67</v>
      </c>
      <c r="AM64" s="120"/>
      <c r="AN64" s="82">
        <v>2</v>
      </c>
      <c r="AO64" s="82">
        <v>2</v>
      </c>
      <c r="AP64" s="86">
        <v>4</v>
      </c>
      <c r="AQ64" s="82">
        <v>1</v>
      </c>
      <c r="AR64" s="82">
        <v>1</v>
      </c>
      <c r="AS64" s="82">
        <v>2</v>
      </c>
      <c r="AT64" s="82">
        <v>2</v>
      </c>
      <c r="AU64" s="97">
        <f t="shared" si="0"/>
        <v>14</v>
      </c>
      <c r="AV64" s="82">
        <v>4</v>
      </c>
      <c r="AW64" s="62"/>
      <c r="AX64" s="17" t="s">
        <v>138</v>
      </c>
      <c r="AY64" s="17" t="s">
        <v>110</v>
      </c>
      <c r="AZ64" s="17" t="s">
        <v>81</v>
      </c>
      <c r="BA64" s="17" t="s">
        <v>16</v>
      </c>
      <c r="BB64" s="12">
        <v>8</v>
      </c>
      <c r="BC64" s="12"/>
      <c r="BD64" s="12">
        <v>1</v>
      </c>
      <c r="BE64" s="12"/>
    </row>
    <row r="65" spans="1:57" s="33" customFormat="1" ht="112.5" customHeight="1">
      <c r="B65" s="1">
        <v>60</v>
      </c>
      <c r="C65" s="375"/>
      <c r="D65" s="60" t="s">
        <v>201</v>
      </c>
      <c r="E65" s="108" t="s">
        <v>308</v>
      </c>
      <c r="F65" s="272" t="s">
        <v>12</v>
      </c>
      <c r="G65" s="272"/>
      <c r="H65" s="15"/>
      <c r="I65" s="15"/>
      <c r="J65" s="15"/>
      <c r="K65" s="167">
        <v>1</v>
      </c>
      <c r="L65" s="167">
        <v>4</v>
      </c>
      <c r="M65" s="167">
        <v>2</v>
      </c>
      <c r="N65" s="82">
        <v>2</v>
      </c>
      <c r="O65" s="82">
        <v>3</v>
      </c>
      <c r="P65" s="82">
        <v>2</v>
      </c>
      <c r="Q65" s="167">
        <v>2</v>
      </c>
      <c r="R65" s="167">
        <v>2</v>
      </c>
      <c r="S65" s="167">
        <v>2</v>
      </c>
      <c r="T65" s="86">
        <v>3</v>
      </c>
      <c r="U65" s="112">
        <v>4</v>
      </c>
      <c r="V65" s="112">
        <v>3</v>
      </c>
      <c r="W65" s="167">
        <v>2</v>
      </c>
      <c r="X65" s="167">
        <v>2</v>
      </c>
      <c r="Y65" s="167">
        <v>1</v>
      </c>
      <c r="Z65" s="82">
        <v>2</v>
      </c>
      <c r="AA65" s="82">
        <v>3</v>
      </c>
      <c r="AB65" s="82">
        <v>1</v>
      </c>
      <c r="AC65" s="167">
        <v>1</v>
      </c>
      <c r="AD65" s="167">
        <v>3</v>
      </c>
      <c r="AE65" s="167">
        <v>2</v>
      </c>
      <c r="AF65" s="82">
        <v>2</v>
      </c>
      <c r="AG65" s="82">
        <v>2</v>
      </c>
      <c r="AH65" s="82">
        <v>2</v>
      </c>
      <c r="AI65" s="97">
        <f t="shared" si="1"/>
        <v>15</v>
      </c>
      <c r="AJ65" s="97">
        <f t="shared" si="1"/>
        <v>23</v>
      </c>
      <c r="AK65" s="97">
        <f t="shared" si="1"/>
        <v>15</v>
      </c>
      <c r="AL65" s="126">
        <f t="shared" si="2"/>
        <v>68</v>
      </c>
      <c r="AM65" s="120"/>
      <c r="AN65" s="82">
        <v>2</v>
      </c>
      <c r="AO65" s="82">
        <v>4</v>
      </c>
      <c r="AP65" s="86">
        <v>3</v>
      </c>
      <c r="AQ65" s="82">
        <v>1</v>
      </c>
      <c r="AR65" s="82">
        <v>1</v>
      </c>
      <c r="AS65" s="82">
        <v>2</v>
      </c>
      <c r="AT65" s="82">
        <v>1</v>
      </c>
      <c r="AU65" s="97">
        <f t="shared" si="0"/>
        <v>14</v>
      </c>
      <c r="AV65" s="82">
        <v>1</v>
      </c>
      <c r="AW65" s="62"/>
      <c r="AX65" s="17"/>
      <c r="AY65" s="17"/>
      <c r="AZ65" s="17"/>
      <c r="BA65" s="17"/>
      <c r="BB65" s="12"/>
      <c r="BC65" s="12"/>
      <c r="BD65" s="12"/>
      <c r="BE65" s="12"/>
    </row>
    <row r="66" spans="1:57" s="33" customFormat="1" ht="114.75" customHeight="1">
      <c r="A66" s="33">
        <v>46</v>
      </c>
      <c r="B66" s="1">
        <v>61</v>
      </c>
      <c r="C66" s="270" t="s">
        <v>173</v>
      </c>
      <c r="D66" s="60" t="s">
        <v>211</v>
      </c>
      <c r="E66" s="108" t="s">
        <v>174</v>
      </c>
      <c r="F66" s="270" t="s">
        <v>25</v>
      </c>
      <c r="G66" s="270"/>
      <c r="H66" s="15"/>
      <c r="I66" s="15"/>
      <c r="J66" s="15"/>
      <c r="K66" s="167">
        <v>1</v>
      </c>
      <c r="L66" s="167">
        <v>2</v>
      </c>
      <c r="M66" s="167">
        <v>1</v>
      </c>
      <c r="N66" s="82">
        <v>2</v>
      </c>
      <c r="O66" s="82">
        <v>2</v>
      </c>
      <c r="P66" s="82">
        <v>1</v>
      </c>
      <c r="Q66" s="167">
        <v>1</v>
      </c>
      <c r="R66" s="167">
        <v>1</v>
      </c>
      <c r="S66" s="167">
        <v>1</v>
      </c>
      <c r="T66" s="86">
        <v>4</v>
      </c>
      <c r="U66" s="112">
        <v>3</v>
      </c>
      <c r="V66" s="112">
        <v>2</v>
      </c>
      <c r="W66" s="167">
        <v>2</v>
      </c>
      <c r="X66" s="167">
        <v>2</v>
      </c>
      <c r="Y66" s="167">
        <v>1</v>
      </c>
      <c r="Z66" s="82">
        <v>1</v>
      </c>
      <c r="AA66" s="82">
        <v>2</v>
      </c>
      <c r="AB66" s="82">
        <v>1</v>
      </c>
      <c r="AC66" s="167">
        <v>1</v>
      </c>
      <c r="AD66" s="167">
        <v>2</v>
      </c>
      <c r="AE66" s="167">
        <v>1</v>
      </c>
      <c r="AF66" s="82">
        <v>2</v>
      </c>
      <c r="AG66" s="82">
        <v>2</v>
      </c>
      <c r="AH66" s="82">
        <v>2</v>
      </c>
      <c r="AI66" s="97">
        <f t="shared" si="1"/>
        <v>14</v>
      </c>
      <c r="AJ66" s="97">
        <f t="shared" si="1"/>
        <v>16</v>
      </c>
      <c r="AK66" s="97">
        <f t="shared" si="1"/>
        <v>10</v>
      </c>
      <c r="AL66" s="126">
        <f t="shared" si="2"/>
        <v>54</v>
      </c>
      <c r="AM66" s="120"/>
      <c r="AN66" s="82">
        <v>2</v>
      </c>
      <c r="AO66" s="82">
        <v>2</v>
      </c>
      <c r="AP66" s="86">
        <v>4</v>
      </c>
      <c r="AQ66" s="82">
        <v>1</v>
      </c>
      <c r="AR66" s="82">
        <v>1</v>
      </c>
      <c r="AS66" s="82">
        <v>1</v>
      </c>
      <c r="AT66" s="82">
        <v>1</v>
      </c>
      <c r="AU66" s="97">
        <f t="shared" si="0"/>
        <v>12</v>
      </c>
      <c r="AV66" s="82">
        <v>1</v>
      </c>
      <c r="AW66" s="62"/>
      <c r="AX66" s="17"/>
      <c r="AY66" s="17"/>
      <c r="AZ66" s="17"/>
      <c r="BA66" s="17"/>
      <c r="BB66" s="12"/>
      <c r="BC66" s="12"/>
      <c r="BD66" s="12"/>
      <c r="BE66" s="12"/>
    </row>
    <row r="67" spans="1:57" s="33" customFormat="1" ht="112.5" customHeight="1">
      <c r="A67" s="33">
        <v>47</v>
      </c>
      <c r="B67" s="1">
        <v>62</v>
      </c>
      <c r="C67" s="270" t="s">
        <v>181</v>
      </c>
      <c r="D67" s="60" t="s">
        <v>241</v>
      </c>
      <c r="E67" s="108" t="s">
        <v>309</v>
      </c>
      <c r="F67" s="270" t="s">
        <v>25</v>
      </c>
      <c r="G67" s="270"/>
      <c r="H67" s="15"/>
      <c r="I67" s="15" t="s">
        <v>341</v>
      </c>
      <c r="J67" s="15"/>
      <c r="K67" s="170">
        <v>1</v>
      </c>
      <c r="L67" s="170">
        <v>2</v>
      </c>
      <c r="M67" s="170">
        <v>1</v>
      </c>
      <c r="N67" s="14">
        <v>1</v>
      </c>
      <c r="O67" s="14">
        <v>2</v>
      </c>
      <c r="P67" s="14">
        <v>2</v>
      </c>
      <c r="Q67" s="170">
        <v>3</v>
      </c>
      <c r="R67" s="170">
        <v>3</v>
      </c>
      <c r="S67" s="170">
        <v>2</v>
      </c>
      <c r="T67" s="86">
        <v>4</v>
      </c>
      <c r="U67" s="86">
        <v>4</v>
      </c>
      <c r="V67" s="86">
        <v>2</v>
      </c>
      <c r="W67" s="170">
        <v>3</v>
      </c>
      <c r="X67" s="170">
        <v>3</v>
      </c>
      <c r="Y67" s="170">
        <v>1</v>
      </c>
      <c r="Z67" s="14">
        <v>1</v>
      </c>
      <c r="AA67" s="14">
        <v>2</v>
      </c>
      <c r="AB67" s="14">
        <v>1</v>
      </c>
      <c r="AC67" s="170">
        <v>1</v>
      </c>
      <c r="AD67" s="170">
        <v>3</v>
      </c>
      <c r="AE67" s="170">
        <v>2</v>
      </c>
      <c r="AF67" s="14">
        <v>3</v>
      </c>
      <c r="AG67" s="14">
        <v>3</v>
      </c>
      <c r="AH67" s="14">
        <v>2</v>
      </c>
      <c r="AI67" s="97">
        <f t="shared" si="1"/>
        <v>17</v>
      </c>
      <c r="AJ67" s="97">
        <f t="shared" si="1"/>
        <v>22</v>
      </c>
      <c r="AK67" s="97">
        <f t="shared" si="1"/>
        <v>13</v>
      </c>
      <c r="AL67" s="126">
        <f t="shared" si="2"/>
        <v>69</v>
      </c>
      <c r="AM67" s="123"/>
      <c r="AN67" s="14">
        <v>3</v>
      </c>
      <c r="AO67" s="14">
        <v>4</v>
      </c>
      <c r="AP67" s="86">
        <v>4</v>
      </c>
      <c r="AQ67" s="14">
        <v>2</v>
      </c>
      <c r="AR67" s="14">
        <v>1</v>
      </c>
      <c r="AS67" s="14">
        <v>2</v>
      </c>
      <c r="AT67" s="14">
        <v>4</v>
      </c>
      <c r="AU67" s="98">
        <f t="shared" si="0"/>
        <v>20</v>
      </c>
      <c r="AV67" s="14">
        <v>1</v>
      </c>
      <c r="AW67" s="47"/>
      <c r="AX67" s="47"/>
      <c r="AY67" s="47"/>
      <c r="AZ67" s="47"/>
      <c r="BA67" s="47"/>
      <c r="BB67" s="48"/>
      <c r="BC67" s="48"/>
      <c r="BD67" s="48"/>
      <c r="BE67" s="67" t="s">
        <v>246</v>
      </c>
    </row>
    <row r="68" spans="1:57" ht="42.75" customHeight="1"/>
  </sheetData>
  <mergeCells count="23">
    <mergeCell ref="C13:C14"/>
    <mergeCell ref="B1:BE1"/>
    <mergeCell ref="B2:F2"/>
    <mergeCell ref="F3:G3"/>
    <mergeCell ref="C7:C8"/>
    <mergeCell ref="C11:C12"/>
    <mergeCell ref="C46:C47"/>
    <mergeCell ref="C19:C20"/>
    <mergeCell ref="C22:C23"/>
    <mergeCell ref="C24:C25"/>
    <mergeCell ref="C26:C27"/>
    <mergeCell ref="C31:C32"/>
    <mergeCell ref="C33:C34"/>
    <mergeCell ref="C35:C36"/>
    <mergeCell ref="C37:C38"/>
    <mergeCell ref="C39:C40"/>
    <mergeCell ref="C41:C42"/>
    <mergeCell ref="C44:C45"/>
    <mergeCell ref="C51:C52"/>
    <mergeCell ref="C53:C54"/>
    <mergeCell ref="C55:C56"/>
    <mergeCell ref="C60:C61"/>
    <mergeCell ref="C64:C65"/>
  </mergeCells>
  <phoneticPr fontId="1"/>
  <printOptions horizontalCentered="1"/>
  <pageMargins left="0.23622047244094491" right="0.23622047244094491" top="0.55118110236220474" bottom="0.55118110236220474" header="0.31496062992125984" footer="0.31496062992125984"/>
  <pageSetup paperSize="9" scale="2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68"/>
  <sheetViews>
    <sheetView topLeftCell="B1" workbookViewId="0"/>
  </sheetViews>
  <sheetFormatPr defaultRowHeight="18.75"/>
  <cols>
    <col min="1" max="1" width="0" style="24" hidden="1" customWidth="1"/>
    <col min="2" max="2" width="5.625" style="225" customWidth="1"/>
    <col min="3" max="3" width="13.625" style="51" customWidth="1"/>
    <col min="4" max="4" width="24" style="103" customWidth="1"/>
    <col min="5" max="5" width="120.75" style="224" customWidth="1"/>
    <col min="6" max="6" width="10.75" style="52" customWidth="1"/>
    <col min="7" max="7" width="5.375" style="52" customWidth="1"/>
    <col min="8" max="8" width="9" style="24" hidden="1" customWidth="1"/>
    <col min="9" max="9" width="12" style="24" hidden="1" customWidth="1"/>
    <col min="10" max="10" width="0.25" style="49" customWidth="1"/>
    <col min="11" max="13" width="5.625" style="171" hidden="1" customWidth="1"/>
    <col min="14" max="16" width="5.625" style="94" hidden="1" customWidth="1"/>
    <col min="17" max="19" width="5.625" style="171" hidden="1" customWidth="1"/>
    <col min="20" max="22" width="5.625" style="88" hidden="1" customWidth="1"/>
    <col min="23" max="25" width="5.625" style="171" hidden="1" customWidth="1"/>
    <col min="26" max="28" width="5.625" style="94" hidden="1" customWidth="1"/>
    <col min="29" max="31" width="5.625" style="171" hidden="1" customWidth="1"/>
    <col min="32" max="34" width="5.625" style="94" hidden="1" customWidth="1"/>
    <col min="35" max="37" width="5.625" style="99" customWidth="1"/>
    <col min="38" max="38" width="13" style="127" customWidth="1"/>
    <col min="39" max="39" width="3.625" style="124" hidden="1" customWidth="1"/>
    <col min="40" max="41" width="3.625" style="94" hidden="1" customWidth="1"/>
    <col min="42" max="42" width="3.75" style="88" hidden="1" customWidth="1"/>
    <col min="43" max="43" width="3.75" style="94" hidden="1" customWidth="1"/>
    <col min="44" max="44" width="4.5" style="94" hidden="1" customWidth="1"/>
    <col min="45" max="46" width="3.75" style="94" hidden="1" customWidth="1"/>
    <col min="47" max="47" width="3.75" style="99" hidden="1" customWidth="1"/>
    <col min="48" max="48" width="3.625" style="94" hidden="1" customWidth="1"/>
    <col min="49" max="49" width="15.875" style="24" hidden="1" customWidth="1"/>
    <col min="50" max="50" width="23.75" style="24" hidden="1" customWidth="1"/>
    <col min="51" max="51" width="13" style="24" hidden="1" customWidth="1"/>
    <col min="52" max="52" width="9" style="24" hidden="1" customWidth="1"/>
    <col min="53" max="53" width="9.25" style="24" hidden="1" customWidth="1"/>
    <col min="54" max="56" width="9" style="24" hidden="1" customWidth="1"/>
    <col min="57" max="57" width="4" style="49" hidden="1" customWidth="1"/>
    <col min="58" max="16384" width="9" style="24"/>
  </cols>
  <sheetData>
    <row r="1" spans="1:57" s="37" customFormat="1" ht="45.75" customHeight="1">
      <c r="B1" s="173"/>
      <c r="C1" s="196"/>
      <c r="D1" s="196"/>
      <c r="E1" s="173" t="s">
        <v>375</v>
      </c>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7"/>
    </row>
    <row r="2" spans="1:57" s="81" customFormat="1" ht="53.25" customHeight="1" thickBot="1">
      <c r="B2" s="226" t="s">
        <v>370</v>
      </c>
      <c r="C2" s="227"/>
      <c r="D2" s="227"/>
      <c r="E2" s="227"/>
      <c r="F2" s="227"/>
      <c r="G2" s="228"/>
      <c r="H2" s="229"/>
      <c r="I2" s="229" t="s">
        <v>343</v>
      </c>
      <c r="J2" s="230" t="s">
        <v>371</v>
      </c>
      <c r="K2" s="231">
        <v>1</v>
      </c>
      <c r="L2" s="232">
        <v>2</v>
      </c>
      <c r="M2" s="232">
        <v>3</v>
      </c>
      <c r="N2" s="233">
        <v>1</v>
      </c>
      <c r="O2" s="233">
        <v>2</v>
      </c>
      <c r="P2" s="233">
        <v>3</v>
      </c>
      <c r="Q2" s="232">
        <v>1</v>
      </c>
      <c r="R2" s="232">
        <v>2</v>
      </c>
      <c r="S2" s="232">
        <v>3</v>
      </c>
      <c r="T2" s="233">
        <v>1</v>
      </c>
      <c r="U2" s="233">
        <v>2</v>
      </c>
      <c r="V2" s="233">
        <v>3</v>
      </c>
      <c r="W2" s="232">
        <v>1</v>
      </c>
      <c r="X2" s="232">
        <v>2</v>
      </c>
      <c r="Y2" s="232">
        <v>3</v>
      </c>
      <c r="Z2" s="233">
        <v>1</v>
      </c>
      <c r="AA2" s="233">
        <v>2</v>
      </c>
      <c r="AB2" s="233">
        <v>3</v>
      </c>
      <c r="AC2" s="232">
        <v>1</v>
      </c>
      <c r="AD2" s="232">
        <v>2</v>
      </c>
      <c r="AE2" s="232">
        <v>3</v>
      </c>
      <c r="AF2" s="233">
        <v>1</v>
      </c>
      <c r="AG2" s="233">
        <v>2</v>
      </c>
      <c r="AH2" s="233">
        <v>3</v>
      </c>
      <c r="AI2" s="234"/>
      <c r="AJ2" s="234"/>
      <c r="AK2" s="234"/>
      <c r="AL2" s="235"/>
      <c r="AM2" s="115"/>
      <c r="AN2" s="89"/>
      <c r="AO2" s="89"/>
      <c r="AP2" s="90"/>
      <c r="AQ2" s="89"/>
      <c r="AR2" s="89"/>
      <c r="AS2" s="89"/>
      <c r="AT2" s="89"/>
      <c r="AU2" s="95"/>
      <c r="AV2" s="89"/>
      <c r="AW2" s="58"/>
      <c r="AX2" s="25"/>
      <c r="AY2" s="26"/>
      <c r="AZ2" s="27"/>
      <c r="BA2" s="27"/>
      <c r="BB2" s="28"/>
      <c r="BC2" s="28"/>
      <c r="BD2" s="28"/>
      <c r="BE2" s="12"/>
    </row>
    <row r="3" spans="1:57" ht="105.75" customHeight="1">
      <c r="A3" s="29" t="s">
        <v>154</v>
      </c>
      <c r="B3" s="246" t="s">
        <v>143</v>
      </c>
      <c r="C3" s="247" t="s">
        <v>0</v>
      </c>
      <c r="D3" s="248" t="s">
        <v>245</v>
      </c>
      <c r="E3" s="249" t="s">
        <v>242</v>
      </c>
      <c r="F3" s="250" t="s">
        <v>1</v>
      </c>
      <c r="G3" s="251"/>
      <c r="H3" s="247" t="s">
        <v>2</v>
      </c>
      <c r="I3" s="247" t="s">
        <v>310</v>
      </c>
      <c r="J3" s="247" t="s">
        <v>232</v>
      </c>
      <c r="K3" s="252" t="s">
        <v>220</v>
      </c>
      <c r="L3" s="252"/>
      <c r="M3" s="252"/>
      <c r="N3" s="251" t="s">
        <v>227</v>
      </c>
      <c r="O3" s="251"/>
      <c r="P3" s="251"/>
      <c r="Q3" s="252" t="s">
        <v>344</v>
      </c>
      <c r="R3" s="252"/>
      <c r="S3" s="252"/>
      <c r="T3" s="247" t="s">
        <v>234</v>
      </c>
      <c r="U3" s="251"/>
      <c r="V3" s="251"/>
      <c r="W3" s="252" t="s">
        <v>230</v>
      </c>
      <c r="X3" s="252"/>
      <c r="Y3" s="252"/>
      <c r="Z3" s="251" t="s">
        <v>228</v>
      </c>
      <c r="AA3" s="251"/>
      <c r="AB3" s="251"/>
      <c r="AC3" s="252" t="s">
        <v>372</v>
      </c>
      <c r="AD3" s="252"/>
      <c r="AE3" s="252"/>
      <c r="AF3" s="251" t="s">
        <v>373</v>
      </c>
      <c r="AG3" s="251"/>
      <c r="AH3" s="251"/>
      <c r="AI3" s="253" t="s">
        <v>365</v>
      </c>
      <c r="AJ3" s="253" t="s">
        <v>366</v>
      </c>
      <c r="AK3" s="253" t="s">
        <v>367</v>
      </c>
      <c r="AL3" s="254" t="s">
        <v>374</v>
      </c>
      <c r="AM3" s="116"/>
      <c r="AN3" s="178" t="s">
        <v>220</v>
      </c>
      <c r="AO3" s="178" t="s">
        <v>227</v>
      </c>
      <c r="AP3" s="30" t="s">
        <v>234</v>
      </c>
      <c r="AQ3" s="178" t="s">
        <v>230</v>
      </c>
      <c r="AR3" s="178" t="s">
        <v>228</v>
      </c>
      <c r="AS3" s="178" t="s">
        <v>229</v>
      </c>
      <c r="AT3" s="178" t="s">
        <v>231</v>
      </c>
      <c r="AU3" s="96" t="s">
        <v>221</v>
      </c>
      <c r="AV3" s="178" t="s">
        <v>233</v>
      </c>
      <c r="AW3" s="178" t="s">
        <v>3</v>
      </c>
      <c r="AX3" s="30" t="s">
        <v>4</v>
      </c>
      <c r="AY3" s="30" t="s">
        <v>5</v>
      </c>
      <c r="AZ3" s="31" t="s">
        <v>6</v>
      </c>
      <c r="BA3" s="31" t="s">
        <v>7</v>
      </c>
      <c r="BB3" s="28" t="s">
        <v>8</v>
      </c>
      <c r="BC3" s="28"/>
      <c r="BD3" s="28" t="s">
        <v>9</v>
      </c>
      <c r="BE3" s="12"/>
    </row>
    <row r="4" spans="1:57" ht="141.75" hidden="1" customHeight="1">
      <c r="A4" s="24">
        <v>3</v>
      </c>
      <c r="B4" s="255">
        <v>29</v>
      </c>
      <c r="C4" s="50" t="s">
        <v>96</v>
      </c>
      <c r="D4" s="102" t="s">
        <v>97</v>
      </c>
      <c r="E4" s="53" t="s">
        <v>153</v>
      </c>
      <c r="F4" s="176" t="s">
        <v>12</v>
      </c>
      <c r="G4" s="176"/>
      <c r="H4" s="9"/>
      <c r="I4" s="9"/>
      <c r="J4" s="17"/>
      <c r="K4" s="164"/>
      <c r="L4" s="164"/>
      <c r="M4" s="164"/>
      <c r="N4" s="91"/>
      <c r="O4" s="91"/>
      <c r="P4" s="91"/>
      <c r="Q4" s="164"/>
      <c r="R4" s="164"/>
      <c r="S4" s="164"/>
      <c r="T4" s="85"/>
      <c r="U4" s="109"/>
      <c r="V4" s="109"/>
      <c r="W4" s="164"/>
      <c r="X4" s="164"/>
      <c r="Y4" s="164"/>
      <c r="Z4" s="91"/>
      <c r="AA4" s="91"/>
      <c r="AB4" s="91"/>
      <c r="AC4" s="164"/>
      <c r="AD4" s="164"/>
      <c r="AE4" s="164"/>
      <c r="AF4" s="91"/>
      <c r="AG4" s="91"/>
      <c r="AH4" s="91"/>
      <c r="AI4" s="97"/>
      <c r="AJ4" s="97"/>
      <c r="AK4" s="97"/>
      <c r="AL4" s="256"/>
      <c r="AM4" s="117"/>
      <c r="AN4" s="91"/>
      <c r="AO4" s="91"/>
      <c r="AP4" s="85"/>
      <c r="AQ4" s="91"/>
      <c r="AR4" s="91"/>
      <c r="AS4" s="91"/>
      <c r="AT4" s="91"/>
      <c r="AU4" s="97"/>
      <c r="AV4" s="91"/>
      <c r="AW4" s="61" t="s">
        <v>72</v>
      </c>
      <c r="AX4" s="1" t="s">
        <v>98</v>
      </c>
      <c r="AY4" s="1" t="s">
        <v>28</v>
      </c>
      <c r="AZ4" s="9" t="s">
        <v>99</v>
      </c>
      <c r="BA4" s="9" t="s">
        <v>23</v>
      </c>
      <c r="BB4" s="9">
        <v>1</v>
      </c>
      <c r="BC4" s="9"/>
      <c r="BD4" s="9">
        <v>1</v>
      </c>
      <c r="BE4" s="17"/>
    </row>
    <row r="5" spans="1:57" ht="110.25" customHeight="1">
      <c r="A5" s="24">
        <v>26</v>
      </c>
      <c r="B5" s="255">
        <v>30</v>
      </c>
      <c r="C5" s="55" t="s">
        <v>17</v>
      </c>
      <c r="D5" s="60" t="s">
        <v>271</v>
      </c>
      <c r="E5" s="108" t="s">
        <v>272</v>
      </c>
      <c r="F5" s="172" t="s">
        <v>25</v>
      </c>
      <c r="G5" s="172"/>
      <c r="H5" s="15" t="s">
        <v>18</v>
      </c>
      <c r="I5" s="15" t="s">
        <v>315</v>
      </c>
      <c r="J5" s="15"/>
      <c r="K5" s="167">
        <v>5</v>
      </c>
      <c r="L5" s="167">
        <v>5</v>
      </c>
      <c r="M5" s="167">
        <v>3</v>
      </c>
      <c r="N5" s="82">
        <v>5</v>
      </c>
      <c r="O5" s="82">
        <v>4</v>
      </c>
      <c r="P5" s="82">
        <v>2</v>
      </c>
      <c r="Q5" s="167">
        <v>4</v>
      </c>
      <c r="R5" s="167">
        <v>4</v>
      </c>
      <c r="S5" s="167">
        <v>3</v>
      </c>
      <c r="T5" s="86">
        <v>5</v>
      </c>
      <c r="U5" s="112">
        <v>4</v>
      </c>
      <c r="V5" s="112">
        <v>3</v>
      </c>
      <c r="W5" s="167">
        <v>4</v>
      </c>
      <c r="X5" s="167">
        <v>3</v>
      </c>
      <c r="Y5" s="167">
        <v>2</v>
      </c>
      <c r="Z5" s="82">
        <v>3</v>
      </c>
      <c r="AA5" s="82">
        <v>4</v>
      </c>
      <c r="AB5" s="82">
        <v>3</v>
      </c>
      <c r="AC5" s="167">
        <v>4</v>
      </c>
      <c r="AD5" s="167">
        <v>5</v>
      </c>
      <c r="AE5" s="167">
        <v>3</v>
      </c>
      <c r="AF5" s="82">
        <v>5</v>
      </c>
      <c r="AG5" s="82">
        <v>4</v>
      </c>
      <c r="AH5" s="82">
        <v>2</v>
      </c>
      <c r="AI5" s="97">
        <f t="shared" ref="AI5:AI36" si="0">K5+N5+Q5+T5+W5+Z5+AC5+AF5</f>
        <v>35</v>
      </c>
      <c r="AJ5" s="97">
        <f t="shared" ref="AJ5:AJ36" si="1">L5+O5+R5+U5+X5+AA5+AD5+AG5</f>
        <v>33</v>
      </c>
      <c r="AK5" s="97">
        <f t="shared" ref="AK5:AK36" si="2">M5+P5+S5+V5+Y5+AB5+AE5+AH5</f>
        <v>21</v>
      </c>
      <c r="AL5" s="256">
        <f t="shared" ref="AL5:AL36" si="3">AI5*2+AJ5+AK5</f>
        <v>124</v>
      </c>
      <c r="AM5" s="120"/>
      <c r="AN5" s="82">
        <v>5</v>
      </c>
      <c r="AO5" s="82">
        <v>5</v>
      </c>
      <c r="AP5" s="86">
        <v>5</v>
      </c>
      <c r="AQ5" s="82">
        <v>3</v>
      </c>
      <c r="AR5" s="82">
        <v>4</v>
      </c>
      <c r="AS5" s="82">
        <v>5</v>
      </c>
      <c r="AT5" s="82">
        <v>5</v>
      </c>
      <c r="AU5" s="97">
        <f t="shared" ref="AU5:AU20" si="4">SUM(AN5:AT5)</f>
        <v>32</v>
      </c>
      <c r="AV5" s="82">
        <v>4</v>
      </c>
      <c r="AW5" s="66" t="s">
        <v>19</v>
      </c>
      <c r="AX5" s="16" t="s">
        <v>20</v>
      </c>
      <c r="AY5" s="17" t="s">
        <v>21</v>
      </c>
      <c r="AZ5" s="17" t="s">
        <v>22</v>
      </c>
      <c r="BA5" s="17" t="s">
        <v>23</v>
      </c>
      <c r="BB5" s="4"/>
      <c r="BC5" s="4"/>
      <c r="BD5" s="4">
        <v>1</v>
      </c>
      <c r="BE5" s="12" t="s">
        <v>273</v>
      </c>
    </row>
    <row r="6" spans="1:57" ht="105.75" customHeight="1">
      <c r="A6" s="24">
        <v>8</v>
      </c>
      <c r="B6" s="255">
        <v>6</v>
      </c>
      <c r="C6" s="174" t="s">
        <v>217</v>
      </c>
      <c r="D6" s="54" t="s">
        <v>216</v>
      </c>
      <c r="E6" s="102" t="s">
        <v>354</v>
      </c>
      <c r="F6" s="174" t="s">
        <v>25</v>
      </c>
      <c r="G6" s="174"/>
      <c r="H6" s="17"/>
      <c r="I6" s="17" t="s">
        <v>317</v>
      </c>
      <c r="J6" s="17"/>
      <c r="K6" s="164">
        <v>5</v>
      </c>
      <c r="L6" s="164">
        <v>5</v>
      </c>
      <c r="M6" s="164">
        <v>2</v>
      </c>
      <c r="N6" s="91">
        <v>5</v>
      </c>
      <c r="O6" s="91">
        <v>4</v>
      </c>
      <c r="P6" s="91">
        <v>2</v>
      </c>
      <c r="Q6" s="164">
        <v>5</v>
      </c>
      <c r="R6" s="164">
        <v>4</v>
      </c>
      <c r="S6" s="164">
        <v>3</v>
      </c>
      <c r="T6" s="85">
        <v>5</v>
      </c>
      <c r="U6" s="109">
        <v>4</v>
      </c>
      <c r="V6" s="109">
        <v>3</v>
      </c>
      <c r="W6" s="164">
        <v>5</v>
      </c>
      <c r="X6" s="164">
        <v>4</v>
      </c>
      <c r="Y6" s="164">
        <v>3</v>
      </c>
      <c r="Z6" s="91">
        <v>4</v>
      </c>
      <c r="AA6" s="91">
        <v>3</v>
      </c>
      <c r="AB6" s="91">
        <v>1</v>
      </c>
      <c r="AC6" s="164">
        <v>3</v>
      </c>
      <c r="AD6" s="164">
        <v>5</v>
      </c>
      <c r="AE6" s="164">
        <v>2</v>
      </c>
      <c r="AF6" s="91">
        <v>4</v>
      </c>
      <c r="AG6" s="91">
        <v>4</v>
      </c>
      <c r="AH6" s="91">
        <v>2</v>
      </c>
      <c r="AI6" s="97">
        <f t="shared" si="0"/>
        <v>36</v>
      </c>
      <c r="AJ6" s="97">
        <f t="shared" si="1"/>
        <v>33</v>
      </c>
      <c r="AK6" s="97">
        <f t="shared" si="2"/>
        <v>18</v>
      </c>
      <c r="AL6" s="256">
        <f t="shared" si="3"/>
        <v>123</v>
      </c>
      <c r="AM6" s="117"/>
      <c r="AN6" s="91">
        <v>5</v>
      </c>
      <c r="AO6" s="91">
        <v>5</v>
      </c>
      <c r="AP6" s="85">
        <v>5</v>
      </c>
      <c r="AQ6" s="91">
        <v>5</v>
      </c>
      <c r="AR6" s="91">
        <v>4</v>
      </c>
      <c r="AS6" s="91">
        <v>4</v>
      </c>
      <c r="AT6" s="91">
        <v>5</v>
      </c>
      <c r="AU6" s="97">
        <f t="shared" si="4"/>
        <v>33</v>
      </c>
      <c r="AV6" s="91">
        <v>5</v>
      </c>
      <c r="AW6" s="62"/>
      <c r="AX6" s="17" t="s">
        <v>48</v>
      </c>
      <c r="AY6" s="17" t="s">
        <v>33</v>
      </c>
      <c r="AZ6" s="17"/>
      <c r="BA6" s="17" t="s">
        <v>49</v>
      </c>
      <c r="BB6" s="2">
        <v>4</v>
      </c>
      <c r="BC6" s="2"/>
      <c r="BD6" s="2">
        <v>1</v>
      </c>
      <c r="BE6" s="17" t="s">
        <v>247</v>
      </c>
    </row>
    <row r="7" spans="1:57" ht="229.5" customHeight="1">
      <c r="A7" s="81">
        <v>24</v>
      </c>
      <c r="B7" s="255">
        <v>25</v>
      </c>
      <c r="C7" s="177" t="s">
        <v>263</v>
      </c>
      <c r="D7" s="107" t="s">
        <v>191</v>
      </c>
      <c r="E7" s="108" t="s">
        <v>264</v>
      </c>
      <c r="F7" s="176" t="s">
        <v>12</v>
      </c>
      <c r="G7" s="176"/>
      <c r="H7" s="14"/>
      <c r="I7" s="14" t="s">
        <v>325</v>
      </c>
      <c r="J7" s="14"/>
      <c r="K7" s="167">
        <v>5</v>
      </c>
      <c r="L7" s="167">
        <v>3</v>
      </c>
      <c r="M7" s="167">
        <v>3</v>
      </c>
      <c r="N7" s="82">
        <v>5</v>
      </c>
      <c r="O7" s="82">
        <v>4</v>
      </c>
      <c r="P7" s="82">
        <v>2</v>
      </c>
      <c r="Q7" s="167">
        <v>4</v>
      </c>
      <c r="R7" s="167">
        <v>4</v>
      </c>
      <c r="S7" s="167">
        <v>3</v>
      </c>
      <c r="T7" s="86">
        <v>4</v>
      </c>
      <c r="U7" s="112">
        <v>3</v>
      </c>
      <c r="V7" s="112">
        <v>3</v>
      </c>
      <c r="W7" s="167">
        <v>4</v>
      </c>
      <c r="X7" s="167">
        <v>4</v>
      </c>
      <c r="Y7" s="167">
        <v>2</v>
      </c>
      <c r="Z7" s="82">
        <v>4</v>
      </c>
      <c r="AA7" s="82">
        <v>3</v>
      </c>
      <c r="AB7" s="82">
        <v>1</v>
      </c>
      <c r="AC7" s="167">
        <v>5</v>
      </c>
      <c r="AD7" s="167">
        <v>4</v>
      </c>
      <c r="AE7" s="167">
        <v>3</v>
      </c>
      <c r="AF7" s="82">
        <v>5</v>
      </c>
      <c r="AG7" s="82">
        <v>4</v>
      </c>
      <c r="AH7" s="82">
        <v>2</v>
      </c>
      <c r="AI7" s="97">
        <f t="shared" si="0"/>
        <v>36</v>
      </c>
      <c r="AJ7" s="97">
        <f t="shared" si="1"/>
        <v>29</v>
      </c>
      <c r="AK7" s="97">
        <f t="shared" si="2"/>
        <v>19</v>
      </c>
      <c r="AL7" s="256">
        <f t="shared" si="3"/>
        <v>120</v>
      </c>
      <c r="AM7" s="120"/>
      <c r="AN7" s="82">
        <v>5</v>
      </c>
      <c r="AO7" s="82">
        <v>5</v>
      </c>
      <c r="AP7" s="86">
        <v>5</v>
      </c>
      <c r="AQ7" s="82">
        <v>4</v>
      </c>
      <c r="AR7" s="82">
        <v>5</v>
      </c>
      <c r="AS7" s="82">
        <v>5</v>
      </c>
      <c r="AT7" s="82">
        <v>5</v>
      </c>
      <c r="AU7" s="97">
        <f t="shared" si="4"/>
        <v>34</v>
      </c>
      <c r="AV7" s="82">
        <v>3</v>
      </c>
      <c r="AW7" s="66" t="s">
        <v>31</v>
      </c>
      <c r="AX7" s="16" t="s">
        <v>32</v>
      </c>
      <c r="AY7" s="17" t="s">
        <v>33</v>
      </c>
      <c r="AZ7" s="17"/>
      <c r="BA7" s="17" t="s">
        <v>16</v>
      </c>
      <c r="BB7" s="3">
        <v>1</v>
      </c>
      <c r="BC7" s="3"/>
      <c r="BD7" s="3">
        <v>1</v>
      </c>
      <c r="BE7" s="16" t="s">
        <v>249</v>
      </c>
    </row>
    <row r="8" spans="1:57" ht="128.25" customHeight="1">
      <c r="A8" s="24">
        <v>18</v>
      </c>
      <c r="B8" s="255">
        <v>17</v>
      </c>
      <c r="C8" s="187" t="s">
        <v>43</v>
      </c>
      <c r="D8" s="59" t="s">
        <v>212</v>
      </c>
      <c r="E8" s="105" t="s">
        <v>257</v>
      </c>
      <c r="F8" s="175" t="s">
        <v>25</v>
      </c>
      <c r="G8" s="175"/>
      <c r="H8" s="12" t="s">
        <v>44</v>
      </c>
      <c r="I8" s="12" t="s">
        <v>321</v>
      </c>
      <c r="J8" s="12"/>
      <c r="K8" s="165">
        <v>5</v>
      </c>
      <c r="L8" s="165">
        <v>5</v>
      </c>
      <c r="M8" s="165">
        <v>3</v>
      </c>
      <c r="N8" s="92">
        <v>4</v>
      </c>
      <c r="O8" s="92">
        <v>4</v>
      </c>
      <c r="P8" s="92">
        <v>2</v>
      </c>
      <c r="Q8" s="165">
        <v>4</v>
      </c>
      <c r="R8" s="165">
        <v>4</v>
      </c>
      <c r="S8" s="165">
        <v>3</v>
      </c>
      <c r="T8" s="84">
        <v>5</v>
      </c>
      <c r="U8" s="110">
        <v>3</v>
      </c>
      <c r="V8" s="110">
        <v>3</v>
      </c>
      <c r="W8" s="165">
        <v>4</v>
      </c>
      <c r="X8" s="165">
        <v>3</v>
      </c>
      <c r="Y8" s="165">
        <v>2</v>
      </c>
      <c r="Z8" s="92">
        <v>4</v>
      </c>
      <c r="AA8" s="92">
        <v>3</v>
      </c>
      <c r="AB8" s="92">
        <v>1</v>
      </c>
      <c r="AC8" s="165">
        <v>4</v>
      </c>
      <c r="AD8" s="165">
        <v>5</v>
      </c>
      <c r="AE8" s="165">
        <v>2</v>
      </c>
      <c r="AF8" s="92">
        <v>5</v>
      </c>
      <c r="AG8" s="92">
        <v>4</v>
      </c>
      <c r="AH8" s="92">
        <v>2</v>
      </c>
      <c r="AI8" s="97">
        <f t="shared" si="0"/>
        <v>35</v>
      </c>
      <c r="AJ8" s="97">
        <f t="shared" si="1"/>
        <v>31</v>
      </c>
      <c r="AK8" s="97">
        <f t="shared" si="2"/>
        <v>18</v>
      </c>
      <c r="AL8" s="256">
        <f t="shared" si="3"/>
        <v>119</v>
      </c>
      <c r="AM8" s="118"/>
      <c r="AN8" s="92">
        <v>5</v>
      </c>
      <c r="AO8" s="92">
        <v>5</v>
      </c>
      <c r="AP8" s="84">
        <v>5</v>
      </c>
      <c r="AQ8" s="92">
        <v>5</v>
      </c>
      <c r="AR8" s="92">
        <v>4</v>
      </c>
      <c r="AS8" s="92">
        <v>4</v>
      </c>
      <c r="AT8" s="92">
        <v>5</v>
      </c>
      <c r="AU8" s="97">
        <f t="shared" si="4"/>
        <v>33</v>
      </c>
      <c r="AV8" s="92">
        <v>4</v>
      </c>
      <c r="AW8" s="67" t="s">
        <v>45</v>
      </c>
      <c r="AX8" s="13" t="s">
        <v>46</v>
      </c>
      <c r="AY8" s="17" t="s">
        <v>33</v>
      </c>
      <c r="AZ8" s="13" t="s">
        <v>47</v>
      </c>
      <c r="BA8" s="13" t="s">
        <v>23</v>
      </c>
      <c r="BB8" s="4">
        <v>6</v>
      </c>
      <c r="BC8" s="4"/>
      <c r="BD8" s="4">
        <v>1</v>
      </c>
      <c r="BE8" s="12" t="s">
        <v>251</v>
      </c>
    </row>
    <row r="9" spans="1:57" ht="312" customHeight="1">
      <c r="A9" s="81">
        <v>38</v>
      </c>
      <c r="B9" s="255">
        <v>48</v>
      </c>
      <c r="C9" s="57" t="s">
        <v>114</v>
      </c>
      <c r="D9" s="59" t="s">
        <v>292</v>
      </c>
      <c r="E9" s="222" t="s">
        <v>293</v>
      </c>
      <c r="F9" s="181" t="s">
        <v>25</v>
      </c>
      <c r="G9" s="181"/>
      <c r="H9" s="21"/>
      <c r="I9" s="21" t="s">
        <v>340</v>
      </c>
      <c r="J9" s="21" t="s">
        <v>240</v>
      </c>
      <c r="K9" s="166">
        <v>4</v>
      </c>
      <c r="L9" s="166">
        <v>3</v>
      </c>
      <c r="M9" s="166">
        <v>2</v>
      </c>
      <c r="N9" s="76">
        <v>3</v>
      </c>
      <c r="O9" s="76">
        <v>4</v>
      </c>
      <c r="P9" s="76">
        <v>2</v>
      </c>
      <c r="Q9" s="166">
        <v>5</v>
      </c>
      <c r="R9" s="166">
        <v>3</v>
      </c>
      <c r="S9" s="166">
        <v>3</v>
      </c>
      <c r="T9" s="87">
        <v>5</v>
      </c>
      <c r="U9" s="111">
        <v>5</v>
      </c>
      <c r="V9" s="111">
        <v>2</v>
      </c>
      <c r="W9" s="166">
        <v>4</v>
      </c>
      <c r="X9" s="166">
        <v>3</v>
      </c>
      <c r="Y9" s="166">
        <v>3</v>
      </c>
      <c r="Z9" s="76">
        <v>4</v>
      </c>
      <c r="AA9" s="76">
        <v>3</v>
      </c>
      <c r="AB9" s="76">
        <v>1</v>
      </c>
      <c r="AC9" s="166">
        <v>4</v>
      </c>
      <c r="AD9" s="166">
        <v>5</v>
      </c>
      <c r="AE9" s="166">
        <v>3</v>
      </c>
      <c r="AF9" s="76">
        <v>5</v>
      </c>
      <c r="AG9" s="76">
        <v>4</v>
      </c>
      <c r="AH9" s="76">
        <v>2</v>
      </c>
      <c r="AI9" s="97">
        <f t="shared" si="0"/>
        <v>34</v>
      </c>
      <c r="AJ9" s="97">
        <f t="shared" si="1"/>
        <v>30</v>
      </c>
      <c r="AK9" s="97">
        <f t="shared" si="2"/>
        <v>18</v>
      </c>
      <c r="AL9" s="256">
        <f t="shared" si="3"/>
        <v>116</v>
      </c>
      <c r="AM9" s="119"/>
      <c r="AN9" s="76">
        <v>5</v>
      </c>
      <c r="AO9" s="76">
        <v>3</v>
      </c>
      <c r="AP9" s="87">
        <v>5</v>
      </c>
      <c r="AQ9" s="76">
        <v>4</v>
      </c>
      <c r="AR9" s="76">
        <v>4</v>
      </c>
      <c r="AS9" s="76">
        <v>5</v>
      </c>
      <c r="AT9" s="76">
        <v>5</v>
      </c>
      <c r="AU9" s="97">
        <f t="shared" si="4"/>
        <v>31</v>
      </c>
      <c r="AV9" s="76">
        <v>5</v>
      </c>
      <c r="AW9" s="67" t="s">
        <v>87</v>
      </c>
      <c r="AX9" s="13" t="s">
        <v>88</v>
      </c>
      <c r="AY9" s="13" t="s">
        <v>89</v>
      </c>
      <c r="AZ9" s="13" t="s">
        <v>81</v>
      </c>
      <c r="BA9" s="13" t="s">
        <v>23</v>
      </c>
      <c r="BB9" s="6">
        <v>20</v>
      </c>
      <c r="BC9" s="6" t="s">
        <v>90</v>
      </c>
      <c r="BD9" s="6">
        <v>1</v>
      </c>
      <c r="BE9" s="12" t="s">
        <v>294</v>
      </c>
    </row>
    <row r="10" spans="1:57" ht="144.75" customHeight="1">
      <c r="A10" s="24">
        <v>43</v>
      </c>
      <c r="B10" s="255">
        <v>57</v>
      </c>
      <c r="C10" s="174" t="s">
        <v>77</v>
      </c>
      <c r="D10" s="54" t="s">
        <v>303</v>
      </c>
      <c r="E10" s="102" t="s">
        <v>304</v>
      </c>
      <c r="F10" s="174" t="s">
        <v>25</v>
      </c>
      <c r="G10" s="174"/>
      <c r="H10" s="17" t="s">
        <v>78</v>
      </c>
      <c r="I10" s="17" t="s">
        <v>334</v>
      </c>
      <c r="J10" s="17"/>
      <c r="K10" s="164">
        <v>5</v>
      </c>
      <c r="L10" s="164">
        <v>3</v>
      </c>
      <c r="M10" s="164">
        <v>3</v>
      </c>
      <c r="N10" s="91">
        <v>4</v>
      </c>
      <c r="O10" s="91">
        <v>3</v>
      </c>
      <c r="P10" s="91">
        <v>2</v>
      </c>
      <c r="Q10" s="164">
        <v>4</v>
      </c>
      <c r="R10" s="164">
        <v>3</v>
      </c>
      <c r="S10" s="164">
        <v>3</v>
      </c>
      <c r="T10" s="85">
        <v>5</v>
      </c>
      <c r="U10" s="109">
        <v>4</v>
      </c>
      <c r="V10" s="109">
        <v>3</v>
      </c>
      <c r="W10" s="164">
        <v>4</v>
      </c>
      <c r="X10" s="164">
        <v>3</v>
      </c>
      <c r="Y10" s="164">
        <v>2</v>
      </c>
      <c r="Z10" s="91">
        <v>3</v>
      </c>
      <c r="AA10" s="91">
        <v>3</v>
      </c>
      <c r="AB10" s="91">
        <v>1</v>
      </c>
      <c r="AC10" s="164">
        <v>5</v>
      </c>
      <c r="AD10" s="164">
        <v>5</v>
      </c>
      <c r="AE10" s="164">
        <v>3</v>
      </c>
      <c r="AF10" s="91">
        <v>5</v>
      </c>
      <c r="AG10" s="91">
        <v>3</v>
      </c>
      <c r="AH10" s="91">
        <v>2</v>
      </c>
      <c r="AI10" s="97">
        <f t="shared" si="0"/>
        <v>35</v>
      </c>
      <c r="AJ10" s="97">
        <f t="shared" si="1"/>
        <v>27</v>
      </c>
      <c r="AK10" s="97">
        <f t="shared" si="2"/>
        <v>19</v>
      </c>
      <c r="AL10" s="256">
        <f t="shared" si="3"/>
        <v>116</v>
      </c>
      <c r="AM10" s="117"/>
      <c r="AN10" s="91">
        <v>5</v>
      </c>
      <c r="AO10" s="91">
        <v>3</v>
      </c>
      <c r="AP10" s="85">
        <v>5</v>
      </c>
      <c r="AQ10" s="91">
        <v>3</v>
      </c>
      <c r="AR10" s="91">
        <v>3</v>
      </c>
      <c r="AS10" s="91">
        <v>5</v>
      </c>
      <c r="AT10" s="91">
        <v>5</v>
      </c>
      <c r="AU10" s="97">
        <f t="shared" si="4"/>
        <v>29</v>
      </c>
      <c r="AV10" s="91">
        <v>3</v>
      </c>
      <c r="AW10" s="77" t="s">
        <v>141</v>
      </c>
      <c r="AX10" s="17" t="s">
        <v>79</v>
      </c>
      <c r="AY10" s="17" t="s">
        <v>80</v>
      </c>
      <c r="AZ10" s="17" t="s">
        <v>81</v>
      </c>
      <c r="BA10" s="17" t="s">
        <v>16</v>
      </c>
      <c r="BB10" s="6">
        <v>10</v>
      </c>
      <c r="BC10" s="6" t="s">
        <v>82</v>
      </c>
      <c r="BD10" s="6">
        <v>1</v>
      </c>
      <c r="BE10" s="12" t="s">
        <v>301</v>
      </c>
    </row>
    <row r="11" spans="1:57" ht="102" customHeight="1">
      <c r="A11" s="24">
        <v>32</v>
      </c>
      <c r="B11" s="255">
        <v>40</v>
      </c>
      <c r="C11" s="194"/>
      <c r="D11" s="60" t="s">
        <v>34</v>
      </c>
      <c r="E11" s="108" t="s">
        <v>286</v>
      </c>
      <c r="F11" s="174" t="s">
        <v>12</v>
      </c>
      <c r="G11" s="174"/>
      <c r="H11" s="15"/>
      <c r="I11" s="15" t="s">
        <v>323</v>
      </c>
      <c r="J11" s="15"/>
      <c r="K11" s="167">
        <v>3</v>
      </c>
      <c r="L11" s="167">
        <v>3</v>
      </c>
      <c r="M11" s="167">
        <v>3</v>
      </c>
      <c r="N11" s="82">
        <v>5</v>
      </c>
      <c r="O11" s="82">
        <v>4</v>
      </c>
      <c r="P11" s="82">
        <v>2</v>
      </c>
      <c r="Q11" s="167">
        <v>5</v>
      </c>
      <c r="R11" s="167">
        <v>3</v>
      </c>
      <c r="S11" s="167">
        <v>2</v>
      </c>
      <c r="T11" s="86">
        <v>5</v>
      </c>
      <c r="U11" s="112">
        <v>4</v>
      </c>
      <c r="V11" s="112">
        <v>3</v>
      </c>
      <c r="W11" s="167">
        <v>4</v>
      </c>
      <c r="X11" s="167">
        <v>3</v>
      </c>
      <c r="Y11" s="167">
        <v>2</v>
      </c>
      <c r="Z11" s="82">
        <v>3</v>
      </c>
      <c r="AA11" s="82">
        <v>3</v>
      </c>
      <c r="AB11" s="82">
        <v>1</v>
      </c>
      <c r="AC11" s="167">
        <v>4</v>
      </c>
      <c r="AD11" s="167">
        <v>5</v>
      </c>
      <c r="AE11" s="167">
        <v>3</v>
      </c>
      <c r="AF11" s="82">
        <v>4</v>
      </c>
      <c r="AG11" s="82">
        <v>3</v>
      </c>
      <c r="AH11" s="82">
        <v>2</v>
      </c>
      <c r="AI11" s="97">
        <f t="shared" si="0"/>
        <v>33</v>
      </c>
      <c r="AJ11" s="97">
        <f t="shared" si="1"/>
        <v>28</v>
      </c>
      <c r="AK11" s="97">
        <f t="shared" si="2"/>
        <v>18</v>
      </c>
      <c r="AL11" s="256">
        <f t="shared" si="3"/>
        <v>112</v>
      </c>
      <c r="AM11" s="120"/>
      <c r="AN11" s="82">
        <v>5</v>
      </c>
      <c r="AO11" s="82">
        <v>5</v>
      </c>
      <c r="AP11" s="86">
        <v>5</v>
      </c>
      <c r="AQ11" s="82">
        <v>5</v>
      </c>
      <c r="AR11" s="82">
        <v>5</v>
      </c>
      <c r="AS11" s="82">
        <v>5</v>
      </c>
      <c r="AT11" s="82">
        <v>5</v>
      </c>
      <c r="AU11" s="97">
        <f t="shared" si="4"/>
        <v>35</v>
      </c>
      <c r="AV11" s="82">
        <v>1</v>
      </c>
      <c r="AW11" s="66" t="s">
        <v>35</v>
      </c>
      <c r="AX11" s="17" t="s">
        <v>149</v>
      </c>
      <c r="AY11" s="17" t="s">
        <v>33</v>
      </c>
      <c r="AZ11" s="17" t="s">
        <v>36</v>
      </c>
      <c r="BA11" s="17" t="s">
        <v>37</v>
      </c>
      <c r="BB11" s="4">
        <v>1</v>
      </c>
      <c r="BC11" s="4"/>
      <c r="BD11" s="4">
        <v>1</v>
      </c>
      <c r="BE11" s="12" t="s">
        <v>276</v>
      </c>
    </row>
    <row r="12" spans="1:57" ht="159" customHeight="1">
      <c r="A12" s="81">
        <v>25</v>
      </c>
      <c r="B12" s="255">
        <v>28</v>
      </c>
      <c r="C12" s="187" t="s">
        <v>83</v>
      </c>
      <c r="D12" s="59" t="s">
        <v>193</v>
      </c>
      <c r="E12" s="105" t="s">
        <v>268</v>
      </c>
      <c r="F12" s="175" t="s">
        <v>25</v>
      </c>
      <c r="G12" s="175"/>
      <c r="H12" s="12"/>
      <c r="I12" s="12" t="s">
        <v>328</v>
      </c>
      <c r="J12" s="12" t="s">
        <v>223</v>
      </c>
      <c r="K12" s="165">
        <v>4</v>
      </c>
      <c r="L12" s="165">
        <v>5</v>
      </c>
      <c r="M12" s="165">
        <v>3</v>
      </c>
      <c r="N12" s="92">
        <v>3</v>
      </c>
      <c r="O12" s="92">
        <v>3</v>
      </c>
      <c r="P12" s="92">
        <v>2</v>
      </c>
      <c r="Q12" s="165">
        <v>3</v>
      </c>
      <c r="R12" s="165">
        <v>4</v>
      </c>
      <c r="S12" s="165">
        <v>3</v>
      </c>
      <c r="T12" s="84">
        <v>4</v>
      </c>
      <c r="U12" s="110">
        <v>4</v>
      </c>
      <c r="V12" s="110">
        <v>3</v>
      </c>
      <c r="W12" s="165">
        <v>4</v>
      </c>
      <c r="X12" s="165">
        <v>2</v>
      </c>
      <c r="Y12" s="165">
        <v>2</v>
      </c>
      <c r="Z12" s="92">
        <v>4</v>
      </c>
      <c r="AA12" s="92">
        <v>4</v>
      </c>
      <c r="AB12" s="92">
        <v>2</v>
      </c>
      <c r="AC12" s="165">
        <v>4</v>
      </c>
      <c r="AD12" s="165">
        <v>4</v>
      </c>
      <c r="AE12" s="165">
        <v>3</v>
      </c>
      <c r="AF12" s="92">
        <v>4</v>
      </c>
      <c r="AG12" s="92">
        <v>4</v>
      </c>
      <c r="AH12" s="92">
        <v>2</v>
      </c>
      <c r="AI12" s="97">
        <f t="shared" si="0"/>
        <v>30</v>
      </c>
      <c r="AJ12" s="97">
        <f t="shared" si="1"/>
        <v>30</v>
      </c>
      <c r="AK12" s="97">
        <f t="shared" si="2"/>
        <v>20</v>
      </c>
      <c r="AL12" s="256">
        <f t="shared" si="3"/>
        <v>110</v>
      </c>
      <c r="AM12" s="118"/>
      <c r="AN12" s="92">
        <v>5</v>
      </c>
      <c r="AO12" s="92">
        <v>2</v>
      </c>
      <c r="AP12" s="84">
        <v>4</v>
      </c>
      <c r="AQ12" s="92">
        <v>3</v>
      </c>
      <c r="AR12" s="92">
        <v>4</v>
      </c>
      <c r="AS12" s="92">
        <v>3</v>
      </c>
      <c r="AT12" s="92">
        <v>5</v>
      </c>
      <c r="AU12" s="97">
        <f t="shared" si="4"/>
        <v>26</v>
      </c>
      <c r="AV12" s="92">
        <v>2</v>
      </c>
      <c r="AW12" s="69" t="s">
        <v>140</v>
      </c>
      <c r="AX12" s="13" t="s">
        <v>85</v>
      </c>
      <c r="AY12" s="13" t="s">
        <v>86</v>
      </c>
      <c r="AZ12" s="13" t="s">
        <v>81</v>
      </c>
      <c r="BA12" s="13" t="s">
        <v>23</v>
      </c>
      <c r="BB12" s="6">
        <v>10</v>
      </c>
      <c r="BC12" s="6" t="s">
        <v>84</v>
      </c>
      <c r="BD12" s="6">
        <v>1</v>
      </c>
      <c r="BE12" s="12" t="s">
        <v>269</v>
      </c>
    </row>
    <row r="13" spans="1:57" ht="134.25" customHeight="1">
      <c r="A13" s="24">
        <v>21</v>
      </c>
      <c r="B13" s="255">
        <v>21</v>
      </c>
      <c r="C13" s="100" t="s">
        <v>151</v>
      </c>
      <c r="D13" s="59" t="s">
        <v>66</v>
      </c>
      <c r="E13" s="105" t="s">
        <v>261</v>
      </c>
      <c r="F13" s="174" t="s">
        <v>12</v>
      </c>
      <c r="G13" s="174"/>
      <c r="H13" s="12" t="s">
        <v>67</v>
      </c>
      <c r="I13" s="12" t="s">
        <v>326</v>
      </c>
      <c r="J13" s="12"/>
      <c r="K13" s="165">
        <v>5</v>
      </c>
      <c r="L13" s="165">
        <v>5</v>
      </c>
      <c r="M13" s="165">
        <v>3</v>
      </c>
      <c r="N13" s="92">
        <v>4</v>
      </c>
      <c r="O13" s="92">
        <v>4</v>
      </c>
      <c r="P13" s="92">
        <v>2</v>
      </c>
      <c r="Q13" s="165">
        <v>3</v>
      </c>
      <c r="R13" s="165">
        <v>4</v>
      </c>
      <c r="S13" s="165">
        <v>3</v>
      </c>
      <c r="T13" s="84">
        <v>4</v>
      </c>
      <c r="U13" s="110">
        <v>4</v>
      </c>
      <c r="V13" s="110">
        <v>3</v>
      </c>
      <c r="W13" s="165">
        <v>3</v>
      </c>
      <c r="X13" s="165">
        <v>2</v>
      </c>
      <c r="Y13" s="165">
        <v>2</v>
      </c>
      <c r="Z13" s="92">
        <v>4</v>
      </c>
      <c r="AA13" s="92">
        <v>4</v>
      </c>
      <c r="AB13" s="92">
        <v>2</v>
      </c>
      <c r="AC13" s="165">
        <v>4</v>
      </c>
      <c r="AD13" s="165">
        <v>5</v>
      </c>
      <c r="AE13" s="165">
        <v>3</v>
      </c>
      <c r="AF13" s="92">
        <v>2</v>
      </c>
      <c r="AG13" s="92">
        <v>3</v>
      </c>
      <c r="AH13" s="92">
        <v>2</v>
      </c>
      <c r="AI13" s="97">
        <f t="shared" si="0"/>
        <v>29</v>
      </c>
      <c r="AJ13" s="97">
        <f t="shared" si="1"/>
        <v>31</v>
      </c>
      <c r="AK13" s="97">
        <f t="shared" si="2"/>
        <v>20</v>
      </c>
      <c r="AL13" s="256">
        <f t="shared" si="3"/>
        <v>109</v>
      </c>
      <c r="AM13" s="118"/>
      <c r="AN13" s="92">
        <v>3</v>
      </c>
      <c r="AO13" s="92">
        <v>3</v>
      </c>
      <c r="AP13" s="84">
        <v>4</v>
      </c>
      <c r="AQ13" s="92">
        <v>2</v>
      </c>
      <c r="AR13" s="92">
        <v>4</v>
      </c>
      <c r="AS13" s="92">
        <v>4</v>
      </c>
      <c r="AT13" s="92">
        <v>3</v>
      </c>
      <c r="AU13" s="97">
        <f t="shared" si="4"/>
        <v>23</v>
      </c>
      <c r="AV13" s="92">
        <v>3</v>
      </c>
      <c r="AW13" s="67" t="s">
        <v>31</v>
      </c>
      <c r="AX13" s="13" t="s">
        <v>68</v>
      </c>
      <c r="AY13" s="12" t="s">
        <v>28</v>
      </c>
      <c r="AZ13" s="13" t="s">
        <v>69</v>
      </c>
      <c r="BA13" s="13" t="s">
        <v>16</v>
      </c>
      <c r="BB13" s="6">
        <v>1</v>
      </c>
      <c r="BC13" s="6"/>
      <c r="BD13" s="6">
        <v>1</v>
      </c>
      <c r="BE13" s="12"/>
    </row>
    <row r="14" spans="1:57" ht="152.25" customHeight="1">
      <c r="A14" s="24">
        <v>40</v>
      </c>
      <c r="B14" s="255">
        <v>52</v>
      </c>
      <c r="C14" s="185" t="s">
        <v>38</v>
      </c>
      <c r="D14" s="60" t="s">
        <v>39</v>
      </c>
      <c r="E14" s="107" t="s">
        <v>298</v>
      </c>
      <c r="F14" s="174" t="s">
        <v>12</v>
      </c>
      <c r="G14" s="174"/>
      <c r="H14" s="19"/>
      <c r="I14" s="21" t="s">
        <v>340</v>
      </c>
      <c r="J14" s="19"/>
      <c r="K14" s="167">
        <v>4</v>
      </c>
      <c r="L14" s="167">
        <v>4</v>
      </c>
      <c r="M14" s="167">
        <v>3</v>
      </c>
      <c r="N14" s="82">
        <v>4</v>
      </c>
      <c r="O14" s="82">
        <v>3</v>
      </c>
      <c r="P14" s="82">
        <v>2</v>
      </c>
      <c r="Q14" s="167">
        <v>4</v>
      </c>
      <c r="R14" s="167">
        <v>4</v>
      </c>
      <c r="S14" s="167">
        <v>3</v>
      </c>
      <c r="T14" s="86">
        <v>5</v>
      </c>
      <c r="U14" s="112">
        <v>3</v>
      </c>
      <c r="V14" s="112">
        <v>3</v>
      </c>
      <c r="W14" s="167">
        <v>3</v>
      </c>
      <c r="X14" s="167">
        <v>4</v>
      </c>
      <c r="Y14" s="167">
        <v>3</v>
      </c>
      <c r="Z14" s="82">
        <v>3</v>
      </c>
      <c r="AA14" s="82">
        <v>2</v>
      </c>
      <c r="AB14" s="82">
        <v>1</v>
      </c>
      <c r="AC14" s="167">
        <v>4</v>
      </c>
      <c r="AD14" s="167">
        <v>4</v>
      </c>
      <c r="AE14" s="167">
        <v>3</v>
      </c>
      <c r="AF14" s="82">
        <v>3</v>
      </c>
      <c r="AG14" s="82">
        <v>3</v>
      </c>
      <c r="AH14" s="82">
        <v>2</v>
      </c>
      <c r="AI14" s="97">
        <f t="shared" si="0"/>
        <v>30</v>
      </c>
      <c r="AJ14" s="97">
        <f t="shared" si="1"/>
        <v>27</v>
      </c>
      <c r="AK14" s="97">
        <f t="shared" si="2"/>
        <v>20</v>
      </c>
      <c r="AL14" s="256">
        <f t="shared" si="3"/>
        <v>107</v>
      </c>
      <c r="AM14" s="120"/>
      <c r="AN14" s="82">
        <v>5</v>
      </c>
      <c r="AO14" s="82">
        <v>5</v>
      </c>
      <c r="AP14" s="86">
        <v>5</v>
      </c>
      <c r="AQ14" s="82">
        <v>4</v>
      </c>
      <c r="AR14" s="82">
        <v>3</v>
      </c>
      <c r="AS14" s="82">
        <v>3</v>
      </c>
      <c r="AT14" s="82">
        <v>4</v>
      </c>
      <c r="AU14" s="97">
        <f t="shared" si="4"/>
        <v>29</v>
      </c>
      <c r="AV14" s="82">
        <v>4</v>
      </c>
      <c r="AW14" s="79" t="s">
        <v>40</v>
      </c>
      <c r="AX14" s="19" t="s">
        <v>152</v>
      </c>
      <c r="AY14" s="17" t="s">
        <v>41</v>
      </c>
      <c r="AZ14" s="19" t="s">
        <v>42</v>
      </c>
      <c r="BA14" s="19" t="s">
        <v>30</v>
      </c>
      <c r="BB14" s="4">
        <v>1</v>
      </c>
      <c r="BC14" s="4"/>
      <c r="BD14" s="4">
        <v>1</v>
      </c>
      <c r="BE14" s="12" t="s">
        <v>249</v>
      </c>
    </row>
    <row r="15" spans="1:57" ht="117" customHeight="1">
      <c r="A15" s="24">
        <v>34</v>
      </c>
      <c r="B15" s="255">
        <v>43</v>
      </c>
      <c r="C15" s="174" t="s">
        <v>10</v>
      </c>
      <c r="D15" s="54" t="s">
        <v>11</v>
      </c>
      <c r="E15" s="102" t="s">
        <v>289</v>
      </c>
      <c r="F15" s="174" t="s">
        <v>12</v>
      </c>
      <c r="G15" s="174"/>
      <c r="H15" s="17"/>
      <c r="I15" s="17" t="s">
        <v>333</v>
      </c>
      <c r="J15" s="17" t="s">
        <v>226</v>
      </c>
      <c r="K15" s="164">
        <v>3</v>
      </c>
      <c r="L15" s="164">
        <v>4</v>
      </c>
      <c r="M15" s="164">
        <v>2</v>
      </c>
      <c r="N15" s="91">
        <v>4</v>
      </c>
      <c r="O15" s="91">
        <v>3</v>
      </c>
      <c r="P15" s="91">
        <v>2</v>
      </c>
      <c r="Q15" s="164">
        <v>4</v>
      </c>
      <c r="R15" s="164">
        <v>4</v>
      </c>
      <c r="S15" s="164">
        <v>3</v>
      </c>
      <c r="T15" s="85">
        <v>3</v>
      </c>
      <c r="U15" s="109">
        <v>5</v>
      </c>
      <c r="V15" s="109">
        <v>3</v>
      </c>
      <c r="W15" s="164">
        <v>4</v>
      </c>
      <c r="X15" s="164">
        <v>2</v>
      </c>
      <c r="Y15" s="164">
        <v>1</v>
      </c>
      <c r="Z15" s="91">
        <v>4</v>
      </c>
      <c r="AA15" s="91">
        <v>3</v>
      </c>
      <c r="AB15" s="91">
        <v>1</v>
      </c>
      <c r="AC15" s="164">
        <v>4</v>
      </c>
      <c r="AD15" s="164">
        <v>4</v>
      </c>
      <c r="AE15" s="164">
        <v>3</v>
      </c>
      <c r="AF15" s="91">
        <v>4</v>
      </c>
      <c r="AG15" s="91">
        <v>3</v>
      </c>
      <c r="AH15" s="91">
        <v>2</v>
      </c>
      <c r="AI15" s="97">
        <f t="shared" si="0"/>
        <v>30</v>
      </c>
      <c r="AJ15" s="97">
        <f t="shared" si="1"/>
        <v>28</v>
      </c>
      <c r="AK15" s="97">
        <f t="shared" si="2"/>
        <v>17</v>
      </c>
      <c r="AL15" s="256">
        <f t="shared" si="3"/>
        <v>105</v>
      </c>
      <c r="AM15" s="117"/>
      <c r="AN15" s="91">
        <v>4</v>
      </c>
      <c r="AO15" s="91">
        <v>5</v>
      </c>
      <c r="AP15" s="85">
        <v>5</v>
      </c>
      <c r="AQ15" s="91">
        <v>3</v>
      </c>
      <c r="AR15" s="91">
        <v>5</v>
      </c>
      <c r="AS15" s="91">
        <v>3</v>
      </c>
      <c r="AT15" s="91">
        <v>4</v>
      </c>
      <c r="AU15" s="97">
        <f t="shared" si="4"/>
        <v>29</v>
      </c>
      <c r="AV15" s="91">
        <v>1</v>
      </c>
      <c r="AW15" s="77" t="s">
        <v>144</v>
      </c>
      <c r="AX15" s="17" t="s">
        <v>13</v>
      </c>
      <c r="AY15" s="17" t="s">
        <v>14</v>
      </c>
      <c r="AZ15" s="17" t="s">
        <v>15</v>
      </c>
      <c r="BA15" s="17" t="s">
        <v>16</v>
      </c>
      <c r="BB15" s="32">
        <v>1</v>
      </c>
      <c r="BC15" s="32"/>
      <c r="BD15" s="32">
        <v>1</v>
      </c>
      <c r="BE15" s="12" t="s">
        <v>249</v>
      </c>
    </row>
    <row r="16" spans="1:57" ht="119.25" customHeight="1">
      <c r="A16" s="41">
        <v>10</v>
      </c>
      <c r="B16" s="255">
        <v>9</v>
      </c>
      <c r="C16" s="201" t="s">
        <v>70</v>
      </c>
      <c r="D16" s="59" t="s">
        <v>357</v>
      </c>
      <c r="E16" s="105" t="s">
        <v>358</v>
      </c>
      <c r="F16" s="175" t="s">
        <v>25</v>
      </c>
      <c r="G16" s="175"/>
      <c r="H16" s="13" t="s">
        <v>71</v>
      </c>
      <c r="I16" s="13" t="s">
        <v>335</v>
      </c>
      <c r="J16" s="13" t="s">
        <v>243</v>
      </c>
      <c r="K16" s="165">
        <v>3</v>
      </c>
      <c r="L16" s="165">
        <v>5</v>
      </c>
      <c r="M16" s="165">
        <v>3</v>
      </c>
      <c r="N16" s="92">
        <v>3</v>
      </c>
      <c r="O16" s="92">
        <v>3</v>
      </c>
      <c r="P16" s="92">
        <v>2</v>
      </c>
      <c r="Q16" s="165">
        <v>2</v>
      </c>
      <c r="R16" s="165">
        <v>3</v>
      </c>
      <c r="S16" s="165">
        <v>3</v>
      </c>
      <c r="T16" s="84">
        <v>3</v>
      </c>
      <c r="U16" s="110">
        <v>4</v>
      </c>
      <c r="V16" s="110">
        <v>2</v>
      </c>
      <c r="W16" s="165">
        <v>3</v>
      </c>
      <c r="X16" s="165">
        <v>3</v>
      </c>
      <c r="Y16" s="165">
        <v>2</v>
      </c>
      <c r="Z16" s="92">
        <v>4</v>
      </c>
      <c r="AA16" s="92">
        <v>4</v>
      </c>
      <c r="AB16" s="92">
        <v>1</v>
      </c>
      <c r="AC16" s="165">
        <v>4</v>
      </c>
      <c r="AD16" s="165">
        <v>4</v>
      </c>
      <c r="AE16" s="165">
        <v>3</v>
      </c>
      <c r="AF16" s="92">
        <v>4</v>
      </c>
      <c r="AG16" s="92">
        <v>4</v>
      </c>
      <c r="AH16" s="92">
        <v>2</v>
      </c>
      <c r="AI16" s="97">
        <f t="shared" si="0"/>
        <v>26</v>
      </c>
      <c r="AJ16" s="97">
        <f t="shared" si="1"/>
        <v>30</v>
      </c>
      <c r="AK16" s="97">
        <f t="shared" si="2"/>
        <v>18</v>
      </c>
      <c r="AL16" s="256">
        <f t="shared" si="3"/>
        <v>100</v>
      </c>
      <c r="AM16" s="118"/>
      <c r="AN16" s="92">
        <v>4</v>
      </c>
      <c r="AO16" s="92">
        <v>4</v>
      </c>
      <c r="AP16" s="84">
        <v>4</v>
      </c>
      <c r="AQ16" s="92">
        <v>3</v>
      </c>
      <c r="AR16" s="92">
        <v>4</v>
      </c>
      <c r="AS16" s="92">
        <v>3</v>
      </c>
      <c r="AT16" s="92">
        <v>4</v>
      </c>
      <c r="AU16" s="97">
        <f t="shared" si="4"/>
        <v>26</v>
      </c>
      <c r="AV16" s="92">
        <v>1</v>
      </c>
      <c r="AW16" s="64" t="s">
        <v>72</v>
      </c>
      <c r="AX16" s="13" t="s">
        <v>73</v>
      </c>
      <c r="AY16" s="13" t="s">
        <v>74</v>
      </c>
      <c r="AZ16" s="13" t="s">
        <v>75</v>
      </c>
      <c r="BA16" s="13" t="s">
        <v>16</v>
      </c>
      <c r="BB16" s="7">
        <v>20</v>
      </c>
      <c r="BC16" s="7" t="s">
        <v>76</v>
      </c>
      <c r="BD16" s="7">
        <v>1</v>
      </c>
      <c r="BE16" s="13"/>
    </row>
    <row r="17" spans="1:57" ht="117.75" customHeight="1">
      <c r="A17" s="81">
        <v>16</v>
      </c>
      <c r="B17" s="255">
        <v>14</v>
      </c>
      <c r="C17" s="174" t="s">
        <v>103</v>
      </c>
      <c r="D17" s="59" t="s">
        <v>104</v>
      </c>
      <c r="E17" s="105" t="s">
        <v>202</v>
      </c>
      <c r="F17" s="174" t="s">
        <v>12</v>
      </c>
      <c r="G17" s="174"/>
      <c r="H17" s="12"/>
      <c r="I17" s="12" t="s">
        <v>316</v>
      </c>
      <c r="J17" s="12" t="s">
        <v>236</v>
      </c>
      <c r="K17" s="165">
        <v>5</v>
      </c>
      <c r="L17" s="165">
        <v>3</v>
      </c>
      <c r="M17" s="165">
        <v>2</v>
      </c>
      <c r="N17" s="92">
        <v>5</v>
      </c>
      <c r="O17" s="92">
        <v>3</v>
      </c>
      <c r="P17" s="92">
        <v>2</v>
      </c>
      <c r="Q17" s="165">
        <v>3</v>
      </c>
      <c r="R17" s="165">
        <v>2</v>
      </c>
      <c r="S17" s="165">
        <v>2</v>
      </c>
      <c r="T17" s="84">
        <v>3</v>
      </c>
      <c r="U17" s="110">
        <v>4</v>
      </c>
      <c r="V17" s="110">
        <v>3</v>
      </c>
      <c r="W17" s="165">
        <v>3</v>
      </c>
      <c r="X17" s="165">
        <v>3</v>
      </c>
      <c r="Y17" s="165">
        <v>2</v>
      </c>
      <c r="Z17" s="92">
        <v>4</v>
      </c>
      <c r="AA17" s="92">
        <v>3</v>
      </c>
      <c r="AB17" s="92">
        <v>1</v>
      </c>
      <c r="AC17" s="165">
        <v>4</v>
      </c>
      <c r="AD17" s="165">
        <v>3</v>
      </c>
      <c r="AE17" s="165">
        <v>2</v>
      </c>
      <c r="AF17" s="92">
        <v>3</v>
      </c>
      <c r="AG17" s="92">
        <v>2</v>
      </c>
      <c r="AH17" s="92">
        <v>2</v>
      </c>
      <c r="AI17" s="97">
        <f t="shared" si="0"/>
        <v>30</v>
      </c>
      <c r="AJ17" s="97">
        <f t="shared" si="1"/>
        <v>23</v>
      </c>
      <c r="AK17" s="97">
        <f t="shared" si="2"/>
        <v>16</v>
      </c>
      <c r="AL17" s="256">
        <f t="shared" si="3"/>
        <v>99</v>
      </c>
      <c r="AM17" s="118"/>
      <c r="AN17" s="92">
        <v>4</v>
      </c>
      <c r="AO17" s="92">
        <v>5</v>
      </c>
      <c r="AP17" s="84">
        <v>4</v>
      </c>
      <c r="AQ17" s="92">
        <v>3</v>
      </c>
      <c r="AR17" s="92">
        <v>1</v>
      </c>
      <c r="AS17" s="92">
        <v>3</v>
      </c>
      <c r="AT17" s="92">
        <v>2</v>
      </c>
      <c r="AU17" s="97">
        <f t="shared" si="4"/>
        <v>22</v>
      </c>
      <c r="AV17" s="92">
        <v>2</v>
      </c>
      <c r="AW17" s="66" t="s">
        <v>105</v>
      </c>
      <c r="AX17" s="13" t="s">
        <v>164</v>
      </c>
      <c r="AY17" s="13" t="s">
        <v>28</v>
      </c>
      <c r="AZ17" s="13" t="s">
        <v>81</v>
      </c>
      <c r="BA17" s="13" t="s">
        <v>30</v>
      </c>
      <c r="BB17" s="28">
        <v>1</v>
      </c>
      <c r="BC17" s="28"/>
      <c r="BD17" s="28">
        <v>1</v>
      </c>
      <c r="BE17" s="12" t="s">
        <v>252</v>
      </c>
    </row>
    <row r="18" spans="1:57" ht="141" customHeight="1">
      <c r="A18" s="81">
        <v>31</v>
      </c>
      <c r="B18" s="255">
        <v>38</v>
      </c>
      <c r="C18" s="172" t="s">
        <v>50</v>
      </c>
      <c r="D18" s="60" t="s">
        <v>51</v>
      </c>
      <c r="E18" s="108" t="s">
        <v>284</v>
      </c>
      <c r="F18" s="174" t="s">
        <v>12</v>
      </c>
      <c r="G18" s="174"/>
      <c r="H18" s="15" t="s">
        <v>52</v>
      </c>
      <c r="I18" s="15" t="s">
        <v>332</v>
      </c>
      <c r="J18" s="15" t="s">
        <v>225</v>
      </c>
      <c r="K18" s="167">
        <v>4</v>
      </c>
      <c r="L18" s="167">
        <v>3</v>
      </c>
      <c r="M18" s="167">
        <v>3</v>
      </c>
      <c r="N18" s="82">
        <v>3</v>
      </c>
      <c r="O18" s="82">
        <v>3</v>
      </c>
      <c r="P18" s="82">
        <v>2</v>
      </c>
      <c r="Q18" s="167">
        <v>3</v>
      </c>
      <c r="R18" s="167">
        <v>2</v>
      </c>
      <c r="S18" s="167">
        <v>3</v>
      </c>
      <c r="T18" s="86">
        <v>4</v>
      </c>
      <c r="U18" s="112">
        <v>4</v>
      </c>
      <c r="V18" s="112">
        <v>3</v>
      </c>
      <c r="W18" s="167">
        <v>4</v>
      </c>
      <c r="X18" s="167">
        <v>2</v>
      </c>
      <c r="Y18" s="167">
        <v>1</v>
      </c>
      <c r="Z18" s="82">
        <v>2</v>
      </c>
      <c r="AA18" s="82">
        <v>3</v>
      </c>
      <c r="AB18" s="82">
        <v>1</v>
      </c>
      <c r="AC18" s="167">
        <v>4</v>
      </c>
      <c r="AD18" s="167">
        <v>4</v>
      </c>
      <c r="AE18" s="167">
        <v>2</v>
      </c>
      <c r="AF18" s="82">
        <v>5</v>
      </c>
      <c r="AG18" s="82">
        <v>3</v>
      </c>
      <c r="AH18" s="82">
        <v>2</v>
      </c>
      <c r="AI18" s="97">
        <f t="shared" si="0"/>
        <v>29</v>
      </c>
      <c r="AJ18" s="97">
        <f t="shared" si="1"/>
        <v>24</v>
      </c>
      <c r="AK18" s="97">
        <f t="shared" si="2"/>
        <v>17</v>
      </c>
      <c r="AL18" s="256">
        <f t="shared" si="3"/>
        <v>99</v>
      </c>
      <c r="AM18" s="120"/>
      <c r="AN18" s="82">
        <v>4</v>
      </c>
      <c r="AO18" s="82">
        <v>5</v>
      </c>
      <c r="AP18" s="86">
        <v>5</v>
      </c>
      <c r="AQ18" s="82">
        <v>4</v>
      </c>
      <c r="AR18" s="82">
        <v>5</v>
      </c>
      <c r="AS18" s="82">
        <v>4</v>
      </c>
      <c r="AT18" s="82">
        <v>5</v>
      </c>
      <c r="AU18" s="97">
        <f t="shared" si="4"/>
        <v>32</v>
      </c>
      <c r="AV18" s="82">
        <v>3</v>
      </c>
      <c r="AW18" s="216" t="s">
        <v>139</v>
      </c>
      <c r="AX18" s="17" t="s">
        <v>53</v>
      </c>
      <c r="AY18" s="17" t="s">
        <v>33</v>
      </c>
      <c r="AZ18" s="17" t="s">
        <v>54</v>
      </c>
      <c r="BA18" s="17" t="s">
        <v>55</v>
      </c>
      <c r="BB18" s="4">
        <v>1</v>
      </c>
      <c r="BC18" s="4"/>
      <c r="BD18" s="4">
        <v>1</v>
      </c>
      <c r="BE18" s="12"/>
    </row>
    <row r="19" spans="1:57" ht="141" customHeight="1">
      <c r="A19" s="81">
        <v>42</v>
      </c>
      <c r="B19" s="255">
        <v>55</v>
      </c>
      <c r="C19" s="192" t="s">
        <v>56</v>
      </c>
      <c r="D19" s="60" t="s">
        <v>210</v>
      </c>
      <c r="E19" s="108" t="s">
        <v>300</v>
      </c>
      <c r="F19" s="172" t="s">
        <v>25</v>
      </c>
      <c r="G19" s="172"/>
      <c r="H19" s="15"/>
      <c r="I19" s="15" t="s">
        <v>342</v>
      </c>
      <c r="J19" s="15" t="s">
        <v>145</v>
      </c>
      <c r="K19" s="167">
        <v>4</v>
      </c>
      <c r="L19" s="167">
        <v>3</v>
      </c>
      <c r="M19" s="167">
        <v>3</v>
      </c>
      <c r="N19" s="82">
        <v>4</v>
      </c>
      <c r="O19" s="82">
        <v>3</v>
      </c>
      <c r="P19" s="82">
        <v>2</v>
      </c>
      <c r="Q19" s="167">
        <v>3</v>
      </c>
      <c r="R19" s="167">
        <v>3</v>
      </c>
      <c r="S19" s="167">
        <v>3</v>
      </c>
      <c r="T19" s="86">
        <v>3</v>
      </c>
      <c r="U19" s="112">
        <v>3</v>
      </c>
      <c r="V19" s="112">
        <v>2</v>
      </c>
      <c r="W19" s="167">
        <v>4</v>
      </c>
      <c r="X19" s="167">
        <v>3</v>
      </c>
      <c r="Y19" s="167">
        <v>2</v>
      </c>
      <c r="Z19" s="82">
        <v>2</v>
      </c>
      <c r="AA19" s="82">
        <v>3</v>
      </c>
      <c r="AB19" s="82">
        <v>1</v>
      </c>
      <c r="AC19" s="167">
        <v>4</v>
      </c>
      <c r="AD19" s="167">
        <v>3</v>
      </c>
      <c r="AE19" s="167">
        <v>2</v>
      </c>
      <c r="AF19" s="82">
        <v>4</v>
      </c>
      <c r="AG19" s="82">
        <v>3</v>
      </c>
      <c r="AH19" s="82">
        <v>2</v>
      </c>
      <c r="AI19" s="97">
        <f t="shared" si="0"/>
        <v>28</v>
      </c>
      <c r="AJ19" s="97">
        <f t="shared" si="1"/>
        <v>24</v>
      </c>
      <c r="AK19" s="97">
        <f t="shared" si="2"/>
        <v>17</v>
      </c>
      <c r="AL19" s="256">
        <f t="shared" si="3"/>
        <v>97</v>
      </c>
      <c r="AM19" s="120"/>
      <c r="AN19" s="82">
        <v>5</v>
      </c>
      <c r="AO19" s="82">
        <v>5</v>
      </c>
      <c r="AP19" s="86">
        <v>5</v>
      </c>
      <c r="AQ19" s="82">
        <v>4</v>
      </c>
      <c r="AR19" s="82">
        <v>4</v>
      </c>
      <c r="AS19" s="82">
        <v>3</v>
      </c>
      <c r="AT19" s="82">
        <v>5</v>
      </c>
      <c r="AU19" s="97">
        <f t="shared" si="4"/>
        <v>31</v>
      </c>
      <c r="AV19" s="82">
        <v>3</v>
      </c>
      <c r="AW19" s="62" t="s">
        <v>145</v>
      </c>
      <c r="AX19" s="17" t="s">
        <v>148</v>
      </c>
      <c r="AY19" s="17" t="s">
        <v>14</v>
      </c>
      <c r="AZ19" s="22" t="s">
        <v>57</v>
      </c>
      <c r="BA19" s="17" t="s">
        <v>58</v>
      </c>
      <c r="BB19" s="4">
        <v>18</v>
      </c>
      <c r="BC19" s="4"/>
      <c r="BD19" s="4">
        <v>1</v>
      </c>
      <c r="BE19" s="12" t="s">
        <v>301</v>
      </c>
    </row>
    <row r="20" spans="1:57" ht="104.25" customHeight="1">
      <c r="A20" s="81">
        <v>29</v>
      </c>
      <c r="B20" s="255">
        <v>34</v>
      </c>
      <c r="C20" s="101" t="s">
        <v>24</v>
      </c>
      <c r="D20" s="59" t="s">
        <v>204</v>
      </c>
      <c r="E20" s="105" t="s">
        <v>279</v>
      </c>
      <c r="F20" s="175" t="s">
        <v>25</v>
      </c>
      <c r="G20" s="175"/>
      <c r="H20" s="12"/>
      <c r="I20" s="12" t="s">
        <v>337</v>
      </c>
      <c r="J20" s="12" t="s">
        <v>224</v>
      </c>
      <c r="K20" s="165">
        <v>4</v>
      </c>
      <c r="L20" s="165">
        <v>3</v>
      </c>
      <c r="M20" s="165">
        <v>3</v>
      </c>
      <c r="N20" s="92">
        <v>3</v>
      </c>
      <c r="O20" s="92">
        <v>3</v>
      </c>
      <c r="P20" s="92">
        <v>2</v>
      </c>
      <c r="Q20" s="165">
        <v>3</v>
      </c>
      <c r="R20" s="165">
        <v>3</v>
      </c>
      <c r="S20" s="165">
        <v>3</v>
      </c>
      <c r="T20" s="84">
        <v>5</v>
      </c>
      <c r="U20" s="110">
        <v>3</v>
      </c>
      <c r="V20" s="110">
        <v>2</v>
      </c>
      <c r="W20" s="165">
        <v>4</v>
      </c>
      <c r="X20" s="165">
        <v>2</v>
      </c>
      <c r="Y20" s="165">
        <v>2</v>
      </c>
      <c r="Z20" s="92">
        <v>2</v>
      </c>
      <c r="AA20" s="92">
        <v>3</v>
      </c>
      <c r="AB20" s="92">
        <v>1</v>
      </c>
      <c r="AC20" s="165">
        <v>3</v>
      </c>
      <c r="AD20" s="165">
        <v>3</v>
      </c>
      <c r="AE20" s="165">
        <v>2</v>
      </c>
      <c r="AF20" s="92">
        <v>3</v>
      </c>
      <c r="AG20" s="92">
        <v>3</v>
      </c>
      <c r="AH20" s="92">
        <v>2</v>
      </c>
      <c r="AI20" s="97">
        <f t="shared" si="0"/>
        <v>27</v>
      </c>
      <c r="AJ20" s="97">
        <f t="shared" si="1"/>
        <v>23</v>
      </c>
      <c r="AK20" s="97">
        <f t="shared" si="2"/>
        <v>17</v>
      </c>
      <c r="AL20" s="256">
        <f t="shared" si="3"/>
        <v>94</v>
      </c>
      <c r="AM20" s="118"/>
      <c r="AN20" s="92">
        <v>3</v>
      </c>
      <c r="AO20" s="92">
        <v>5</v>
      </c>
      <c r="AP20" s="84">
        <v>5</v>
      </c>
      <c r="AQ20" s="92">
        <v>4</v>
      </c>
      <c r="AR20" s="92">
        <v>3</v>
      </c>
      <c r="AS20" s="92">
        <v>3</v>
      </c>
      <c r="AT20" s="92">
        <v>4</v>
      </c>
      <c r="AU20" s="97">
        <f t="shared" si="4"/>
        <v>27</v>
      </c>
      <c r="AV20" s="92">
        <v>1</v>
      </c>
      <c r="AW20" s="67" t="s">
        <v>26</v>
      </c>
      <c r="AX20" s="13" t="s">
        <v>27</v>
      </c>
      <c r="AY20" s="12" t="s">
        <v>28</v>
      </c>
      <c r="AZ20" s="13" t="s">
        <v>29</v>
      </c>
      <c r="BA20" s="13" t="s">
        <v>30</v>
      </c>
      <c r="BB20" s="32">
        <v>4</v>
      </c>
      <c r="BC20" s="32"/>
      <c r="BD20" s="32">
        <v>1</v>
      </c>
      <c r="BE20" s="12"/>
    </row>
    <row r="21" spans="1:57" ht="104.25" customHeight="1">
      <c r="A21" s="81"/>
      <c r="B21" s="255"/>
      <c r="C21" s="176"/>
      <c r="D21" s="105"/>
      <c r="E21" s="105" t="s">
        <v>368</v>
      </c>
      <c r="F21" s="175"/>
      <c r="G21" s="175"/>
      <c r="H21" s="12"/>
      <c r="I21" s="12"/>
      <c r="J21" s="12"/>
      <c r="K21" s="165">
        <v>4</v>
      </c>
      <c r="L21" s="165">
        <v>3</v>
      </c>
      <c r="M21" s="165">
        <v>2</v>
      </c>
      <c r="N21" s="92">
        <v>3</v>
      </c>
      <c r="O21" s="92">
        <v>2</v>
      </c>
      <c r="P21" s="92">
        <v>2</v>
      </c>
      <c r="Q21" s="165">
        <v>2</v>
      </c>
      <c r="R21" s="165">
        <v>2</v>
      </c>
      <c r="S21" s="165">
        <v>2</v>
      </c>
      <c r="T21" s="84">
        <v>3</v>
      </c>
      <c r="U21" s="110">
        <v>3</v>
      </c>
      <c r="V21" s="110">
        <v>2</v>
      </c>
      <c r="W21" s="165">
        <v>4</v>
      </c>
      <c r="X21" s="165">
        <v>4</v>
      </c>
      <c r="Y21" s="165">
        <v>2</v>
      </c>
      <c r="Z21" s="92">
        <v>3</v>
      </c>
      <c r="AA21" s="92">
        <v>3</v>
      </c>
      <c r="AB21" s="92">
        <v>1</v>
      </c>
      <c r="AC21" s="165">
        <v>4</v>
      </c>
      <c r="AD21" s="165">
        <v>3</v>
      </c>
      <c r="AE21" s="165">
        <v>2</v>
      </c>
      <c r="AF21" s="92">
        <v>4</v>
      </c>
      <c r="AG21" s="92">
        <v>3</v>
      </c>
      <c r="AH21" s="92">
        <v>2</v>
      </c>
      <c r="AI21" s="97">
        <f t="shared" si="0"/>
        <v>27</v>
      </c>
      <c r="AJ21" s="97">
        <f t="shared" si="1"/>
        <v>23</v>
      </c>
      <c r="AK21" s="97">
        <f t="shared" si="2"/>
        <v>15</v>
      </c>
      <c r="AL21" s="256">
        <f t="shared" si="3"/>
        <v>92</v>
      </c>
      <c r="AM21" s="118"/>
      <c r="AN21" s="92"/>
      <c r="AO21" s="92"/>
      <c r="AP21" s="84"/>
      <c r="AQ21" s="92"/>
      <c r="AR21" s="92"/>
      <c r="AS21" s="92"/>
      <c r="AT21" s="92"/>
      <c r="AU21" s="97"/>
      <c r="AV21" s="92"/>
      <c r="AW21" s="66"/>
      <c r="AX21" s="13"/>
      <c r="AY21" s="13"/>
      <c r="AZ21" s="13"/>
      <c r="BA21" s="13"/>
      <c r="BB21" s="28"/>
      <c r="BC21" s="28"/>
      <c r="BD21" s="28"/>
      <c r="BE21" s="12"/>
    </row>
    <row r="22" spans="1:57" ht="139.5" customHeight="1">
      <c r="A22" s="33">
        <v>32</v>
      </c>
      <c r="B22" s="255">
        <v>39</v>
      </c>
      <c r="C22" s="194" t="s">
        <v>127</v>
      </c>
      <c r="D22" s="56" t="s">
        <v>195</v>
      </c>
      <c r="E22" s="223" t="s">
        <v>285</v>
      </c>
      <c r="F22" s="181" t="s">
        <v>25</v>
      </c>
      <c r="G22" s="181"/>
      <c r="H22" s="23"/>
      <c r="I22" s="23"/>
      <c r="J22" s="23"/>
      <c r="K22" s="166">
        <v>4</v>
      </c>
      <c r="L22" s="166">
        <v>4</v>
      </c>
      <c r="M22" s="166">
        <v>1</v>
      </c>
      <c r="N22" s="76">
        <v>3</v>
      </c>
      <c r="O22" s="76">
        <v>3</v>
      </c>
      <c r="P22" s="76">
        <v>2</v>
      </c>
      <c r="Q22" s="166">
        <v>4</v>
      </c>
      <c r="R22" s="166">
        <v>3</v>
      </c>
      <c r="S22" s="166">
        <v>2</v>
      </c>
      <c r="T22" s="87">
        <v>5</v>
      </c>
      <c r="U22" s="111">
        <v>4</v>
      </c>
      <c r="V22" s="111">
        <v>2</v>
      </c>
      <c r="W22" s="166">
        <v>3</v>
      </c>
      <c r="X22" s="166">
        <v>2</v>
      </c>
      <c r="Y22" s="166">
        <v>1</v>
      </c>
      <c r="Z22" s="76">
        <v>2</v>
      </c>
      <c r="AA22" s="76">
        <v>3</v>
      </c>
      <c r="AB22" s="76">
        <v>1</v>
      </c>
      <c r="AC22" s="166">
        <v>4</v>
      </c>
      <c r="AD22" s="166">
        <v>3</v>
      </c>
      <c r="AE22" s="166">
        <v>1</v>
      </c>
      <c r="AF22" s="76">
        <v>3</v>
      </c>
      <c r="AG22" s="76">
        <v>2</v>
      </c>
      <c r="AH22" s="76">
        <v>2</v>
      </c>
      <c r="AI22" s="97">
        <f t="shared" si="0"/>
        <v>28</v>
      </c>
      <c r="AJ22" s="97">
        <f t="shared" si="1"/>
        <v>24</v>
      </c>
      <c r="AK22" s="97">
        <f t="shared" si="2"/>
        <v>12</v>
      </c>
      <c r="AL22" s="256">
        <f t="shared" si="3"/>
        <v>92</v>
      </c>
      <c r="AM22" s="119"/>
      <c r="AN22" s="76">
        <v>3</v>
      </c>
      <c r="AO22" s="76">
        <v>2</v>
      </c>
      <c r="AP22" s="87">
        <v>4</v>
      </c>
      <c r="AQ22" s="76">
        <v>3</v>
      </c>
      <c r="AR22" s="76">
        <v>4</v>
      </c>
      <c r="AS22" s="76">
        <v>3</v>
      </c>
      <c r="AT22" s="76">
        <v>4</v>
      </c>
      <c r="AU22" s="97">
        <f t="shared" ref="AU22:AU64" si="5">SUM(AN22:AT22)</f>
        <v>23</v>
      </c>
      <c r="AV22" s="76">
        <v>4</v>
      </c>
      <c r="AW22" s="76"/>
      <c r="AX22" s="23" t="s">
        <v>128</v>
      </c>
      <c r="AY22" s="20" t="s">
        <v>129</v>
      </c>
      <c r="AZ22" s="23"/>
      <c r="BA22" s="20" t="s">
        <v>23</v>
      </c>
      <c r="BB22" s="12">
        <v>10</v>
      </c>
      <c r="BC22" s="12"/>
      <c r="BD22" s="12">
        <v>1</v>
      </c>
      <c r="BE22" s="12" t="s">
        <v>273</v>
      </c>
    </row>
    <row r="23" spans="1:57" ht="158.25" customHeight="1">
      <c r="A23" s="24">
        <v>13</v>
      </c>
      <c r="B23" s="255">
        <v>12</v>
      </c>
      <c r="C23" s="180" t="s">
        <v>172</v>
      </c>
      <c r="D23" s="54" t="s">
        <v>214</v>
      </c>
      <c r="E23" s="102" t="s">
        <v>363</v>
      </c>
      <c r="F23" s="174" t="s">
        <v>25</v>
      </c>
      <c r="G23" s="174"/>
      <c r="H23" s="17"/>
      <c r="I23" s="17" t="s">
        <v>315</v>
      </c>
      <c r="J23" s="17"/>
      <c r="K23" s="164">
        <v>3</v>
      </c>
      <c r="L23" s="164">
        <v>3</v>
      </c>
      <c r="M23" s="164">
        <v>2</v>
      </c>
      <c r="N23" s="91">
        <v>4</v>
      </c>
      <c r="O23" s="91">
        <v>3</v>
      </c>
      <c r="P23" s="91">
        <v>2</v>
      </c>
      <c r="Q23" s="164">
        <v>4</v>
      </c>
      <c r="R23" s="164">
        <v>4</v>
      </c>
      <c r="S23" s="164">
        <v>3</v>
      </c>
      <c r="T23" s="85">
        <v>3</v>
      </c>
      <c r="U23" s="109">
        <v>3</v>
      </c>
      <c r="V23" s="109">
        <v>3</v>
      </c>
      <c r="W23" s="164">
        <v>3</v>
      </c>
      <c r="X23" s="164">
        <v>4</v>
      </c>
      <c r="Y23" s="164">
        <v>2</v>
      </c>
      <c r="Z23" s="91">
        <v>2</v>
      </c>
      <c r="AA23" s="91">
        <v>3</v>
      </c>
      <c r="AB23" s="91">
        <v>1</v>
      </c>
      <c r="AC23" s="164">
        <v>3</v>
      </c>
      <c r="AD23" s="164">
        <v>3</v>
      </c>
      <c r="AE23" s="164">
        <v>2</v>
      </c>
      <c r="AF23" s="91">
        <v>2</v>
      </c>
      <c r="AG23" s="91">
        <v>3</v>
      </c>
      <c r="AH23" s="91">
        <v>2</v>
      </c>
      <c r="AI23" s="97">
        <f t="shared" si="0"/>
        <v>24</v>
      </c>
      <c r="AJ23" s="97">
        <f t="shared" si="1"/>
        <v>26</v>
      </c>
      <c r="AK23" s="97">
        <f t="shared" si="2"/>
        <v>17</v>
      </c>
      <c r="AL23" s="256">
        <f t="shared" si="3"/>
        <v>91</v>
      </c>
      <c r="AM23" s="117"/>
      <c r="AN23" s="91">
        <v>4</v>
      </c>
      <c r="AO23" s="91">
        <v>5</v>
      </c>
      <c r="AP23" s="85">
        <v>3</v>
      </c>
      <c r="AQ23" s="91">
        <v>3</v>
      </c>
      <c r="AR23" s="91">
        <v>1</v>
      </c>
      <c r="AS23" s="91">
        <v>1</v>
      </c>
      <c r="AT23" s="91">
        <v>3</v>
      </c>
      <c r="AU23" s="97">
        <f t="shared" si="5"/>
        <v>20</v>
      </c>
      <c r="AV23" s="91">
        <v>4</v>
      </c>
      <c r="AW23" s="63"/>
      <c r="AX23" s="38"/>
      <c r="AY23" s="9"/>
      <c r="AZ23" s="9"/>
      <c r="BA23" s="9"/>
      <c r="BB23" s="9"/>
      <c r="BC23" s="9"/>
      <c r="BD23" s="9"/>
      <c r="BE23" s="17" t="s">
        <v>249</v>
      </c>
    </row>
    <row r="24" spans="1:57" ht="159.75" customHeight="1" thickBot="1">
      <c r="A24" s="41">
        <v>28</v>
      </c>
      <c r="B24" s="257">
        <v>32</v>
      </c>
      <c r="C24" s="258" t="s">
        <v>108</v>
      </c>
      <c r="D24" s="259" t="s">
        <v>175</v>
      </c>
      <c r="E24" s="260" t="s">
        <v>275</v>
      </c>
      <c r="F24" s="261" t="s">
        <v>12</v>
      </c>
      <c r="G24" s="261"/>
      <c r="H24" s="262"/>
      <c r="I24" s="262" t="s">
        <v>330</v>
      </c>
      <c r="J24" s="262" t="s">
        <v>237</v>
      </c>
      <c r="K24" s="263">
        <v>4</v>
      </c>
      <c r="L24" s="263">
        <v>3</v>
      </c>
      <c r="M24" s="263">
        <v>3</v>
      </c>
      <c r="N24" s="264">
        <v>2</v>
      </c>
      <c r="O24" s="264">
        <v>2</v>
      </c>
      <c r="P24" s="264">
        <v>2</v>
      </c>
      <c r="Q24" s="263">
        <v>3</v>
      </c>
      <c r="R24" s="263">
        <v>3</v>
      </c>
      <c r="S24" s="263">
        <v>3</v>
      </c>
      <c r="T24" s="265">
        <v>3</v>
      </c>
      <c r="U24" s="266">
        <v>3</v>
      </c>
      <c r="V24" s="266">
        <v>3</v>
      </c>
      <c r="W24" s="263">
        <v>3</v>
      </c>
      <c r="X24" s="263">
        <v>3</v>
      </c>
      <c r="Y24" s="263">
        <v>2</v>
      </c>
      <c r="Z24" s="264">
        <v>3</v>
      </c>
      <c r="AA24" s="264">
        <v>3</v>
      </c>
      <c r="AB24" s="264">
        <v>1</v>
      </c>
      <c r="AC24" s="263">
        <v>3</v>
      </c>
      <c r="AD24" s="263">
        <v>4</v>
      </c>
      <c r="AE24" s="263">
        <v>3</v>
      </c>
      <c r="AF24" s="264">
        <v>2</v>
      </c>
      <c r="AG24" s="264">
        <v>2</v>
      </c>
      <c r="AH24" s="264">
        <v>2</v>
      </c>
      <c r="AI24" s="267">
        <f t="shared" si="0"/>
        <v>23</v>
      </c>
      <c r="AJ24" s="267">
        <f t="shared" si="1"/>
        <v>23</v>
      </c>
      <c r="AK24" s="267">
        <f t="shared" si="2"/>
        <v>19</v>
      </c>
      <c r="AL24" s="268">
        <f t="shared" si="3"/>
        <v>88</v>
      </c>
      <c r="AM24" s="120"/>
      <c r="AN24" s="82">
        <v>3</v>
      </c>
      <c r="AO24" s="82">
        <v>3</v>
      </c>
      <c r="AP24" s="86">
        <v>3</v>
      </c>
      <c r="AQ24" s="82">
        <v>1</v>
      </c>
      <c r="AR24" s="82">
        <v>3</v>
      </c>
      <c r="AS24" s="82">
        <v>3</v>
      </c>
      <c r="AT24" s="82">
        <v>3</v>
      </c>
      <c r="AU24" s="97">
        <f t="shared" si="5"/>
        <v>19</v>
      </c>
      <c r="AV24" s="82">
        <v>3</v>
      </c>
      <c r="AW24" s="216" t="s">
        <v>146</v>
      </c>
      <c r="AX24" s="9" t="s">
        <v>109</v>
      </c>
      <c r="AY24" s="9" t="s">
        <v>110</v>
      </c>
      <c r="AZ24" s="9"/>
      <c r="BA24" s="9"/>
      <c r="BB24" s="10">
        <v>3</v>
      </c>
      <c r="BC24" s="10"/>
      <c r="BD24" s="10">
        <v>1</v>
      </c>
      <c r="BE24" s="12" t="s">
        <v>276</v>
      </c>
    </row>
    <row r="25" spans="1:57" ht="115.5" customHeight="1">
      <c r="A25" s="24">
        <v>25</v>
      </c>
      <c r="B25" s="236">
        <v>29</v>
      </c>
      <c r="C25" s="187"/>
      <c r="D25" s="237" t="s">
        <v>194</v>
      </c>
      <c r="E25" s="238" t="s">
        <v>270</v>
      </c>
      <c r="F25" s="183" t="s">
        <v>25</v>
      </c>
      <c r="G25" s="183"/>
      <c r="H25" s="239"/>
      <c r="I25" s="239" t="s">
        <v>329</v>
      </c>
      <c r="J25" s="239"/>
      <c r="K25" s="240">
        <v>3</v>
      </c>
      <c r="L25" s="240">
        <v>3</v>
      </c>
      <c r="M25" s="240">
        <v>2</v>
      </c>
      <c r="N25" s="241">
        <v>2</v>
      </c>
      <c r="O25" s="241">
        <v>2</v>
      </c>
      <c r="P25" s="241">
        <v>2</v>
      </c>
      <c r="Q25" s="240">
        <v>3</v>
      </c>
      <c r="R25" s="240">
        <v>3</v>
      </c>
      <c r="S25" s="240">
        <v>2</v>
      </c>
      <c r="T25" s="242">
        <v>5</v>
      </c>
      <c r="U25" s="243">
        <v>4</v>
      </c>
      <c r="V25" s="243">
        <v>3</v>
      </c>
      <c r="W25" s="240">
        <v>4</v>
      </c>
      <c r="X25" s="240">
        <v>2</v>
      </c>
      <c r="Y25" s="240">
        <v>2</v>
      </c>
      <c r="Z25" s="241">
        <v>2</v>
      </c>
      <c r="AA25" s="241">
        <v>2</v>
      </c>
      <c r="AB25" s="241">
        <v>1</v>
      </c>
      <c r="AC25" s="240">
        <v>3</v>
      </c>
      <c r="AD25" s="240">
        <v>1</v>
      </c>
      <c r="AE25" s="240">
        <v>1</v>
      </c>
      <c r="AF25" s="241">
        <v>4</v>
      </c>
      <c r="AG25" s="241">
        <v>3</v>
      </c>
      <c r="AH25" s="241">
        <v>2</v>
      </c>
      <c r="AI25" s="244">
        <f t="shared" si="0"/>
        <v>26</v>
      </c>
      <c r="AJ25" s="244">
        <f t="shared" si="1"/>
        <v>20</v>
      </c>
      <c r="AK25" s="244">
        <f t="shared" si="2"/>
        <v>15</v>
      </c>
      <c r="AL25" s="245">
        <f t="shared" si="3"/>
        <v>87</v>
      </c>
      <c r="AM25" s="118"/>
      <c r="AN25" s="92">
        <v>4</v>
      </c>
      <c r="AO25" s="92">
        <v>3</v>
      </c>
      <c r="AP25" s="84">
        <v>4</v>
      </c>
      <c r="AQ25" s="92">
        <v>4</v>
      </c>
      <c r="AR25" s="92">
        <v>1</v>
      </c>
      <c r="AS25" s="92">
        <v>3</v>
      </c>
      <c r="AT25" s="92">
        <v>4</v>
      </c>
      <c r="AU25" s="97">
        <f t="shared" si="5"/>
        <v>23</v>
      </c>
      <c r="AV25" s="92">
        <v>2</v>
      </c>
      <c r="AW25" s="67"/>
      <c r="AX25" s="46" t="s">
        <v>179</v>
      </c>
      <c r="AY25" s="11"/>
      <c r="AZ25" s="11"/>
      <c r="BA25" s="11"/>
      <c r="BB25" s="28"/>
      <c r="BC25" s="28"/>
      <c r="BD25" s="28">
        <v>1</v>
      </c>
      <c r="BE25" s="12"/>
    </row>
    <row r="26" spans="1:57" ht="131.25" customHeight="1">
      <c r="A26" s="81">
        <v>38</v>
      </c>
      <c r="B26" s="1">
        <v>49</v>
      </c>
      <c r="C26" s="194"/>
      <c r="D26" s="60" t="s">
        <v>209</v>
      </c>
      <c r="E26" s="108" t="s">
        <v>295</v>
      </c>
      <c r="F26" s="172" t="s">
        <v>25</v>
      </c>
      <c r="G26" s="172"/>
      <c r="H26" s="15"/>
      <c r="I26" s="21" t="s">
        <v>324</v>
      </c>
      <c r="J26" s="15"/>
      <c r="K26" s="167">
        <v>1</v>
      </c>
      <c r="L26" s="167">
        <v>3</v>
      </c>
      <c r="M26" s="167">
        <v>2</v>
      </c>
      <c r="N26" s="82">
        <v>2</v>
      </c>
      <c r="O26" s="82">
        <v>3</v>
      </c>
      <c r="P26" s="82">
        <v>2</v>
      </c>
      <c r="Q26" s="167">
        <v>3</v>
      </c>
      <c r="R26" s="167">
        <v>3</v>
      </c>
      <c r="S26" s="167">
        <v>2</v>
      </c>
      <c r="T26" s="86">
        <v>4</v>
      </c>
      <c r="U26" s="112">
        <v>4</v>
      </c>
      <c r="V26" s="112">
        <v>2</v>
      </c>
      <c r="W26" s="167">
        <v>4</v>
      </c>
      <c r="X26" s="167">
        <v>2</v>
      </c>
      <c r="Y26" s="167">
        <v>2</v>
      </c>
      <c r="Z26" s="82">
        <v>2</v>
      </c>
      <c r="AA26" s="82">
        <v>2</v>
      </c>
      <c r="AB26" s="82">
        <v>1</v>
      </c>
      <c r="AC26" s="167">
        <v>4</v>
      </c>
      <c r="AD26" s="167">
        <v>4</v>
      </c>
      <c r="AE26" s="167">
        <v>3</v>
      </c>
      <c r="AF26" s="82">
        <v>4</v>
      </c>
      <c r="AG26" s="82">
        <v>2</v>
      </c>
      <c r="AH26" s="82">
        <v>2</v>
      </c>
      <c r="AI26" s="97">
        <f t="shared" si="0"/>
        <v>24</v>
      </c>
      <c r="AJ26" s="97">
        <f t="shared" si="1"/>
        <v>23</v>
      </c>
      <c r="AK26" s="97">
        <f t="shared" si="2"/>
        <v>16</v>
      </c>
      <c r="AL26" s="126">
        <f t="shared" si="3"/>
        <v>87</v>
      </c>
      <c r="AM26" s="120"/>
      <c r="AN26" s="82">
        <v>3</v>
      </c>
      <c r="AO26" s="82">
        <v>3</v>
      </c>
      <c r="AP26" s="86">
        <v>4</v>
      </c>
      <c r="AQ26" s="82">
        <v>3</v>
      </c>
      <c r="AR26" s="82">
        <v>3</v>
      </c>
      <c r="AS26" s="82">
        <v>3</v>
      </c>
      <c r="AT26" s="82">
        <v>3</v>
      </c>
      <c r="AU26" s="97">
        <f t="shared" si="5"/>
        <v>22</v>
      </c>
      <c r="AV26" s="82">
        <v>4</v>
      </c>
      <c r="AW26" s="62" t="s">
        <v>159</v>
      </c>
      <c r="AX26" s="16" t="s">
        <v>115</v>
      </c>
      <c r="AY26" s="1" t="s">
        <v>116</v>
      </c>
      <c r="AZ26" s="17"/>
      <c r="BA26" s="17"/>
      <c r="BB26" s="28"/>
      <c r="BC26" s="28"/>
      <c r="BD26" s="28">
        <v>1</v>
      </c>
      <c r="BE26" s="12" t="s">
        <v>249</v>
      </c>
    </row>
    <row r="27" spans="1:57" ht="102.75" customHeight="1">
      <c r="B27" s="1">
        <v>22</v>
      </c>
      <c r="C27" s="101"/>
      <c r="D27" s="59" t="s">
        <v>182</v>
      </c>
      <c r="E27" s="105" t="s">
        <v>262</v>
      </c>
      <c r="F27" s="175" t="s">
        <v>12</v>
      </c>
      <c r="G27" s="175"/>
      <c r="H27" s="12"/>
      <c r="I27" s="12"/>
      <c r="J27" s="12"/>
      <c r="K27" s="165">
        <v>3</v>
      </c>
      <c r="L27" s="165">
        <v>3</v>
      </c>
      <c r="M27" s="165">
        <v>2</v>
      </c>
      <c r="N27" s="92">
        <v>2</v>
      </c>
      <c r="O27" s="92">
        <v>2</v>
      </c>
      <c r="P27" s="92">
        <v>2</v>
      </c>
      <c r="Q27" s="165">
        <v>3</v>
      </c>
      <c r="R27" s="165">
        <v>2</v>
      </c>
      <c r="S27" s="165">
        <v>2</v>
      </c>
      <c r="T27" s="84">
        <v>4</v>
      </c>
      <c r="U27" s="110">
        <v>3</v>
      </c>
      <c r="V27" s="110">
        <v>3</v>
      </c>
      <c r="W27" s="165">
        <v>3</v>
      </c>
      <c r="X27" s="165">
        <v>2</v>
      </c>
      <c r="Y27" s="165">
        <v>3</v>
      </c>
      <c r="Z27" s="92">
        <v>2</v>
      </c>
      <c r="AA27" s="92">
        <v>3</v>
      </c>
      <c r="AB27" s="92">
        <v>1</v>
      </c>
      <c r="AC27" s="165">
        <v>4</v>
      </c>
      <c r="AD27" s="165">
        <v>3</v>
      </c>
      <c r="AE27" s="165">
        <v>3</v>
      </c>
      <c r="AF27" s="92">
        <v>3</v>
      </c>
      <c r="AG27" s="92">
        <v>2</v>
      </c>
      <c r="AH27" s="92">
        <v>2</v>
      </c>
      <c r="AI27" s="97">
        <f t="shared" si="0"/>
        <v>24</v>
      </c>
      <c r="AJ27" s="97">
        <f t="shared" si="1"/>
        <v>20</v>
      </c>
      <c r="AK27" s="97">
        <f t="shared" si="2"/>
        <v>18</v>
      </c>
      <c r="AL27" s="126">
        <f t="shared" si="3"/>
        <v>86</v>
      </c>
      <c r="AM27" s="118"/>
      <c r="AN27" s="92">
        <v>2</v>
      </c>
      <c r="AO27" s="92">
        <v>1</v>
      </c>
      <c r="AP27" s="84">
        <v>4</v>
      </c>
      <c r="AQ27" s="92">
        <v>3</v>
      </c>
      <c r="AR27" s="92">
        <v>1</v>
      </c>
      <c r="AS27" s="92">
        <v>3</v>
      </c>
      <c r="AT27" s="92">
        <v>2</v>
      </c>
      <c r="AU27" s="97">
        <f t="shared" si="5"/>
        <v>16</v>
      </c>
      <c r="AV27" s="92">
        <v>4</v>
      </c>
      <c r="AW27" s="67"/>
      <c r="AX27" s="13"/>
      <c r="AY27" s="12"/>
      <c r="AZ27" s="13"/>
      <c r="BA27" s="13"/>
      <c r="BB27" s="6"/>
      <c r="BC27" s="6"/>
      <c r="BD27" s="6"/>
      <c r="BE27" s="12"/>
    </row>
    <row r="28" spans="1:57" ht="163.5" customHeight="1">
      <c r="A28" s="33">
        <v>26</v>
      </c>
      <c r="B28" s="1">
        <v>31</v>
      </c>
      <c r="C28" s="55"/>
      <c r="D28" s="60" t="s">
        <v>124</v>
      </c>
      <c r="E28" s="108" t="s">
        <v>274</v>
      </c>
      <c r="F28" s="174" t="s">
        <v>12</v>
      </c>
      <c r="G28" s="174"/>
      <c r="H28" s="15"/>
      <c r="I28" s="15"/>
      <c r="J28" s="15"/>
      <c r="K28" s="167">
        <v>3</v>
      </c>
      <c r="L28" s="167">
        <v>3</v>
      </c>
      <c r="M28" s="167">
        <v>2</v>
      </c>
      <c r="N28" s="82">
        <v>2</v>
      </c>
      <c r="O28" s="82">
        <v>2</v>
      </c>
      <c r="P28" s="82">
        <v>2</v>
      </c>
      <c r="Q28" s="167">
        <v>4</v>
      </c>
      <c r="R28" s="167">
        <v>3</v>
      </c>
      <c r="S28" s="167">
        <v>2</v>
      </c>
      <c r="T28" s="86">
        <v>3</v>
      </c>
      <c r="U28" s="112">
        <v>4</v>
      </c>
      <c r="V28" s="112">
        <v>3</v>
      </c>
      <c r="W28" s="167">
        <v>3</v>
      </c>
      <c r="X28" s="167">
        <v>2</v>
      </c>
      <c r="Y28" s="167">
        <v>2</v>
      </c>
      <c r="Z28" s="82">
        <v>2</v>
      </c>
      <c r="AA28" s="82">
        <v>2</v>
      </c>
      <c r="AB28" s="82">
        <v>1</v>
      </c>
      <c r="AC28" s="167">
        <v>2</v>
      </c>
      <c r="AD28" s="167">
        <v>2</v>
      </c>
      <c r="AE28" s="167">
        <v>2</v>
      </c>
      <c r="AF28" s="82">
        <v>4</v>
      </c>
      <c r="AG28" s="82">
        <v>3</v>
      </c>
      <c r="AH28" s="82">
        <v>2</v>
      </c>
      <c r="AI28" s="97">
        <f t="shared" si="0"/>
        <v>23</v>
      </c>
      <c r="AJ28" s="97">
        <f t="shared" si="1"/>
        <v>21</v>
      </c>
      <c r="AK28" s="97">
        <f t="shared" si="2"/>
        <v>16</v>
      </c>
      <c r="AL28" s="126">
        <f t="shared" si="3"/>
        <v>83</v>
      </c>
      <c r="AM28" s="120"/>
      <c r="AN28" s="82">
        <v>4</v>
      </c>
      <c r="AO28" s="82">
        <v>1</v>
      </c>
      <c r="AP28" s="86">
        <v>4</v>
      </c>
      <c r="AQ28" s="82">
        <v>2</v>
      </c>
      <c r="AR28" s="82">
        <v>1</v>
      </c>
      <c r="AS28" s="82">
        <v>2</v>
      </c>
      <c r="AT28" s="82">
        <v>4</v>
      </c>
      <c r="AU28" s="97">
        <f t="shared" si="5"/>
        <v>18</v>
      </c>
      <c r="AV28" s="82">
        <v>4</v>
      </c>
      <c r="AW28" s="66" t="s">
        <v>125</v>
      </c>
      <c r="AX28" s="16" t="s">
        <v>180</v>
      </c>
      <c r="AY28" s="16" t="s">
        <v>126</v>
      </c>
      <c r="AZ28" s="17"/>
      <c r="BA28" s="16" t="s">
        <v>23</v>
      </c>
      <c r="BB28" s="12"/>
      <c r="BC28" s="12"/>
      <c r="BD28" s="12">
        <v>1</v>
      </c>
      <c r="BE28" s="12"/>
    </row>
    <row r="29" spans="1:57" ht="113.25" customHeight="1">
      <c r="A29" s="42">
        <v>6</v>
      </c>
      <c r="B29" s="1">
        <v>3</v>
      </c>
      <c r="C29" s="18" t="s">
        <v>117</v>
      </c>
      <c r="D29" s="54" t="s">
        <v>349</v>
      </c>
      <c r="E29" s="102" t="s">
        <v>350</v>
      </c>
      <c r="F29" s="174" t="s">
        <v>25</v>
      </c>
      <c r="G29" s="174"/>
      <c r="H29" s="17"/>
      <c r="I29" s="17" t="s">
        <v>338</v>
      </c>
      <c r="J29" s="17"/>
      <c r="K29" s="164">
        <v>2</v>
      </c>
      <c r="L29" s="164">
        <v>3</v>
      </c>
      <c r="M29" s="164">
        <v>3</v>
      </c>
      <c r="N29" s="91">
        <v>2</v>
      </c>
      <c r="O29" s="91">
        <v>3</v>
      </c>
      <c r="P29" s="91">
        <v>2</v>
      </c>
      <c r="Q29" s="164">
        <v>4</v>
      </c>
      <c r="R29" s="164">
        <v>4</v>
      </c>
      <c r="S29" s="164">
        <v>3</v>
      </c>
      <c r="T29" s="85">
        <v>3</v>
      </c>
      <c r="U29" s="109">
        <v>4</v>
      </c>
      <c r="V29" s="109">
        <v>1</v>
      </c>
      <c r="W29" s="164">
        <v>2</v>
      </c>
      <c r="X29" s="164">
        <v>2</v>
      </c>
      <c r="Y29" s="164">
        <v>1</v>
      </c>
      <c r="Z29" s="91">
        <v>2</v>
      </c>
      <c r="AA29" s="91">
        <v>2</v>
      </c>
      <c r="AB29" s="91">
        <v>1</v>
      </c>
      <c r="AC29" s="164">
        <v>3</v>
      </c>
      <c r="AD29" s="164">
        <v>3</v>
      </c>
      <c r="AE29" s="164">
        <v>2</v>
      </c>
      <c r="AF29" s="91">
        <v>3</v>
      </c>
      <c r="AG29" s="91">
        <v>3</v>
      </c>
      <c r="AH29" s="91">
        <v>2</v>
      </c>
      <c r="AI29" s="97">
        <f t="shared" si="0"/>
        <v>21</v>
      </c>
      <c r="AJ29" s="97">
        <f t="shared" si="1"/>
        <v>24</v>
      </c>
      <c r="AK29" s="97">
        <f t="shared" si="2"/>
        <v>15</v>
      </c>
      <c r="AL29" s="126">
        <f t="shared" si="3"/>
        <v>81</v>
      </c>
      <c r="AM29" s="117"/>
      <c r="AN29" s="91">
        <v>3</v>
      </c>
      <c r="AO29" s="91">
        <v>4</v>
      </c>
      <c r="AP29" s="85">
        <v>3</v>
      </c>
      <c r="AQ29" s="91">
        <v>3</v>
      </c>
      <c r="AR29" s="91">
        <v>1</v>
      </c>
      <c r="AS29" s="91">
        <v>2</v>
      </c>
      <c r="AT29" s="91">
        <v>4</v>
      </c>
      <c r="AU29" s="97">
        <f t="shared" si="5"/>
        <v>20</v>
      </c>
      <c r="AV29" s="91">
        <v>4</v>
      </c>
      <c r="AW29" s="61"/>
      <c r="AX29" s="9" t="s">
        <v>118</v>
      </c>
      <c r="AY29" s="9" t="s">
        <v>110</v>
      </c>
      <c r="AZ29" s="9"/>
      <c r="BA29" s="9" t="s">
        <v>23</v>
      </c>
      <c r="BB29" s="9">
        <v>10</v>
      </c>
      <c r="BC29" s="9"/>
      <c r="BD29" s="9">
        <v>1</v>
      </c>
      <c r="BE29" s="17" t="s">
        <v>246</v>
      </c>
    </row>
    <row r="30" spans="1:57" ht="124.5" customHeight="1">
      <c r="A30" s="198">
        <v>10</v>
      </c>
      <c r="B30" s="1">
        <v>10</v>
      </c>
      <c r="C30" s="201"/>
      <c r="D30" s="59" t="s">
        <v>215</v>
      </c>
      <c r="E30" s="105" t="s">
        <v>359</v>
      </c>
      <c r="F30" s="174" t="s">
        <v>12</v>
      </c>
      <c r="G30" s="174" t="s">
        <v>348</v>
      </c>
      <c r="H30" s="13"/>
      <c r="I30" s="13" t="s">
        <v>311</v>
      </c>
      <c r="J30" s="13"/>
      <c r="K30" s="165">
        <v>3</v>
      </c>
      <c r="L30" s="165">
        <v>2</v>
      </c>
      <c r="M30" s="165">
        <v>2</v>
      </c>
      <c r="N30" s="92">
        <v>4</v>
      </c>
      <c r="O30" s="92">
        <v>3</v>
      </c>
      <c r="P30" s="92">
        <v>2</v>
      </c>
      <c r="Q30" s="165">
        <v>2</v>
      </c>
      <c r="R30" s="165">
        <v>2</v>
      </c>
      <c r="S30" s="165">
        <v>3</v>
      </c>
      <c r="T30" s="84">
        <v>3</v>
      </c>
      <c r="U30" s="110">
        <v>2</v>
      </c>
      <c r="V30" s="110">
        <v>3</v>
      </c>
      <c r="W30" s="165">
        <v>3</v>
      </c>
      <c r="X30" s="165">
        <v>2</v>
      </c>
      <c r="Y30" s="165">
        <v>1</v>
      </c>
      <c r="Z30" s="92">
        <v>3</v>
      </c>
      <c r="AA30" s="92">
        <v>2</v>
      </c>
      <c r="AB30" s="92">
        <v>1</v>
      </c>
      <c r="AC30" s="165">
        <v>3</v>
      </c>
      <c r="AD30" s="165">
        <v>4</v>
      </c>
      <c r="AE30" s="165">
        <v>2</v>
      </c>
      <c r="AF30" s="92">
        <v>2</v>
      </c>
      <c r="AG30" s="92">
        <v>2</v>
      </c>
      <c r="AH30" s="92">
        <v>2</v>
      </c>
      <c r="AI30" s="97">
        <f t="shared" si="0"/>
        <v>23</v>
      </c>
      <c r="AJ30" s="97">
        <f t="shared" si="1"/>
        <v>19</v>
      </c>
      <c r="AK30" s="97">
        <f t="shared" si="2"/>
        <v>16</v>
      </c>
      <c r="AL30" s="126">
        <f t="shared" si="3"/>
        <v>81</v>
      </c>
      <c r="AM30" s="118"/>
      <c r="AN30" s="92">
        <v>3</v>
      </c>
      <c r="AO30" s="92">
        <v>3</v>
      </c>
      <c r="AP30" s="84">
        <v>3</v>
      </c>
      <c r="AQ30" s="92">
        <v>1</v>
      </c>
      <c r="AR30" s="92">
        <v>1</v>
      </c>
      <c r="AS30" s="92">
        <v>2</v>
      </c>
      <c r="AT30" s="92">
        <v>1</v>
      </c>
      <c r="AU30" s="97">
        <f t="shared" si="5"/>
        <v>14</v>
      </c>
      <c r="AV30" s="92">
        <v>1</v>
      </c>
      <c r="AW30" s="64"/>
      <c r="AX30" s="13"/>
      <c r="AY30" s="13"/>
      <c r="AZ30" s="13"/>
      <c r="BA30" s="13"/>
      <c r="BB30" s="7"/>
      <c r="BC30" s="7"/>
      <c r="BD30" s="7"/>
      <c r="BE30" s="13"/>
    </row>
    <row r="31" spans="1:57" ht="144" customHeight="1">
      <c r="A31" s="42"/>
      <c r="B31" s="1">
        <v>15</v>
      </c>
      <c r="C31" s="188" t="s">
        <v>253</v>
      </c>
      <c r="D31" s="105" t="s">
        <v>185</v>
      </c>
      <c r="E31" s="105" t="s">
        <v>254</v>
      </c>
      <c r="F31" s="174" t="s">
        <v>12</v>
      </c>
      <c r="G31" s="174"/>
      <c r="H31" s="12"/>
      <c r="I31" s="12" t="s">
        <v>319</v>
      </c>
      <c r="J31" s="12" t="s">
        <v>222</v>
      </c>
      <c r="K31" s="165">
        <v>2</v>
      </c>
      <c r="L31" s="165">
        <v>2</v>
      </c>
      <c r="M31" s="165">
        <v>3</v>
      </c>
      <c r="N31" s="92">
        <v>2</v>
      </c>
      <c r="O31" s="92">
        <v>2</v>
      </c>
      <c r="P31" s="92">
        <v>2</v>
      </c>
      <c r="Q31" s="165">
        <v>3</v>
      </c>
      <c r="R31" s="165">
        <v>2</v>
      </c>
      <c r="S31" s="165">
        <v>2</v>
      </c>
      <c r="T31" s="84">
        <v>4</v>
      </c>
      <c r="U31" s="110">
        <v>4</v>
      </c>
      <c r="V31" s="110">
        <v>3</v>
      </c>
      <c r="W31" s="165">
        <v>2</v>
      </c>
      <c r="X31" s="165">
        <v>2</v>
      </c>
      <c r="Y31" s="165">
        <v>2</v>
      </c>
      <c r="Z31" s="92">
        <v>3</v>
      </c>
      <c r="AA31" s="92">
        <v>3</v>
      </c>
      <c r="AB31" s="92">
        <v>1</v>
      </c>
      <c r="AC31" s="165">
        <v>3</v>
      </c>
      <c r="AD31" s="165">
        <v>4</v>
      </c>
      <c r="AE31" s="165">
        <v>2</v>
      </c>
      <c r="AF31" s="92">
        <v>2</v>
      </c>
      <c r="AG31" s="92">
        <v>2</v>
      </c>
      <c r="AH31" s="92">
        <v>2</v>
      </c>
      <c r="AI31" s="97">
        <f t="shared" si="0"/>
        <v>21</v>
      </c>
      <c r="AJ31" s="97">
        <f t="shared" si="1"/>
        <v>21</v>
      </c>
      <c r="AK31" s="97">
        <f t="shared" si="2"/>
        <v>17</v>
      </c>
      <c r="AL31" s="126">
        <f t="shared" si="3"/>
        <v>80</v>
      </c>
      <c r="AM31" s="118"/>
      <c r="AN31" s="92">
        <v>2</v>
      </c>
      <c r="AO31" s="92">
        <v>1</v>
      </c>
      <c r="AP31" s="84">
        <v>4</v>
      </c>
      <c r="AQ31" s="92">
        <v>2</v>
      </c>
      <c r="AR31" s="92">
        <v>1</v>
      </c>
      <c r="AS31" s="92">
        <v>2</v>
      </c>
      <c r="AT31" s="92">
        <v>1</v>
      </c>
      <c r="AU31" s="97">
        <f t="shared" si="5"/>
        <v>13</v>
      </c>
      <c r="AV31" s="92">
        <v>3</v>
      </c>
      <c r="AW31" s="66"/>
      <c r="AX31" s="13"/>
      <c r="AY31" s="13"/>
      <c r="AZ31" s="13"/>
      <c r="BA31" s="13"/>
      <c r="BB31" s="28"/>
      <c r="BC31" s="28"/>
      <c r="BD31" s="28"/>
      <c r="BE31" s="12"/>
    </row>
    <row r="32" spans="1:57" s="142" customFormat="1" ht="33.75" customHeight="1">
      <c r="A32" s="42">
        <v>22</v>
      </c>
      <c r="B32" s="1">
        <v>23</v>
      </c>
      <c r="C32" s="180" t="s">
        <v>91</v>
      </c>
      <c r="D32" s="56" t="s">
        <v>92</v>
      </c>
      <c r="E32" s="223" t="s">
        <v>190</v>
      </c>
      <c r="F32" s="174" t="s">
        <v>12</v>
      </c>
      <c r="G32" s="174"/>
      <c r="H32" s="23" t="s">
        <v>93</v>
      </c>
      <c r="I32" s="23" t="s">
        <v>327</v>
      </c>
      <c r="J32" s="23"/>
      <c r="K32" s="166">
        <v>2</v>
      </c>
      <c r="L32" s="166">
        <v>4</v>
      </c>
      <c r="M32" s="166">
        <v>2</v>
      </c>
      <c r="N32" s="76">
        <v>2</v>
      </c>
      <c r="O32" s="76">
        <v>2</v>
      </c>
      <c r="P32" s="76">
        <v>2</v>
      </c>
      <c r="Q32" s="166">
        <v>2</v>
      </c>
      <c r="R32" s="166">
        <v>3</v>
      </c>
      <c r="S32" s="166">
        <v>2</v>
      </c>
      <c r="T32" s="87">
        <v>4</v>
      </c>
      <c r="U32" s="111">
        <v>3</v>
      </c>
      <c r="V32" s="111">
        <v>3</v>
      </c>
      <c r="W32" s="166">
        <v>3</v>
      </c>
      <c r="X32" s="166">
        <v>3</v>
      </c>
      <c r="Y32" s="166">
        <v>2</v>
      </c>
      <c r="Z32" s="76">
        <v>2</v>
      </c>
      <c r="AA32" s="76">
        <v>2</v>
      </c>
      <c r="AB32" s="76">
        <v>1</v>
      </c>
      <c r="AC32" s="166">
        <v>3</v>
      </c>
      <c r="AD32" s="166">
        <v>3</v>
      </c>
      <c r="AE32" s="166">
        <v>3</v>
      </c>
      <c r="AF32" s="76">
        <v>2</v>
      </c>
      <c r="AG32" s="76">
        <v>3</v>
      </c>
      <c r="AH32" s="76">
        <v>2</v>
      </c>
      <c r="AI32" s="97">
        <f t="shared" si="0"/>
        <v>20</v>
      </c>
      <c r="AJ32" s="97">
        <f t="shared" si="1"/>
        <v>23</v>
      </c>
      <c r="AK32" s="97">
        <f t="shared" si="2"/>
        <v>17</v>
      </c>
      <c r="AL32" s="126">
        <f t="shared" si="3"/>
        <v>80</v>
      </c>
      <c r="AM32" s="119"/>
      <c r="AN32" s="76">
        <v>2</v>
      </c>
      <c r="AO32" s="76">
        <v>3</v>
      </c>
      <c r="AP32" s="87">
        <v>4</v>
      </c>
      <c r="AQ32" s="76">
        <v>4</v>
      </c>
      <c r="AR32" s="76">
        <v>1</v>
      </c>
      <c r="AS32" s="76">
        <v>4</v>
      </c>
      <c r="AT32" s="76">
        <v>2</v>
      </c>
      <c r="AU32" s="97">
        <f t="shared" si="5"/>
        <v>20</v>
      </c>
      <c r="AV32" s="76">
        <v>2</v>
      </c>
      <c r="AW32" s="68" t="s">
        <v>142</v>
      </c>
      <c r="AX32" s="8" t="s">
        <v>94</v>
      </c>
      <c r="AY32" s="9" t="s">
        <v>28</v>
      </c>
      <c r="AZ32" s="8" t="s">
        <v>81</v>
      </c>
      <c r="BA32" s="8" t="s">
        <v>95</v>
      </c>
      <c r="BB32" s="10">
        <v>1</v>
      </c>
      <c r="BC32" s="10"/>
      <c r="BD32" s="10">
        <v>1</v>
      </c>
      <c r="BE32" s="12"/>
    </row>
    <row r="33" spans="1:57" ht="159.75" customHeight="1">
      <c r="A33" s="44">
        <v>14</v>
      </c>
      <c r="B33" s="1">
        <v>13</v>
      </c>
      <c r="C33" s="179" t="s">
        <v>121</v>
      </c>
      <c r="D33" s="54" t="s">
        <v>122</v>
      </c>
      <c r="E33" s="102" t="s">
        <v>250</v>
      </c>
      <c r="F33" s="174" t="s">
        <v>12</v>
      </c>
      <c r="G33" s="174" t="s">
        <v>348</v>
      </c>
      <c r="H33" s="17"/>
      <c r="I33" s="17" t="s">
        <v>336</v>
      </c>
      <c r="J33" s="17"/>
      <c r="K33" s="164">
        <v>3</v>
      </c>
      <c r="L33" s="164">
        <v>2</v>
      </c>
      <c r="M33" s="164">
        <v>1</v>
      </c>
      <c r="N33" s="91">
        <v>2</v>
      </c>
      <c r="O33" s="91">
        <v>2</v>
      </c>
      <c r="P33" s="91">
        <v>2</v>
      </c>
      <c r="Q33" s="164">
        <v>4</v>
      </c>
      <c r="R33" s="164">
        <v>3</v>
      </c>
      <c r="S33" s="164">
        <v>2</v>
      </c>
      <c r="T33" s="85">
        <v>3</v>
      </c>
      <c r="U33" s="109">
        <v>3</v>
      </c>
      <c r="V33" s="109">
        <v>3</v>
      </c>
      <c r="W33" s="164">
        <v>3</v>
      </c>
      <c r="X33" s="164">
        <v>2</v>
      </c>
      <c r="Y33" s="164">
        <v>1</v>
      </c>
      <c r="Z33" s="91">
        <v>2</v>
      </c>
      <c r="AA33" s="91">
        <v>2</v>
      </c>
      <c r="AB33" s="91">
        <v>1</v>
      </c>
      <c r="AC33" s="164">
        <v>3</v>
      </c>
      <c r="AD33" s="164">
        <v>3</v>
      </c>
      <c r="AE33" s="164">
        <v>2</v>
      </c>
      <c r="AF33" s="91">
        <v>3</v>
      </c>
      <c r="AG33" s="91">
        <v>2</v>
      </c>
      <c r="AH33" s="91">
        <v>2</v>
      </c>
      <c r="AI33" s="97">
        <f t="shared" si="0"/>
        <v>23</v>
      </c>
      <c r="AJ33" s="97">
        <f t="shared" si="1"/>
        <v>19</v>
      </c>
      <c r="AK33" s="97">
        <f t="shared" si="2"/>
        <v>14</v>
      </c>
      <c r="AL33" s="126">
        <f t="shared" si="3"/>
        <v>79</v>
      </c>
      <c r="AM33" s="117"/>
      <c r="AN33" s="91">
        <v>4</v>
      </c>
      <c r="AO33" s="91">
        <v>3</v>
      </c>
      <c r="AP33" s="85">
        <v>3</v>
      </c>
      <c r="AQ33" s="91">
        <v>3</v>
      </c>
      <c r="AR33" s="91">
        <v>1</v>
      </c>
      <c r="AS33" s="91">
        <v>4</v>
      </c>
      <c r="AT33" s="91">
        <v>4</v>
      </c>
      <c r="AU33" s="97">
        <f t="shared" si="5"/>
        <v>22</v>
      </c>
      <c r="AV33" s="91">
        <v>4</v>
      </c>
      <c r="AW33" s="62" t="s">
        <v>123</v>
      </c>
      <c r="AX33" s="16" t="s">
        <v>178</v>
      </c>
      <c r="AY33" s="16" t="s">
        <v>28</v>
      </c>
      <c r="AZ33" s="17"/>
      <c r="BA33" s="17"/>
      <c r="BB33" s="17"/>
      <c r="BC33" s="17"/>
      <c r="BD33" s="17">
        <v>1</v>
      </c>
      <c r="BE33" s="17" t="s">
        <v>251</v>
      </c>
    </row>
    <row r="34" spans="1:57" ht="147" customHeight="1">
      <c r="A34" s="199">
        <v>37</v>
      </c>
      <c r="B34" s="1">
        <v>47</v>
      </c>
      <c r="C34" s="195"/>
      <c r="D34" s="59" t="s">
        <v>208</v>
      </c>
      <c r="E34" s="222" t="s">
        <v>290</v>
      </c>
      <c r="F34" s="181" t="s">
        <v>25</v>
      </c>
      <c r="G34" s="181"/>
      <c r="H34" s="21"/>
      <c r="I34" s="21" t="s">
        <v>339</v>
      </c>
      <c r="J34" s="21" t="s">
        <v>291</v>
      </c>
      <c r="K34" s="166">
        <v>2</v>
      </c>
      <c r="L34" s="166">
        <v>3</v>
      </c>
      <c r="M34" s="166">
        <v>2</v>
      </c>
      <c r="N34" s="76">
        <v>1</v>
      </c>
      <c r="O34" s="76">
        <v>2</v>
      </c>
      <c r="P34" s="76">
        <v>1</v>
      </c>
      <c r="Q34" s="166">
        <v>4</v>
      </c>
      <c r="R34" s="166">
        <v>3</v>
      </c>
      <c r="S34" s="166">
        <v>2</v>
      </c>
      <c r="T34" s="87">
        <v>3</v>
      </c>
      <c r="U34" s="111">
        <v>4</v>
      </c>
      <c r="V34" s="111">
        <v>2</v>
      </c>
      <c r="W34" s="166">
        <v>4</v>
      </c>
      <c r="X34" s="166">
        <v>3</v>
      </c>
      <c r="Y34" s="166">
        <v>1</v>
      </c>
      <c r="Z34" s="76">
        <v>2</v>
      </c>
      <c r="AA34" s="76">
        <v>2</v>
      </c>
      <c r="AB34" s="76">
        <v>1</v>
      </c>
      <c r="AC34" s="166">
        <v>3</v>
      </c>
      <c r="AD34" s="166">
        <v>3</v>
      </c>
      <c r="AE34" s="166">
        <v>2</v>
      </c>
      <c r="AF34" s="76">
        <v>3</v>
      </c>
      <c r="AG34" s="76">
        <v>2</v>
      </c>
      <c r="AH34" s="76">
        <v>2</v>
      </c>
      <c r="AI34" s="97">
        <f t="shared" si="0"/>
        <v>22</v>
      </c>
      <c r="AJ34" s="97">
        <f t="shared" si="1"/>
        <v>22</v>
      </c>
      <c r="AK34" s="97">
        <f t="shared" si="2"/>
        <v>13</v>
      </c>
      <c r="AL34" s="126">
        <f t="shared" si="3"/>
        <v>79</v>
      </c>
      <c r="AM34" s="119"/>
      <c r="AN34" s="76">
        <v>3</v>
      </c>
      <c r="AO34" s="76">
        <v>1</v>
      </c>
      <c r="AP34" s="87">
        <v>3</v>
      </c>
      <c r="AQ34" s="76">
        <v>2</v>
      </c>
      <c r="AR34" s="76">
        <v>3</v>
      </c>
      <c r="AS34" s="76">
        <v>3</v>
      </c>
      <c r="AT34" s="76">
        <v>2</v>
      </c>
      <c r="AU34" s="97">
        <f t="shared" si="5"/>
        <v>17</v>
      </c>
      <c r="AV34" s="76">
        <v>4</v>
      </c>
      <c r="AW34" s="69" t="s">
        <v>160</v>
      </c>
      <c r="AX34" s="12" t="s">
        <v>158</v>
      </c>
      <c r="AY34" s="13"/>
      <c r="AZ34" s="13"/>
      <c r="BA34" s="13" t="s">
        <v>23</v>
      </c>
      <c r="BB34" s="12"/>
      <c r="BC34" s="12"/>
      <c r="BD34" s="12"/>
      <c r="BE34" s="12" t="s">
        <v>246</v>
      </c>
    </row>
    <row r="35" spans="1:57" ht="121.5" customHeight="1">
      <c r="A35" s="24">
        <v>30</v>
      </c>
      <c r="B35" s="1">
        <v>36</v>
      </c>
      <c r="C35" s="100" t="s">
        <v>59</v>
      </c>
      <c r="D35" s="54" t="s">
        <v>281</v>
      </c>
      <c r="E35" s="102" t="s">
        <v>282</v>
      </c>
      <c r="F35" s="174" t="s">
        <v>25</v>
      </c>
      <c r="G35" s="174"/>
      <c r="H35" s="17" t="s">
        <v>60</v>
      </c>
      <c r="I35" s="17"/>
      <c r="J35" s="17"/>
      <c r="K35" s="164">
        <v>3</v>
      </c>
      <c r="L35" s="164">
        <v>3</v>
      </c>
      <c r="M35" s="164">
        <v>3</v>
      </c>
      <c r="N35" s="91">
        <v>2</v>
      </c>
      <c r="O35" s="91">
        <v>1</v>
      </c>
      <c r="P35" s="91">
        <v>2</v>
      </c>
      <c r="Q35" s="164">
        <v>3</v>
      </c>
      <c r="R35" s="164">
        <v>2</v>
      </c>
      <c r="S35" s="164">
        <v>3</v>
      </c>
      <c r="T35" s="85">
        <v>3</v>
      </c>
      <c r="U35" s="109">
        <v>3</v>
      </c>
      <c r="V35" s="109">
        <v>3</v>
      </c>
      <c r="W35" s="164">
        <v>2</v>
      </c>
      <c r="X35" s="164">
        <v>2</v>
      </c>
      <c r="Y35" s="164">
        <v>1</v>
      </c>
      <c r="Z35" s="91">
        <v>3</v>
      </c>
      <c r="AA35" s="91">
        <v>3</v>
      </c>
      <c r="AB35" s="91">
        <v>1</v>
      </c>
      <c r="AC35" s="164">
        <v>2</v>
      </c>
      <c r="AD35" s="164">
        <v>2</v>
      </c>
      <c r="AE35" s="164">
        <v>2</v>
      </c>
      <c r="AF35" s="91">
        <v>3</v>
      </c>
      <c r="AG35" s="91">
        <v>2</v>
      </c>
      <c r="AH35" s="91">
        <v>2</v>
      </c>
      <c r="AI35" s="97">
        <f t="shared" si="0"/>
        <v>21</v>
      </c>
      <c r="AJ35" s="97">
        <f t="shared" si="1"/>
        <v>18</v>
      </c>
      <c r="AK35" s="97">
        <f t="shared" si="2"/>
        <v>17</v>
      </c>
      <c r="AL35" s="126">
        <f t="shared" si="3"/>
        <v>77</v>
      </c>
      <c r="AM35" s="117"/>
      <c r="AN35" s="91">
        <v>2</v>
      </c>
      <c r="AO35" s="91">
        <v>2</v>
      </c>
      <c r="AP35" s="85">
        <v>3</v>
      </c>
      <c r="AQ35" s="91">
        <v>2</v>
      </c>
      <c r="AR35" s="91">
        <v>1</v>
      </c>
      <c r="AS35" s="91">
        <v>2</v>
      </c>
      <c r="AT35" s="91">
        <v>2</v>
      </c>
      <c r="AU35" s="97">
        <f t="shared" si="5"/>
        <v>14</v>
      </c>
      <c r="AV35" s="91">
        <v>4</v>
      </c>
      <c r="AW35" s="62" t="s">
        <v>61</v>
      </c>
      <c r="AX35" s="17" t="s">
        <v>62</v>
      </c>
      <c r="AY35" s="17" t="s">
        <v>63</v>
      </c>
      <c r="AZ35" s="17" t="s">
        <v>64</v>
      </c>
      <c r="BA35" s="17" t="s">
        <v>16</v>
      </c>
      <c r="BB35" s="5">
        <v>14</v>
      </c>
      <c r="BC35" s="5" t="s">
        <v>65</v>
      </c>
      <c r="BD35" s="5">
        <v>7</v>
      </c>
      <c r="BE35" s="16" t="s">
        <v>249</v>
      </c>
    </row>
    <row r="36" spans="1:57" ht="135.75" customHeight="1">
      <c r="B36" s="1">
        <v>19</v>
      </c>
      <c r="C36" s="187" t="s">
        <v>187</v>
      </c>
      <c r="D36" s="59" t="s">
        <v>188</v>
      </c>
      <c r="E36" s="105" t="s">
        <v>259</v>
      </c>
      <c r="F36" s="174" t="s">
        <v>12</v>
      </c>
      <c r="G36" s="174"/>
      <c r="H36" s="12"/>
      <c r="I36" s="12" t="s">
        <v>322</v>
      </c>
      <c r="J36" s="12"/>
      <c r="K36" s="203">
        <v>3</v>
      </c>
      <c r="L36" s="203">
        <v>2</v>
      </c>
      <c r="M36" s="203">
        <v>2</v>
      </c>
      <c r="N36" s="205">
        <v>3</v>
      </c>
      <c r="O36" s="205">
        <v>3</v>
      </c>
      <c r="P36" s="205">
        <v>2</v>
      </c>
      <c r="Q36" s="203">
        <v>3</v>
      </c>
      <c r="R36" s="203">
        <v>2</v>
      </c>
      <c r="S36" s="203">
        <v>2</v>
      </c>
      <c r="T36" s="84">
        <v>3</v>
      </c>
      <c r="U36" s="207">
        <v>3</v>
      </c>
      <c r="V36" s="207">
        <v>3</v>
      </c>
      <c r="W36" s="203">
        <v>3</v>
      </c>
      <c r="X36" s="203">
        <v>3</v>
      </c>
      <c r="Y36" s="203">
        <v>1</v>
      </c>
      <c r="Z36" s="205">
        <v>2</v>
      </c>
      <c r="AA36" s="205">
        <v>2</v>
      </c>
      <c r="AB36" s="205">
        <v>1</v>
      </c>
      <c r="AC36" s="203">
        <v>2</v>
      </c>
      <c r="AD36" s="203">
        <v>2</v>
      </c>
      <c r="AE36" s="203">
        <v>2</v>
      </c>
      <c r="AF36" s="205">
        <v>2</v>
      </c>
      <c r="AG36" s="205">
        <v>2</v>
      </c>
      <c r="AH36" s="205">
        <v>2</v>
      </c>
      <c r="AI36" s="97">
        <f t="shared" si="0"/>
        <v>21</v>
      </c>
      <c r="AJ36" s="97">
        <f t="shared" si="1"/>
        <v>19</v>
      </c>
      <c r="AK36" s="97">
        <f t="shared" si="2"/>
        <v>15</v>
      </c>
      <c r="AL36" s="126">
        <f t="shared" si="3"/>
        <v>76</v>
      </c>
      <c r="AM36" s="209"/>
      <c r="AN36" s="205">
        <v>3</v>
      </c>
      <c r="AO36" s="205">
        <v>4</v>
      </c>
      <c r="AP36" s="84">
        <v>3</v>
      </c>
      <c r="AQ36" s="205">
        <v>2</v>
      </c>
      <c r="AR36" s="205">
        <v>1</v>
      </c>
      <c r="AS36" s="205">
        <v>1</v>
      </c>
      <c r="AT36" s="205">
        <v>1</v>
      </c>
      <c r="AU36" s="97">
        <f t="shared" si="5"/>
        <v>15</v>
      </c>
      <c r="AV36" s="205">
        <v>3</v>
      </c>
      <c r="AW36" s="215"/>
      <c r="AX36" s="220"/>
      <c r="AY36" s="17"/>
      <c r="AZ36" s="13"/>
      <c r="BA36" s="13"/>
      <c r="BB36" s="4"/>
      <c r="BC36" s="4"/>
      <c r="BD36" s="4"/>
      <c r="BE36" s="12"/>
    </row>
    <row r="37" spans="1:57" ht="139.5" customHeight="1">
      <c r="A37" s="24">
        <v>9</v>
      </c>
      <c r="B37" s="1">
        <v>7</v>
      </c>
      <c r="C37" s="100" t="s">
        <v>155</v>
      </c>
      <c r="D37" s="54" t="s">
        <v>184</v>
      </c>
      <c r="E37" s="102" t="s">
        <v>355</v>
      </c>
      <c r="F37" s="174" t="s">
        <v>12</v>
      </c>
      <c r="G37" s="174" t="s">
        <v>356</v>
      </c>
      <c r="H37" s="17"/>
      <c r="I37" s="17" t="s">
        <v>318</v>
      </c>
      <c r="J37" s="17" t="s">
        <v>156</v>
      </c>
      <c r="K37" s="169">
        <v>1</v>
      </c>
      <c r="L37" s="169">
        <v>1</v>
      </c>
      <c r="M37" s="169">
        <v>3</v>
      </c>
      <c r="N37" s="93">
        <v>2</v>
      </c>
      <c r="O37" s="93">
        <v>2</v>
      </c>
      <c r="P37" s="93">
        <v>1</v>
      </c>
      <c r="Q37" s="169">
        <v>4</v>
      </c>
      <c r="R37" s="169">
        <v>2</v>
      </c>
      <c r="S37" s="169">
        <v>3</v>
      </c>
      <c r="T37" s="85">
        <v>4</v>
      </c>
      <c r="U37" s="114">
        <v>2</v>
      </c>
      <c r="V37" s="114">
        <v>2</v>
      </c>
      <c r="W37" s="169">
        <v>4</v>
      </c>
      <c r="X37" s="169">
        <v>3</v>
      </c>
      <c r="Y37" s="169">
        <v>2</v>
      </c>
      <c r="Z37" s="93">
        <v>2</v>
      </c>
      <c r="AA37" s="93">
        <v>2</v>
      </c>
      <c r="AB37" s="93">
        <v>1</v>
      </c>
      <c r="AC37" s="169">
        <v>2</v>
      </c>
      <c r="AD37" s="169">
        <v>2</v>
      </c>
      <c r="AE37" s="169">
        <v>2</v>
      </c>
      <c r="AF37" s="93">
        <v>2</v>
      </c>
      <c r="AG37" s="93">
        <v>2</v>
      </c>
      <c r="AH37" s="93">
        <v>2</v>
      </c>
      <c r="AI37" s="97">
        <f t="shared" ref="AI37:AI67" si="6">K37+N37+Q37+T37+W37+Z37+AC37+AF37</f>
        <v>21</v>
      </c>
      <c r="AJ37" s="97">
        <f t="shared" ref="AJ37:AJ67" si="7">L37+O37+R37+U37+X37+AA37+AD37+AG37</f>
        <v>16</v>
      </c>
      <c r="AK37" s="97">
        <f t="shared" ref="AK37:AK67" si="8">M37+P37+S37+V37+Y37+AB37+AE37+AH37</f>
        <v>16</v>
      </c>
      <c r="AL37" s="126">
        <f t="shared" ref="AL37:AL67" si="9">AI37*2+AJ37+AK37</f>
        <v>74</v>
      </c>
      <c r="AM37" s="122"/>
      <c r="AN37" s="93">
        <v>3</v>
      </c>
      <c r="AO37" s="93">
        <v>2</v>
      </c>
      <c r="AP37" s="85">
        <v>4</v>
      </c>
      <c r="AQ37" s="93">
        <v>4</v>
      </c>
      <c r="AR37" s="93">
        <v>1</v>
      </c>
      <c r="AS37" s="93">
        <v>1</v>
      </c>
      <c r="AT37" s="93">
        <v>2</v>
      </c>
      <c r="AU37" s="97">
        <f t="shared" si="5"/>
        <v>17</v>
      </c>
      <c r="AV37" s="93">
        <v>4</v>
      </c>
      <c r="AW37" s="217" t="s">
        <v>156</v>
      </c>
      <c r="AX37" s="219" t="s">
        <v>163</v>
      </c>
      <c r="AY37" s="9"/>
      <c r="AZ37" s="9"/>
      <c r="BA37" s="9"/>
      <c r="BB37" s="9"/>
      <c r="BC37" s="9"/>
      <c r="BD37" s="9"/>
      <c r="BE37" s="17"/>
    </row>
    <row r="38" spans="1:57" ht="144" customHeight="1">
      <c r="A38" s="81"/>
      <c r="B38" s="1">
        <v>16</v>
      </c>
      <c r="C38" s="189"/>
      <c r="D38" s="105" t="s">
        <v>186</v>
      </c>
      <c r="E38" s="105" t="s">
        <v>255</v>
      </c>
      <c r="F38" s="175" t="s">
        <v>25</v>
      </c>
      <c r="G38" s="175"/>
      <c r="H38" s="12"/>
      <c r="I38" s="12" t="s">
        <v>320</v>
      </c>
      <c r="J38" s="12" t="s">
        <v>256</v>
      </c>
      <c r="K38" s="203">
        <v>3</v>
      </c>
      <c r="L38" s="203">
        <v>3</v>
      </c>
      <c r="M38" s="203">
        <v>2</v>
      </c>
      <c r="N38" s="205">
        <v>2</v>
      </c>
      <c r="O38" s="205">
        <v>2</v>
      </c>
      <c r="P38" s="205">
        <v>2</v>
      </c>
      <c r="Q38" s="203">
        <v>3</v>
      </c>
      <c r="R38" s="203">
        <v>4</v>
      </c>
      <c r="S38" s="203">
        <v>2</v>
      </c>
      <c r="T38" s="84">
        <v>3</v>
      </c>
      <c r="U38" s="207">
        <v>3</v>
      </c>
      <c r="V38" s="207">
        <v>2</v>
      </c>
      <c r="W38" s="203">
        <v>2</v>
      </c>
      <c r="X38" s="203">
        <v>2</v>
      </c>
      <c r="Y38" s="203">
        <v>1</v>
      </c>
      <c r="Z38" s="205">
        <v>2</v>
      </c>
      <c r="AA38" s="205">
        <v>3</v>
      </c>
      <c r="AB38" s="205">
        <v>1</v>
      </c>
      <c r="AC38" s="203">
        <v>2</v>
      </c>
      <c r="AD38" s="203">
        <v>3</v>
      </c>
      <c r="AE38" s="203">
        <v>2</v>
      </c>
      <c r="AF38" s="205">
        <v>2</v>
      </c>
      <c r="AG38" s="205">
        <v>2</v>
      </c>
      <c r="AH38" s="205">
        <v>2</v>
      </c>
      <c r="AI38" s="97">
        <f t="shared" si="6"/>
        <v>19</v>
      </c>
      <c r="AJ38" s="97">
        <f t="shared" si="7"/>
        <v>22</v>
      </c>
      <c r="AK38" s="97">
        <f t="shared" si="8"/>
        <v>14</v>
      </c>
      <c r="AL38" s="126">
        <f t="shared" si="9"/>
        <v>74</v>
      </c>
      <c r="AM38" s="209"/>
      <c r="AN38" s="205">
        <v>4</v>
      </c>
      <c r="AO38" s="205">
        <v>1</v>
      </c>
      <c r="AP38" s="84">
        <v>3</v>
      </c>
      <c r="AQ38" s="205">
        <v>1</v>
      </c>
      <c r="AR38" s="205">
        <v>1</v>
      </c>
      <c r="AS38" s="205">
        <v>1</v>
      </c>
      <c r="AT38" s="205">
        <v>1</v>
      </c>
      <c r="AU38" s="97">
        <f t="shared" si="5"/>
        <v>12</v>
      </c>
      <c r="AV38" s="205">
        <v>1</v>
      </c>
      <c r="AW38" s="70"/>
      <c r="AX38" s="220"/>
      <c r="AY38" s="13"/>
      <c r="AZ38" s="13"/>
      <c r="BA38" s="13"/>
      <c r="BB38" s="28"/>
      <c r="BC38" s="28"/>
      <c r="BD38" s="28"/>
      <c r="BE38" s="12"/>
    </row>
    <row r="39" spans="1:57" ht="135.75" customHeight="1">
      <c r="B39" s="1">
        <v>18</v>
      </c>
      <c r="C39" s="186"/>
      <c r="D39" s="59" t="s">
        <v>213</v>
      </c>
      <c r="E39" s="105" t="s">
        <v>258</v>
      </c>
      <c r="F39" s="175" t="s">
        <v>25</v>
      </c>
      <c r="G39" s="175"/>
      <c r="H39" s="12"/>
      <c r="I39" s="12"/>
      <c r="J39" s="12"/>
      <c r="K39" s="165">
        <v>1</v>
      </c>
      <c r="L39" s="165">
        <v>4</v>
      </c>
      <c r="M39" s="165">
        <v>1</v>
      </c>
      <c r="N39" s="92">
        <v>2</v>
      </c>
      <c r="O39" s="92">
        <v>4</v>
      </c>
      <c r="P39" s="92">
        <v>2</v>
      </c>
      <c r="Q39" s="165">
        <v>4</v>
      </c>
      <c r="R39" s="165">
        <v>4</v>
      </c>
      <c r="S39" s="165">
        <v>3</v>
      </c>
      <c r="T39" s="84">
        <v>3</v>
      </c>
      <c r="U39" s="110">
        <v>3</v>
      </c>
      <c r="V39" s="110">
        <v>2</v>
      </c>
      <c r="W39" s="165">
        <v>2</v>
      </c>
      <c r="X39" s="165">
        <v>2</v>
      </c>
      <c r="Y39" s="165">
        <v>1</v>
      </c>
      <c r="Z39" s="92">
        <v>1</v>
      </c>
      <c r="AA39" s="92">
        <v>4</v>
      </c>
      <c r="AB39" s="92">
        <v>2</v>
      </c>
      <c r="AC39" s="165">
        <v>1</v>
      </c>
      <c r="AD39" s="165">
        <v>3</v>
      </c>
      <c r="AE39" s="165">
        <v>2</v>
      </c>
      <c r="AF39" s="92">
        <v>2</v>
      </c>
      <c r="AG39" s="92">
        <v>2</v>
      </c>
      <c r="AH39" s="92">
        <v>2</v>
      </c>
      <c r="AI39" s="97">
        <f t="shared" si="6"/>
        <v>16</v>
      </c>
      <c r="AJ39" s="97">
        <f t="shared" si="7"/>
        <v>26</v>
      </c>
      <c r="AK39" s="97">
        <f t="shared" si="8"/>
        <v>15</v>
      </c>
      <c r="AL39" s="126">
        <f t="shared" si="9"/>
        <v>73</v>
      </c>
      <c r="AM39" s="118"/>
      <c r="AN39" s="92">
        <v>3</v>
      </c>
      <c r="AO39" s="92">
        <v>3</v>
      </c>
      <c r="AP39" s="84">
        <v>4</v>
      </c>
      <c r="AQ39" s="92">
        <v>2</v>
      </c>
      <c r="AR39" s="92">
        <v>1</v>
      </c>
      <c r="AS39" s="92">
        <v>2</v>
      </c>
      <c r="AT39" s="92">
        <v>3</v>
      </c>
      <c r="AU39" s="97">
        <f t="shared" si="5"/>
        <v>18</v>
      </c>
      <c r="AV39" s="92">
        <v>3</v>
      </c>
      <c r="AW39" s="67"/>
      <c r="AX39" s="13"/>
      <c r="AY39" s="17"/>
      <c r="AZ39" s="13"/>
      <c r="BA39" s="13"/>
      <c r="BB39" s="4"/>
      <c r="BC39" s="4"/>
      <c r="BD39" s="4"/>
      <c r="BE39" s="12"/>
    </row>
    <row r="40" spans="1:57" s="33" customFormat="1" ht="106.5" customHeight="1">
      <c r="A40" s="41">
        <v>28</v>
      </c>
      <c r="B40" s="1">
        <v>33</v>
      </c>
      <c r="C40" s="101"/>
      <c r="D40" s="60" t="s">
        <v>176</v>
      </c>
      <c r="E40" s="108" t="s">
        <v>277</v>
      </c>
      <c r="F40" s="172" t="s">
        <v>25</v>
      </c>
      <c r="G40" s="172"/>
      <c r="H40" s="15"/>
      <c r="I40" s="15" t="s">
        <v>314</v>
      </c>
      <c r="J40" s="15" t="s">
        <v>278</v>
      </c>
      <c r="K40" s="168">
        <v>3</v>
      </c>
      <c r="L40" s="168">
        <v>2</v>
      </c>
      <c r="M40" s="168">
        <v>2</v>
      </c>
      <c r="N40" s="83">
        <v>3</v>
      </c>
      <c r="O40" s="83">
        <v>3</v>
      </c>
      <c r="P40" s="83">
        <v>2</v>
      </c>
      <c r="Q40" s="168">
        <v>2</v>
      </c>
      <c r="R40" s="168">
        <v>2</v>
      </c>
      <c r="S40" s="168">
        <v>2</v>
      </c>
      <c r="T40" s="86">
        <v>4</v>
      </c>
      <c r="U40" s="113">
        <v>4</v>
      </c>
      <c r="V40" s="113">
        <v>3</v>
      </c>
      <c r="W40" s="168">
        <v>2</v>
      </c>
      <c r="X40" s="168">
        <v>2</v>
      </c>
      <c r="Y40" s="168">
        <v>1</v>
      </c>
      <c r="Z40" s="83">
        <v>1</v>
      </c>
      <c r="AA40" s="83">
        <v>2</v>
      </c>
      <c r="AB40" s="83">
        <v>1</v>
      </c>
      <c r="AC40" s="168">
        <v>2</v>
      </c>
      <c r="AD40" s="168">
        <v>3</v>
      </c>
      <c r="AE40" s="168">
        <v>2</v>
      </c>
      <c r="AF40" s="83">
        <v>2</v>
      </c>
      <c r="AG40" s="83">
        <v>2</v>
      </c>
      <c r="AH40" s="83">
        <v>2</v>
      </c>
      <c r="AI40" s="97">
        <f t="shared" si="6"/>
        <v>19</v>
      </c>
      <c r="AJ40" s="97">
        <f t="shared" si="7"/>
        <v>20</v>
      </c>
      <c r="AK40" s="97">
        <f t="shared" si="8"/>
        <v>15</v>
      </c>
      <c r="AL40" s="126">
        <f t="shared" si="9"/>
        <v>73</v>
      </c>
      <c r="AM40" s="121"/>
      <c r="AN40" s="83">
        <v>3</v>
      </c>
      <c r="AO40" s="83">
        <v>2</v>
      </c>
      <c r="AP40" s="86">
        <v>4</v>
      </c>
      <c r="AQ40" s="83">
        <v>2</v>
      </c>
      <c r="AR40" s="83">
        <v>3</v>
      </c>
      <c r="AS40" s="83">
        <v>3</v>
      </c>
      <c r="AT40" s="83">
        <v>3</v>
      </c>
      <c r="AU40" s="97">
        <f t="shared" si="5"/>
        <v>20</v>
      </c>
      <c r="AV40" s="83">
        <v>1</v>
      </c>
      <c r="AW40" s="72"/>
      <c r="AX40" s="36"/>
      <c r="AY40" s="36"/>
      <c r="AZ40" s="9"/>
      <c r="BA40" s="36"/>
      <c r="BB40" s="10"/>
      <c r="BC40" s="10"/>
      <c r="BD40" s="10"/>
      <c r="BE40" s="12" t="s">
        <v>251</v>
      </c>
    </row>
    <row r="41" spans="1:57" s="33" customFormat="1" ht="146.25" customHeight="1">
      <c r="A41" s="24">
        <v>4</v>
      </c>
      <c r="B41" s="1">
        <v>2</v>
      </c>
      <c r="C41" s="179" t="s">
        <v>170</v>
      </c>
      <c r="D41" s="54" t="s">
        <v>171</v>
      </c>
      <c r="E41" s="53" t="s">
        <v>218</v>
      </c>
      <c r="F41" s="174" t="s">
        <v>12</v>
      </c>
      <c r="G41" s="174" t="s">
        <v>348</v>
      </c>
      <c r="H41" s="17"/>
      <c r="I41" s="17"/>
      <c r="J41" s="17"/>
      <c r="K41" s="169">
        <v>2</v>
      </c>
      <c r="L41" s="169">
        <v>2</v>
      </c>
      <c r="M41" s="169">
        <v>3</v>
      </c>
      <c r="N41" s="93">
        <v>3</v>
      </c>
      <c r="O41" s="93">
        <v>3</v>
      </c>
      <c r="P41" s="93">
        <v>2</v>
      </c>
      <c r="Q41" s="169">
        <v>3</v>
      </c>
      <c r="R41" s="169">
        <v>2</v>
      </c>
      <c r="S41" s="169">
        <v>2</v>
      </c>
      <c r="T41" s="85">
        <v>3</v>
      </c>
      <c r="U41" s="114">
        <v>4</v>
      </c>
      <c r="V41" s="114">
        <v>2</v>
      </c>
      <c r="W41" s="169">
        <v>2</v>
      </c>
      <c r="X41" s="169">
        <v>2</v>
      </c>
      <c r="Y41" s="169">
        <v>1</v>
      </c>
      <c r="Z41" s="93">
        <v>2</v>
      </c>
      <c r="AA41" s="93">
        <v>2</v>
      </c>
      <c r="AB41" s="93">
        <v>1</v>
      </c>
      <c r="AC41" s="169">
        <v>2</v>
      </c>
      <c r="AD41" s="169">
        <v>2</v>
      </c>
      <c r="AE41" s="169">
        <v>2</v>
      </c>
      <c r="AF41" s="93">
        <v>2</v>
      </c>
      <c r="AG41" s="93">
        <v>2</v>
      </c>
      <c r="AH41" s="93">
        <v>2</v>
      </c>
      <c r="AI41" s="97">
        <f t="shared" si="6"/>
        <v>19</v>
      </c>
      <c r="AJ41" s="97">
        <f t="shared" si="7"/>
        <v>19</v>
      </c>
      <c r="AK41" s="97">
        <f t="shared" si="8"/>
        <v>15</v>
      </c>
      <c r="AL41" s="126">
        <f t="shared" si="9"/>
        <v>72</v>
      </c>
      <c r="AM41" s="122"/>
      <c r="AN41" s="93">
        <v>2</v>
      </c>
      <c r="AO41" s="93">
        <v>2</v>
      </c>
      <c r="AP41" s="85">
        <v>4</v>
      </c>
      <c r="AQ41" s="93">
        <v>1</v>
      </c>
      <c r="AR41" s="93">
        <v>1</v>
      </c>
      <c r="AS41" s="93">
        <v>1</v>
      </c>
      <c r="AT41" s="93">
        <v>1</v>
      </c>
      <c r="AU41" s="97">
        <f t="shared" si="5"/>
        <v>12</v>
      </c>
      <c r="AV41" s="93">
        <v>4</v>
      </c>
      <c r="AW41" s="211"/>
      <c r="AX41" s="219"/>
      <c r="AY41" s="219"/>
      <c r="AZ41" s="9"/>
      <c r="BA41" s="36"/>
      <c r="BB41" s="9"/>
      <c r="BC41" s="9"/>
      <c r="BD41" s="9"/>
      <c r="BE41" s="17"/>
    </row>
    <row r="42" spans="1:57" s="33" customFormat="1" ht="170.25" customHeight="1">
      <c r="A42" s="24">
        <v>35</v>
      </c>
      <c r="B42" s="1">
        <v>44</v>
      </c>
      <c r="C42" s="185" t="s">
        <v>130</v>
      </c>
      <c r="D42" s="60" t="s">
        <v>166</v>
      </c>
      <c r="E42" s="108" t="s">
        <v>165</v>
      </c>
      <c r="F42" s="172" t="s">
        <v>167</v>
      </c>
      <c r="G42" s="172"/>
      <c r="H42" s="20"/>
      <c r="I42" s="20"/>
      <c r="J42" s="20"/>
      <c r="K42" s="202">
        <v>1</v>
      </c>
      <c r="L42" s="202">
        <v>3</v>
      </c>
      <c r="M42" s="202">
        <v>2</v>
      </c>
      <c r="N42" s="204">
        <v>1</v>
      </c>
      <c r="O42" s="204">
        <v>2</v>
      </c>
      <c r="P42" s="204">
        <v>2</v>
      </c>
      <c r="Q42" s="202">
        <v>2</v>
      </c>
      <c r="R42" s="202">
        <v>3</v>
      </c>
      <c r="S42" s="202">
        <v>2</v>
      </c>
      <c r="T42" s="87">
        <v>4</v>
      </c>
      <c r="U42" s="206">
        <v>4</v>
      </c>
      <c r="V42" s="206">
        <v>3</v>
      </c>
      <c r="W42" s="202">
        <v>2</v>
      </c>
      <c r="X42" s="202">
        <v>2</v>
      </c>
      <c r="Y42" s="202">
        <v>1</v>
      </c>
      <c r="Z42" s="204">
        <v>2</v>
      </c>
      <c r="AA42" s="204">
        <v>3</v>
      </c>
      <c r="AB42" s="204">
        <v>1</v>
      </c>
      <c r="AC42" s="202">
        <v>3</v>
      </c>
      <c r="AD42" s="202">
        <v>3</v>
      </c>
      <c r="AE42" s="202">
        <v>2</v>
      </c>
      <c r="AF42" s="204">
        <v>2</v>
      </c>
      <c r="AG42" s="204">
        <v>2</v>
      </c>
      <c r="AH42" s="204">
        <v>2</v>
      </c>
      <c r="AI42" s="97">
        <f t="shared" si="6"/>
        <v>17</v>
      </c>
      <c r="AJ42" s="97">
        <f t="shared" si="7"/>
        <v>22</v>
      </c>
      <c r="AK42" s="97">
        <f t="shared" si="8"/>
        <v>15</v>
      </c>
      <c r="AL42" s="126">
        <f t="shared" si="9"/>
        <v>71</v>
      </c>
      <c r="AM42" s="208"/>
      <c r="AN42" s="204">
        <v>2</v>
      </c>
      <c r="AO42" s="204">
        <v>2</v>
      </c>
      <c r="AP42" s="87">
        <v>4</v>
      </c>
      <c r="AQ42" s="204">
        <v>1</v>
      </c>
      <c r="AR42" s="204">
        <v>3</v>
      </c>
      <c r="AS42" s="204">
        <v>1</v>
      </c>
      <c r="AT42" s="204">
        <v>3</v>
      </c>
      <c r="AU42" s="97">
        <f t="shared" si="5"/>
        <v>16</v>
      </c>
      <c r="AV42" s="204">
        <v>2</v>
      </c>
      <c r="AW42" s="214" t="s">
        <v>147</v>
      </c>
      <c r="AX42" s="220" t="s">
        <v>131</v>
      </c>
      <c r="AY42" s="220" t="s">
        <v>132</v>
      </c>
      <c r="AZ42" s="13"/>
      <c r="BA42" s="220" t="s">
        <v>23</v>
      </c>
      <c r="BB42" s="34">
        <v>1</v>
      </c>
      <c r="BC42" s="34"/>
      <c r="BD42" s="34">
        <v>1</v>
      </c>
      <c r="BE42" s="12"/>
    </row>
    <row r="43" spans="1:57" s="33" customFormat="1" ht="148.5" customHeight="1">
      <c r="A43" s="24">
        <v>11</v>
      </c>
      <c r="B43" s="1">
        <v>11</v>
      </c>
      <c r="C43" s="174" t="s">
        <v>161</v>
      </c>
      <c r="D43" s="54" t="s">
        <v>162</v>
      </c>
      <c r="E43" s="102" t="s">
        <v>248</v>
      </c>
      <c r="F43" s="174" t="s">
        <v>12</v>
      </c>
      <c r="G43" s="174" t="s">
        <v>362</v>
      </c>
      <c r="H43" s="17"/>
      <c r="I43" s="17" t="s">
        <v>312</v>
      </c>
      <c r="J43" s="17"/>
      <c r="K43" s="169">
        <v>1</v>
      </c>
      <c r="L43" s="169">
        <v>4</v>
      </c>
      <c r="M43" s="169">
        <v>3</v>
      </c>
      <c r="N43" s="93">
        <v>3</v>
      </c>
      <c r="O43" s="93">
        <v>3</v>
      </c>
      <c r="P43" s="93">
        <v>2</v>
      </c>
      <c r="Q43" s="169">
        <v>1</v>
      </c>
      <c r="R43" s="169">
        <v>3</v>
      </c>
      <c r="S43" s="169">
        <v>2</v>
      </c>
      <c r="T43" s="85">
        <v>3</v>
      </c>
      <c r="U43" s="114">
        <v>3</v>
      </c>
      <c r="V43" s="114">
        <v>2</v>
      </c>
      <c r="W43" s="169">
        <v>2</v>
      </c>
      <c r="X43" s="169">
        <v>2</v>
      </c>
      <c r="Y43" s="169">
        <v>1</v>
      </c>
      <c r="Z43" s="93">
        <v>2</v>
      </c>
      <c r="AA43" s="93">
        <v>3</v>
      </c>
      <c r="AB43" s="93">
        <v>1</v>
      </c>
      <c r="AC43" s="169">
        <v>2</v>
      </c>
      <c r="AD43" s="169">
        <v>3</v>
      </c>
      <c r="AE43" s="169">
        <v>2</v>
      </c>
      <c r="AF43" s="93">
        <v>2</v>
      </c>
      <c r="AG43" s="93">
        <v>2</v>
      </c>
      <c r="AH43" s="93">
        <v>2</v>
      </c>
      <c r="AI43" s="97">
        <f t="shared" si="6"/>
        <v>16</v>
      </c>
      <c r="AJ43" s="97">
        <f t="shared" si="7"/>
        <v>23</v>
      </c>
      <c r="AK43" s="97">
        <f t="shared" si="8"/>
        <v>15</v>
      </c>
      <c r="AL43" s="126">
        <f t="shared" si="9"/>
        <v>70</v>
      </c>
      <c r="AM43" s="122"/>
      <c r="AN43" s="93">
        <v>2</v>
      </c>
      <c r="AO43" s="93">
        <v>1</v>
      </c>
      <c r="AP43" s="85">
        <v>3</v>
      </c>
      <c r="AQ43" s="93">
        <v>1</v>
      </c>
      <c r="AR43" s="93">
        <v>1</v>
      </c>
      <c r="AS43" s="93">
        <v>1</v>
      </c>
      <c r="AT43" s="93">
        <v>2</v>
      </c>
      <c r="AU43" s="97">
        <f t="shared" si="5"/>
        <v>11</v>
      </c>
      <c r="AV43" s="93">
        <v>1</v>
      </c>
      <c r="AW43" s="218"/>
      <c r="AX43" s="219"/>
      <c r="AY43" s="36"/>
      <c r="AZ43" s="9"/>
      <c r="BA43" s="36"/>
      <c r="BB43" s="9"/>
      <c r="BC43" s="9"/>
      <c r="BD43" s="9"/>
      <c r="BE43" s="17"/>
    </row>
    <row r="44" spans="1:57" ht="117.75" customHeight="1">
      <c r="A44" s="81">
        <v>23</v>
      </c>
      <c r="B44" s="1">
        <v>24</v>
      </c>
      <c r="C44" s="182" t="s">
        <v>111</v>
      </c>
      <c r="D44" s="59" t="s">
        <v>112</v>
      </c>
      <c r="E44" s="105" t="s">
        <v>203</v>
      </c>
      <c r="F44" s="174" t="s">
        <v>12</v>
      </c>
      <c r="G44" s="174"/>
      <c r="H44" s="12"/>
      <c r="I44" s="12"/>
      <c r="J44" s="12"/>
      <c r="K44" s="165">
        <v>2</v>
      </c>
      <c r="L44" s="165">
        <v>3</v>
      </c>
      <c r="M44" s="165">
        <v>2</v>
      </c>
      <c r="N44" s="92">
        <v>1</v>
      </c>
      <c r="O44" s="92">
        <v>1</v>
      </c>
      <c r="P44" s="92">
        <v>2</v>
      </c>
      <c r="Q44" s="165">
        <v>2</v>
      </c>
      <c r="R44" s="165">
        <v>3</v>
      </c>
      <c r="S44" s="165">
        <v>2</v>
      </c>
      <c r="T44" s="84">
        <v>3</v>
      </c>
      <c r="U44" s="110">
        <v>3</v>
      </c>
      <c r="V44" s="110">
        <v>3</v>
      </c>
      <c r="W44" s="165">
        <v>3</v>
      </c>
      <c r="X44" s="165">
        <v>3</v>
      </c>
      <c r="Y44" s="165">
        <v>2</v>
      </c>
      <c r="Z44" s="92">
        <v>2</v>
      </c>
      <c r="AA44" s="92">
        <v>3</v>
      </c>
      <c r="AB44" s="92">
        <v>1</v>
      </c>
      <c r="AC44" s="165">
        <v>1</v>
      </c>
      <c r="AD44" s="165">
        <v>3</v>
      </c>
      <c r="AE44" s="165">
        <v>2</v>
      </c>
      <c r="AF44" s="92">
        <v>2</v>
      </c>
      <c r="AG44" s="92">
        <v>3</v>
      </c>
      <c r="AH44" s="92">
        <v>2</v>
      </c>
      <c r="AI44" s="97">
        <f t="shared" si="6"/>
        <v>16</v>
      </c>
      <c r="AJ44" s="97">
        <f t="shared" si="7"/>
        <v>22</v>
      </c>
      <c r="AK44" s="97">
        <f t="shared" si="8"/>
        <v>16</v>
      </c>
      <c r="AL44" s="126">
        <f t="shared" si="9"/>
        <v>70</v>
      </c>
      <c r="AM44" s="118"/>
      <c r="AN44" s="92">
        <v>2</v>
      </c>
      <c r="AO44" s="92">
        <v>1</v>
      </c>
      <c r="AP44" s="84">
        <v>3</v>
      </c>
      <c r="AQ44" s="92">
        <v>2</v>
      </c>
      <c r="AR44" s="92">
        <v>3</v>
      </c>
      <c r="AS44" s="92">
        <v>1</v>
      </c>
      <c r="AT44" s="92">
        <v>1</v>
      </c>
      <c r="AU44" s="97">
        <f t="shared" si="5"/>
        <v>13</v>
      </c>
      <c r="AV44" s="92">
        <v>2</v>
      </c>
      <c r="AW44" s="69" t="s">
        <v>150</v>
      </c>
      <c r="AX44" s="13" t="s">
        <v>113</v>
      </c>
      <c r="AY44" s="11" t="s">
        <v>110</v>
      </c>
      <c r="AZ44" s="11" t="s">
        <v>81</v>
      </c>
      <c r="BA44" s="11" t="s">
        <v>16</v>
      </c>
      <c r="BB44" s="28">
        <v>1</v>
      </c>
      <c r="BC44" s="28"/>
      <c r="BD44" s="28">
        <v>1</v>
      </c>
      <c r="BE44" s="12"/>
    </row>
    <row r="45" spans="1:57" ht="98.25" customHeight="1">
      <c r="A45" s="33">
        <v>39</v>
      </c>
      <c r="B45" s="1">
        <v>51</v>
      </c>
      <c r="C45" s="195"/>
      <c r="D45" s="59" t="s">
        <v>134</v>
      </c>
      <c r="E45" s="222" t="s">
        <v>297</v>
      </c>
      <c r="F45" s="174" t="s">
        <v>12</v>
      </c>
      <c r="G45" s="174"/>
      <c r="H45" s="21"/>
      <c r="I45" s="21"/>
      <c r="J45" s="21"/>
      <c r="K45" s="166">
        <v>2</v>
      </c>
      <c r="L45" s="166">
        <v>2</v>
      </c>
      <c r="M45" s="166">
        <v>1</v>
      </c>
      <c r="N45" s="76">
        <v>2</v>
      </c>
      <c r="O45" s="76">
        <v>3</v>
      </c>
      <c r="P45" s="76">
        <v>2</v>
      </c>
      <c r="Q45" s="166">
        <v>2</v>
      </c>
      <c r="R45" s="166">
        <v>3</v>
      </c>
      <c r="S45" s="166">
        <v>2</v>
      </c>
      <c r="T45" s="87">
        <v>3</v>
      </c>
      <c r="U45" s="111">
        <v>3</v>
      </c>
      <c r="V45" s="111">
        <v>3</v>
      </c>
      <c r="W45" s="166">
        <v>2</v>
      </c>
      <c r="X45" s="166">
        <v>2</v>
      </c>
      <c r="Y45" s="166">
        <v>1</v>
      </c>
      <c r="Z45" s="76">
        <v>2</v>
      </c>
      <c r="AA45" s="76">
        <v>2</v>
      </c>
      <c r="AB45" s="76">
        <v>1</v>
      </c>
      <c r="AC45" s="166">
        <v>3</v>
      </c>
      <c r="AD45" s="166">
        <v>3</v>
      </c>
      <c r="AE45" s="166">
        <v>2</v>
      </c>
      <c r="AF45" s="76">
        <v>2</v>
      </c>
      <c r="AG45" s="76">
        <v>2</v>
      </c>
      <c r="AH45" s="76">
        <v>2</v>
      </c>
      <c r="AI45" s="97">
        <f t="shared" si="6"/>
        <v>18</v>
      </c>
      <c r="AJ45" s="97">
        <f t="shared" si="7"/>
        <v>20</v>
      </c>
      <c r="AK45" s="97">
        <f t="shared" si="8"/>
        <v>14</v>
      </c>
      <c r="AL45" s="126">
        <f t="shared" si="9"/>
        <v>70</v>
      </c>
      <c r="AM45" s="119"/>
      <c r="AN45" s="76">
        <v>2</v>
      </c>
      <c r="AO45" s="76">
        <v>2</v>
      </c>
      <c r="AP45" s="87">
        <v>3</v>
      </c>
      <c r="AQ45" s="76">
        <v>1</v>
      </c>
      <c r="AR45" s="76">
        <v>1</v>
      </c>
      <c r="AS45" s="76">
        <v>1</v>
      </c>
      <c r="AT45" s="76">
        <v>1</v>
      </c>
      <c r="AU45" s="97">
        <f t="shared" si="5"/>
        <v>11</v>
      </c>
      <c r="AV45" s="76">
        <v>1</v>
      </c>
      <c r="AW45" s="67" t="s">
        <v>31</v>
      </c>
      <c r="AX45" s="12" t="s">
        <v>135</v>
      </c>
      <c r="AY45" s="13" t="s">
        <v>129</v>
      </c>
      <c r="AZ45" s="13"/>
      <c r="BA45" s="13" t="s">
        <v>23</v>
      </c>
      <c r="BB45" s="12">
        <v>1</v>
      </c>
      <c r="BC45" s="12"/>
      <c r="BD45" s="12">
        <v>1</v>
      </c>
      <c r="BE45" s="12"/>
    </row>
    <row r="46" spans="1:57" s="142" customFormat="1" ht="26.25" customHeight="1">
      <c r="A46" s="33">
        <v>47</v>
      </c>
      <c r="B46" s="1">
        <v>62</v>
      </c>
      <c r="C46" s="184" t="s">
        <v>181</v>
      </c>
      <c r="D46" s="60" t="s">
        <v>241</v>
      </c>
      <c r="E46" s="108" t="s">
        <v>309</v>
      </c>
      <c r="F46" s="172" t="s">
        <v>25</v>
      </c>
      <c r="G46" s="172"/>
      <c r="H46" s="15"/>
      <c r="I46" s="15" t="s">
        <v>335</v>
      </c>
      <c r="J46" s="15"/>
      <c r="K46" s="167">
        <v>1</v>
      </c>
      <c r="L46" s="167">
        <v>2</v>
      </c>
      <c r="M46" s="167">
        <v>1</v>
      </c>
      <c r="N46" s="82">
        <v>1</v>
      </c>
      <c r="O46" s="82">
        <v>2</v>
      </c>
      <c r="P46" s="82">
        <v>2</v>
      </c>
      <c r="Q46" s="167">
        <v>3</v>
      </c>
      <c r="R46" s="167">
        <v>3</v>
      </c>
      <c r="S46" s="167">
        <v>2</v>
      </c>
      <c r="T46" s="86">
        <v>4</v>
      </c>
      <c r="U46" s="112">
        <v>4</v>
      </c>
      <c r="V46" s="112">
        <v>2</v>
      </c>
      <c r="W46" s="167">
        <v>3</v>
      </c>
      <c r="X46" s="167">
        <v>3</v>
      </c>
      <c r="Y46" s="167">
        <v>1</v>
      </c>
      <c r="Z46" s="82">
        <v>1</v>
      </c>
      <c r="AA46" s="82">
        <v>2</v>
      </c>
      <c r="AB46" s="82">
        <v>1</v>
      </c>
      <c r="AC46" s="167">
        <v>1</v>
      </c>
      <c r="AD46" s="167">
        <v>3</v>
      </c>
      <c r="AE46" s="167">
        <v>2</v>
      </c>
      <c r="AF46" s="82">
        <v>3</v>
      </c>
      <c r="AG46" s="82">
        <v>3</v>
      </c>
      <c r="AH46" s="82">
        <v>2</v>
      </c>
      <c r="AI46" s="97">
        <f t="shared" si="6"/>
        <v>17</v>
      </c>
      <c r="AJ46" s="97">
        <f t="shared" si="7"/>
        <v>22</v>
      </c>
      <c r="AK46" s="97">
        <f t="shared" si="8"/>
        <v>13</v>
      </c>
      <c r="AL46" s="126">
        <f t="shared" si="9"/>
        <v>69</v>
      </c>
      <c r="AM46" s="120"/>
      <c r="AN46" s="82">
        <v>3</v>
      </c>
      <c r="AO46" s="82">
        <v>4</v>
      </c>
      <c r="AP46" s="86">
        <v>4</v>
      </c>
      <c r="AQ46" s="82">
        <v>2</v>
      </c>
      <c r="AR46" s="82">
        <v>1</v>
      </c>
      <c r="AS46" s="82">
        <v>2</v>
      </c>
      <c r="AT46" s="82">
        <v>4</v>
      </c>
      <c r="AU46" s="97">
        <f t="shared" si="5"/>
        <v>20</v>
      </c>
      <c r="AV46" s="82">
        <v>1</v>
      </c>
      <c r="AW46" s="62"/>
      <c r="AX46" s="17"/>
      <c r="AY46" s="17"/>
      <c r="AZ46" s="17"/>
      <c r="BA46" s="17"/>
      <c r="BB46" s="12"/>
      <c r="BC46" s="12"/>
      <c r="BD46" s="12"/>
      <c r="BE46" s="12" t="s">
        <v>246</v>
      </c>
    </row>
    <row r="47" spans="1:57" ht="105.75" customHeight="1">
      <c r="A47" s="24">
        <v>7</v>
      </c>
      <c r="B47" s="1">
        <v>5</v>
      </c>
      <c r="C47" s="180" t="s">
        <v>100</v>
      </c>
      <c r="D47" s="54" t="s">
        <v>353</v>
      </c>
      <c r="E47" s="102" t="s">
        <v>352</v>
      </c>
      <c r="F47" s="174" t="s">
        <v>25</v>
      </c>
      <c r="G47" s="174"/>
      <c r="H47" s="17"/>
      <c r="I47" s="17"/>
      <c r="J47" s="17"/>
      <c r="K47" s="164">
        <v>2</v>
      </c>
      <c r="L47" s="164">
        <v>1</v>
      </c>
      <c r="M47" s="164">
        <v>3</v>
      </c>
      <c r="N47" s="91">
        <v>2</v>
      </c>
      <c r="O47" s="91">
        <v>2</v>
      </c>
      <c r="P47" s="91">
        <v>2</v>
      </c>
      <c r="Q47" s="164">
        <v>1</v>
      </c>
      <c r="R47" s="164">
        <v>2</v>
      </c>
      <c r="S47" s="164">
        <v>2</v>
      </c>
      <c r="T47" s="85">
        <v>3</v>
      </c>
      <c r="U47" s="109">
        <v>3</v>
      </c>
      <c r="V47" s="109">
        <v>1</v>
      </c>
      <c r="W47" s="164">
        <v>2</v>
      </c>
      <c r="X47" s="164">
        <v>2</v>
      </c>
      <c r="Y47" s="164">
        <v>1</v>
      </c>
      <c r="Z47" s="91">
        <v>2</v>
      </c>
      <c r="AA47" s="91">
        <v>3</v>
      </c>
      <c r="AB47" s="91">
        <v>1</v>
      </c>
      <c r="AC47" s="164">
        <v>3</v>
      </c>
      <c r="AD47" s="164">
        <v>4</v>
      </c>
      <c r="AE47" s="164">
        <v>3</v>
      </c>
      <c r="AF47" s="91">
        <v>2</v>
      </c>
      <c r="AG47" s="91">
        <v>2</v>
      </c>
      <c r="AH47" s="91">
        <v>2</v>
      </c>
      <c r="AI47" s="97">
        <f t="shared" si="6"/>
        <v>17</v>
      </c>
      <c r="AJ47" s="97">
        <f t="shared" si="7"/>
        <v>19</v>
      </c>
      <c r="AK47" s="97">
        <f t="shared" si="8"/>
        <v>15</v>
      </c>
      <c r="AL47" s="126">
        <f t="shared" si="9"/>
        <v>68</v>
      </c>
      <c r="AM47" s="117"/>
      <c r="AN47" s="91">
        <v>2</v>
      </c>
      <c r="AO47" s="91">
        <v>3</v>
      </c>
      <c r="AP47" s="85">
        <v>3</v>
      </c>
      <c r="AQ47" s="91">
        <v>2</v>
      </c>
      <c r="AR47" s="91">
        <v>1</v>
      </c>
      <c r="AS47" s="91">
        <v>4</v>
      </c>
      <c r="AT47" s="91">
        <v>1</v>
      </c>
      <c r="AU47" s="97">
        <f t="shared" si="5"/>
        <v>16</v>
      </c>
      <c r="AV47" s="91">
        <v>1</v>
      </c>
      <c r="AW47" s="61"/>
      <c r="AX47" s="9" t="s">
        <v>101</v>
      </c>
      <c r="AY47" s="9" t="s">
        <v>28</v>
      </c>
      <c r="AZ47" s="9" t="s">
        <v>81</v>
      </c>
      <c r="BA47" s="9" t="s">
        <v>23</v>
      </c>
      <c r="BB47" s="9">
        <v>17</v>
      </c>
      <c r="BC47" s="9" t="s">
        <v>102</v>
      </c>
      <c r="BD47" s="9">
        <v>1</v>
      </c>
      <c r="BE47" s="17"/>
    </row>
    <row r="48" spans="1:57" s="33" customFormat="1" ht="121.5" customHeight="1">
      <c r="B48" s="1">
        <v>60</v>
      </c>
      <c r="C48" s="55"/>
      <c r="D48" s="60" t="s">
        <v>201</v>
      </c>
      <c r="E48" s="108" t="s">
        <v>308</v>
      </c>
      <c r="F48" s="174" t="s">
        <v>12</v>
      </c>
      <c r="G48" s="174"/>
      <c r="H48" s="15"/>
      <c r="I48" s="15"/>
      <c r="J48" s="15"/>
      <c r="K48" s="167">
        <v>1</v>
      </c>
      <c r="L48" s="167">
        <v>4</v>
      </c>
      <c r="M48" s="167">
        <v>2</v>
      </c>
      <c r="N48" s="82">
        <v>2</v>
      </c>
      <c r="O48" s="82">
        <v>3</v>
      </c>
      <c r="P48" s="82">
        <v>2</v>
      </c>
      <c r="Q48" s="167">
        <v>2</v>
      </c>
      <c r="R48" s="167">
        <v>2</v>
      </c>
      <c r="S48" s="167">
        <v>2</v>
      </c>
      <c r="T48" s="86">
        <v>3</v>
      </c>
      <c r="U48" s="112">
        <v>4</v>
      </c>
      <c r="V48" s="112">
        <v>3</v>
      </c>
      <c r="W48" s="167">
        <v>2</v>
      </c>
      <c r="X48" s="167">
        <v>2</v>
      </c>
      <c r="Y48" s="167">
        <v>1</v>
      </c>
      <c r="Z48" s="82">
        <v>2</v>
      </c>
      <c r="AA48" s="82">
        <v>3</v>
      </c>
      <c r="AB48" s="82">
        <v>1</v>
      </c>
      <c r="AC48" s="167">
        <v>1</v>
      </c>
      <c r="AD48" s="167">
        <v>3</v>
      </c>
      <c r="AE48" s="167">
        <v>2</v>
      </c>
      <c r="AF48" s="82">
        <v>2</v>
      </c>
      <c r="AG48" s="82">
        <v>2</v>
      </c>
      <c r="AH48" s="82">
        <v>2</v>
      </c>
      <c r="AI48" s="97">
        <f t="shared" si="6"/>
        <v>15</v>
      </c>
      <c r="AJ48" s="97">
        <f t="shared" si="7"/>
        <v>23</v>
      </c>
      <c r="AK48" s="97">
        <f t="shared" si="8"/>
        <v>15</v>
      </c>
      <c r="AL48" s="126">
        <f t="shared" si="9"/>
        <v>68</v>
      </c>
      <c r="AM48" s="120"/>
      <c r="AN48" s="82">
        <v>2</v>
      </c>
      <c r="AO48" s="82">
        <v>4</v>
      </c>
      <c r="AP48" s="86">
        <v>3</v>
      </c>
      <c r="AQ48" s="82">
        <v>1</v>
      </c>
      <c r="AR48" s="82">
        <v>1</v>
      </c>
      <c r="AS48" s="82">
        <v>2</v>
      </c>
      <c r="AT48" s="82">
        <v>1</v>
      </c>
      <c r="AU48" s="97">
        <f t="shared" si="5"/>
        <v>14</v>
      </c>
      <c r="AV48" s="82">
        <v>1</v>
      </c>
      <c r="AW48" s="62"/>
      <c r="AX48" s="17"/>
      <c r="AY48" s="17"/>
      <c r="AZ48" s="17"/>
      <c r="BA48" s="17"/>
      <c r="BB48" s="12"/>
      <c r="BC48" s="12"/>
      <c r="BD48" s="12"/>
      <c r="BE48" s="12"/>
    </row>
    <row r="49" spans="1:57" s="33" customFormat="1" ht="150" customHeight="1">
      <c r="A49" s="43">
        <v>33</v>
      </c>
      <c r="B49" s="1">
        <v>42</v>
      </c>
      <c r="C49" s="57"/>
      <c r="D49" s="56" t="s">
        <v>169</v>
      </c>
      <c r="E49" s="223" t="s">
        <v>288</v>
      </c>
      <c r="F49" s="174" t="s">
        <v>12</v>
      </c>
      <c r="G49" s="174"/>
      <c r="H49" s="23"/>
      <c r="I49" s="23"/>
      <c r="J49" s="23"/>
      <c r="K49" s="166">
        <v>1</v>
      </c>
      <c r="L49" s="166">
        <v>1</v>
      </c>
      <c r="M49" s="166">
        <v>3</v>
      </c>
      <c r="N49" s="76">
        <v>2</v>
      </c>
      <c r="O49" s="76">
        <v>2</v>
      </c>
      <c r="P49" s="76">
        <v>2</v>
      </c>
      <c r="Q49" s="166">
        <v>2</v>
      </c>
      <c r="R49" s="166">
        <v>2</v>
      </c>
      <c r="S49" s="166">
        <v>3</v>
      </c>
      <c r="T49" s="87">
        <v>3</v>
      </c>
      <c r="U49" s="111">
        <v>4</v>
      </c>
      <c r="V49" s="111">
        <v>3</v>
      </c>
      <c r="W49" s="166">
        <v>2</v>
      </c>
      <c r="X49" s="166">
        <v>2</v>
      </c>
      <c r="Y49" s="166">
        <v>1</v>
      </c>
      <c r="Z49" s="76">
        <v>2</v>
      </c>
      <c r="AA49" s="76">
        <v>1</v>
      </c>
      <c r="AB49" s="76">
        <v>1</v>
      </c>
      <c r="AC49" s="166">
        <v>2</v>
      </c>
      <c r="AD49" s="166">
        <v>2</v>
      </c>
      <c r="AE49" s="166">
        <v>2</v>
      </c>
      <c r="AF49" s="76">
        <v>3</v>
      </c>
      <c r="AG49" s="76">
        <v>2</v>
      </c>
      <c r="AH49" s="76">
        <v>2</v>
      </c>
      <c r="AI49" s="97">
        <f t="shared" si="6"/>
        <v>17</v>
      </c>
      <c r="AJ49" s="97">
        <f t="shared" si="7"/>
        <v>16</v>
      </c>
      <c r="AK49" s="97">
        <f t="shared" si="8"/>
        <v>17</v>
      </c>
      <c r="AL49" s="126">
        <f t="shared" si="9"/>
        <v>67</v>
      </c>
      <c r="AM49" s="119"/>
      <c r="AN49" s="76">
        <v>2</v>
      </c>
      <c r="AO49" s="76">
        <v>3</v>
      </c>
      <c r="AP49" s="87">
        <v>4</v>
      </c>
      <c r="AQ49" s="76">
        <v>2</v>
      </c>
      <c r="AR49" s="76">
        <v>1</v>
      </c>
      <c r="AS49" s="76">
        <v>1</v>
      </c>
      <c r="AT49" s="76">
        <v>2</v>
      </c>
      <c r="AU49" s="97">
        <f t="shared" si="5"/>
        <v>15</v>
      </c>
      <c r="AV49" s="76">
        <v>1</v>
      </c>
      <c r="AW49" s="76"/>
      <c r="AX49" s="35"/>
      <c r="AY49" s="20"/>
      <c r="AZ49" s="23"/>
      <c r="BA49" s="20"/>
      <c r="BB49" s="12"/>
      <c r="BC49" s="12"/>
      <c r="BD49" s="12"/>
      <c r="BE49" s="12"/>
    </row>
    <row r="50" spans="1:57" s="143" customFormat="1" ht="31.5" customHeight="1">
      <c r="A50" s="33">
        <v>45</v>
      </c>
      <c r="B50" s="1">
        <v>59</v>
      </c>
      <c r="C50" s="55" t="s">
        <v>137</v>
      </c>
      <c r="D50" s="60" t="s">
        <v>306</v>
      </c>
      <c r="E50" s="108" t="s">
        <v>307</v>
      </c>
      <c r="F50" s="172" t="s">
        <v>25</v>
      </c>
      <c r="G50" s="172"/>
      <c r="H50" s="15"/>
      <c r="I50" s="15"/>
      <c r="J50" s="15"/>
      <c r="K50" s="167">
        <v>2</v>
      </c>
      <c r="L50" s="167">
        <v>3</v>
      </c>
      <c r="M50" s="167">
        <v>2</v>
      </c>
      <c r="N50" s="82">
        <v>2</v>
      </c>
      <c r="O50" s="82">
        <v>2</v>
      </c>
      <c r="P50" s="82">
        <v>1</v>
      </c>
      <c r="Q50" s="167">
        <v>3</v>
      </c>
      <c r="R50" s="167">
        <v>3</v>
      </c>
      <c r="S50" s="167">
        <v>3</v>
      </c>
      <c r="T50" s="86">
        <v>4</v>
      </c>
      <c r="U50" s="112">
        <v>3</v>
      </c>
      <c r="V50" s="112">
        <v>2</v>
      </c>
      <c r="W50" s="167">
        <v>2</v>
      </c>
      <c r="X50" s="167">
        <v>2</v>
      </c>
      <c r="Y50" s="167">
        <v>1</v>
      </c>
      <c r="Z50" s="82">
        <v>1</v>
      </c>
      <c r="AA50" s="82">
        <v>2</v>
      </c>
      <c r="AB50" s="82">
        <v>1</v>
      </c>
      <c r="AC50" s="167">
        <v>1</v>
      </c>
      <c r="AD50" s="167">
        <v>2</v>
      </c>
      <c r="AE50" s="167">
        <v>2</v>
      </c>
      <c r="AF50" s="82">
        <v>2</v>
      </c>
      <c r="AG50" s="82">
        <v>2</v>
      </c>
      <c r="AH50" s="82">
        <v>2</v>
      </c>
      <c r="AI50" s="97">
        <f t="shared" si="6"/>
        <v>17</v>
      </c>
      <c r="AJ50" s="97">
        <f t="shared" si="7"/>
        <v>19</v>
      </c>
      <c r="AK50" s="97">
        <f t="shared" si="8"/>
        <v>14</v>
      </c>
      <c r="AL50" s="126">
        <f t="shared" si="9"/>
        <v>67</v>
      </c>
      <c r="AM50" s="120"/>
      <c r="AN50" s="82">
        <v>2</v>
      </c>
      <c r="AO50" s="82">
        <v>2</v>
      </c>
      <c r="AP50" s="86">
        <v>4</v>
      </c>
      <c r="AQ50" s="82">
        <v>1</v>
      </c>
      <c r="AR50" s="82">
        <v>1</v>
      </c>
      <c r="AS50" s="82">
        <v>2</v>
      </c>
      <c r="AT50" s="82">
        <v>2</v>
      </c>
      <c r="AU50" s="97">
        <f t="shared" si="5"/>
        <v>14</v>
      </c>
      <c r="AV50" s="82">
        <v>4</v>
      </c>
      <c r="AW50" s="62"/>
      <c r="AX50" s="17" t="s">
        <v>138</v>
      </c>
      <c r="AY50" s="17" t="s">
        <v>110</v>
      </c>
      <c r="AZ50" s="17" t="s">
        <v>81</v>
      </c>
      <c r="BA50" s="17" t="s">
        <v>16</v>
      </c>
      <c r="BB50" s="12">
        <v>8</v>
      </c>
      <c r="BC50" s="12"/>
      <c r="BD50" s="12">
        <v>1</v>
      </c>
      <c r="BE50" s="12"/>
    </row>
    <row r="51" spans="1:57" s="143" customFormat="1" ht="28.5" customHeight="1">
      <c r="A51" s="24">
        <v>3</v>
      </c>
      <c r="B51" s="1">
        <v>1</v>
      </c>
      <c r="C51" s="179" t="s">
        <v>96</v>
      </c>
      <c r="D51" s="54" t="s">
        <v>97</v>
      </c>
      <c r="E51" s="53" t="s">
        <v>345</v>
      </c>
      <c r="F51" s="174" t="s">
        <v>12</v>
      </c>
      <c r="G51" s="174" t="s">
        <v>346</v>
      </c>
      <c r="H51" s="17"/>
      <c r="I51" s="17"/>
      <c r="J51" s="17"/>
      <c r="K51" s="164">
        <v>1</v>
      </c>
      <c r="L51" s="164">
        <v>2</v>
      </c>
      <c r="M51" s="164">
        <v>2</v>
      </c>
      <c r="N51" s="91">
        <v>2</v>
      </c>
      <c r="O51" s="91">
        <v>2</v>
      </c>
      <c r="P51" s="91">
        <v>1</v>
      </c>
      <c r="Q51" s="164">
        <v>3</v>
      </c>
      <c r="R51" s="164">
        <v>3</v>
      </c>
      <c r="S51" s="164">
        <v>2</v>
      </c>
      <c r="T51" s="85">
        <v>3</v>
      </c>
      <c r="U51" s="109">
        <v>2</v>
      </c>
      <c r="V51" s="109">
        <v>2</v>
      </c>
      <c r="W51" s="164">
        <v>2</v>
      </c>
      <c r="X51" s="164">
        <v>2</v>
      </c>
      <c r="Y51" s="164">
        <v>1</v>
      </c>
      <c r="Z51" s="91">
        <v>2</v>
      </c>
      <c r="AA51" s="91">
        <v>2</v>
      </c>
      <c r="AB51" s="91">
        <v>1</v>
      </c>
      <c r="AC51" s="164">
        <v>2</v>
      </c>
      <c r="AD51" s="164">
        <v>2</v>
      </c>
      <c r="AE51" s="164">
        <v>2</v>
      </c>
      <c r="AF51" s="91">
        <v>3</v>
      </c>
      <c r="AG51" s="91">
        <v>2</v>
      </c>
      <c r="AH51" s="91">
        <v>2</v>
      </c>
      <c r="AI51" s="97">
        <f t="shared" si="6"/>
        <v>18</v>
      </c>
      <c r="AJ51" s="97">
        <f t="shared" si="7"/>
        <v>17</v>
      </c>
      <c r="AK51" s="97">
        <f t="shared" si="8"/>
        <v>13</v>
      </c>
      <c r="AL51" s="126">
        <f t="shared" si="9"/>
        <v>66</v>
      </c>
      <c r="AM51" s="117"/>
      <c r="AN51" s="91">
        <v>2</v>
      </c>
      <c r="AO51" s="91">
        <v>2</v>
      </c>
      <c r="AP51" s="85">
        <v>4</v>
      </c>
      <c r="AQ51" s="91">
        <v>2</v>
      </c>
      <c r="AR51" s="91">
        <v>1</v>
      </c>
      <c r="AS51" s="91">
        <v>3</v>
      </c>
      <c r="AT51" s="91">
        <v>3</v>
      </c>
      <c r="AU51" s="97">
        <f t="shared" si="5"/>
        <v>17</v>
      </c>
      <c r="AV51" s="91">
        <v>3</v>
      </c>
      <c r="AW51" s="61" t="s">
        <v>72</v>
      </c>
      <c r="AX51" s="1" t="s">
        <v>177</v>
      </c>
      <c r="AY51" s="1" t="s">
        <v>28</v>
      </c>
      <c r="AZ51" s="9"/>
      <c r="BA51" s="9" t="s">
        <v>23</v>
      </c>
      <c r="BB51" s="9"/>
      <c r="BC51" s="9"/>
      <c r="BD51" s="9">
        <v>1</v>
      </c>
      <c r="BE51" s="17"/>
    </row>
    <row r="52" spans="1:57" s="33" customFormat="1" ht="125.25" customHeight="1">
      <c r="A52" s="42"/>
      <c r="B52" s="1">
        <v>4</v>
      </c>
      <c r="C52" s="101"/>
      <c r="D52" s="54" t="s">
        <v>183</v>
      </c>
      <c r="E52" s="102" t="s">
        <v>351</v>
      </c>
      <c r="F52" s="174" t="s">
        <v>12</v>
      </c>
      <c r="G52" s="174" t="s">
        <v>348</v>
      </c>
      <c r="H52" s="17"/>
      <c r="I52" s="17"/>
      <c r="J52" s="17"/>
      <c r="K52" s="164">
        <v>2</v>
      </c>
      <c r="L52" s="164">
        <v>4</v>
      </c>
      <c r="M52" s="164">
        <v>2</v>
      </c>
      <c r="N52" s="91">
        <v>2</v>
      </c>
      <c r="O52" s="91">
        <v>2</v>
      </c>
      <c r="P52" s="91">
        <v>1</v>
      </c>
      <c r="Q52" s="164">
        <v>2</v>
      </c>
      <c r="R52" s="164">
        <v>3</v>
      </c>
      <c r="S52" s="164">
        <v>3</v>
      </c>
      <c r="T52" s="85">
        <v>2</v>
      </c>
      <c r="U52" s="109">
        <v>2</v>
      </c>
      <c r="V52" s="109">
        <v>2</v>
      </c>
      <c r="W52" s="164">
        <v>2</v>
      </c>
      <c r="X52" s="164">
        <v>2</v>
      </c>
      <c r="Y52" s="164">
        <v>1</v>
      </c>
      <c r="Z52" s="91">
        <v>2</v>
      </c>
      <c r="AA52" s="91">
        <v>2</v>
      </c>
      <c r="AB52" s="91">
        <v>1</v>
      </c>
      <c r="AC52" s="164">
        <v>2</v>
      </c>
      <c r="AD52" s="164">
        <v>3</v>
      </c>
      <c r="AE52" s="164">
        <v>2</v>
      </c>
      <c r="AF52" s="91">
        <v>2</v>
      </c>
      <c r="AG52" s="91">
        <v>2</v>
      </c>
      <c r="AH52" s="91">
        <v>2</v>
      </c>
      <c r="AI52" s="97">
        <f t="shared" si="6"/>
        <v>16</v>
      </c>
      <c r="AJ52" s="97">
        <f t="shared" si="7"/>
        <v>20</v>
      </c>
      <c r="AK52" s="97">
        <f t="shared" si="8"/>
        <v>14</v>
      </c>
      <c r="AL52" s="126">
        <f t="shared" si="9"/>
        <v>66</v>
      </c>
      <c r="AM52" s="117"/>
      <c r="AN52" s="91">
        <v>3</v>
      </c>
      <c r="AO52" s="91">
        <v>2</v>
      </c>
      <c r="AP52" s="85">
        <v>4</v>
      </c>
      <c r="AQ52" s="91">
        <v>2</v>
      </c>
      <c r="AR52" s="91">
        <v>3</v>
      </c>
      <c r="AS52" s="91">
        <v>2</v>
      </c>
      <c r="AT52" s="91">
        <v>2</v>
      </c>
      <c r="AU52" s="97">
        <f t="shared" si="5"/>
        <v>18</v>
      </c>
      <c r="AV52" s="91">
        <v>2</v>
      </c>
      <c r="AW52" s="61"/>
      <c r="AX52" s="9"/>
      <c r="AY52" s="9"/>
      <c r="AZ52" s="9"/>
      <c r="BA52" s="9"/>
      <c r="BB52" s="9"/>
      <c r="BC52" s="9"/>
      <c r="BD52" s="9"/>
      <c r="BE52" s="17"/>
    </row>
    <row r="53" spans="1:57" s="33" customFormat="1" ht="306" customHeight="1">
      <c r="A53" s="42"/>
      <c r="B53" s="1">
        <v>20</v>
      </c>
      <c r="C53" s="186"/>
      <c r="D53" s="59" t="s">
        <v>189</v>
      </c>
      <c r="E53" s="105" t="s">
        <v>260</v>
      </c>
      <c r="F53" s="174" t="s">
        <v>12</v>
      </c>
      <c r="G53" s="174"/>
      <c r="H53" s="12"/>
      <c r="I53" s="12" t="s">
        <v>313</v>
      </c>
      <c r="J53" s="12" t="s">
        <v>235</v>
      </c>
      <c r="K53" s="165">
        <v>1</v>
      </c>
      <c r="L53" s="165">
        <v>1</v>
      </c>
      <c r="M53" s="165">
        <v>2</v>
      </c>
      <c r="N53" s="92">
        <v>2</v>
      </c>
      <c r="O53" s="92">
        <v>3</v>
      </c>
      <c r="P53" s="92">
        <v>2</v>
      </c>
      <c r="Q53" s="165">
        <v>2</v>
      </c>
      <c r="R53" s="165">
        <v>2</v>
      </c>
      <c r="S53" s="165">
        <v>2</v>
      </c>
      <c r="T53" s="84">
        <v>2</v>
      </c>
      <c r="U53" s="110">
        <v>3</v>
      </c>
      <c r="V53" s="110">
        <v>2</v>
      </c>
      <c r="W53" s="165">
        <v>2</v>
      </c>
      <c r="X53" s="165">
        <v>2</v>
      </c>
      <c r="Y53" s="165">
        <v>2</v>
      </c>
      <c r="Z53" s="92">
        <v>2</v>
      </c>
      <c r="AA53" s="92">
        <v>2</v>
      </c>
      <c r="AB53" s="92">
        <v>1</v>
      </c>
      <c r="AC53" s="165">
        <v>2</v>
      </c>
      <c r="AD53" s="165">
        <v>2</v>
      </c>
      <c r="AE53" s="165">
        <v>2</v>
      </c>
      <c r="AF53" s="92">
        <v>2</v>
      </c>
      <c r="AG53" s="92">
        <v>2</v>
      </c>
      <c r="AH53" s="92">
        <v>2</v>
      </c>
      <c r="AI53" s="97">
        <f t="shared" si="6"/>
        <v>15</v>
      </c>
      <c r="AJ53" s="97">
        <f t="shared" si="7"/>
        <v>17</v>
      </c>
      <c r="AK53" s="97">
        <f t="shared" si="8"/>
        <v>15</v>
      </c>
      <c r="AL53" s="126">
        <f t="shared" si="9"/>
        <v>62</v>
      </c>
      <c r="AM53" s="118"/>
      <c r="AN53" s="92">
        <v>2</v>
      </c>
      <c r="AO53" s="92">
        <v>2</v>
      </c>
      <c r="AP53" s="84">
        <v>3</v>
      </c>
      <c r="AQ53" s="92">
        <v>2</v>
      </c>
      <c r="AR53" s="92">
        <v>1</v>
      </c>
      <c r="AS53" s="92">
        <v>1</v>
      </c>
      <c r="AT53" s="92">
        <v>1</v>
      </c>
      <c r="AU53" s="97">
        <f t="shared" si="5"/>
        <v>12</v>
      </c>
      <c r="AV53" s="92">
        <v>1</v>
      </c>
      <c r="AW53" s="67"/>
      <c r="AX53" s="13"/>
      <c r="AY53" s="17"/>
      <c r="AZ53" s="13"/>
      <c r="BA53" s="13"/>
      <c r="BB53" s="4"/>
      <c r="BC53" s="4"/>
      <c r="BD53" s="4"/>
      <c r="BE53" s="12"/>
    </row>
    <row r="54" spans="1:57" s="33" customFormat="1" ht="113.25" customHeight="1">
      <c r="A54" s="42"/>
      <c r="B54" s="1">
        <v>56</v>
      </c>
      <c r="C54" s="193"/>
      <c r="D54" s="60" t="s">
        <v>200</v>
      </c>
      <c r="E54" s="108" t="s">
        <v>302</v>
      </c>
      <c r="F54" s="174" t="s">
        <v>12</v>
      </c>
      <c r="G54" s="174"/>
      <c r="H54" s="15"/>
      <c r="I54" s="15"/>
      <c r="J54" s="15"/>
      <c r="K54" s="167">
        <v>1</v>
      </c>
      <c r="L54" s="167">
        <v>2</v>
      </c>
      <c r="M54" s="167">
        <v>2</v>
      </c>
      <c r="N54" s="82">
        <v>1</v>
      </c>
      <c r="O54" s="82">
        <v>2</v>
      </c>
      <c r="P54" s="82">
        <v>2</v>
      </c>
      <c r="Q54" s="167">
        <v>2</v>
      </c>
      <c r="R54" s="167">
        <v>2</v>
      </c>
      <c r="S54" s="167">
        <v>2</v>
      </c>
      <c r="T54" s="86">
        <v>4</v>
      </c>
      <c r="U54" s="112">
        <v>3</v>
      </c>
      <c r="V54" s="112">
        <v>3</v>
      </c>
      <c r="W54" s="167">
        <v>2</v>
      </c>
      <c r="X54" s="167">
        <v>2</v>
      </c>
      <c r="Y54" s="167">
        <v>2</v>
      </c>
      <c r="Z54" s="82">
        <v>1</v>
      </c>
      <c r="AA54" s="82">
        <v>2</v>
      </c>
      <c r="AB54" s="82">
        <v>1</v>
      </c>
      <c r="AC54" s="167">
        <v>1</v>
      </c>
      <c r="AD54" s="167">
        <v>2</v>
      </c>
      <c r="AE54" s="167">
        <v>1</v>
      </c>
      <c r="AF54" s="82">
        <v>2</v>
      </c>
      <c r="AG54" s="82">
        <v>2</v>
      </c>
      <c r="AH54" s="82">
        <v>2</v>
      </c>
      <c r="AI54" s="97">
        <f t="shared" si="6"/>
        <v>14</v>
      </c>
      <c r="AJ54" s="97">
        <f t="shared" si="7"/>
        <v>17</v>
      </c>
      <c r="AK54" s="97">
        <f t="shared" si="8"/>
        <v>15</v>
      </c>
      <c r="AL54" s="126">
        <f t="shared" si="9"/>
        <v>60</v>
      </c>
      <c r="AM54" s="120"/>
      <c r="AN54" s="82">
        <v>3</v>
      </c>
      <c r="AO54" s="82">
        <v>1</v>
      </c>
      <c r="AP54" s="86">
        <v>4</v>
      </c>
      <c r="AQ54" s="82">
        <v>2</v>
      </c>
      <c r="AR54" s="82">
        <v>1</v>
      </c>
      <c r="AS54" s="82">
        <v>1</v>
      </c>
      <c r="AT54" s="82">
        <v>1</v>
      </c>
      <c r="AU54" s="97">
        <f t="shared" si="5"/>
        <v>13</v>
      </c>
      <c r="AV54" s="82">
        <v>1</v>
      </c>
      <c r="AW54" s="62"/>
      <c r="AX54" s="17"/>
      <c r="AY54" s="17"/>
      <c r="AZ54" s="22"/>
      <c r="BA54" s="17"/>
      <c r="BB54" s="4"/>
      <c r="BC54" s="4"/>
      <c r="BD54" s="4"/>
      <c r="BE54" s="12"/>
    </row>
    <row r="55" spans="1:57" s="143" customFormat="1" ht="40.5" customHeight="1">
      <c r="A55" s="81"/>
      <c r="B55" s="1">
        <v>26</v>
      </c>
      <c r="C55" s="190" t="s">
        <v>265</v>
      </c>
      <c r="D55" s="107" t="s">
        <v>192</v>
      </c>
      <c r="E55" s="108" t="s">
        <v>266</v>
      </c>
      <c r="F55" s="176" t="s">
        <v>12</v>
      </c>
      <c r="G55" s="176"/>
      <c r="H55" s="14"/>
      <c r="I55" s="14"/>
      <c r="J55" s="14"/>
      <c r="K55" s="167">
        <v>2</v>
      </c>
      <c r="L55" s="167">
        <v>2</v>
      </c>
      <c r="M55" s="167">
        <v>1</v>
      </c>
      <c r="N55" s="82">
        <v>2</v>
      </c>
      <c r="O55" s="82">
        <v>2</v>
      </c>
      <c r="P55" s="82">
        <v>1</v>
      </c>
      <c r="Q55" s="167">
        <v>1</v>
      </c>
      <c r="R55" s="167">
        <v>2</v>
      </c>
      <c r="S55" s="167">
        <v>2</v>
      </c>
      <c r="T55" s="86">
        <v>3</v>
      </c>
      <c r="U55" s="112">
        <v>3</v>
      </c>
      <c r="V55" s="112">
        <v>3</v>
      </c>
      <c r="W55" s="167">
        <v>2</v>
      </c>
      <c r="X55" s="167">
        <v>2</v>
      </c>
      <c r="Y55" s="167">
        <v>1</v>
      </c>
      <c r="Z55" s="82">
        <v>2</v>
      </c>
      <c r="AA55" s="82">
        <v>2</v>
      </c>
      <c r="AB55" s="82">
        <v>1</v>
      </c>
      <c r="AC55" s="167">
        <v>1</v>
      </c>
      <c r="AD55" s="167">
        <v>2</v>
      </c>
      <c r="AE55" s="167">
        <v>1</v>
      </c>
      <c r="AF55" s="82">
        <v>2</v>
      </c>
      <c r="AG55" s="82">
        <v>2</v>
      </c>
      <c r="AH55" s="82">
        <v>2</v>
      </c>
      <c r="AI55" s="97">
        <f t="shared" si="6"/>
        <v>15</v>
      </c>
      <c r="AJ55" s="97">
        <f t="shared" si="7"/>
        <v>17</v>
      </c>
      <c r="AK55" s="97">
        <f t="shared" si="8"/>
        <v>12</v>
      </c>
      <c r="AL55" s="126">
        <f t="shared" si="9"/>
        <v>59</v>
      </c>
      <c r="AM55" s="120"/>
      <c r="AN55" s="82">
        <v>1</v>
      </c>
      <c r="AO55" s="82">
        <v>1</v>
      </c>
      <c r="AP55" s="86">
        <v>3</v>
      </c>
      <c r="AQ55" s="82">
        <v>1</v>
      </c>
      <c r="AR55" s="82">
        <v>1</v>
      </c>
      <c r="AS55" s="82">
        <v>1</v>
      </c>
      <c r="AT55" s="82">
        <v>1</v>
      </c>
      <c r="AU55" s="97">
        <f t="shared" si="5"/>
        <v>9</v>
      </c>
      <c r="AV55" s="82">
        <v>0</v>
      </c>
      <c r="AW55" s="66"/>
      <c r="AX55" s="16"/>
      <c r="AY55" s="17"/>
      <c r="AZ55" s="17"/>
      <c r="BA55" s="17"/>
      <c r="BB55" s="3"/>
      <c r="BC55" s="3"/>
      <c r="BD55" s="3"/>
      <c r="BE55" s="16"/>
    </row>
    <row r="56" spans="1:57" ht="129.75" customHeight="1">
      <c r="A56" s="24">
        <v>29</v>
      </c>
      <c r="B56" s="1">
        <v>35</v>
      </c>
      <c r="C56" s="101"/>
      <c r="D56" s="60" t="s">
        <v>106</v>
      </c>
      <c r="E56" s="108" t="s">
        <v>280</v>
      </c>
      <c r="F56" s="174" t="s">
        <v>12</v>
      </c>
      <c r="G56" s="174"/>
      <c r="H56" s="14"/>
      <c r="I56" s="14"/>
      <c r="J56" s="14"/>
      <c r="K56" s="167">
        <v>1</v>
      </c>
      <c r="L56" s="167">
        <v>3</v>
      </c>
      <c r="M56" s="167">
        <v>1</v>
      </c>
      <c r="N56" s="82">
        <v>1</v>
      </c>
      <c r="O56" s="82">
        <v>2</v>
      </c>
      <c r="P56" s="82">
        <v>1</v>
      </c>
      <c r="Q56" s="167">
        <v>2</v>
      </c>
      <c r="R56" s="167">
        <v>2</v>
      </c>
      <c r="S56" s="167">
        <v>2</v>
      </c>
      <c r="T56" s="86">
        <v>3</v>
      </c>
      <c r="U56" s="112">
        <v>3</v>
      </c>
      <c r="V56" s="112">
        <v>3</v>
      </c>
      <c r="W56" s="167">
        <v>2</v>
      </c>
      <c r="X56" s="167">
        <v>2</v>
      </c>
      <c r="Y56" s="167">
        <v>1</v>
      </c>
      <c r="Z56" s="82">
        <v>1</v>
      </c>
      <c r="AA56" s="82">
        <v>2</v>
      </c>
      <c r="AB56" s="82">
        <v>1</v>
      </c>
      <c r="AC56" s="167">
        <v>2</v>
      </c>
      <c r="AD56" s="167">
        <v>2</v>
      </c>
      <c r="AE56" s="167">
        <v>2</v>
      </c>
      <c r="AF56" s="82">
        <v>2</v>
      </c>
      <c r="AG56" s="82">
        <v>2</v>
      </c>
      <c r="AH56" s="82">
        <v>2</v>
      </c>
      <c r="AI56" s="97">
        <f t="shared" si="6"/>
        <v>14</v>
      </c>
      <c r="AJ56" s="97">
        <f t="shared" si="7"/>
        <v>18</v>
      </c>
      <c r="AK56" s="97">
        <f t="shared" si="8"/>
        <v>13</v>
      </c>
      <c r="AL56" s="126">
        <f t="shared" si="9"/>
        <v>59</v>
      </c>
      <c r="AM56" s="120"/>
      <c r="AN56" s="82">
        <v>3</v>
      </c>
      <c r="AO56" s="82">
        <v>1</v>
      </c>
      <c r="AP56" s="86">
        <v>3</v>
      </c>
      <c r="AQ56" s="82">
        <v>2</v>
      </c>
      <c r="AR56" s="82">
        <v>1</v>
      </c>
      <c r="AS56" s="82">
        <v>3</v>
      </c>
      <c r="AT56" s="82">
        <v>1</v>
      </c>
      <c r="AU56" s="97">
        <f t="shared" si="5"/>
        <v>14</v>
      </c>
      <c r="AV56" s="82">
        <v>1</v>
      </c>
      <c r="AW56" s="71"/>
      <c r="AX56" s="1" t="s">
        <v>107</v>
      </c>
      <c r="AY56" s="9" t="s">
        <v>28</v>
      </c>
      <c r="AZ56" s="9"/>
      <c r="BA56" s="9" t="s">
        <v>23</v>
      </c>
      <c r="BB56" s="10">
        <v>1</v>
      </c>
      <c r="BC56" s="10"/>
      <c r="BD56" s="10">
        <v>1</v>
      </c>
      <c r="BE56" s="12"/>
    </row>
    <row r="57" spans="1:57" ht="108.75" customHeight="1">
      <c r="A57" s="24">
        <v>40</v>
      </c>
      <c r="B57" s="1">
        <v>53</v>
      </c>
      <c r="C57" s="172" t="s">
        <v>196</v>
      </c>
      <c r="D57" s="60" t="s">
        <v>199</v>
      </c>
      <c r="E57" s="107" t="s">
        <v>299</v>
      </c>
      <c r="F57" s="172" t="s">
        <v>25</v>
      </c>
      <c r="G57" s="172"/>
      <c r="H57" s="19"/>
      <c r="I57" s="19"/>
      <c r="J57" s="19"/>
      <c r="K57" s="167">
        <v>0</v>
      </c>
      <c r="L57" s="167">
        <v>3</v>
      </c>
      <c r="M57" s="167">
        <v>1</v>
      </c>
      <c r="N57" s="82">
        <v>1</v>
      </c>
      <c r="O57" s="82">
        <v>2</v>
      </c>
      <c r="P57" s="82">
        <v>1</v>
      </c>
      <c r="Q57" s="167">
        <v>2</v>
      </c>
      <c r="R57" s="167">
        <v>3</v>
      </c>
      <c r="S57" s="167">
        <v>1</v>
      </c>
      <c r="T57" s="86">
        <v>3</v>
      </c>
      <c r="U57" s="112">
        <v>4</v>
      </c>
      <c r="V57" s="112">
        <v>2</v>
      </c>
      <c r="W57" s="167">
        <v>2</v>
      </c>
      <c r="X57" s="167">
        <v>2</v>
      </c>
      <c r="Y57" s="167">
        <v>1</v>
      </c>
      <c r="Z57" s="82">
        <v>1</v>
      </c>
      <c r="AA57" s="82">
        <v>3</v>
      </c>
      <c r="AB57" s="82">
        <v>1</v>
      </c>
      <c r="AC57" s="167">
        <v>1</v>
      </c>
      <c r="AD57" s="167">
        <v>3</v>
      </c>
      <c r="AE57" s="167">
        <v>2</v>
      </c>
      <c r="AF57" s="82">
        <v>2</v>
      </c>
      <c r="AG57" s="82">
        <v>2</v>
      </c>
      <c r="AH57" s="82">
        <v>2</v>
      </c>
      <c r="AI57" s="97">
        <f t="shared" si="6"/>
        <v>12</v>
      </c>
      <c r="AJ57" s="97">
        <f t="shared" si="7"/>
        <v>22</v>
      </c>
      <c r="AK57" s="97">
        <f t="shared" si="8"/>
        <v>11</v>
      </c>
      <c r="AL57" s="126">
        <f t="shared" si="9"/>
        <v>57</v>
      </c>
      <c r="AM57" s="120"/>
      <c r="AN57" s="82">
        <v>2</v>
      </c>
      <c r="AO57" s="82">
        <v>2</v>
      </c>
      <c r="AP57" s="86">
        <v>3</v>
      </c>
      <c r="AQ57" s="82">
        <v>2</v>
      </c>
      <c r="AR57" s="82">
        <v>1</v>
      </c>
      <c r="AS57" s="82">
        <v>1</v>
      </c>
      <c r="AT57" s="82">
        <v>1</v>
      </c>
      <c r="AU57" s="97">
        <f t="shared" si="5"/>
        <v>12</v>
      </c>
      <c r="AV57" s="82">
        <v>1</v>
      </c>
      <c r="AW57" s="79"/>
      <c r="AX57" s="19"/>
      <c r="AY57" s="17"/>
      <c r="AZ57" s="19"/>
      <c r="BA57" s="19"/>
      <c r="BB57" s="4"/>
      <c r="BC57" s="4"/>
      <c r="BD57" s="4"/>
      <c r="BE57" s="12"/>
    </row>
    <row r="58" spans="1:57" ht="258" customHeight="1">
      <c r="A58" s="24">
        <v>30</v>
      </c>
      <c r="B58" s="1">
        <v>37</v>
      </c>
      <c r="C58" s="18"/>
      <c r="D58" s="60" t="s">
        <v>205</v>
      </c>
      <c r="E58" s="108" t="s">
        <v>283</v>
      </c>
      <c r="F58" s="172" t="s">
        <v>25</v>
      </c>
      <c r="G58" s="172"/>
      <c r="H58" s="15" t="s">
        <v>119</v>
      </c>
      <c r="I58" s="15"/>
      <c r="J58" s="15" t="s">
        <v>331</v>
      </c>
      <c r="K58" s="167">
        <v>0</v>
      </c>
      <c r="L58" s="167">
        <v>3</v>
      </c>
      <c r="M58" s="167">
        <v>0</v>
      </c>
      <c r="N58" s="82">
        <v>1</v>
      </c>
      <c r="O58" s="82">
        <v>2</v>
      </c>
      <c r="P58" s="82">
        <v>1</v>
      </c>
      <c r="Q58" s="167">
        <v>2</v>
      </c>
      <c r="R58" s="167">
        <v>2</v>
      </c>
      <c r="S58" s="167">
        <v>1</v>
      </c>
      <c r="T58" s="86">
        <v>2</v>
      </c>
      <c r="U58" s="112">
        <v>3</v>
      </c>
      <c r="V58" s="112">
        <v>3</v>
      </c>
      <c r="W58" s="167">
        <v>2</v>
      </c>
      <c r="X58" s="167">
        <v>2</v>
      </c>
      <c r="Y58" s="167">
        <v>1</v>
      </c>
      <c r="Z58" s="82">
        <v>1</v>
      </c>
      <c r="AA58" s="82">
        <v>2</v>
      </c>
      <c r="AB58" s="82">
        <v>1</v>
      </c>
      <c r="AC58" s="167">
        <v>2</v>
      </c>
      <c r="AD58" s="167">
        <v>3</v>
      </c>
      <c r="AE58" s="167">
        <v>1</v>
      </c>
      <c r="AF58" s="82">
        <v>3</v>
      </c>
      <c r="AG58" s="82">
        <v>2</v>
      </c>
      <c r="AH58" s="82">
        <v>2</v>
      </c>
      <c r="AI58" s="97">
        <f t="shared" si="6"/>
        <v>13</v>
      </c>
      <c r="AJ58" s="97">
        <f t="shared" si="7"/>
        <v>19</v>
      </c>
      <c r="AK58" s="97">
        <f t="shared" si="8"/>
        <v>10</v>
      </c>
      <c r="AL58" s="126">
        <f t="shared" si="9"/>
        <v>55</v>
      </c>
      <c r="AM58" s="120"/>
      <c r="AN58" s="82">
        <v>2</v>
      </c>
      <c r="AO58" s="82">
        <v>2</v>
      </c>
      <c r="AP58" s="86">
        <v>4</v>
      </c>
      <c r="AQ58" s="82">
        <v>1</v>
      </c>
      <c r="AR58" s="82">
        <v>1</v>
      </c>
      <c r="AS58" s="82">
        <v>2</v>
      </c>
      <c r="AT58" s="82">
        <v>3</v>
      </c>
      <c r="AU58" s="97">
        <f t="shared" si="5"/>
        <v>15</v>
      </c>
      <c r="AV58" s="82">
        <v>1</v>
      </c>
      <c r="AW58" s="213"/>
      <c r="AX58" s="16" t="s">
        <v>120</v>
      </c>
      <c r="AY58" s="1" t="s">
        <v>110</v>
      </c>
      <c r="AZ58" s="17"/>
      <c r="BA58" s="17"/>
      <c r="BB58" s="28"/>
      <c r="BC58" s="28"/>
      <c r="BD58" s="28">
        <v>1</v>
      </c>
      <c r="BE58" s="12"/>
    </row>
    <row r="59" spans="1:57" s="142" customFormat="1" ht="27.75" customHeight="1">
      <c r="A59" s="33">
        <v>46</v>
      </c>
      <c r="B59" s="1">
        <v>61</v>
      </c>
      <c r="C59" s="172" t="s">
        <v>173</v>
      </c>
      <c r="D59" s="60" t="s">
        <v>211</v>
      </c>
      <c r="E59" s="108" t="s">
        <v>174</v>
      </c>
      <c r="F59" s="172" t="s">
        <v>25</v>
      </c>
      <c r="G59" s="172"/>
      <c r="H59" s="15"/>
      <c r="I59" s="15"/>
      <c r="J59" s="15"/>
      <c r="K59" s="167">
        <v>1</v>
      </c>
      <c r="L59" s="167">
        <v>2</v>
      </c>
      <c r="M59" s="167">
        <v>1</v>
      </c>
      <c r="N59" s="82">
        <v>2</v>
      </c>
      <c r="O59" s="82">
        <v>2</v>
      </c>
      <c r="P59" s="82">
        <v>1</v>
      </c>
      <c r="Q59" s="167">
        <v>1</v>
      </c>
      <c r="R59" s="167">
        <v>1</v>
      </c>
      <c r="S59" s="167">
        <v>1</v>
      </c>
      <c r="T59" s="86">
        <v>4</v>
      </c>
      <c r="U59" s="112">
        <v>3</v>
      </c>
      <c r="V59" s="112">
        <v>2</v>
      </c>
      <c r="W59" s="167">
        <v>2</v>
      </c>
      <c r="X59" s="167">
        <v>2</v>
      </c>
      <c r="Y59" s="167">
        <v>1</v>
      </c>
      <c r="Z59" s="82">
        <v>1</v>
      </c>
      <c r="AA59" s="82">
        <v>2</v>
      </c>
      <c r="AB59" s="82">
        <v>1</v>
      </c>
      <c r="AC59" s="167">
        <v>1</v>
      </c>
      <c r="AD59" s="167">
        <v>2</v>
      </c>
      <c r="AE59" s="167">
        <v>1</v>
      </c>
      <c r="AF59" s="82">
        <v>2</v>
      </c>
      <c r="AG59" s="82">
        <v>2</v>
      </c>
      <c r="AH59" s="82">
        <v>2</v>
      </c>
      <c r="AI59" s="97">
        <f t="shared" si="6"/>
        <v>14</v>
      </c>
      <c r="AJ59" s="97">
        <f t="shared" si="7"/>
        <v>16</v>
      </c>
      <c r="AK59" s="97">
        <f t="shared" si="8"/>
        <v>10</v>
      </c>
      <c r="AL59" s="126">
        <f t="shared" si="9"/>
        <v>54</v>
      </c>
      <c r="AM59" s="120"/>
      <c r="AN59" s="82">
        <v>2</v>
      </c>
      <c r="AO59" s="82">
        <v>2</v>
      </c>
      <c r="AP59" s="86">
        <v>4</v>
      </c>
      <c r="AQ59" s="82">
        <v>1</v>
      </c>
      <c r="AR59" s="82">
        <v>1</v>
      </c>
      <c r="AS59" s="82">
        <v>1</v>
      </c>
      <c r="AT59" s="82">
        <v>1</v>
      </c>
      <c r="AU59" s="97">
        <f t="shared" si="5"/>
        <v>12</v>
      </c>
      <c r="AV59" s="82">
        <v>1</v>
      </c>
      <c r="AW59" s="62"/>
      <c r="AX59" s="17"/>
      <c r="AY59" s="17"/>
      <c r="AZ59" s="17"/>
      <c r="BA59" s="17"/>
      <c r="BB59" s="12"/>
      <c r="BC59" s="12"/>
      <c r="BD59" s="12"/>
      <c r="BE59" s="12"/>
    </row>
    <row r="60" spans="1:57" ht="171" customHeight="1">
      <c r="B60" s="1">
        <v>8</v>
      </c>
      <c r="C60" s="100"/>
      <c r="D60" s="54"/>
      <c r="E60" s="102" t="s">
        <v>219</v>
      </c>
      <c r="F60" s="174"/>
      <c r="G60" s="174"/>
      <c r="H60" s="17"/>
      <c r="I60" s="17"/>
      <c r="J60" s="17"/>
      <c r="K60" s="164"/>
      <c r="L60" s="164"/>
      <c r="M60" s="164"/>
      <c r="N60" s="91"/>
      <c r="O60" s="91"/>
      <c r="P60" s="91"/>
      <c r="Q60" s="164"/>
      <c r="R60" s="164"/>
      <c r="S60" s="164"/>
      <c r="T60" s="85"/>
      <c r="U60" s="109"/>
      <c r="V60" s="109"/>
      <c r="W60" s="164"/>
      <c r="X60" s="164"/>
      <c r="Y60" s="164"/>
      <c r="Z60" s="91"/>
      <c r="AA60" s="91"/>
      <c r="AB60" s="91"/>
      <c r="AC60" s="164"/>
      <c r="AD60" s="164"/>
      <c r="AE60" s="164"/>
      <c r="AF60" s="91"/>
      <c r="AG60" s="91"/>
      <c r="AH60" s="91"/>
      <c r="AI60" s="97">
        <f t="shared" si="6"/>
        <v>0</v>
      </c>
      <c r="AJ60" s="97">
        <f t="shared" si="7"/>
        <v>0</v>
      </c>
      <c r="AK60" s="97">
        <f t="shared" si="8"/>
        <v>0</v>
      </c>
      <c r="AL60" s="126">
        <f t="shared" si="9"/>
        <v>0</v>
      </c>
      <c r="AM60" s="117"/>
      <c r="AN60" s="91"/>
      <c r="AO60" s="91"/>
      <c r="AP60" s="85"/>
      <c r="AQ60" s="91"/>
      <c r="AR60" s="91"/>
      <c r="AS60" s="91"/>
      <c r="AT60" s="91"/>
      <c r="AU60" s="97">
        <f t="shared" si="5"/>
        <v>0</v>
      </c>
      <c r="AV60" s="91"/>
      <c r="AW60" s="63"/>
      <c r="AX60" s="38"/>
      <c r="AY60" s="9"/>
      <c r="AZ60" s="9"/>
      <c r="BA60" s="9"/>
      <c r="BB60" s="9"/>
      <c r="BC60" s="9"/>
      <c r="BD60" s="9"/>
      <c r="BE60" s="17"/>
    </row>
    <row r="61" spans="1:57" ht="135" customHeight="1">
      <c r="A61" s="200"/>
      <c r="B61" s="1">
        <v>27</v>
      </c>
      <c r="C61" s="191"/>
      <c r="D61" s="133"/>
      <c r="E61" s="108" t="s">
        <v>267</v>
      </c>
      <c r="F61" s="134"/>
      <c r="G61" s="134"/>
      <c r="H61" s="135"/>
      <c r="I61" s="135"/>
      <c r="J61" s="135"/>
      <c r="K61" s="167"/>
      <c r="L61" s="167"/>
      <c r="M61" s="167"/>
      <c r="N61" s="136"/>
      <c r="O61" s="136"/>
      <c r="P61" s="136"/>
      <c r="Q61" s="167"/>
      <c r="R61" s="167"/>
      <c r="S61" s="167"/>
      <c r="T61" s="137"/>
      <c r="U61" s="138"/>
      <c r="V61" s="138"/>
      <c r="W61" s="167"/>
      <c r="X61" s="167"/>
      <c r="Y61" s="167"/>
      <c r="Z61" s="136"/>
      <c r="AA61" s="136"/>
      <c r="AB61" s="136"/>
      <c r="AC61" s="167"/>
      <c r="AD61" s="167"/>
      <c r="AE61" s="167"/>
      <c r="AF61" s="136"/>
      <c r="AG61" s="136"/>
      <c r="AH61" s="136"/>
      <c r="AI61" s="139">
        <f t="shared" si="6"/>
        <v>0</v>
      </c>
      <c r="AJ61" s="139">
        <f t="shared" si="7"/>
        <v>0</v>
      </c>
      <c r="AK61" s="139">
        <f t="shared" si="8"/>
        <v>0</v>
      </c>
      <c r="AL61" s="139">
        <f t="shared" si="9"/>
        <v>0</v>
      </c>
      <c r="AM61" s="136"/>
      <c r="AN61" s="136"/>
      <c r="AO61" s="136"/>
      <c r="AP61" s="137"/>
      <c r="AQ61" s="136"/>
      <c r="AR61" s="136"/>
      <c r="AS61" s="136"/>
      <c r="AT61" s="136"/>
      <c r="AU61" s="139">
        <f t="shared" si="5"/>
        <v>0</v>
      </c>
      <c r="AV61" s="136"/>
      <c r="AW61" s="140"/>
      <c r="AX61" s="132"/>
      <c r="AY61" s="141"/>
      <c r="AZ61" s="141"/>
      <c r="BA61" s="141"/>
      <c r="BB61" s="132"/>
      <c r="BC61" s="132"/>
      <c r="BD61" s="132"/>
      <c r="BE61" s="132"/>
    </row>
    <row r="62" spans="1:57" s="33" customFormat="1" ht="145.5" customHeight="1">
      <c r="A62" s="143"/>
      <c r="B62" s="1">
        <v>41</v>
      </c>
      <c r="C62" s="57" t="s">
        <v>168</v>
      </c>
      <c r="D62" s="144"/>
      <c r="E62" s="223" t="s">
        <v>287</v>
      </c>
      <c r="F62" s="145"/>
      <c r="G62" s="145"/>
      <c r="H62" s="146"/>
      <c r="I62" s="146"/>
      <c r="J62" s="146"/>
      <c r="K62" s="166"/>
      <c r="L62" s="166"/>
      <c r="M62" s="166"/>
      <c r="N62" s="147"/>
      <c r="O62" s="147"/>
      <c r="P62" s="147"/>
      <c r="Q62" s="166"/>
      <c r="R62" s="166"/>
      <c r="S62" s="166"/>
      <c r="T62" s="148"/>
      <c r="U62" s="149"/>
      <c r="V62" s="149"/>
      <c r="W62" s="166"/>
      <c r="X62" s="166"/>
      <c r="Y62" s="166"/>
      <c r="Z62" s="147"/>
      <c r="AA62" s="147"/>
      <c r="AB62" s="147"/>
      <c r="AC62" s="166"/>
      <c r="AD62" s="166"/>
      <c r="AE62" s="166"/>
      <c r="AF62" s="147"/>
      <c r="AG62" s="147"/>
      <c r="AH62" s="147"/>
      <c r="AI62" s="139">
        <f t="shared" si="6"/>
        <v>0</v>
      </c>
      <c r="AJ62" s="139">
        <f t="shared" si="7"/>
        <v>0</v>
      </c>
      <c r="AK62" s="139">
        <f t="shared" si="8"/>
        <v>0</v>
      </c>
      <c r="AL62" s="139">
        <f t="shared" si="9"/>
        <v>0</v>
      </c>
      <c r="AM62" s="147"/>
      <c r="AN62" s="147"/>
      <c r="AO62" s="147"/>
      <c r="AP62" s="148"/>
      <c r="AQ62" s="147"/>
      <c r="AR62" s="147"/>
      <c r="AS62" s="147"/>
      <c r="AT62" s="147"/>
      <c r="AU62" s="139">
        <f t="shared" si="5"/>
        <v>0</v>
      </c>
      <c r="AV62" s="147"/>
      <c r="AW62" s="147"/>
      <c r="AX62" s="150"/>
      <c r="AY62" s="151"/>
      <c r="AZ62" s="146"/>
      <c r="BA62" s="151"/>
      <c r="BB62" s="152"/>
      <c r="BC62" s="152"/>
      <c r="BD62" s="152"/>
      <c r="BE62" s="152"/>
    </row>
    <row r="63" spans="1:57" s="143" customFormat="1" ht="27.75" customHeight="1">
      <c r="B63" s="1">
        <v>45</v>
      </c>
      <c r="C63" s="145" t="s">
        <v>206</v>
      </c>
      <c r="D63" s="153"/>
      <c r="E63" s="222" t="s">
        <v>207</v>
      </c>
      <c r="F63" s="145"/>
      <c r="G63" s="145"/>
      <c r="H63" s="154"/>
      <c r="I63" s="154"/>
      <c r="J63" s="154"/>
      <c r="K63" s="166"/>
      <c r="L63" s="166"/>
      <c r="M63" s="166"/>
      <c r="N63" s="147"/>
      <c r="O63" s="147"/>
      <c r="P63" s="147"/>
      <c r="Q63" s="166"/>
      <c r="R63" s="166"/>
      <c r="S63" s="166"/>
      <c r="T63" s="148"/>
      <c r="U63" s="149"/>
      <c r="V63" s="149"/>
      <c r="W63" s="166"/>
      <c r="X63" s="166"/>
      <c r="Y63" s="166"/>
      <c r="Z63" s="147"/>
      <c r="AA63" s="147"/>
      <c r="AB63" s="147"/>
      <c r="AC63" s="166"/>
      <c r="AD63" s="166"/>
      <c r="AE63" s="166"/>
      <c r="AF63" s="147"/>
      <c r="AG63" s="147"/>
      <c r="AH63" s="147"/>
      <c r="AI63" s="139">
        <f t="shared" si="6"/>
        <v>0</v>
      </c>
      <c r="AJ63" s="139">
        <f t="shared" si="7"/>
        <v>0</v>
      </c>
      <c r="AK63" s="139">
        <f t="shared" si="8"/>
        <v>0</v>
      </c>
      <c r="AL63" s="139">
        <f t="shared" si="9"/>
        <v>0</v>
      </c>
      <c r="AM63" s="147"/>
      <c r="AN63" s="147"/>
      <c r="AO63" s="147"/>
      <c r="AP63" s="148"/>
      <c r="AQ63" s="147"/>
      <c r="AR63" s="147"/>
      <c r="AS63" s="147"/>
      <c r="AT63" s="147"/>
      <c r="AU63" s="139">
        <f t="shared" si="5"/>
        <v>0</v>
      </c>
      <c r="AV63" s="147"/>
      <c r="AW63" s="155"/>
      <c r="AX63" s="152"/>
      <c r="AY63" s="156"/>
      <c r="AZ63" s="156"/>
      <c r="BA63" s="156"/>
      <c r="BB63" s="152"/>
      <c r="BC63" s="152"/>
      <c r="BD63" s="152"/>
      <c r="BE63" s="152"/>
    </row>
    <row r="64" spans="1:57" s="33" customFormat="1" ht="111" customHeight="1">
      <c r="A64" s="143"/>
      <c r="B64" s="1">
        <v>46</v>
      </c>
      <c r="C64" s="194" t="s">
        <v>157</v>
      </c>
      <c r="D64" s="153"/>
      <c r="E64" s="222" t="s">
        <v>207</v>
      </c>
      <c r="F64" s="145"/>
      <c r="G64" s="145"/>
      <c r="H64" s="154"/>
      <c r="I64" s="154"/>
      <c r="J64" s="154"/>
      <c r="K64" s="166"/>
      <c r="L64" s="166"/>
      <c r="M64" s="166"/>
      <c r="N64" s="147"/>
      <c r="O64" s="147"/>
      <c r="P64" s="147"/>
      <c r="Q64" s="166"/>
      <c r="R64" s="166"/>
      <c r="S64" s="166"/>
      <c r="T64" s="148"/>
      <c r="U64" s="149"/>
      <c r="V64" s="149"/>
      <c r="W64" s="166"/>
      <c r="X64" s="166"/>
      <c r="Y64" s="166"/>
      <c r="Z64" s="147"/>
      <c r="AA64" s="147"/>
      <c r="AB64" s="147"/>
      <c r="AC64" s="166"/>
      <c r="AD64" s="166"/>
      <c r="AE64" s="166"/>
      <c r="AF64" s="147"/>
      <c r="AG64" s="147"/>
      <c r="AH64" s="147"/>
      <c r="AI64" s="139">
        <f t="shared" si="6"/>
        <v>0</v>
      </c>
      <c r="AJ64" s="139">
        <f t="shared" si="7"/>
        <v>0</v>
      </c>
      <c r="AK64" s="139">
        <f t="shared" si="8"/>
        <v>0</v>
      </c>
      <c r="AL64" s="139">
        <f t="shared" si="9"/>
        <v>0</v>
      </c>
      <c r="AM64" s="147"/>
      <c r="AN64" s="147"/>
      <c r="AO64" s="147"/>
      <c r="AP64" s="148"/>
      <c r="AQ64" s="147"/>
      <c r="AR64" s="147"/>
      <c r="AS64" s="147"/>
      <c r="AT64" s="147"/>
      <c r="AU64" s="139">
        <f t="shared" si="5"/>
        <v>0</v>
      </c>
      <c r="AV64" s="147"/>
      <c r="AW64" s="155"/>
      <c r="AX64" s="152"/>
      <c r="AY64" s="156"/>
      <c r="AZ64" s="156"/>
      <c r="BA64" s="156"/>
      <c r="BB64" s="152"/>
      <c r="BC64" s="152"/>
      <c r="BD64" s="152"/>
      <c r="BE64" s="152"/>
    </row>
    <row r="65" spans="1:57" s="33" customFormat="1" ht="112.5" customHeight="1">
      <c r="A65" s="142"/>
      <c r="B65" s="1">
        <v>50</v>
      </c>
      <c r="C65" s="195" t="s">
        <v>133</v>
      </c>
      <c r="D65" s="133"/>
      <c r="E65" s="108" t="s">
        <v>296</v>
      </c>
      <c r="F65" s="134"/>
      <c r="G65" s="134"/>
      <c r="H65" s="157"/>
      <c r="I65" s="157"/>
      <c r="J65" s="157" t="s">
        <v>244</v>
      </c>
      <c r="K65" s="167"/>
      <c r="L65" s="167"/>
      <c r="M65" s="167"/>
      <c r="N65" s="136"/>
      <c r="O65" s="136"/>
      <c r="P65" s="136"/>
      <c r="Q65" s="167"/>
      <c r="R65" s="167"/>
      <c r="S65" s="167"/>
      <c r="T65" s="137"/>
      <c r="U65" s="138"/>
      <c r="V65" s="138"/>
      <c r="W65" s="167"/>
      <c r="X65" s="167"/>
      <c r="Y65" s="167"/>
      <c r="Z65" s="136"/>
      <c r="AA65" s="136"/>
      <c r="AB65" s="136"/>
      <c r="AC65" s="167"/>
      <c r="AD65" s="167"/>
      <c r="AE65" s="167"/>
      <c r="AF65" s="136"/>
      <c r="AG65" s="136"/>
      <c r="AH65" s="136"/>
      <c r="AI65" s="139">
        <f t="shared" si="6"/>
        <v>0</v>
      </c>
      <c r="AJ65" s="139">
        <f t="shared" si="7"/>
        <v>0</v>
      </c>
      <c r="AK65" s="139">
        <f t="shared" si="8"/>
        <v>0</v>
      </c>
      <c r="AL65" s="139">
        <f t="shared" si="9"/>
        <v>0</v>
      </c>
      <c r="AM65" s="136"/>
      <c r="AN65" s="136"/>
      <c r="AO65" s="136"/>
      <c r="AP65" s="137"/>
      <c r="AQ65" s="136"/>
      <c r="AR65" s="136"/>
      <c r="AS65" s="136"/>
      <c r="AT65" s="136"/>
      <c r="AU65" s="139"/>
      <c r="AV65" s="136"/>
      <c r="AW65" s="158"/>
      <c r="AX65" s="132"/>
      <c r="AY65" s="132"/>
      <c r="AZ65" s="141"/>
      <c r="BA65" s="141"/>
      <c r="BB65" s="152"/>
      <c r="BC65" s="152"/>
      <c r="BD65" s="152"/>
      <c r="BE65" s="152"/>
    </row>
    <row r="66" spans="1:57" s="33" customFormat="1" ht="114.75" customHeight="1">
      <c r="A66" s="142"/>
      <c r="B66" s="1">
        <v>54</v>
      </c>
      <c r="C66" s="134" t="s">
        <v>197</v>
      </c>
      <c r="D66" s="133"/>
      <c r="E66" s="107" t="s">
        <v>198</v>
      </c>
      <c r="F66" s="134"/>
      <c r="G66" s="134"/>
      <c r="H66" s="159"/>
      <c r="I66" s="159"/>
      <c r="J66" s="159"/>
      <c r="K66" s="167"/>
      <c r="L66" s="167"/>
      <c r="M66" s="167"/>
      <c r="N66" s="136"/>
      <c r="O66" s="136"/>
      <c r="P66" s="136"/>
      <c r="Q66" s="167"/>
      <c r="R66" s="167"/>
      <c r="S66" s="167"/>
      <c r="T66" s="137"/>
      <c r="U66" s="138"/>
      <c r="V66" s="138"/>
      <c r="W66" s="167"/>
      <c r="X66" s="167"/>
      <c r="Y66" s="167"/>
      <c r="Z66" s="136"/>
      <c r="AA66" s="136"/>
      <c r="AB66" s="136"/>
      <c r="AC66" s="167"/>
      <c r="AD66" s="167"/>
      <c r="AE66" s="167"/>
      <c r="AF66" s="136"/>
      <c r="AG66" s="136"/>
      <c r="AH66" s="136"/>
      <c r="AI66" s="139">
        <f t="shared" si="6"/>
        <v>0</v>
      </c>
      <c r="AJ66" s="139">
        <f t="shared" si="7"/>
        <v>0</v>
      </c>
      <c r="AK66" s="139">
        <f t="shared" si="8"/>
        <v>0</v>
      </c>
      <c r="AL66" s="139">
        <f t="shared" si="9"/>
        <v>0</v>
      </c>
      <c r="AM66" s="136"/>
      <c r="AN66" s="136"/>
      <c r="AO66" s="136"/>
      <c r="AP66" s="137"/>
      <c r="AQ66" s="136"/>
      <c r="AR66" s="136"/>
      <c r="AS66" s="136"/>
      <c r="AT66" s="136"/>
      <c r="AU66" s="139">
        <f>SUM(AN66:AT66)</f>
        <v>0</v>
      </c>
      <c r="AV66" s="136"/>
      <c r="AW66" s="160"/>
      <c r="AX66" s="159"/>
      <c r="AY66" s="141"/>
      <c r="AZ66" s="159"/>
      <c r="BA66" s="159"/>
      <c r="BB66" s="152"/>
      <c r="BC66" s="152"/>
      <c r="BD66" s="152"/>
      <c r="BE66" s="152"/>
    </row>
    <row r="67" spans="1:57" s="33" customFormat="1" ht="112.5" customHeight="1">
      <c r="A67" s="143">
        <v>44</v>
      </c>
      <c r="B67" s="1">
        <v>58</v>
      </c>
      <c r="C67" s="134" t="s">
        <v>136</v>
      </c>
      <c r="D67" s="133"/>
      <c r="E67" s="108" t="s">
        <v>305</v>
      </c>
      <c r="F67" s="134"/>
      <c r="G67" s="134"/>
      <c r="H67" s="157"/>
      <c r="I67" s="157"/>
      <c r="J67" s="157"/>
      <c r="K67" s="170"/>
      <c r="L67" s="170"/>
      <c r="M67" s="170"/>
      <c r="N67" s="135"/>
      <c r="O67" s="135"/>
      <c r="P67" s="135"/>
      <c r="Q67" s="170"/>
      <c r="R67" s="170"/>
      <c r="S67" s="170"/>
      <c r="T67" s="137"/>
      <c r="U67" s="137"/>
      <c r="V67" s="137"/>
      <c r="W67" s="170"/>
      <c r="X67" s="170"/>
      <c r="Y67" s="170"/>
      <c r="Z67" s="135"/>
      <c r="AA67" s="135"/>
      <c r="AB67" s="135"/>
      <c r="AC67" s="170"/>
      <c r="AD67" s="170"/>
      <c r="AE67" s="170"/>
      <c r="AF67" s="135"/>
      <c r="AG67" s="135"/>
      <c r="AH67" s="135"/>
      <c r="AI67" s="139">
        <f t="shared" si="6"/>
        <v>0</v>
      </c>
      <c r="AJ67" s="139">
        <f t="shared" si="7"/>
        <v>0</v>
      </c>
      <c r="AK67" s="139">
        <f t="shared" si="8"/>
        <v>0</v>
      </c>
      <c r="AL67" s="139">
        <f t="shared" si="9"/>
        <v>0</v>
      </c>
      <c r="AM67" s="135"/>
      <c r="AN67" s="135"/>
      <c r="AO67" s="135"/>
      <c r="AP67" s="137"/>
      <c r="AQ67" s="135"/>
      <c r="AR67" s="135"/>
      <c r="AS67" s="135"/>
      <c r="AT67" s="135"/>
      <c r="AU67" s="210">
        <f>SUM(AN67:AT67)</f>
        <v>0</v>
      </c>
      <c r="AV67" s="135"/>
      <c r="AW67" s="212"/>
      <c r="AX67" s="212"/>
      <c r="AY67" s="212"/>
      <c r="AZ67" s="212"/>
      <c r="BA67" s="212"/>
      <c r="BB67" s="221"/>
      <c r="BC67" s="221"/>
      <c r="BD67" s="221"/>
      <c r="BE67" s="155"/>
    </row>
    <row r="68" spans="1:57" ht="42.75" customHeight="1"/>
  </sheetData>
  <autoFilter ref="A3:BE3" xr:uid="{00000000-0009-0000-0000-000003000000}">
    <sortState ref="A5:BE67">
      <sortCondition descending="1" ref="AL3"/>
    </sortState>
  </autoFilter>
  <phoneticPr fontId="1"/>
  <printOptions horizontalCentered="1"/>
  <pageMargins left="0.23622047244094491" right="0.23622047244094491"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74"/>
  <sheetViews>
    <sheetView topLeftCell="C1" workbookViewId="0"/>
  </sheetViews>
  <sheetFormatPr defaultRowHeight="18.75"/>
  <cols>
    <col min="1" max="1" width="0" style="24" hidden="1" customWidth="1"/>
    <col min="2" max="2" width="5.625" style="24" hidden="1" customWidth="1"/>
    <col min="3" max="3" width="13.625" style="307" customWidth="1"/>
    <col min="4" max="4" width="24" style="103" customWidth="1"/>
    <col min="5" max="5" width="32.625" style="224" customWidth="1"/>
    <col min="6" max="6" width="10.75" style="52" customWidth="1"/>
    <col min="7" max="9" width="5.625" style="99" customWidth="1"/>
    <col min="10" max="10" width="9" style="24" hidden="1" customWidth="1"/>
    <col min="11" max="11" width="12.375" style="24" hidden="1" customWidth="1"/>
    <col min="12" max="12" width="9.5" style="49" hidden="1" customWidth="1"/>
    <col min="13" max="14" width="12.375" style="171" hidden="1" customWidth="1"/>
    <col min="15" max="15" width="5.625" style="171" hidden="1" customWidth="1"/>
    <col min="16" max="18" width="5.625" style="94" hidden="1" customWidth="1"/>
    <col min="19" max="21" width="5.625" style="171" hidden="1" customWidth="1"/>
    <col min="22" max="24" width="5.625" style="88" hidden="1" customWidth="1"/>
    <col min="25" max="27" width="5.625" style="171" hidden="1" customWidth="1"/>
    <col min="28" max="30" width="5.625" style="94" hidden="1" customWidth="1"/>
    <col min="31" max="33" width="5.625" style="171" hidden="1" customWidth="1"/>
    <col min="34" max="36" width="5.625" style="94" hidden="1" customWidth="1"/>
    <col min="37" max="39" width="5.625" style="99" hidden="1" customWidth="1"/>
    <col min="40" max="40" width="8.75" style="127" hidden="1" customWidth="1"/>
    <col min="41" max="41" width="3.625" style="124" hidden="1" customWidth="1"/>
    <col min="42" max="42" width="7.625" style="49" hidden="1" customWidth="1"/>
    <col min="43" max="43" width="82.125" style="49" customWidth="1"/>
    <col min="44" max="46" width="5.625" style="99" customWidth="1"/>
    <col min="47" max="47" width="7.25" style="339" customWidth="1"/>
    <col min="48" max="48" width="9" style="24" customWidth="1"/>
    <col min="49" max="16384" width="9" style="24"/>
  </cols>
  <sheetData>
    <row r="1" spans="1:47" s="37" customFormat="1" ht="81" customHeight="1">
      <c r="B1" s="285"/>
      <c r="C1" s="390"/>
      <c r="D1" s="384"/>
      <c r="E1" s="336" t="s">
        <v>460</v>
      </c>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7"/>
      <c r="AQ1" s="286"/>
      <c r="AR1" s="286"/>
      <c r="AS1" s="286"/>
      <c r="AT1" s="286"/>
      <c r="AU1" s="286"/>
    </row>
    <row r="2" spans="1:47" s="81" customFormat="1" ht="52.5" customHeight="1">
      <c r="B2" s="285"/>
      <c r="C2" s="391"/>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286"/>
    </row>
    <row r="3" spans="1:47" s="81" customFormat="1" ht="53.25" customHeight="1">
      <c r="B3" s="289" t="s">
        <v>370</v>
      </c>
      <c r="C3" s="306"/>
      <c r="D3" s="274"/>
      <c r="E3" s="274"/>
      <c r="F3" s="274"/>
      <c r="G3" s="393" t="s">
        <v>401</v>
      </c>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5"/>
      <c r="AR3" s="396" t="s">
        <v>400</v>
      </c>
      <c r="AS3" s="397"/>
      <c r="AT3" s="397"/>
      <c r="AU3" s="398"/>
    </row>
    <row r="4" spans="1:47" ht="105.75" customHeight="1">
      <c r="A4" s="29" t="s">
        <v>154</v>
      </c>
      <c r="B4" s="290" t="s">
        <v>143</v>
      </c>
      <c r="C4" s="30" t="s">
        <v>0</v>
      </c>
      <c r="D4" s="295" t="s">
        <v>245</v>
      </c>
      <c r="E4" s="328" t="s">
        <v>459</v>
      </c>
      <c r="F4" s="277" t="s">
        <v>1</v>
      </c>
      <c r="G4" s="333" t="s">
        <v>389</v>
      </c>
      <c r="H4" s="334" t="s">
        <v>390</v>
      </c>
      <c r="I4" s="334" t="s">
        <v>391</v>
      </c>
      <c r="J4" s="30" t="s">
        <v>2</v>
      </c>
      <c r="K4" s="30" t="s">
        <v>310</v>
      </c>
      <c r="L4" s="30" t="s">
        <v>232</v>
      </c>
      <c r="M4" s="163" t="s">
        <v>220</v>
      </c>
      <c r="N4" s="163"/>
      <c r="O4" s="163"/>
      <c r="P4" s="278" t="s">
        <v>227</v>
      </c>
      <c r="Q4" s="278"/>
      <c r="R4" s="278"/>
      <c r="S4" s="163" t="s">
        <v>344</v>
      </c>
      <c r="T4" s="163"/>
      <c r="U4" s="163"/>
      <c r="V4" s="30" t="s">
        <v>234</v>
      </c>
      <c r="W4" s="278"/>
      <c r="X4" s="278"/>
      <c r="Y4" s="163" t="s">
        <v>230</v>
      </c>
      <c r="Z4" s="163"/>
      <c r="AA4" s="163"/>
      <c r="AB4" s="278" t="s">
        <v>228</v>
      </c>
      <c r="AC4" s="278"/>
      <c r="AD4" s="278"/>
      <c r="AE4" s="163" t="s">
        <v>372</v>
      </c>
      <c r="AF4" s="163"/>
      <c r="AG4" s="163"/>
      <c r="AH4" s="278" t="s">
        <v>373</v>
      </c>
      <c r="AI4" s="278"/>
      <c r="AJ4" s="278"/>
      <c r="AK4" s="128" t="s">
        <v>365</v>
      </c>
      <c r="AL4" s="128" t="s">
        <v>366</v>
      </c>
      <c r="AM4" s="128" t="s">
        <v>367</v>
      </c>
      <c r="AN4" s="130" t="s">
        <v>374</v>
      </c>
      <c r="AO4" s="116"/>
      <c r="AP4" s="12" t="s">
        <v>402</v>
      </c>
      <c r="AQ4" s="278" t="s">
        <v>403</v>
      </c>
      <c r="AR4" s="128" t="s">
        <v>389</v>
      </c>
      <c r="AS4" s="128" t="s">
        <v>390</v>
      </c>
      <c r="AT4" s="128" t="s">
        <v>391</v>
      </c>
      <c r="AU4" s="340" t="s">
        <v>392</v>
      </c>
    </row>
    <row r="5" spans="1:47" ht="141.75" hidden="1" customHeight="1">
      <c r="A5" s="24">
        <v>3</v>
      </c>
      <c r="B5" s="291">
        <v>29</v>
      </c>
      <c r="C5" s="50" t="s">
        <v>96</v>
      </c>
      <c r="D5" s="296" t="s">
        <v>97</v>
      </c>
      <c r="E5" s="53" t="s">
        <v>153</v>
      </c>
      <c r="F5" s="276" t="s">
        <v>12</v>
      </c>
      <c r="G5" s="126"/>
      <c r="H5" s="126"/>
      <c r="I5" s="126"/>
      <c r="J5" s="9"/>
      <c r="K5" s="9"/>
      <c r="L5" s="17"/>
      <c r="M5" s="164"/>
      <c r="N5" s="164"/>
      <c r="O5" s="164"/>
      <c r="P5" s="91"/>
      <c r="Q5" s="91"/>
      <c r="R5" s="91"/>
      <c r="S5" s="164"/>
      <c r="T5" s="164"/>
      <c r="U5" s="164"/>
      <c r="V5" s="85"/>
      <c r="W5" s="109"/>
      <c r="X5" s="109"/>
      <c r="Y5" s="164"/>
      <c r="Z5" s="164"/>
      <c r="AA5" s="164"/>
      <c r="AB5" s="91"/>
      <c r="AC5" s="91"/>
      <c r="AD5" s="91"/>
      <c r="AE5" s="164"/>
      <c r="AF5" s="164"/>
      <c r="AG5" s="164"/>
      <c r="AH5" s="91"/>
      <c r="AI5" s="91"/>
      <c r="AJ5" s="91"/>
      <c r="AK5" s="97"/>
      <c r="AL5" s="97"/>
      <c r="AM5" s="97"/>
      <c r="AN5" s="126"/>
      <c r="AO5" s="117"/>
      <c r="AP5" s="17"/>
      <c r="AQ5" s="62"/>
      <c r="AR5" s="97"/>
      <c r="AS5" s="97"/>
      <c r="AT5" s="97"/>
      <c r="AU5" s="97"/>
    </row>
    <row r="6" spans="1:47" ht="110.25" customHeight="1">
      <c r="A6" s="24">
        <v>26</v>
      </c>
      <c r="B6" s="292">
        <v>30</v>
      </c>
      <c r="C6" s="270" t="s">
        <v>17</v>
      </c>
      <c r="D6" s="297" t="s">
        <v>271</v>
      </c>
      <c r="E6" s="108" t="s">
        <v>404</v>
      </c>
      <c r="F6" s="270" t="s">
        <v>25</v>
      </c>
      <c r="G6" s="126"/>
      <c r="H6" s="126"/>
      <c r="I6" s="126"/>
      <c r="J6" s="15" t="s">
        <v>18</v>
      </c>
      <c r="K6" s="15" t="s">
        <v>315</v>
      </c>
      <c r="L6" s="15"/>
      <c r="M6" s="167">
        <v>5</v>
      </c>
      <c r="N6" s="167">
        <v>5</v>
      </c>
      <c r="O6" s="167">
        <v>3</v>
      </c>
      <c r="P6" s="82">
        <v>5</v>
      </c>
      <c r="Q6" s="82">
        <v>4</v>
      </c>
      <c r="R6" s="82">
        <v>2</v>
      </c>
      <c r="S6" s="167">
        <v>4</v>
      </c>
      <c r="T6" s="167">
        <v>4</v>
      </c>
      <c r="U6" s="167">
        <v>3</v>
      </c>
      <c r="V6" s="86">
        <v>5</v>
      </c>
      <c r="W6" s="112">
        <v>4</v>
      </c>
      <c r="X6" s="112">
        <v>3</v>
      </c>
      <c r="Y6" s="167">
        <v>4</v>
      </c>
      <c r="Z6" s="167">
        <v>3</v>
      </c>
      <c r="AA6" s="167">
        <v>2</v>
      </c>
      <c r="AB6" s="82">
        <v>3</v>
      </c>
      <c r="AC6" s="82">
        <v>4</v>
      </c>
      <c r="AD6" s="82">
        <v>3</v>
      </c>
      <c r="AE6" s="167">
        <v>4</v>
      </c>
      <c r="AF6" s="167">
        <v>5</v>
      </c>
      <c r="AG6" s="167">
        <v>3</v>
      </c>
      <c r="AH6" s="82">
        <v>5</v>
      </c>
      <c r="AI6" s="82">
        <v>4</v>
      </c>
      <c r="AJ6" s="82">
        <v>2</v>
      </c>
      <c r="AK6" s="97">
        <f t="shared" ref="AK6:AK37" si="0">M6+P6+S6+V6+Y6+AB6+AE6+AH6</f>
        <v>35</v>
      </c>
      <c r="AL6" s="97">
        <f t="shared" ref="AL6:AL37" si="1">N6+Q6+T6+W6+Z6+AC6+AF6+AI6</f>
        <v>33</v>
      </c>
      <c r="AM6" s="97">
        <f t="shared" ref="AM6:AM37" si="2">O6+R6+U6+X6+AA6+AD6+AG6+AJ6</f>
        <v>21</v>
      </c>
      <c r="AN6" s="126">
        <f t="shared" ref="AN6:AN37" si="3">AK6*2+AL6+AM6</f>
        <v>124</v>
      </c>
      <c r="AO6" s="120"/>
      <c r="AP6" s="12" t="s">
        <v>273</v>
      </c>
      <c r="AQ6" s="67"/>
      <c r="AR6" s="97" t="s">
        <v>461</v>
      </c>
      <c r="AS6" s="97" t="s">
        <v>461</v>
      </c>
      <c r="AT6" s="97" t="s">
        <v>461</v>
      </c>
      <c r="AU6" s="97" t="s">
        <v>461</v>
      </c>
    </row>
    <row r="7" spans="1:47" ht="105.75" customHeight="1">
      <c r="A7" s="24">
        <v>8</v>
      </c>
      <c r="B7" s="292">
        <v>6</v>
      </c>
      <c r="C7" s="272" t="s">
        <v>217</v>
      </c>
      <c r="D7" s="298" t="s">
        <v>216</v>
      </c>
      <c r="E7" s="102" t="s">
        <v>405</v>
      </c>
      <c r="F7" s="272" t="s">
        <v>25</v>
      </c>
      <c r="G7" s="126"/>
      <c r="H7" s="126"/>
      <c r="I7" s="126"/>
      <c r="J7" s="17"/>
      <c r="K7" s="17" t="s">
        <v>317</v>
      </c>
      <c r="L7" s="17"/>
      <c r="M7" s="164">
        <v>5</v>
      </c>
      <c r="N7" s="164">
        <v>5</v>
      </c>
      <c r="O7" s="164">
        <v>2</v>
      </c>
      <c r="P7" s="91">
        <v>5</v>
      </c>
      <c r="Q7" s="91">
        <v>4</v>
      </c>
      <c r="R7" s="91">
        <v>2</v>
      </c>
      <c r="S7" s="164">
        <v>5</v>
      </c>
      <c r="T7" s="164">
        <v>4</v>
      </c>
      <c r="U7" s="164">
        <v>3</v>
      </c>
      <c r="V7" s="85">
        <v>5</v>
      </c>
      <c r="W7" s="109">
        <v>4</v>
      </c>
      <c r="X7" s="109">
        <v>3</v>
      </c>
      <c r="Y7" s="164">
        <v>5</v>
      </c>
      <c r="Z7" s="164">
        <v>4</v>
      </c>
      <c r="AA7" s="164">
        <v>3</v>
      </c>
      <c r="AB7" s="91">
        <v>4</v>
      </c>
      <c r="AC7" s="91">
        <v>3</v>
      </c>
      <c r="AD7" s="91">
        <v>1</v>
      </c>
      <c r="AE7" s="164">
        <v>3</v>
      </c>
      <c r="AF7" s="164">
        <v>5</v>
      </c>
      <c r="AG7" s="164">
        <v>2</v>
      </c>
      <c r="AH7" s="91">
        <v>4</v>
      </c>
      <c r="AI7" s="91">
        <v>4</v>
      </c>
      <c r="AJ7" s="91">
        <v>2</v>
      </c>
      <c r="AK7" s="97">
        <f t="shared" si="0"/>
        <v>36</v>
      </c>
      <c r="AL7" s="97">
        <f t="shared" si="1"/>
        <v>33</v>
      </c>
      <c r="AM7" s="97">
        <f t="shared" si="2"/>
        <v>18</v>
      </c>
      <c r="AN7" s="126">
        <f t="shared" si="3"/>
        <v>123</v>
      </c>
      <c r="AO7" s="117"/>
      <c r="AP7" s="17" t="s">
        <v>247</v>
      </c>
      <c r="AQ7" s="62"/>
      <c r="AR7" s="97" t="s">
        <v>461</v>
      </c>
      <c r="AS7" s="97" t="s">
        <v>461</v>
      </c>
      <c r="AT7" s="97" t="s">
        <v>461</v>
      </c>
      <c r="AU7" s="97" t="s">
        <v>461</v>
      </c>
    </row>
    <row r="8" spans="1:47" ht="129" customHeight="1">
      <c r="A8" s="81">
        <v>24</v>
      </c>
      <c r="B8" s="292">
        <v>25</v>
      </c>
      <c r="C8" s="106" t="s">
        <v>263</v>
      </c>
      <c r="D8" s="299" t="s">
        <v>191</v>
      </c>
      <c r="E8" s="108" t="s">
        <v>406</v>
      </c>
      <c r="F8" s="276" t="s">
        <v>12</v>
      </c>
      <c r="G8" s="126"/>
      <c r="H8" s="126"/>
      <c r="I8" s="126"/>
      <c r="J8" s="14"/>
      <c r="K8" s="14" t="s">
        <v>325</v>
      </c>
      <c r="L8" s="14"/>
      <c r="M8" s="167">
        <v>5</v>
      </c>
      <c r="N8" s="167">
        <v>3</v>
      </c>
      <c r="O8" s="167">
        <v>3</v>
      </c>
      <c r="P8" s="82">
        <v>5</v>
      </c>
      <c r="Q8" s="82">
        <v>4</v>
      </c>
      <c r="R8" s="82">
        <v>2</v>
      </c>
      <c r="S8" s="167">
        <v>4</v>
      </c>
      <c r="T8" s="167">
        <v>4</v>
      </c>
      <c r="U8" s="167">
        <v>3</v>
      </c>
      <c r="V8" s="86">
        <v>4</v>
      </c>
      <c r="W8" s="112">
        <v>3</v>
      </c>
      <c r="X8" s="112">
        <v>3</v>
      </c>
      <c r="Y8" s="167">
        <v>4</v>
      </c>
      <c r="Z8" s="167">
        <v>4</v>
      </c>
      <c r="AA8" s="167">
        <v>2</v>
      </c>
      <c r="AB8" s="82">
        <v>4</v>
      </c>
      <c r="AC8" s="82">
        <v>3</v>
      </c>
      <c r="AD8" s="82">
        <v>1</v>
      </c>
      <c r="AE8" s="167">
        <v>5</v>
      </c>
      <c r="AF8" s="167">
        <v>4</v>
      </c>
      <c r="AG8" s="167">
        <v>3</v>
      </c>
      <c r="AH8" s="82">
        <v>5</v>
      </c>
      <c r="AI8" s="82">
        <v>4</v>
      </c>
      <c r="AJ8" s="82">
        <v>2</v>
      </c>
      <c r="AK8" s="97">
        <f t="shared" si="0"/>
        <v>36</v>
      </c>
      <c r="AL8" s="97">
        <f t="shared" si="1"/>
        <v>29</v>
      </c>
      <c r="AM8" s="97">
        <f t="shared" si="2"/>
        <v>19</v>
      </c>
      <c r="AN8" s="126">
        <f t="shared" si="3"/>
        <v>120</v>
      </c>
      <c r="AO8" s="120"/>
      <c r="AP8" s="16" t="s">
        <v>249</v>
      </c>
      <c r="AQ8" s="66"/>
      <c r="AR8" s="97" t="s">
        <v>461</v>
      </c>
      <c r="AS8" s="97" t="s">
        <v>461</v>
      </c>
      <c r="AT8" s="97" t="s">
        <v>461</v>
      </c>
      <c r="AU8" s="97" t="s">
        <v>461</v>
      </c>
    </row>
    <row r="9" spans="1:47" ht="128.25" customHeight="1">
      <c r="A9" s="24">
        <v>18</v>
      </c>
      <c r="B9" s="292">
        <v>17</v>
      </c>
      <c r="C9" s="275" t="s">
        <v>43</v>
      </c>
      <c r="D9" s="300" t="s">
        <v>212</v>
      </c>
      <c r="E9" s="105" t="s">
        <v>407</v>
      </c>
      <c r="F9" s="275" t="s">
        <v>25</v>
      </c>
      <c r="G9" s="126"/>
      <c r="H9" s="126"/>
      <c r="I9" s="126"/>
      <c r="J9" s="12" t="s">
        <v>44</v>
      </c>
      <c r="K9" s="12" t="s">
        <v>321</v>
      </c>
      <c r="L9" s="12"/>
      <c r="M9" s="165">
        <v>5</v>
      </c>
      <c r="N9" s="165">
        <v>5</v>
      </c>
      <c r="O9" s="165">
        <v>3</v>
      </c>
      <c r="P9" s="92">
        <v>4</v>
      </c>
      <c r="Q9" s="92">
        <v>4</v>
      </c>
      <c r="R9" s="92">
        <v>2</v>
      </c>
      <c r="S9" s="165">
        <v>4</v>
      </c>
      <c r="T9" s="165">
        <v>4</v>
      </c>
      <c r="U9" s="165">
        <v>3</v>
      </c>
      <c r="V9" s="84">
        <v>5</v>
      </c>
      <c r="W9" s="110">
        <v>3</v>
      </c>
      <c r="X9" s="110">
        <v>3</v>
      </c>
      <c r="Y9" s="165">
        <v>4</v>
      </c>
      <c r="Z9" s="165">
        <v>3</v>
      </c>
      <c r="AA9" s="165">
        <v>2</v>
      </c>
      <c r="AB9" s="92">
        <v>4</v>
      </c>
      <c r="AC9" s="92">
        <v>3</v>
      </c>
      <c r="AD9" s="92">
        <v>1</v>
      </c>
      <c r="AE9" s="165">
        <v>4</v>
      </c>
      <c r="AF9" s="165">
        <v>5</v>
      </c>
      <c r="AG9" s="165">
        <v>2</v>
      </c>
      <c r="AH9" s="92">
        <v>5</v>
      </c>
      <c r="AI9" s="92">
        <v>4</v>
      </c>
      <c r="AJ9" s="92">
        <v>2</v>
      </c>
      <c r="AK9" s="97">
        <f t="shared" si="0"/>
        <v>35</v>
      </c>
      <c r="AL9" s="97">
        <f t="shared" si="1"/>
        <v>31</v>
      </c>
      <c r="AM9" s="97">
        <f t="shared" si="2"/>
        <v>18</v>
      </c>
      <c r="AN9" s="126">
        <f t="shared" si="3"/>
        <v>119</v>
      </c>
      <c r="AO9" s="118"/>
      <c r="AP9" s="12" t="s">
        <v>251</v>
      </c>
      <c r="AQ9" s="67"/>
      <c r="AR9" s="97" t="s">
        <v>461</v>
      </c>
      <c r="AS9" s="97" t="s">
        <v>461</v>
      </c>
      <c r="AT9" s="97" t="s">
        <v>461</v>
      </c>
      <c r="AU9" s="97" t="s">
        <v>461</v>
      </c>
    </row>
    <row r="10" spans="1:47" ht="339.75" customHeight="1">
      <c r="A10" s="81">
        <v>38</v>
      </c>
      <c r="B10" s="292">
        <v>48</v>
      </c>
      <c r="C10" s="273" t="s">
        <v>114</v>
      </c>
      <c r="D10" s="300" t="s">
        <v>292</v>
      </c>
      <c r="E10" s="222" t="s">
        <v>408</v>
      </c>
      <c r="F10" s="273" t="s">
        <v>25</v>
      </c>
      <c r="G10" s="126"/>
      <c r="H10" s="126"/>
      <c r="I10" s="126"/>
      <c r="J10" s="21"/>
      <c r="K10" s="21" t="s">
        <v>340</v>
      </c>
      <c r="L10" s="21" t="s">
        <v>240</v>
      </c>
      <c r="M10" s="166">
        <v>4</v>
      </c>
      <c r="N10" s="166">
        <v>3</v>
      </c>
      <c r="O10" s="166">
        <v>2</v>
      </c>
      <c r="P10" s="76">
        <v>3</v>
      </c>
      <c r="Q10" s="76">
        <v>4</v>
      </c>
      <c r="R10" s="76">
        <v>2</v>
      </c>
      <c r="S10" s="166">
        <v>5</v>
      </c>
      <c r="T10" s="166">
        <v>3</v>
      </c>
      <c r="U10" s="166">
        <v>3</v>
      </c>
      <c r="V10" s="87">
        <v>5</v>
      </c>
      <c r="W10" s="111">
        <v>5</v>
      </c>
      <c r="X10" s="111">
        <v>2</v>
      </c>
      <c r="Y10" s="166">
        <v>4</v>
      </c>
      <c r="Z10" s="166">
        <v>3</v>
      </c>
      <c r="AA10" s="166">
        <v>3</v>
      </c>
      <c r="AB10" s="76">
        <v>4</v>
      </c>
      <c r="AC10" s="76">
        <v>3</v>
      </c>
      <c r="AD10" s="76">
        <v>1</v>
      </c>
      <c r="AE10" s="166">
        <v>4</v>
      </c>
      <c r="AF10" s="166">
        <v>5</v>
      </c>
      <c r="AG10" s="166">
        <v>3</v>
      </c>
      <c r="AH10" s="76">
        <v>5</v>
      </c>
      <c r="AI10" s="76">
        <v>4</v>
      </c>
      <c r="AJ10" s="76">
        <v>2</v>
      </c>
      <c r="AK10" s="97">
        <f t="shared" si="0"/>
        <v>34</v>
      </c>
      <c r="AL10" s="97">
        <f t="shared" si="1"/>
        <v>30</v>
      </c>
      <c r="AM10" s="97">
        <f t="shared" si="2"/>
        <v>18</v>
      </c>
      <c r="AN10" s="126">
        <f t="shared" si="3"/>
        <v>116</v>
      </c>
      <c r="AO10" s="119"/>
      <c r="AP10" s="12" t="s">
        <v>294</v>
      </c>
      <c r="AQ10" s="67"/>
      <c r="AR10" s="97" t="s">
        <v>461</v>
      </c>
      <c r="AS10" s="97" t="s">
        <v>461</v>
      </c>
      <c r="AT10" s="97" t="s">
        <v>461</v>
      </c>
      <c r="AU10" s="97" t="s">
        <v>461</v>
      </c>
    </row>
    <row r="11" spans="1:47" ht="143.25" customHeight="1">
      <c r="A11" s="24">
        <v>43</v>
      </c>
      <c r="B11" s="292">
        <v>57</v>
      </c>
      <c r="C11" s="272" t="s">
        <v>77</v>
      </c>
      <c r="D11" s="298" t="s">
        <v>303</v>
      </c>
      <c r="E11" s="102" t="s">
        <v>409</v>
      </c>
      <c r="F11" s="272" t="s">
        <v>25</v>
      </c>
      <c r="G11" s="126"/>
      <c r="H11" s="126"/>
      <c r="I11" s="126"/>
      <c r="J11" s="17" t="s">
        <v>78</v>
      </c>
      <c r="K11" s="17" t="s">
        <v>334</v>
      </c>
      <c r="L11" s="17"/>
      <c r="M11" s="164">
        <v>5</v>
      </c>
      <c r="N11" s="164">
        <v>3</v>
      </c>
      <c r="O11" s="164">
        <v>3</v>
      </c>
      <c r="P11" s="91">
        <v>4</v>
      </c>
      <c r="Q11" s="91">
        <v>3</v>
      </c>
      <c r="R11" s="91">
        <v>2</v>
      </c>
      <c r="S11" s="164">
        <v>4</v>
      </c>
      <c r="T11" s="164">
        <v>3</v>
      </c>
      <c r="U11" s="164">
        <v>3</v>
      </c>
      <c r="V11" s="85">
        <v>5</v>
      </c>
      <c r="W11" s="109">
        <v>4</v>
      </c>
      <c r="X11" s="109">
        <v>3</v>
      </c>
      <c r="Y11" s="164">
        <v>4</v>
      </c>
      <c r="Z11" s="164">
        <v>3</v>
      </c>
      <c r="AA11" s="164">
        <v>2</v>
      </c>
      <c r="AB11" s="91">
        <v>3</v>
      </c>
      <c r="AC11" s="91">
        <v>3</v>
      </c>
      <c r="AD11" s="91">
        <v>1</v>
      </c>
      <c r="AE11" s="164">
        <v>5</v>
      </c>
      <c r="AF11" s="164">
        <v>5</v>
      </c>
      <c r="AG11" s="164">
        <v>3</v>
      </c>
      <c r="AH11" s="91">
        <v>5</v>
      </c>
      <c r="AI11" s="91">
        <v>3</v>
      </c>
      <c r="AJ11" s="91">
        <v>2</v>
      </c>
      <c r="AK11" s="97">
        <f t="shared" si="0"/>
        <v>35</v>
      </c>
      <c r="AL11" s="97">
        <f t="shared" si="1"/>
        <v>27</v>
      </c>
      <c r="AM11" s="97">
        <f t="shared" si="2"/>
        <v>19</v>
      </c>
      <c r="AN11" s="126">
        <f t="shared" si="3"/>
        <v>116</v>
      </c>
      <c r="AO11" s="117"/>
      <c r="AP11" s="12" t="s">
        <v>301</v>
      </c>
      <c r="AQ11" s="67"/>
      <c r="AR11" s="97" t="s">
        <v>461</v>
      </c>
      <c r="AS11" s="97" t="s">
        <v>461</v>
      </c>
      <c r="AT11" s="97" t="s">
        <v>461</v>
      </c>
      <c r="AU11" s="97" t="s">
        <v>461</v>
      </c>
    </row>
    <row r="12" spans="1:47" ht="163.5" customHeight="1">
      <c r="A12" s="81">
        <v>25</v>
      </c>
      <c r="B12" s="292">
        <v>28</v>
      </c>
      <c r="C12" s="275" t="s">
        <v>83</v>
      </c>
      <c r="D12" s="300" t="s">
        <v>193</v>
      </c>
      <c r="E12" s="105" t="s">
        <v>410</v>
      </c>
      <c r="F12" s="275" t="s">
        <v>25</v>
      </c>
      <c r="G12" s="126"/>
      <c r="H12" s="126"/>
      <c r="I12" s="126"/>
      <c r="J12" s="12"/>
      <c r="K12" s="12" t="s">
        <v>328</v>
      </c>
      <c r="L12" s="12" t="s">
        <v>223</v>
      </c>
      <c r="M12" s="165">
        <v>4</v>
      </c>
      <c r="N12" s="165">
        <v>5</v>
      </c>
      <c r="O12" s="165">
        <v>3</v>
      </c>
      <c r="P12" s="92">
        <v>3</v>
      </c>
      <c r="Q12" s="92">
        <v>3</v>
      </c>
      <c r="R12" s="92">
        <v>2</v>
      </c>
      <c r="S12" s="165">
        <v>3</v>
      </c>
      <c r="T12" s="165">
        <v>4</v>
      </c>
      <c r="U12" s="165">
        <v>3</v>
      </c>
      <c r="V12" s="84">
        <v>4</v>
      </c>
      <c r="W12" s="110">
        <v>4</v>
      </c>
      <c r="X12" s="110">
        <v>3</v>
      </c>
      <c r="Y12" s="165">
        <v>4</v>
      </c>
      <c r="Z12" s="165">
        <v>2</v>
      </c>
      <c r="AA12" s="165">
        <v>2</v>
      </c>
      <c r="AB12" s="92">
        <v>4</v>
      </c>
      <c r="AC12" s="92">
        <v>4</v>
      </c>
      <c r="AD12" s="92">
        <v>2</v>
      </c>
      <c r="AE12" s="165">
        <v>4</v>
      </c>
      <c r="AF12" s="165">
        <v>4</v>
      </c>
      <c r="AG12" s="165">
        <v>3</v>
      </c>
      <c r="AH12" s="92">
        <v>4</v>
      </c>
      <c r="AI12" s="92">
        <v>4</v>
      </c>
      <c r="AJ12" s="92">
        <v>2</v>
      </c>
      <c r="AK12" s="97">
        <f t="shared" si="0"/>
        <v>30</v>
      </c>
      <c r="AL12" s="97">
        <f t="shared" si="1"/>
        <v>30</v>
      </c>
      <c r="AM12" s="97">
        <f t="shared" si="2"/>
        <v>20</v>
      </c>
      <c r="AN12" s="126">
        <f t="shared" si="3"/>
        <v>110</v>
      </c>
      <c r="AO12" s="118"/>
      <c r="AP12" s="12" t="s">
        <v>269</v>
      </c>
      <c r="AQ12" s="67"/>
      <c r="AR12" s="97" t="s">
        <v>461</v>
      </c>
      <c r="AS12" s="97" t="s">
        <v>461</v>
      </c>
      <c r="AT12" s="97" t="s">
        <v>461</v>
      </c>
      <c r="AU12" s="97" t="s">
        <v>461</v>
      </c>
    </row>
    <row r="13" spans="1:47" ht="156.75" customHeight="1">
      <c r="A13" s="24">
        <v>21</v>
      </c>
      <c r="B13" s="292">
        <v>21</v>
      </c>
      <c r="C13" s="272" t="s">
        <v>151</v>
      </c>
      <c r="D13" s="300" t="s">
        <v>66</v>
      </c>
      <c r="E13" s="105" t="s">
        <v>411</v>
      </c>
      <c r="F13" s="272" t="s">
        <v>12</v>
      </c>
      <c r="G13" s="126"/>
      <c r="H13" s="126"/>
      <c r="I13" s="126"/>
      <c r="J13" s="12" t="s">
        <v>67</v>
      </c>
      <c r="K13" s="12" t="s">
        <v>326</v>
      </c>
      <c r="L13" s="12"/>
      <c r="M13" s="165">
        <v>5</v>
      </c>
      <c r="N13" s="165">
        <v>5</v>
      </c>
      <c r="O13" s="165">
        <v>3</v>
      </c>
      <c r="P13" s="92">
        <v>4</v>
      </c>
      <c r="Q13" s="92">
        <v>4</v>
      </c>
      <c r="R13" s="92">
        <v>2</v>
      </c>
      <c r="S13" s="165">
        <v>3</v>
      </c>
      <c r="T13" s="165">
        <v>4</v>
      </c>
      <c r="U13" s="165">
        <v>3</v>
      </c>
      <c r="V13" s="84">
        <v>4</v>
      </c>
      <c r="W13" s="110">
        <v>4</v>
      </c>
      <c r="X13" s="110">
        <v>3</v>
      </c>
      <c r="Y13" s="165">
        <v>3</v>
      </c>
      <c r="Z13" s="165">
        <v>2</v>
      </c>
      <c r="AA13" s="165">
        <v>2</v>
      </c>
      <c r="AB13" s="92">
        <v>4</v>
      </c>
      <c r="AC13" s="92">
        <v>4</v>
      </c>
      <c r="AD13" s="92">
        <v>2</v>
      </c>
      <c r="AE13" s="165">
        <v>4</v>
      </c>
      <c r="AF13" s="165">
        <v>5</v>
      </c>
      <c r="AG13" s="165">
        <v>3</v>
      </c>
      <c r="AH13" s="92">
        <v>2</v>
      </c>
      <c r="AI13" s="92">
        <v>3</v>
      </c>
      <c r="AJ13" s="92">
        <v>2</v>
      </c>
      <c r="AK13" s="97">
        <f t="shared" si="0"/>
        <v>29</v>
      </c>
      <c r="AL13" s="97">
        <f t="shared" si="1"/>
        <v>31</v>
      </c>
      <c r="AM13" s="97">
        <f t="shared" si="2"/>
        <v>20</v>
      </c>
      <c r="AN13" s="126">
        <f t="shared" si="3"/>
        <v>109</v>
      </c>
      <c r="AO13" s="118"/>
      <c r="AP13" s="12"/>
      <c r="AQ13" s="67"/>
      <c r="AR13" s="97" t="s">
        <v>461</v>
      </c>
      <c r="AS13" s="97" t="s">
        <v>461</v>
      </c>
      <c r="AT13" s="97" t="s">
        <v>461</v>
      </c>
      <c r="AU13" s="97" t="s">
        <v>461</v>
      </c>
    </row>
    <row r="14" spans="1:47" ht="134.25" customHeight="1">
      <c r="A14" s="24">
        <v>40</v>
      </c>
      <c r="B14" s="292">
        <v>52</v>
      </c>
      <c r="C14" s="270" t="s">
        <v>38</v>
      </c>
      <c r="D14" s="297" t="s">
        <v>39</v>
      </c>
      <c r="E14" s="107" t="s">
        <v>412</v>
      </c>
      <c r="F14" s="272" t="s">
        <v>12</v>
      </c>
      <c r="G14" s="126"/>
      <c r="H14" s="126"/>
      <c r="I14" s="126"/>
      <c r="J14" s="19"/>
      <c r="K14" s="21" t="s">
        <v>340</v>
      </c>
      <c r="L14" s="19"/>
      <c r="M14" s="167">
        <v>4</v>
      </c>
      <c r="N14" s="167">
        <v>4</v>
      </c>
      <c r="O14" s="167">
        <v>3</v>
      </c>
      <c r="P14" s="82">
        <v>4</v>
      </c>
      <c r="Q14" s="82">
        <v>3</v>
      </c>
      <c r="R14" s="82">
        <v>2</v>
      </c>
      <c r="S14" s="167">
        <v>4</v>
      </c>
      <c r="T14" s="167">
        <v>4</v>
      </c>
      <c r="U14" s="167">
        <v>3</v>
      </c>
      <c r="V14" s="86">
        <v>5</v>
      </c>
      <c r="W14" s="112">
        <v>3</v>
      </c>
      <c r="X14" s="112">
        <v>3</v>
      </c>
      <c r="Y14" s="167">
        <v>3</v>
      </c>
      <c r="Z14" s="167">
        <v>4</v>
      </c>
      <c r="AA14" s="167">
        <v>3</v>
      </c>
      <c r="AB14" s="82">
        <v>3</v>
      </c>
      <c r="AC14" s="82">
        <v>2</v>
      </c>
      <c r="AD14" s="82">
        <v>1</v>
      </c>
      <c r="AE14" s="167">
        <v>4</v>
      </c>
      <c r="AF14" s="167">
        <v>4</v>
      </c>
      <c r="AG14" s="167">
        <v>3</v>
      </c>
      <c r="AH14" s="82">
        <v>3</v>
      </c>
      <c r="AI14" s="82">
        <v>3</v>
      </c>
      <c r="AJ14" s="82">
        <v>2</v>
      </c>
      <c r="AK14" s="97">
        <f t="shared" si="0"/>
        <v>30</v>
      </c>
      <c r="AL14" s="97">
        <f t="shared" si="1"/>
        <v>27</v>
      </c>
      <c r="AM14" s="97">
        <f t="shared" si="2"/>
        <v>20</v>
      </c>
      <c r="AN14" s="126">
        <f t="shared" si="3"/>
        <v>107</v>
      </c>
      <c r="AO14" s="120"/>
      <c r="AP14" s="12" t="s">
        <v>249</v>
      </c>
      <c r="AQ14" s="67"/>
      <c r="AR14" s="97" t="s">
        <v>461</v>
      </c>
      <c r="AS14" s="97" t="s">
        <v>461</v>
      </c>
      <c r="AT14" s="97" t="s">
        <v>461</v>
      </c>
      <c r="AU14" s="97" t="s">
        <v>461</v>
      </c>
    </row>
    <row r="15" spans="1:47" ht="152.25" customHeight="1">
      <c r="A15" s="24">
        <v>34</v>
      </c>
      <c r="B15" s="292">
        <v>43</v>
      </c>
      <c r="C15" s="272" t="s">
        <v>10</v>
      </c>
      <c r="D15" s="298" t="s">
        <v>11</v>
      </c>
      <c r="E15" s="102" t="s">
        <v>413</v>
      </c>
      <c r="F15" s="272" t="s">
        <v>12</v>
      </c>
      <c r="G15" s="126"/>
      <c r="H15" s="126"/>
      <c r="I15" s="126"/>
      <c r="J15" s="17"/>
      <c r="K15" s="17" t="s">
        <v>333</v>
      </c>
      <c r="L15" s="17" t="s">
        <v>226</v>
      </c>
      <c r="M15" s="164">
        <v>3</v>
      </c>
      <c r="N15" s="164">
        <v>4</v>
      </c>
      <c r="O15" s="164">
        <v>2</v>
      </c>
      <c r="P15" s="91">
        <v>4</v>
      </c>
      <c r="Q15" s="91">
        <v>3</v>
      </c>
      <c r="R15" s="91">
        <v>2</v>
      </c>
      <c r="S15" s="164">
        <v>4</v>
      </c>
      <c r="T15" s="164">
        <v>4</v>
      </c>
      <c r="U15" s="164">
        <v>3</v>
      </c>
      <c r="V15" s="85">
        <v>3</v>
      </c>
      <c r="W15" s="109">
        <v>5</v>
      </c>
      <c r="X15" s="109">
        <v>3</v>
      </c>
      <c r="Y15" s="164">
        <v>4</v>
      </c>
      <c r="Z15" s="164">
        <v>2</v>
      </c>
      <c r="AA15" s="164">
        <v>1</v>
      </c>
      <c r="AB15" s="91">
        <v>4</v>
      </c>
      <c r="AC15" s="91">
        <v>3</v>
      </c>
      <c r="AD15" s="91">
        <v>1</v>
      </c>
      <c r="AE15" s="164">
        <v>4</v>
      </c>
      <c r="AF15" s="164">
        <v>4</v>
      </c>
      <c r="AG15" s="164">
        <v>3</v>
      </c>
      <c r="AH15" s="91">
        <v>4</v>
      </c>
      <c r="AI15" s="91">
        <v>3</v>
      </c>
      <c r="AJ15" s="91">
        <v>2</v>
      </c>
      <c r="AK15" s="97">
        <f t="shared" si="0"/>
        <v>30</v>
      </c>
      <c r="AL15" s="97">
        <f t="shared" si="1"/>
        <v>28</v>
      </c>
      <c r="AM15" s="97">
        <f t="shared" si="2"/>
        <v>17</v>
      </c>
      <c r="AN15" s="126">
        <f t="shared" si="3"/>
        <v>105</v>
      </c>
      <c r="AO15" s="117"/>
      <c r="AP15" s="12" t="s">
        <v>249</v>
      </c>
      <c r="AQ15" s="67"/>
      <c r="AR15" s="97" t="s">
        <v>461</v>
      </c>
      <c r="AS15" s="97" t="s">
        <v>461</v>
      </c>
      <c r="AT15" s="97" t="s">
        <v>461</v>
      </c>
      <c r="AU15" s="97" t="s">
        <v>461</v>
      </c>
    </row>
    <row r="16" spans="1:47" ht="117" customHeight="1">
      <c r="A16" s="41">
        <v>10</v>
      </c>
      <c r="B16" s="292">
        <v>9</v>
      </c>
      <c r="C16" s="275" t="s">
        <v>70</v>
      </c>
      <c r="D16" s="300" t="s">
        <v>357</v>
      </c>
      <c r="E16" s="105" t="s">
        <v>414</v>
      </c>
      <c r="F16" s="275" t="s">
        <v>25</v>
      </c>
      <c r="G16" s="126"/>
      <c r="H16" s="126"/>
      <c r="I16" s="126"/>
      <c r="J16" s="13" t="s">
        <v>71</v>
      </c>
      <c r="K16" s="13" t="s">
        <v>335</v>
      </c>
      <c r="L16" s="13" t="s">
        <v>243</v>
      </c>
      <c r="M16" s="165">
        <v>3</v>
      </c>
      <c r="N16" s="165">
        <v>5</v>
      </c>
      <c r="O16" s="165">
        <v>3</v>
      </c>
      <c r="P16" s="92">
        <v>3</v>
      </c>
      <c r="Q16" s="92">
        <v>3</v>
      </c>
      <c r="R16" s="92">
        <v>2</v>
      </c>
      <c r="S16" s="165">
        <v>2</v>
      </c>
      <c r="T16" s="165">
        <v>3</v>
      </c>
      <c r="U16" s="165">
        <v>3</v>
      </c>
      <c r="V16" s="84">
        <v>3</v>
      </c>
      <c r="W16" s="110">
        <v>4</v>
      </c>
      <c r="X16" s="110">
        <v>2</v>
      </c>
      <c r="Y16" s="165">
        <v>3</v>
      </c>
      <c r="Z16" s="165">
        <v>3</v>
      </c>
      <c r="AA16" s="165">
        <v>2</v>
      </c>
      <c r="AB16" s="92">
        <v>4</v>
      </c>
      <c r="AC16" s="92">
        <v>4</v>
      </c>
      <c r="AD16" s="92">
        <v>1</v>
      </c>
      <c r="AE16" s="165">
        <v>4</v>
      </c>
      <c r="AF16" s="165">
        <v>4</v>
      </c>
      <c r="AG16" s="165">
        <v>3</v>
      </c>
      <c r="AH16" s="92">
        <v>4</v>
      </c>
      <c r="AI16" s="92">
        <v>4</v>
      </c>
      <c r="AJ16" s="92">
        <v>2</v>
      </c>
      <c r="AK16" s="97">
        <f t="shared" si="0"/>
        <v>26</v>
      </c>
      <c r="AL16" s="97">
        <f t="shared" si="1"/>
        <v>30</v>
      </c>
      <c r="AM16" s="97">
        <f t="shared" si="2"/>
        <v>18</v>
      </c>
      <c r="AN16" s="126">
        <f t="shared" si="3"/>
        <v>100</v>
      </c>
      <c r="AO16" s="118"/>
      <c r="AP16" s="13"/>
      <c r="AQ16" s="64"/>
      <c r="AR16" s="97" t="s">
        <v>461</v>
      </c>
      <c r="AS16" s="97" t="s">
        <v>461</v>
      </c>
      <c r="AT16" s="97" t="s">
        <v>461</v>
      </c>
      <c r="AU16" s="97" t="s">
        <v>461</v>
      </c>
    </row>
    <row r="17" spans="1:47" ht="132" customHeight="1">
      <c r="A17" s="81">
        <v>16</v>
      </c>
      <c r="B17" s="292">
        <v>14</v>
      </c>
      <c r="C17" s="272" t="s">
        <v>103</v>
      </c>
      <c r="D17" s="300" t="s">
        <v>104</v>
      </c>
      <c r="E17" s="105" t="s">
        <v>415</v>
      </c>
      <c r="F17" s="272" t="s">
        <v>12</v>
      </c>
      <c r="G17" s="126"/>
      <c r="H17" s="126"/>
      <c r="I17" s="126"/>
      <c r="J17" s="12"/>
      <c r="K17" s="12" t="s">
        <v>316</v>
      </c>
      <c r="L17" s="12" t="s">
        <v>236</v>
      </c>
      <c r="M17" s="165">
        <v>5</v>
      </c>
      <c r="N17" s="165">
        <v>3</v>
      </c>
      <c r="O17" s="165">
        <v>2</v>
      </c>
      <c r="P17" s="92">
        <v>5</v>
      </c>
      <c r="Q17" s="92">
        <v>3</v>
      </c>
      <c r="R17" s="92">
        <v>2</v>
      </c>
      <c r="S17" s="165">
        <v>3</v>
      </c>
      <c r="T17" s="165">
        <v>2</v>
      </c>
      <c r="U17" s="165">
        <v>2</v>
      </c>
      <c r="V17" s="84">
        <v>3</v>
      </c>
      <c r="W17" s="110">
        <v>4</v>
      </c>
      <c r="X17" s="110">
        <v>3</v>
      </c>
      <c r="Y17" s="165">
        <v>3</v>
      </c>
      <c r="Z17" s="165">
        <v>3</v>
      </c>
      <c r="AA17" s="165">
        <v>2</v>
      </c>
      <c r="AB17" s="92">
        <v>4</v>
      </c>
      <c r="AC17" s="92">
        <v>3</v>
      </c>
      <c r="AD17" s="92">
        <v>1</v>
      </c>
      <c r="AE17" s="165">
        <v>4</v>
      </c>
      <c r="AF17" s="165">
        <v>3</v>
      </c>
      <c r="AG17" s="165">
        <v>2</v>
      </c>
      <c r="AH17" s="92">
        <v>3</v>
      </c>
      <c r="AI17" s="92">
        <v>2</v>
      </c>
      <c r="AJ17" s="92">
        <v>2</v>
      </c>
      <c r="AK17" s="97">
        <f t="shared" si="0"/>
        <v>30</v>
      </c>
      <c r="AL17" s="97">
        <f t="shared" si="1"/>
        <v>23</v>
      </c>
      <c r="AM17" s="97">
        <f t="shared" si="2"/>
        <v>16</v>
      </c>
      <c r="AN17" s="126">
        <f t="shared" si="3"/>
        <v>99</v>
      </c>
      <c r="AO17" s="118"/>
      <c r="AP17" s="12" t="s">
        <v>252</v>
      </c>
      <c r="AQ17" s="67"/>
      <c r="AR17" s="97" t="s">
        <v>461</v>
      </c>
      <c r="AS17" s="97" t="s">
        <v>461</v>
      </c>
      <c r="AT17" s="97" t="s">
        <v>461</v>
      </c>
      <c r="AU17" s="97" t="s">
        <v>461</v>
      </c>
    </row>
    <row r="18" spans="1:47" ht="165" customHeight="1">
      <c r="A18" s="24">
        <v>31</v>
      </c>
      <c r="B18" s="292">
        <v>38</v>
      </c>
      <c r="C18" s="270" t="s">
        <v>50</v>
      </c>
      <c r="D18" s="297" t="s">
        <v>51</v>
      </c>
      <c r="E18" s="108" t="s">
        <v>416</v>
      </c>
      <c r="F18" s="272" t="s">
        <v>12</v>
      </c>
      <c r="G18" s="126"/>
      <c r="H18" s="126"/>
      <c r="I18" s="126"/>
      <c r="J18" s="15" t="s">
        <v>52</v>
      </c>
      <c r="K18" s="15" t="s">
        <v>332</v>
      </c>
      <c r="L18" s="15" t="s">
        <v>225</v>
      </c>
      <c r="M18" s="167">
        <v>4</v>
      </c>
      <c r="N18" s="167">
        <v>3</v>
      </c>
      <c r="O18" s="167">
        <v>3</v>
      </c>
      <c r="P18" s="82">
        <v>3</v>
      </c>
      <c r="Q18" s="82">
        <v>3</v>
      </c>
      <c r="R18" s="82">
        <v>2</v>
      </c>
      <c r="S18" s="167">
        <v>3</v>
      </c>
      <c r="T18" s="167">
        <v>2</v>
      </c>
      <c r="U18" s="167">
        <v>3</v>
      </c>
      <c r="V18" s="86">
        <v>4</v>
      </c>
      <c r="W18" s="112">
        <v>4</v>
      </c>
      <c r="X18" s="112">
        <v>3</v>
      </c>
      <c r="Y18" s="167">
        <v>4</v>
      </c>
      <c r="Z18" s="167">
        <v>2</v>
      </c>
      <c r="AA18" s="167">
        <v>1</v>
      </c>
      <c r="AB18" s="82">
        <v>2</v>
      </c>
      <c r="AC18" s="82">
        <v>3</v>
      </c>
      <c r="AD18" s="82">
        <v>1</v>
      </c>
      <c r="AE18" s="167">
        <v>4</v>
      </c>
      <c r="AF18" s="167">
        <v>4</v>
      </c>
      <c r="AG18" s="167">
        <v>2</v>
      </c>
      <c r="AH18" s="82">
        <v>5</v>
      </c>
      <c r="AI18" s="82">
        <v>3</v>
      </c>
      <c r="AJ18" s="82">
        <v>2</v>
      </c>
      <c r="AK18" s="97">
        <f t="shared" si="0"/>
        <v>29</v>
      </c>
      <c r="AL18" s="97">
        <f t="shared" si="1"/>
        <v>24</v>
      </c>
      <c r="AM18" s="97">
        <f t="shared" si="2"/>
        <v>17</v>
      </c>
      <c r="AN18" s="126">
        <f t="shared" si="3"/>
        <v>99</v>
      </c>
      <c r="AO18" s="120"/>
      <c r="AP18" s="12"/>
      <c r="AQ18" s="67"/>
      <c r="AR18" s="97" t="s">
        <v>461</v>
      </c>
      <c r="AS18" s="97" t="s">
        <v>461</v>
      </c>
      <c r="AT18" s="97" t="s">
        <v>461</v>
      </c>
      <c r="AU18" s="97" t="s">
        <v>461</v>
      </c>
    </row>
    <row r="19" spans="1:47" ht="178.5" customHeight="1">
      <c r="A19" s="42">
        <v>42</v>
      </c>
      <c r="B19" s="292">
        <v>55</v>
      </c>
      <c r="C19" s="270" t="s">
        <v>56</v>
      </c>
      <c r="D19" s="297" t="s">
        <v>210</v>
      </c>
      <c r="E19" s="108" t="s">
        <v>417</v>
      </c>
      <c r="F19" s="270" t="s">
        <v>25</v>
      </c>
      <c r="G19" s="126"/>
      <c r="H19" s="126"/>
      <c r="I19" s="126"/>
      <c r="J19" s="15"/>
      <c r="K19" s="15" t="s">
        <v>342</v>
      </c>
      <c r="L19" s="15" t="s">
        <v>145</v>
      </c>
      <c r="M19" s="167">
        <v>4</v>
      </c>
      <c r="N19" s="167">
        <v>3</v>
      </c>
      <c r="O19" s="167">
        <v>3</v>
      </c>
      <c r="P19" s="82">
        <v>4</v>
      </c>
      <c r="Q19" s="82">
        <v>3</v>
      </c>
      <c r="R19" s="82">
        <v>2</v>
      </c>
      <c r="S19" s="167">
        <v>3</v>
      </c>
      <c r="T19" s="167">
        <v>3</v>
      </c>
      <c r="U19" s="167">
        <v>3</v>
      </c>
      <c r="V19" s="86">
        <v>3</v>
      </c>
      <c r="W19" s="112">
        <v>3</v>
      </c>
      <c r="X19" s="112">
        <v>2</v>
      </c>
      <c r="Y19" s="167">
        <v>4</v>
      </c>
      <c r="Z19" s="167">
        <v>3</v>
      </c>
      <c r="AA19" s="167">
        <v>2</v>
      </c>
      <c r="AB19" s="82">
        <v>2</v>
      </c>
      <c r="AC19" s="82">
        <v>3</v>
      </c>
      <c r="AD19" s="82">
        <v>1</v>
      </c>
      <c r="AE19" s="167">
        <v>4</v>
      </c>
      <c r="AF19" s="167">
        <v>3</v>
      </c>
      <c r="AG19" s="167">
        <v>2</v>
      </c>
      <c r="AH19" s="82">
        <v>4</v>
      </c>
      <c r="AI19" s="82">
        <v>3</v>
      </c>
      <c r="AJ19" s="82">
        <v>2</v>
      </c>
      <c r="AK19" s="97">
        <f t="shared" si="0"/>
        <v>28</v>
      </c>
      <c r="AL19" s="97">
        <f t="shared" si="1"/>
        <v>24</v>
      </c>
      <c r="AM19" s="97">
        <f t="shared" si="2"/>
        <v>17</v>
      </c>
      <c r="AN19" s="126">
        <f t="shared" si="3"/>
        <v>97</v>
      </c>
      <c r="AO19" s="120"/>
      <c r="AP19" s="12" t="s">
        <v>301</v>
      </c>
      <c r="AQ19" s="67"/>
      <c r="AR19" s="97" t="s">
        <v>461</v>
      </c>
      <c r="AS19" s="97" t="s">
        <v>461</v>
      </c>
      <c r="AT19" s="97" t="s">
        <v>461</v>
      </c>
      <c r="AU19" s="97" t="s">
        <v>461</v>
      </c>
    </row>
    <row r="20" spans="1:47" ht="141" customHeight="1">
      <c r="A20" s="42">
        <v>29</v>
      </c>
      <c r="B20" s="292">
        <v>34</v>
      </c>
      <c r="C20" s="272" t="s">
        <v>24</v>
      </c>
      <c r="D20" s="300" t="s">
        <v>204</v>
      </c>
      <c r="E20" s="105" t="s">
        <v>418</v>
      </c>
      <c r="F20" s="275" t="s">
        <v>25</v>
      </c>
      <c r="G20" s="126"/>
      <c r="H20" s="126"/>
      <c r="I20" s="126"/>
      <c r="J20" s="12"/>
      <c r="K20" s="12" t="s">
        <v>337</v>
      </c>
      <c r="L20" s="12" t="s">
        <v>224</v>
      </c>
      <c r="M20" s="165">
        <v>4</v>
      </c>
      <c r="N20" s="165">
        <v>3</v>
      </c>
      <c r="O20" s="165">
        <v>3</v>
      </c>
      <c r="P20" s="92">
        <v>3</v>
      </c>
      <c r="Q20" s="92">
        <v>3</v>
      </c>
      <c r="R20" s="92">
        <v>2</v>
      </c>
      <c r="S20" s="165">
        <v>3</v>
      </c>
      <c r="T20" s="165">
        <v>3</v>
      </c>
      <c r="U20" s="165">
        <v>3</v>
      </c>
      <c r="V20" s="84">
        <v>5</v>
      </c>
      <c r="W20" s="110">
        <v>3</v>
      </c>
      <c r="X20" s="110">
        <v>2</v>
      </c>
      <c r="Y20" s="165">
        <v>4</v>
      </c>
      <c r="Z20" s="165">
        <v>2</v>
      </c>
      <c r="AA20" s="165">
        <v>2</v>
      </c>
      <c r="AB20" s="92">
        <v>2</v>
      </c>
      <c r="AC20" s="92">
        <v>3</v>
      </c>
      <c r="AD20" s="92">
        <v>1</v>
      </c>
      <c r="AE20" s="165">
        <v>3</v>
      </c>
      <c r="AF20" s="165">
        <v>3</v>
      </c>
      <c r="AG20" s="165">
        <v>2</v>
      </c>
      <c r="AH20" s="92">
        <v>3</v>
      </c>
      <c r="AI20" s="92">
        <v>3</v>
      </c>
      <c r="AJ20" s="92">
        <v>2</v>
      </c>
      <c r="AK20" s="97">
        <f t="shared" si="0"/>
        <v>27</v>
      </c>
      <c r="AL20" s="97">
        <f t="shared" si="1"/>
        <v>23</v>
      </c>
      <c r="AM20" s="97">
        <f t="shared" si="2"/>
        <v>17</v>
      </c>
      <c r="AN20" s="126">
        <f t="shared" si="3"/>
        <v>94</v>
      </c>
      <c r="AO20" s="118"/>
      <c r="AP20" s="12"/>
      <c r="AQ20" s="67"/>
      <c r="AR20" s="97" t="s">
        <v>461</v>
      </c>
      <c r="AS20" s="97" t="s">
        <v>461</v>
      </c>
      <c r="AT20" s="97" t="s">
        <v>461</v>
      </c>
      <c r="AU20" s="97" t="s">
        <v>461</v>
      </c>
    </row>
    <row r="21" spans="1:47" ht="139.5" customHeight="1">
      <c r="A21" s="42"/>
      <c r="B21" s="293"/>
      <c r="C21" s="276" t="s">
        <v>376</v>
      </c>
      <c r="D21" s="301" t="s">
        <v>393</v>
      </c>
      <c r="E21" s="105" t="s">
        <v>419</v>
      </c>
      <c r="F21" s="275"/>
      <c r="G21" s="126"/>
      <c r="H21" s="126"/>
      <c r="I21" s="126"/>
      <c r="J21" s="12"/>
      <c r="K21" s="12"/>
      <c r="L21" s="12" t="s">
        <v>256</v>
      </c>
      <c r="M21" s="165">
        <v>4</v>
      </c>
      <c r="N21" s="165">
        <v>3</v>
      </c>
      <c r="O21" s="165">
        <v>2</v>
      </c>
      <c r="P21" s="92">
        <v>3</v>
      </c>
      <c r="Q21" s="92">
        <v>2</v>
      </c>
      <c r="R21" s="92">
        <v>2</v>
      </c>
      <c r="S21" s="165">
        <v>2</v>
      </c>
      <c r="T21" s="165">
        <v>2</v>
      </c>
      <c r="U21" s="165">
        <v>2</v>
      </c>
      <c r="V21" s="84">
        <v>3</v>
      </c>
      <c r="W21" s="110">
        <v>3</v>
      </c>
      <c r="X21" s="110">
        <v>2</v>
      </c>
      <c r="Y21" s="165">
        <v>4</v>
      </c>
      <c r="Z21" s="165">
        <v>4</v>
      </c>
      <c r="AA21" s="165">
        <v>2</v>
      </c>
      <c r="AB21" s="92">
        <v>3</v>
      </c>
      <c r="AC21" s="92">
        <v>3</v>
      </c>
      <c r="AD21" s="92">
        <v>1</v>
      </c>
      <c r="AE21" s="165">
        <v>4</v>
      </c>
      <c r="AF21" s="165">
        <v>3</v>
      </c>
      <c r="AG21" s="165">
        <v>2</v>
      </c>
      <c r="AH21" s="92">
        <v>4</v>
      </c>
      <c r="AI21" s="92">
        <v>3</v>
      </c>
      <c r="AJ21" s="92">
        <v>2</v>
      </c>
      <c r="AK21" s="97">
        <f t="shared" si="0"/>
        <v>27</v>
      </c>
      <c r="AL21" s="97">
        <f t="shared" si="1"/>
        <v>23</v>
      </c>
      <c r="AM21" s="97">
        <f t="shared" si="2"/>
        <v>15</v>
      </c>
      <c r="AN21" s="126">
        <f t="shared" si="3"/>
        <v>92</v>
      </c>
      <c r="AO21" s="118"/>
      <c r="AP21" s="12"/>
      <c r="AQ21" s="67"/>
      <c r="AR21" s="97" t="s">
        <v>461</v>
      </c>
      <c r="AS21" s="97" t="s">
        <v>461</v>
      </c>
      <c r="AT21" s="97" t="s">
        <v>461</v>
      </c>
      <c r="AU21" s="97" t="s">
        <v>461</v>
      </c>
    </row>
    <row r="22" spans="1:47" ht="104.25" customHeight="1">
      <c r="A22" s="24">
        <v>13</v>
      </c>
      <c r="B22" s="292">
        <v>12</v>
      </c>
      <c r="C22" s="272" t="s">
        <v>172</v>
      </c>
      <c r="D22" s="298" t="s">
        <v>214</v>
      </c>
      <c r="E22" s="102" t="s">
        <v>420</v>
      </c>
      <c r="F22" s="272" t="s">
        <v>25</v>
      </c>
      <c r="G22" s="126"/>
      <c r="H22" s="126"/>
      <c r="I22" s="126"/>
      <c r="J22" s="17"/>
      <c r="K22" s="17" t="s">
        <v>315</v>
      </c>
      <c r="L22" s="17"/>
      <c r="M22" s="164">
        <v>3</v>
      </c>
      <c r="N22" s="164">
        <v>3</v>
      </c>
      <c r="O22" s="164">
        <v>2</v>
      </c>
      <c r="P22" s="91">
        <v>4</v>
      </c>
      <c r="Q22" s="91">
        <v>3</v>
      </c>
      <c r="R22" s="91">
        <v>2</v>
      </c>
      <c r="S22" s="164">
        <v>4</v>
      </c>
      <c r="T22" s="164">
        <v>4</v>
      </c>
      <c r="U22" s="164">
        <v>3</v>
      </c>
      <c r="V22" s="85">
        <v>3</v>
      </c>
      <c r="W22" s="109">
        <v>3</v>
      </c>
      <c r="X22" s="109">
        <v>3</v>
      </c>
      <c r="Y22" s="164">
        <v>3</v>
      </c>
      <c r="Z22" s="164">
        <v>4</v>
      </c>
      <c r="AA22" s="164">
        <v>2</v>
      </c>
      <c r="AB22" s="91">
        <v>2</v>
      </c>
      <c r="AC22" s="91">
        <v>3</v>
      </c>
      <c r="AD22" s="91">
        <v>1</v>
      </c>
      <c r="AE22" s="164">
        <v>3</v>
      </c>
      <c r="AF22" s="164">
        <v>3</v>
      </c>
      <c r="AG22" s="164">
        <v>2</v>
      </c>
      <c r="AH22" s="91">
        <v>2</v>
      </c>
      <c r="AI22" s="91">
        <v>3</v>
      </c>
      <c r="AJ22" s="91">
        <v>2</v>
      </c>
      <c r="AK22" s="97">
        <f t="shared" si="0"/>
        <v>24</v>
      </c>
      <c r="AL22" s="97">
        <f t="shared" si="1"/>
        <v>26</v>
      </c>
      <c r="AM22" s="97">
        <f t="shared" si="2"/>
        <v>17</v>
      </c>
      <c r="AN22" s="126">
        <f t="shared" si="3"/>
        <v>91</v>
      </c>
      <c r="AO22" s="117"/>
      <c r="AP22" s="17" t="s">
        <v>249</v>
      </c>
      <c r="AQ22" s="62"/>
      <c r="AR22" s="97" t="s">
        <v>461</v>
      </c>
      <c r="AS22" s="97" t="s">
        <v>461</v>
      </c>
      <c r="AT22" s="97" t="s">
        <v>461</v>
      </c>
      <c r="AU22" s="97" t="s">
        <v>461</v>
      </c>
    </row>
    <row r="23" spans="1:47" ht="139.5" customHeight="1" thickBot="1">
      <c r="A23" s="41">
        <v>28</v>
      </c>
      <c r="B23" s="292">
        <v>32</v>
      </c>
      <c r="C23" s="317" t="s">
        <v>108</v>
      </c>
      <c r="D23" s="318" t="s">
        <v>175</v>
      </c>
      <c r="E23" s="329" t="s">
        <v>421</v>
      </c>
      <c r="F23" s="317" t="s">
        <v>12</v>
      </c>
      <c r="G23" s="335"/>
      <c r="H23" s="327"/>
      <c r="I23" s="327"/>
      <c r="J23" s="319"/>
      <c r="K23" s="319" t="s">
        <v>330</v>
      </c>
      <c r="L23" s="319" t="s">
        <v>237</v>
      </c>
      <c r="M23" s="320">
        <v>4</v>
      </c>
      <c r="N23" s="320">
        <v>3</v>
      </c>
      <c r="O23" s="320">
        <v>3</v>
      </c>
      <c r="P23" s="321">
        <v>2</v>
      </c>
      <c r="Q23" s="321">
        <v>2</v>
      </c>
      <c r="R23" s="321">
        <v>2</v>
      </c>
      <c r="S23" s="320">
        <v>3</v>
      </c>
      <c r="T23" s="320">
        <v>3</v>
      </c>
      <c r="U23" s="320">
        <v>3</v>
      </c>
      <c r="V23" s="322">
        <v>3</v>
      </c>
      <c r="W23" s="323">
        <v>3</v>
      </c>
      <c r="X23" s="323">
        <v>3</v>
      </c>
      <c r="Y23" s="320">
        <v>3</v>
      </c>
      <c r="Z23" s="320">
        <v>3</v>
      </c>
      <c r="AA23" s="320">
        <v>2</v>
      </c>
      <c r="AB23" s="321">
        <v>3</v>
      </c>
      <c r="AC23" s="321">
        <v>3</v>
      </c>
      <c r="AD23" s="324">
        <v>3</v>
      </c>
      <c r="AE23" s="320">
        <v>3</v>
      </c>
      <c r="AF23" s="320">
        <v>4</v>
      </c>
      <c r="AG23" s="320">
        <v>3</v>
      </c>
      <c r="AH23" s="321">
        <v>2</v>
      </c>
      <c r="AI23" s="321">
        <v>2</v>
      </c>
      <c r="AJ23" s="321">
        <v>2</v>
      </c>
      <c r="AK23" s="325">
        <f t="shared" si="0"/>
        <v>23</v>
      </c>
      <c r="AL23" s="325">
        <f t="shared" si="1"/>
        <v>23</v>
      </c>
      <c r="AM23" s="325">
        <f t="shared" si="2"/>
        <v>21</v>
      </c>
      <c r="AN23" s="326">
        <f t="shared" si="3"/>
        <v>90</v>
      </c>
      <c r="AO23" s="120"/>
      <c r="AP23" s="12" t="s">
        <v>276</v>
      </c>
      <c r="AQ23" s="337"/>
      <c r="AR23" s="97" t="s">
        <v>461</v>
      </c>
      <c r="AS23" s="97" t="s">
        <v>461</v>
      </c>
      <c r="AT23" s="97" t="s">
        <v>461</v>
      </c>
      <c r="AU23" s="97" t="s">
        <v>461</v>
      </c>
    </row>
    <row r="24" spans="1:47" ht="108.75" customHeight="1" thickTop="1">
      <c r="A24" s="24">
        <v>32</v>
      </c>
      <c r="B24" s="292">
        <v>40</v>
      </c>
      <c r="C24" s="269" t="s">
        <v>127</v>
      </c>
      <c r="D24" s="308" t="s">
        <v>34</v>
      </c>
      <c r="E24" s="191" t="s">
        <v>422</v>
      </c>
      <c r="F24" s="271" t="s">
        <v>12</v>
      </c>
      <c r="G24" s="245"/>
      <c r="H24" s="245"/>
      <c r="I24" s="245"/>
      <c r="J24" s="309"/>
      <c r="K24" s="309" t="s">
        <v>323</v>
      </c>
      <c r="L24" s="309"/>
      <c r="M24" s="310">
        <v>3</v>
      </c>
      <c r="N24" s="311">
        <v>2</v>
      </c>
      <c r="O24" s="311">
        <v>0</v>
      </c>
      <c r="P24" s="312">
        <v>5</v>
      </c>
      <c r="Q24" s="313">
        <v>3</v>
      </c>
      <c r="R24" s="312">
        <v>0</v>
      </c>
      <c r="S24" s="310">
        <v>5</v>
      </c>
      <c r="T24" s="310">
        <v>3</v>
      </c>
      <c r="U24" s="311">
        <v>0</v>
      </c>
      <c r="V24" s="314">
        <v>5</v>
      </c>
      <c r="W24" s="315">
        <v>3</v>
      </c>
      <c r="X24" s="315">
        <v>0</v>
      </c>
      <c r="Y24" s="310">
        <v>4</v>
      </c>
      <c r="Z24" s="310">
        <v>3</v>
      </c>
      <c r="AA24" s="311">
        <v>0</v>
      </c>
      <c r="AB24" s="312">
        <v>3</v>
      </c>
      <c r="AC24" s="312">
        <v>3</v>
      </c>
      <c r="AD24" s="313">
        <v>0</v>
      </c>
      <c r="AE24" s="310">
        <v>4</v>
      </c>
      <c r="AF24" s="311">
        <v>3</v>
      </c>
      <c r="AG24" s="311">
        <v>0</v>
      </c>
      <c r="AH24" s="312">
        <v>4</v>
      </c>
      <c r="AI24" s="312">
        <v>3</v>
      </c>
      <c r="AJ24" s="313">
        <v>0</v>
      </c>
      <c r="AK24" s="244">
        <f t="shared" si="0"/>
        <v>33</v>
      </c>
      <c r="AL24" s="244">
        <f t="shared" si="1"/>
        <v>23</v>
      </c>
      <c r="AM24" s="244">
        <f t="shared" si="2"/>
        <v>0</v>
      </c>
      <c r="AN24" s="316">
        <f t="shared" si="3"/>
        <v>89</v>
      </c>
      <c r="AO24" s="120"/>
      <c r="AP24" s="12" t="s">
        <v>276</v>
      </c>
      <c r="AQ24" s="338"/>
      <c r="AR24" s="244" t="s">
        <v>461</v>
      </c>
      <c r="AS24" s="244" t="s">
        <v>461</v>
      </c>
      <c r="AT24" s="244" t="s">
        <v>462</v>
      </c>
      <c r="AU24" s="341" t="s">
        <v>462</v>
      </c>
    </row>
    <row r="25" spans="1:47" ht="156" customHeight="1">
      <c r="A25" s="24">
        <v>25</v>
      </c>
      <c r="B25" s="292">
        <v>29</v>
      </c>
      <c r="C25" s="275" t="s">
        <v>377</v>
      </c>
      <c r="D25" s="300" t="s">
        <v>194</v>
      </c>
      <c r="E25" s="105" t="s">
        <v>423</v>
      </c>
      <c r="F25" s="275" t="s">
        <v>25</v>
      </c>
      <c r="G25" s="126"/>
      <c r="H25" s="126"/>
      <c r="I25" s="245"/>
      <c r="J25" s="12"/>
      <c r="K25" s="12" t="s">
        <v>329</v>
      </c>
      <c r="L25" s="12"/>
      <c r="M25" s="165">
        <v>3</v>
      </c>
      <c r="N25" s="165">
        <v>3</v>
      </c>
      <c r="O25" s="165">
        <v>2</v>
      </c>
      <c r="P25" s="92">
        <v>2</v>
      </c>
      <c r="Q25" s="92">
        <v>2</v>
      </c>
      <c r="R25" s="92">
        <v>2</v>
      </c>
      <c r="S25" s="165">
        <v>3</v>
      </c>
      <c r="T25" s="165">
        <v>3</v>
      </c>
      <c r="U25" s="165">
        <v>2</v>
      </c>
      <c r="V25" s="84">
        <v>5</v>
      </c>
      <c r="W25" s="110">
        <v>4</v>
      </c>
      <c r="X25" s="110">
        <v>3</v>
      </c>
      <c r="Y25" s="165">
        <v>4</v>
      </c>
      <c r="Z25" s="165">
        <v>2</v>
      </c>
      <c r="AA25" s="165">
        <v>2</v>
      </c>
      <c r="AB25" s="92">
        <v>2</v>
      </c>
      <c r="AC25" s="92">
        <v>2</v>
      </c>
      <c r="AD25" s="92">
        <v>1</v>
      </c>
      <c r="AE25" s="165">
        <v>3</v>
      </c>
      <c r="AF25" s="165">
        <v>1</v>
      </c>
      <c r="AG25" s="165">
        <v>1</v>
      </c>
      <c r="AH25" s="92">
        <v>4</v>
      </c>
      <c r="AI25" s="92">
        <v>3</v>
      </c>
      <c r="AJ25" s="92">
        <v>2</v>
      </c>
      <c r="AK25" s="97">
        <f t="shared" si="0"/>
        <v>26</v>
      </c>
      <c r="AL25" s="97">
        <f t="shared" si="1"/>
        <v>20</v>
      </c>
      <c r="AM25" s="97">
        <f t="shared" si="2"/>
        <v>15</v>
      </c>
      <c r="AN25" s="126">
        <f t="shared" si="3"/>
        <v>87</v>
      </c>
      <c r="AO25" s="118"/>
      <c r="AP25" s="12"/>
      <c r="AQ25" s="67"/>
      <c r="AR25" s="97" t="s">
        <v>461</v>
      </c>
      <c r="AS25" s="97" t="s">
        <v>463</v>
      </c>
      <c r="AT25" s="244" t="s">
        <v>464</v>
      </c>
      <c r="AU25" s="97" t="s">
        <v>462</v>
      </c>
    </row>
    <row r="26" spans="1:47" ht="115.5" customHeight="1">
      <c r="A26" s="81">
        <v>38</v>
      </c>
      <c r="B26" s="292">
        <v>49</v>
      </c>
      <c r="C26" s="273" t="s">
        <v>378</v>
      </c>
      <c r="D26" s="297" t="s">
        <v>209</v>
      </c>
      <c r="E26" s="108" t="s">
        <v>424</v>
      </c>
      <c r="F26" s="270" t="s">
        <v>25</v>
      </c>
      <c r="G26" s="126"/>
      <c r="H26" s="126"/>
      <c r="I26" s="126"/>
      <c r="J26" s="15"/>
      <c r="K26" s="21" t="s">
        <v>324</v>
      </c>
      <c r="L26" s="15"/>
      <c r="M26" s="167">
        <v>1</v>
      </c>
      <c r="N26" s="167">
        <v>3</v>
      </c>
      <c r="O26" s="167">
        <v>2</v>
      </c>
      <c r="P26" s="82">
        <v>2</v>
      </c>
      <c r="Q26" s="82">
        <v>3</v>
      </c>
      <c r="R26" s="82">
        <v>2</v>
      </c>
      <c r="S26" s="167">
        <v>3</v>
      </c>
      <c r="T26" s="167">
        <v>3</v>
      </c>
      <c r="U26" s="167">
        <v>2</v>
      </c>
      <c r="V26" s="86">
        <v>4</v>
      </c>
      <c r="W26" s="112">
        <v>4</v>
      </c>
      <c r="X26" s="112">
        <v>2</v>
      </c>
      <c r="Y26" s="167">
        <v>4</v>
      </c>
      <c r="Z26" s="167">
        <v>2</v>
      </c>
      <c r="AA26" s="167">
        <v>2</v>
      </c>
      <c r="AB26" s="82">
        <v>2</v>
      </c>
      <c r="AC26" s="82">
        <v>2</v>
      </c>
      <c r="AD26" s="82">
        <v>1</v>
      </c>
      <c r="AE26" s="167">
        <v>4</v>
      </c>
      <c r="AF26" s="167">
        <v>4</v>
      </c>
      <c r="AG26" s="167">
        <v>3</v>
      </c>
      <c r="AH26" s="82">
        <v>4</v>
      </c>
      <c r="AI26" s="82">
        <v>2</v>
      </c>
      <c r="AJ26" s="82">
        <v>2</v>
      </c>
      <c r="AK26" s="97">
        <f t="shared" si="0"/>
        <v>24</v>
      </c>
      <c r="AL26" s="97">
        <f t="shared" si="1"/>
        <v>23</v>
      </c>
      <c r="AM26" s="97">
        <f t="shared" si="2"/>
        <v>16</v>
      </c>
      <c r="AN26" s="126">
        <f t="shared" si="3"/>
        <v>87</v>
      </c>
      <c r="AO26" s="120"/>
      <c r="AP26" s="12" t="s">
        <v>249</v>
      </c>
      <c r="AQ26" s="67"/>
      <c r="AR26" s="97" t="s">
        <v>461</v>
      </c>
      <c r="AS26" s="97" t="s">
        <v>462</v>
      </c>
      <c r="AT26" s="97" t="s">
        <v>462</v>
      </c>
      <c r="AU26" s="97" t="s">
        <v>465</v>
      </c>
    </row>
    <row r="27" spans="1:47" ht="131.25" customHeight="1">
      <c r="B27" s="291">
        <v>22</v>
      </c>
      <c r="C27" s="272" t="s">
        <v>379</v>
      </c>
      <c r="D27" s="300" t="s">
        <v>182</v>
      </c>
      <c r="E27" s="105" t="s">
        <v>425</v>
      </c>
      <c r="F27" s="275" t="s">
        <v>12</v>
      </c>
      <c r="G27" s="126"/>
      <c r="H27" s="126"/>
      <c r="I27" s="126"/>
      <c r="J27" s="12"/>
      <c r="K27" s="12"/>
      <c r="L27" s="12"/>
      <c r="M27" s="165">
        <v>3</v>
      </c>
      <c r="N27" s="165">
        <v>3</v>
      </c>
      <c r="O27" s="165">
        <v>2</v>
      </c>
      <c r="P27" s="92">
        <v>2</v>
      </c>
      <c r="Q27" s="92">
        <v>2</v>
      </c>
      <c r="R27" s="92">
        <v>2</v>
      </c>
      <c r="S27" s="165">
        <v>3</v>
      </c>
      <c r="T27" s="165">
        <v>2</v>
      </c>
      <c r="U27" s="165">
        <v>2</v>
      </c>
      <c r="V27" s="84">
        <v>4</v>
      </c>
      <c r="W27" s="110">
        <v>3</v>
      </c>
      <c r="X27" s="110">
        <v>3</v>
      </c>
      <c r="Y27" s="165">
        <v>3</v>
      </c>
      <c r="Z27" s="165">
        <v>2</v>
      </c>
      <c r="AA27" s="165">
        <v>3</v>
      </c>
      <c r="AB27" s="92">
        <v>2</v>
      </c>
      <c r="AC27" s="92">
        <v>3</v>
      </c>
      <c r="AD27" s="92">
        <v>1</v>
      </c>
      <c r="AE27" s="165">
        <v>4</v>
      </c>
      <c r="AF27" s="165">
        <v>3</v>
      </c>
      <c r="AG27" s="165">
        <v>3</v>
      </c>
      <c r="AH27" s="92">
        <v>3</v>
      </c>
      <c r="AI27" s="92">
        <v>2</v>
      </c>
      <c r="AJ27" s="92">
        <v>2</v>
      </c>
      <c r="AK27" s="97">
        <f t="shared" si="0"/>
        <v>24</v>
      </c>
      <c r="AL27" s="97">
        <f t="shared" si="1"/>
        <v>20</v>
      </c>
      <c r="AM27" s="97">
        <f t="shared" si="2"/>
        <v>18</v>
      </c>
      <c r="AN27" s="126">
        <f t="shared" si="3"/>
        <v>86</v>
      </c>
      <c r="AO27" s="118"/>
      <c r="AP27" s="12"/>
      <c r="AQ27" s="67"/>
      <c r="AR27" s="97" t="s">
        <v>461</v>
      </c>
      <c r="AS27" s="97" t="s">
        <v>462</v>
      </c>
      <c r="AT27" s="97" t="s">
        <v>462</v>
      </c>
      <c r="AU27" s="97" t="s">
        <v>465</v>
      </c>
    </row>
    <row r="28" spans="1:47" ht="147.75" customHeight="1">
      <c r="A28" s="33">
        <v>26</v>
      </c>
      <c r="B28" s="292">
        <v>31</v>
      </c>
      <c r="C28" s="270" t="s">
        <v>380</v>
      </c>
      <c r="D28" s="297" t="s">
        <v>124</v>
      </c>
      <c r="E28" s="108" t="s">
        <v>426</v>
      </c>
      <c r="F28" s="272" t="s">
        <v>12</v>
      </c>
      <c r="G28" s="126"/>
      <c r="H28" s="126"/>
      <c r="I28" s="126"/>
      <c r="J28" s="15"/>
      <c r="K28" s="15"/>
      <c r="L28" s="15"/>
      <c r="M28" s="167">
        <v>3</v>
      </c>
      <c r="N28" s="167">
        <v>3</v>
      </c>
      <c r="O28" s="167">
        <v>2</v>
      </c>
      <c r="P28" s="82">
        <v>2</v>
      </c>
      <c r="Q28" s="82">
        <v>2</v>
      </c>
      <c r="R28" s="82">
        <v>2</v>
      </c>
      <c r="S28" s="167">
        <v>4</v>
      </c>
      <c r="T28" s="167">
        <v>3</v>
      </c>
      <c r="U28" s="167">
        <v>2</v>
      </c>
      <c r="V28" s="86">
        <v>3</v>
      </c>
      <c r="W28" s="112">
        <v>4</v>
      </c>
      <c r="X28" s="112">
        <v>3</v>
      </c>
      <c r="Y28" s="167">
        <v>3</v>
      </c>
      <c r="Z28" s="167">
        <v>2</v>
      </c>
      <c r="AA28" s="167">
        <v>2</v>
      </c>
      <c r="AB28" s="82">
        <v>2</v>
      </c>
      <c r="AC28" s="82">
        <v>2</v>
      </c>
      <c r="AD28" s="82">
        <v>1</v>
      </c>
      <c r="AE28" s="167">
        <v>2</v>
      </c>
      <c r="AF28" s="167">
        <v>2</v>
      </c>
      <c r="AG28" s="167">
        <v>2</v>
      </c>
      <c r="AH28" s="82">
        <v>4</v>
      </c>
      <c r="AI28" s="82">
        <v>3</v>
      </c>
      <c r="AJ28" s="82">
        <v>2</v>
      </c>
      <c r="AK28" s="97">
        <f t="shared" si="0"/>
        <v>23</v>
      </c>
      <c r="AL28" s="97">
        <f t="shared" si="1"/>
        <v>21</v>
      </c>
      <c r="AM28" s="97">
        <f t="shared" si="2"/>
        <v>16</v>
      </c>
      <c r="AN28" s="126">
        <f t="shared" si="3"/>
        <v>83</v>
      </c>
      <c r="AO28" s="120"/>
      <c r="AP28" s="12"/>
      <c r="AQ28" s="67"/>
      <c r="AR28" s="97" t="s">
        <v>461</v>
      </c>
      <c r="AS28" s="97" t="s">
        <v>462</v>
      </c>
      <c r="AT28" s="97" t="s">
        <v>462</v>
      </c>
      <c r="AU28" s="97" t="s">
        <v>465</v>
      </c>
    </row>
    <row r="29" spans="1:47" ht="190.5" customHeight="1">
      <c r="A29" s="24">
        <v>6</v>
      </c>
      <c r="B29" s="292">
        <v>3</v>
      </c>
      <c r="C29" s="272" t="s">
        <v>117</v>
      </c>
      <c r="D29" s="298" t="s">
        <v>349</v>
      </c>
      <c r="E29" s="102" t="s">
        <v>427</v>
      </c>
      <c r="F29" s="272" t="s">
        <v>25</v>
      </c>
      <c r="G29" s="126"/>
      <c r="H29" s="126"/>
      <c r="I29" s="245"/>
      <c r="J29" s="17"/>
      <c r="K29" s="17" t="s">
        <v>338</v>
      </c>
      <c r="L29" s="17" t="s">
        <v>394</v>
      </c>
      <c r="M29" s="164">
        <v>2</v>
      </c>
      <c r="N29" s="164">
        <v>3</v>
      </c>
      <c r="O29" s="164">
        <v>3</v>
      </c>
      <c r="P29" s="91">
        <v>2</v>
      </c>
      <c r="Q29" s="91">
        <v>3</v>
      </c>
      <c r="R29" s="91">
        <v>2</v>
      </c>
      <c r="S29" s="164">
        <v>4</v>
      </c>
      <c r="T29" s="164">
        <v>4</v>
      </c>
      <c r="U29" s="164">
        <v>3</v>
      </c>
      <c r="V29" s="85">
        <v>3</v>
      </c>
      <c r="W29" s="109">
        <v>4</v>
      </c>
      <c r="X29" s="109">
        <v>1</v>
      </c>
      <c r="Y29" s="164">
        <v>2</v>
      </c>
      <c r="Z29" s="164">
        <v>2</v>
      </c>
      <c r="AA29" s="164">
        <v>1</v>
      </c>
      <c r="AB29" s="91">
        <v>2</v>
      </c>
      <c r="AC29" s="91">
        <v>2</v>
      </c>
      <c r="AD29" s="91">
        <v>1</v>
      </c>
      <c r="AE29" s="164">
        <v>3</v>
      </c>
      <c r="AF29" s="164">
        <v>3</v>
      </c>
      <c r="AG29" s="164">
        <v>2</v>
      </c>
      <c r="AH29" s="91">
        <v>3</v>
      </c>
      <c r="AI29" s="91">
        <v>3</v>
      </c>
      <c r="AJ29" s="91">
        <v>2</v>
      </c>
      <c r="AK29" s="97">
        <f t="shared" si="0"/>
        <v>21</v>
      </c>
      <c r="AL29" s="97">
        <f t="shared" si="1"/>
        <v>24</v>
      </c>
      <c r="AM29" s="97">
        <f t="shared" si="2"/>
        <v>15</v>
      </c>
      <c r="AN29" s="126">
        <f t="shared" si="3"/>
        <v>81</v>
      </c>
      <c r="AO29" s="117"/>
      <c r="AP29" s="17" t="s">
        <v>246</v>
      </c>
      <c r="AQ29" s="62"/>
      <c r="AR29" s="97" t="s">
        <v>465</v>
      </c>
      <c r="AS29" s="97" t="s">
        <v>466</v>
      </c>
      <c r="AT29" s="244" t="s">
        <v>468</v>
      </c>
      <c r="AU29" s="97" t="s">
        <v>465</v>
      </c>
    </row>
    <row r="30" spans="1:47" ht="192" customHeight="1">
      <c r="A30" s="198">
        <v>10</v>
      </c>
      <c r="B30" s="291">
        <v>10</v>
      </c>
      <c r="C30" s="275" t="s">
        <v>381</v>
      </c>
      <c r="D30" s="300" t="s">
        <v>360</v>
      </c>
      <c r="E30" s="105" t="s">
        <v>428</v>
      </c>
      <c r="F30" s="272" t="s">
        <v>12</v>
      </c>
      <c r="G30" s="126"/>
      <c r="H30" s="126"/>
      <c r="I30" s="126"/>
      <c r="J30" s="13"/>
      <c r="K30" s="13" t="s">
        <v>311</v>
      </c>
      <c r="L30" s="13"/>
      <c r="M30" s="165">
        <v>3</v>
      </c>
      <c r="N30" s="165">
        <v>2</v>
      </c>
      <c r="O30" s="165">
        <v>2</v>
      </c>
      <c r="P30" s="92">
        <v>4</v>
      </c>
      <c r="Q30" s="92">
        <v>3</v>
      </c>
      <c r="R30" s="92">
        <v>2</v>
      </c>
      <c r="S30" s="165">
        <v>2</v>
      </c>
      <c r="T30" s="165">
        <v>2</v>
      </c>
      <c r="U30" s="165">
        <v>3</v>
      </c>
      <c r="V30" s="84">
        <v>3</v>
      </c>
      <c r="W30" s="110">
        <v>2</v>
      </c>
      <c r="X30" s="110">
        <v>3</v>
      </c>
      <c r="Y30" s="165">
        <v>3</v>
      </c>
      <c r="Z30" s="165">
        <v>2</v>
      </c>
      <c r="AA30" s="165">
        <v>1</v>
      </c>
      <c r="AB30" s="92">
        <v>3</v>
      </c>
      <c r="AC30" s="92">
        <v>2</v>
      </c>
      <c r="AD30" s="92">
        <v>1</v>
      </c>
      <c r="AE30" s="165">
        <v>3</v>
      </c>
      <c r="AF30" s="165">
        <v>4</v>
      </c>
      <c r="AG30" s="165">
        <v>2</v>
      </c>
      <c r="AH30" s="92">
        <v>2</v>
      </c>
      <c r="AI30" s="92">
        <v>2</v>
      </c>
      <c r="AJ30" s="92">
        <v>2</v>
      </c>
      <c r="AK30" s="97">
        <f t="shared" si="0"/>
        <v>23</v>
      </c>
      <c r="AL30" s="97">
        <f t="shared" si="1"/>
        <v>19</v>
      </c>
      <c r="AM30" s="97">
        <f t="shared" si="2"/>
        <v>16</v>
      </c>
      <c r="AN30" s="126">
        <f t="shared" si="3"/>
        <v>81</v>
      </c>
      <c r="AO30" s="118"/>
      <c r="AP30" s="13"/>
      <c r="AQ30" s="64"/>
      <c r="AR30" s="97" t="s">
        <v>466</v>
      </c>
      <c r="AS30" s="97" t="s">
        <v>465</v>
      </c>
      <c r="AT30" s="97" t="s">
        <v>465</v>
      </c>
      <c r="AU30" s="97" t="s">
        <v>465</v>
      </c>
    </row>
    <row r="31" spans="1:47" ht="142.5" customHeight="1">
      <c r="A31" s="42"/>
      <c r="B31" s="292">
        <v>15</v>
      </c>
      <c r="C31" s="276" t="s">
        <v>382</v>
      </c>
      <c r="D31" s="301" t="s">
        <v>185</v>
      </c>
      <c r="E31" s="105" t="s">
        <v>429</v>
      </c>
      <c r="F31" s="272" t="s">
        <v>12</v>
      </c>
      <c r="G31" s="126"/>
      <c r="H31" s="126"/>
      <c r="I31" s="126"/>
      <c r="J31" s="12"/>
      <c r="K31" s="12" t="s">
        <v>319</v>
      </c>
      <c r="L31" s="12" t="s">
        <v>222</v>
      </c>
      <c r="M31" s="165">
        <v>2</v>
      </c>
      <c r="N31" s="165">
        <v>2</v>
      </c>
      <c r="O31" s="165">
        <v>3</v>
      </c>
      <c r="P31" s="92">
        <v>2</v>
      </c>
      <c r="Q31" s="92">
        <v>2</v>
      </c>
      <c r="R31" s="92">
        <v>2</v>
      </c>
      <c r="S31" s="165">
        <v>3</v>
      </c>
      <c r="T31" s="165">
        <v>2</v>
      </c>
      <c r="U31" s="165">
        <v>2</v>
      </c>
      <c r="V31" s="84">
        <v>4</v>
      </c>
      <c r="W31" s="110">
        <v>4</v>
      </c>
      <c r="X31" s="110">
        <v>3</v>
      </c>
      <c r="Y31" s="165">
        <v>2</v>
      </c>
      <c r="Z31" s="165">
        <v>2</v>
      </c>
      <c r="AA31" s="165">
        <v>2</v>
      </c>
      <c r="AB31" s="92">
        <v>3</v>
      </c>
      <c r="AC31" s="92">
        <v>3</v>
      </c>
      <c r="AD31" s="92">
        <v>1</v>
      </c>
      <c r="AE31" s="165">
        <v>3</v>
      </c>
      <c r="AF31" s="165">
        <v>4</v>
      </c>
      <c r="AG31" s="165">
        <v>2</v>
      </c>
      <c r="AH31" s="92">
        <v>2</v>
      </c>
      <c r="AI31" s="92">
        <v>2</v>
      </c>
      <c r="AJ31" s="92">
        <v>2</v>
      </c>
      <c r="AK31" s="97">
        <f t="shared" si="0"/>
        <v>21</v>
      </c>
      <c r="AL31" s="97">
        <f t="shared" si="1"/>
        <v>21</v>
      </c>
      <c r="AM31" s="97">
        <f t="shared" si="2"/>
        <v>17</v>
      </c>
      <c r="AN31" s="126">
        <f t="shared" si="3"/>
        <v>80</v>
      </c>
      <c r="AO31" s="118"/>
      <c r="AP31" s="12"/>
      <c r="AQ31" s="67"/>
      <c r="AR31" s="97" t="s">
        <v>465</v>
      </c>
      <c r="AS31" s="97" t="s">
        <v>466</v>
      </c>
      <c r="AT31" s="97" t="s">
        <v>465</v>
      </c>
      <c r="AU31" s="97" t="s">
        <v>465</v>
      </c>
    </row>
    <row r="32" spans="1:47" ht="183.75" customHeight="1">
      <c r="A32" s="42">
        <v>22</v>
      </c>
      <c r="B32" s="292">
        <v>23</v>
      </c>
      <c r="C32" s="272" t="s">
        <v>91</v>
      </c>
      <c r="D32" s="302" t="s">
        <v>92</v>
      </c>
      <c r="E32" s="223" t="s">
        <v>430</v>
      </c>
      <c r="F32" s="272" t="s">
        <v>12</v>
      </c>
      <c r="G32" s="126"/>
      <c r="H32" s="126"/>
      <c r="I32" s="126"/>
      <c r="J32" s="23" t="s">
        <v>93</v>
      </c>
      <c r="K32" s="23" t="s">
        <v>327</v>
      </c>
      <c r="L32" s="23"/>
      <c r="M32" s="166">
        <v>2</v>
      </c>
      <c r="N32" s="166">
        <v>4</v>
      </c>
      <c r="O32" s="166">
        <v>2</v>
      </c>
      <c r="P32" s="76">
        <v>2</v>
      </c>
      <c r="Q32" s="76">
        <v>2</v>
      </c>
      <c r="R32" s="76">
        <v>2</v>
      </c>
      <c r="S32" s="166">
        <v>2</v>
      </c>
      <c r="T32" s="166">
        <v>3</v>
      </c>
      <c r="U32" s="166">
        <v>2</v>
      </c>
      <c r="V32" s="87">
        <v>4</v>
      </c>
      <c r="W32" s="111">
        <v>3</v>
      </c>
      <c r="X32" s="111">
        <v>3</v>
      </c>
      <c r="Y32" s="166">
        <v>3</v>
      </c>
      <c r="Z32" s="166">
        <v>3</v>
      </c>
      <c r="AA32" s="166">
        <v>2</v>
      </c>
      <c r="AB32" s="76">
        <v>2</v>
      </c>
      <c r="AC32" s="76">
        <v>2</v>
      </c>
      <c r="AD32" s="76">
        <v>1</v>
      </c>
      <c r="AE32" s="166">
        <v>3</v>
      </c>
      <c r="AF32" s="166">
        <v>3</v>
      </c>
      <c r="AG32" s="166">
        <v>3</v>
      </c>
      <c r="AH32" s="76">
        <v>2</v>
      </c>
      <c r="AI32" s="76">
        <v>3</v>
      </c>
      <c r="AJ32" s="76">
        <v>2</v>
      </c>
      <c r="AK32" s="97">
        <f t="shared" si="0"/>
        <v>20</v>
      </c>
      <c r="AL32" s="97">
        <f t="shared" si="1"/>
        <v>23</v>
      </c>
      <c r="AM32" s="97">
        <f t="shared" si="2"/>
        <v>17</v>
      </c>
      <c r="AN32" s="126">
        <f t="shared" si="3"/>
        <v>80</v>
      </c>
      <c r="AO32" s="119"/>
      <c r="AP32" s="12"/>
      <c r="AQ32" s="67"/>
      <c r="AR32" s="97" t="s">
        <v>466</v>
      </c>
      <c r="AS32" s="97" t="s">
        <v>465</v>
      </c>
      <c r="AT32" s="97" t="s">
        <v>465</v>
      </c>
      <c r="AU32" s="97" t="s">
        <v>467</v>
      </c>
    </row>
    <row r="33" spans="1:47" s="142" customFormat="1" ht="124.5" customHeight="1">
      <c r="A33" s="44">
        <v>32</v>
      </c>
      <c r="B33" s="292">
        <v>39</v>
      </c>
      <c r="C33" s="273" t="s">
        <v>127</v>
      </c>
      <c r="D33" s="302" t="s">
        <v>195</v>
      </c>
      <c r="E33" s="223" t="s">
        <v>431</v>
      </c>
      <c r="F33" s="273" t="s">
        <v>25</v>
      </c>
      <c r="G33" s="126"/>
      <c r="H33" s="126"/>
      <c r="I33" s="126"/>
      <c r="J33" s="23"/>
      <c r="K33" s="23"/>
      <c r="L33" s="23"/>
      <c r="M33" s="166">
        <v>4</v>
      </c>
      <c r="N33" s="166">
        <v>4</v>
      </c>
      <c r="O33" s="283">
        <v>0</v>
      </c>
      <c r="P33" s="76">
        <v>3</v>
      </c>
      <c r="Q33" s="76">
        <v>3</v>
      </c>
      <c r="R33" s="282">
        <v>0</v>
      </c>
      <c r="S33" s="166">
        <v>4</v>
      </c>
      <c r="T33" s="166">
        <v>3</v>
      </c>
      <c r="U33" s="283">
        <v>0</v>
      </c>
      <c r="V33" s="87">
        <v>5</v>
      </c>
      <c r="W33" s="111">
        <v>4</v>
      </c>
      <c r="X33" s="284">
        <v>0</v>
      </c>
      <c r="Y33" s="166">
        <v>3</v>
      </c>
      <c r="Z33" s="166">
        <v>2</v>
      </c>
      <c r="AA33" s="283">
        <v>0</v>
      </c>
      <c r="AB33" s="76">
        <v>2</v>
      </c>
      <c r="AC33" s="76">
        <v>3</v>
      </c>
      <c r="AD33" s="282">
        <v>0</v>
      </c>
      <c r="AE33" s="166">
        <v>4</v>
      </c>
      <c r="AF33" s="166">
        <v>3</v>
      </c>
      <c r="AG33" s="283">
        <v>0</v>
      </c>
      <c r="AH33" s="76">
        <v>3</v>
      </c>
      <c r="AI33" s="76">
        <v>2</v>
      </c>
      <c r="AJ33" s="282">
        <v>0</v>
      </c>
      <c r="AK33" s="97">
        <f t="shared" si="0"/>
        <v>28</v>
      </c>
      <c r="AL33" s="97">
        <f t="shared" si="1"/>
        <v>24</v>
      </c>
      <c r="AM33" s="97">
        <f t="shared" si="2"/>
        <v>0</v>
      </c>
      <c r="AN33" s="126">
        <f t="shared" si="3"/>
        <v>80</v>
      </c>
      <c r="AO33" s="119"/>
      <c r="AP33" s="12" t="s">
        <v>273</v>
      </c>
      <c r="AQ33" s="67"/>
      <c r="AR33" s="97" t="s">
        <v>466</v>
      </c>
      <c r="AS33" s="97" t="s">
        <v>466</v>
      </c>
      <c r="AT33" s="97" t="s">
        <v>468</v>
      </c>
      <c r="AU33" s="97" t="s">
        <v>467</v>
      </c>
    </row>
    <row r="34" spans="1:47" ht="159.75" customHeight="1">
      <c r="A34" s="44">
        <v>14</v>
      </c>
      <c r="B34" s="292">
        <v>13</v>
      </c>
      <c r="C34" s="272" t="s">
        <v>121</v>
      </c>
      <c r="D34" s="298" t="s">
        <v>122</v>
      </c>
      <c r="E34" s="102" t="s">
        <v>432</v>
      </c>
      <c r="F34" s="272" t="s">
        <v>12</v>
      </c>
      <c r="G34" s="126"/>
      <c r="H34" s="126"/>
      <c r="I34" s="245"/>
      <c r="J34" s="17"/>
      <c r="K34" s="17" t="s">
        <v>336</v>
      </c>
      <c r="L34" s="17"/>
      <c r="M34" s="164">
        <v>3</v>
      </c>
      <c r="N34" s="164">
        <v>2</v>
      </c>
      <c r="O34" s="164">
        <v>1</v>
      </c>
      <c r="P34" s="91">
        <v>2</v>
      </c>
      <c r="Q34" s="91">
        <v>2</v>
      </c>
      <c r="R34" s="91">
        <v>2</v>
      </c>
      <c r="S34" s="164">
        <v>4</v>
      </c>
      <c r="T34" s="164">
        <v>3</v>
      </c>
      <c r="U34" s="164">
        <v>2</v>
      </c>
      <c r="V34" s="85">
        <v>3</v>
      </c>
      <c r="W34" s="109">
        <v>3</v>
      </c>
      <c r="X34" s="109">
        <v>3</v>
      </c>
      <c r="Y34" s="164">
        <v>3</v>
      </c>
      <c r="Z34" s="164">
        <v>2</v>
      </c>
      <c r="AA34" s="164">
        <v>1</v>
      </c>
      <c r="AB34" s="91">
        <v>2</v>
      </c>
      <c r="AC34" s="91">
        <v>2</v>
      </c>
      <c r="AD34" s="91">
        <v>1</v>
      </c>
      <c r="AE34" s="164">
        <v>3</v>
      </c>
      <c r="AF34" s="164">
        <v>3</v>
      </c>
      <c r="AG34" s="164">
        <v>2</v>
      </c>
      <c r="AH34" s="91">
        <v>3</v>
      </c>
      <c r="AI34" s="91">
        <v>2</v>
      </c>
      <c r="AJ34" s="91">
        <v>2</v>
      </c>
      <c r="AK34" s="97">
        <f t="shared" si="0"/>
        <v>23</v>
      </c>
      <c r="AL34" s="97">
        <f t="shared" si="1"/>
        <v>19</v>
      </c>
      <c r="AM34" s="97">
        <f t="shared" si="2"/>
        <v>14</v>
      </c>
      <c r="AN34" s="126">
        <f t="shared" si="3"/>
        <v>79</v>
      </c>
      <c r="AO34" s="117"/>
      <c r="AP34" s="17" t="s">
        <v>251</v>
      </c>
      <c r="AQ34" s="62"/>
      <c r="AR34" s="97" t="s">
        <v>466</v>
      </c>
      <c r="AS34" s="97" t="s">
        <v>465</v>
      </c>
      <c r="AT34" s="244" t="s">
        <v>467</v>
      </c>
      <c r="AU34" s="97" t="s">
        <v>467</v>
      </c>
    </row>
    <row r="35" spans="1:47" ht="147" customHeight="1">
      <c r="A35" s="199">
        <v>37</v>
      </c>
      <c r="B35" s="292">
        <v>47</v>
      </c>
      <c r="C35" s="273" t="s">
        <v>383</v>
      </c>
      <c r="D35" s="300" t="s">
        <v>208</v>
      </c>
      <c r="E35" s="222" t="s">
        <v>433</v>
      </c>
      <c r="F35" s="273" t="s">
        <v>25</v>
      </c>
      <c r="G35" s="126"/>
      <c r="H35" s="126"/>
      <c r="I35" s="245"/>
      <c r="J35" s="21"/>
      <c r="K35" s="21" t="s">
        <v>339</v>
      </c>
      <c r="L35" s="21" t="s">
        <v>239</v>
      </c>
      <c r="M35" s="166">
        <v>2</v>
      </c>
      <c r="N35" s="166">
        <v>3</v>
      </c>
      <c r="O35" s="166">
        <v>2</v>
      </c>
      <c r="P35" s="76">
        <v>1</v>
      </c>
      <c r="Q35" s="76">
        <v>2</v>
      </c>
      <c r="R35" s="76">
        <v>1</v>
      </c>
      <c r="S35" s="166">
        <v>4</v>
      </c>
      <c r="T35" s="166">
        <v>3</v>
      </c>
      <c r="U35" s="166">
        <v>2</v>
      </c>
      <c r="V35" s="87">
        <v>3</v>
      </c>
      <c r="W35" s="111">
        <v>4</v>
      </c>
      <c r="X35" s="111">
        <v>2</v>
      </c>
      <c r="Y35" s="166">
        <v>4</v>
      </c>
      <c r="Z35" s="166">
        <v>3</v>
      </c>
      <c r="AA35" s="166">
        <v>1</v>
      </c>
      <c r="AB35" s="76">
        <v>2</v>
      </c>
      <c r="AC35" s="76">
        <v>2</v>
      </c>
      <c r="AD35" s="76">
        <v>1</v>
      </c>
      <c r="AE35" s="166">
        <v>3</v>
      </c>
      <c r="AF35" s="166">
        <v>3</v>
      </c>
      <c r="AG35" s="166">
        <v>2</v>
      </c>
      <c r="AH35" s="76">
        <v>3</v>
      </c>
      <c r="AI35" s="76">
        <v>2</v>
      </c>
      <c r="AJ35" s="76">
        <v>2</v>
      </c>
      <c r="AK35" s="97">
        <f t="shared" si="0"/>
        <v>22</v>
      </c>
      <c r="AL35" s="97">
        <f t="shared" si="1"/>
        <v>22</v>
      </c>
      <c r="AM35" s="97">
        <f t="shared" si="2"/>
        <v>13</v>
      </c>
      <c r="AN35" s="126">
        <f t="shared" si="3"/>
        <v>79</v>
      </c>
      <c r="AO35" s="119"/>
      <c r="AP35" s="12" t="s">
        <v>246</v>
      </c>
      <c r="AQ35" s="67"/>
      <c r="AR35" s="97" t="s">
        <v>465</v>
      </c>
      <c r="AS35" s="97" t="s">
        <v>465</v>
      </c>
      <c r="AT35" s="244" t="s">
        <v>468</v>
      </c>
      <c r="AU35" s="97" t="s">
        <v>467</v>
      </c>
    </row>
    <row r="36" spans="1:47" ht="160.5" customHeight="1">
      <c r="A36" s="24">
        <v>30</v>
      </c>
      <c r="B36" s="292">
        <v>36</v>
      </c>
      <c r="C36" s="272" t="s">
        <v>59</v>
      </c>
      <c r="D36" s="298" t="s">
        <v>281</v>
      </c>
      <c r="E36" s="102" t="s">
        <v>434</v>
      </c>
      <c r="F36" s="272" t="s">
        <v>25</v>
      </c>
      <c r="G36" s="126"/>
      <c r="H36" s="126"/>
      <c r="I36" s="126"/>
      <c r="J36" s="17" t="s">
        <v>60</v>
      </c>
      <c r="K36" s="17"/>
      <c r="L36" s="17"/>
      <c r="M36" s="164">
        <v>3</v>
      </c>
      <c r="N36" s="164">
        <v>3</v>
      </c>
      <c r="O36" s="164">
        <v>3</v>
      </c>
      <c r="P36" s="91">
        <v>2</v>
      </c>
      <c r="Q36" s="91">
        <v>1</v>
      </c>
      <c r="R36" s="91">
        <v>2</v>
      </c>
      <c r="S36" s="164">
        <v>3</v>
      </c>
      <c r="T36" s="164">
        <v>2</v>
      </c>
      <c r="U36" s="164">
        <v>3</v>
      </c>
      <c r="V36" s="85">
        <v>3</v>
      </c>
      <c r="W36" s="109">
        <v>3</v>
      </c>
      <c r="X36" s="109">
        <v>3</v>
      </c>
      <c r="Y36" s="164">
        <v>2</v>
      </c>
      <c r="Z36" s="164">
        <v>2</v>
      </c>
      <c r="AA36" s="164">
        <v>1</v>
      </c>
      <c r="AB36" s="91">
        <v>3</v>
      </c>
      <c r="AC36" s="91">
        <v>3</v>
      </c>
      <c r="AD36" s="91">
        <v>1</v>
      </c>
      <c r="AE36" s="164">
        <v>2</v>
      </c>
      <c r="AF36" s="164">
        <v>2</v>
      </c>
      <c r="AG36" s="164">
        <v>2</v>
      </c>
      <c r="AH36" s="91">
        <v>3</v>
      </c>
      <c r="AI36" s="91">
        <v>2</v>
      </c>
      <c r="AJ36" s="91">
        <v>2</v>
      </c>
      <c r="AK36" s="97">
        <f t="shared" si="0"/>
        <v>21</v>
      </c>
      <c r="AL36" s="97">
        <f t="shared" si="1"/>
        <v>18</v>
      </c>
      <c r="AM36" s="97">
        <f t="shared" si="2"/>
        <v>17</v>
      </c>
      <c r="AN36" s="126">
        <f t="shared" si="3"/>
        <v>77</v>
      </c>
      <c r="AO36" s="117"/>
      <c r="AP36" s="16" t="s">
        <v>249</v>
      </c>
      <c r="AQ36" s="66"/>
      <c r="AR36" s="97" t="s">
        <v>465</v>
      </c>
      <c r="AS36" s="97" t="s">
        <v>467</v>
      </c>
      <c r="AT36" s="97" t="s">
        <v>465</v>
      </c>
      <c r="AU36" s="97" t="s">
        <v>467</v>
      </c>
    </row>
    <row r="37" spans="1:47" ht="135.75" customHeight="1">
      <c r="B37" s="293">
        <v>19</v>
      </c>
      <c r="C37" s="275" t="s">
        <v>187</v>
      </c>
      <c r="D37" s="300" t="s">
        <v>188</v>
      </c>
      <c r="E37" s="105" t="s">
        <v>435</v>
      </c>
      <c r="F37" s="272" t="s">
        <v>12</v>
      </c>
      <c r="G37" s="126"/>
      <c r="H37" s="126"/>
      <c r="I37" s="245"/>
      <c r="J37" s="12"/>
      <c r="K37" s="12" t="s">
        <v>322</v>
      </c>
      <c r="L37" s="12"/>
      <c r="M37" s="203">
        <v>3</v>
      </c>
      <c r="N37" s="203">
        <v>2</v>
      </c>
      <c r="O37" s="203">
        <v>2</v>
      </c>
      <c r="P37" s="205">
        <v>3</v>
      </c>
      <c r="Q37" s="205">
        <v>3</v>
      </c>
      <c r="R37" s="205">
        <v>2</v>
      </c>
      <c r="S37" s="203">
        <v>3</v>
      </c>
      <c r="T37" s="203">
        <v>2</v>
      </c>
      <c r="U37" s="203">
        <v>2</v>
      </c>
      <c r="V37" s="84">
        <v>3</v>
      </c>
      <c r="W37" s="207">
        <v>3</v>
      </c>
      <c r="X37" s="207">
        <v>3</v>
      </c>
      <c r="Y37" s="203">
        <v>3</v>
      </c>
      <c r="Z37" s="203">
        <v>3</v>
      </c>
      <c r="AA37" s="203">
        <v>1</v>
      </c>
      <c r="AB37" s="205">
        <v>2</v>
      </c>
      <c r="AC37" s="205">
        <v>2</v>
      </c>
      <c r="AD37" s="205">
        <v>1</v>
      </c>
      <c r="AE37" s="203">
        <v>2</v>
      </c>
      <c r="AF37" s="203">
        <v>2</v>
      </c>
      <c r="AG37" s="203">
        <v>2</v>
      </c>
      <c r="AH37" s="205">
        <v>2</v>
      </c>
      <c r="AI37" s="205">
        <v>2</v>
      </c>
      <c r="AJ37" s="205">
        <v>2</v>
      </c>
      <c r="AK37" s="97">
        <f t="shared" si="0"/>
        <v>21</v>
      </c>
      <c r="AL37" s="97">
        <f t="shared" si="1"/>
        <v>19</v>
      </c>
      <c r="AM37" s="97">
        <f t="shared" si="2"/>
        <v>15</v>
      </c>
      <c r="AN37" s="126">
        <f t="shared" si="3"/>
        <v>76</v>
      </c>
      <c r="AO37" s="209"/>
      <c r="AP37" s="12"/>
      <c r="AQ37" s="67"/>
      <c r="AR37" s="97" t="s">
        <v>467</v>
      </c>
      <c r="AS37" s="97" t="s">
        <v>465</v>
      </c>
      <c r="AT37" s="244" t="s">
        <v>468</v>
      </c>
      <c r="AU37" s="97" t="s">
        <v>467</v>
      </c>
    </row>
    <row r="38" spans="1:47" ht="139.5" customHeight="1">
      <c r="A38" s="24">
        <v>9</v>
      </c>
      <c r="B38" s="292">
        <v>7</v>
      </c>
      <c r="C38" s="272" t="s">
        <v>155</v>
      </c>
      <c r="D38" s="298" t="s">
        <v>184</v>
      </c>
      <c r="E38" s="102" t="s">
        <v>436</v>
      </c>
      <c r="F38" s="272" t="s">
        <v>12</v>
      </c>
      <c r="G38" s="126"/>
      <c r="H38" s="126"/>
      <c r="I38" s="126"/>
      <c r="J38" s="17"/>
      <c r="K38" s="17" t="s">
        <v>318</v>
      </c>
      <c r="L38" s="17" t="s">
        <v>156</v>
      </c>
      <c r="M38" s="169">
        <v>1</v>
      </c>
      <c r="N38" s="169">
        <v>1</v>
      </c>
      <c r="O38" s="169">
        <v>3</v>
      </c>
      <c r="P38" s="93">
        <v>2</v>
      </c>
      <c r="Q38" s="93">
        <v>2</v>
      </c>
      <c r="R38" s="93">
        <v>1</v>
      </c>
      <c r="S38" s="169">
        <v>4</v>
      </c>
      <c r="T38" s="169">
        <v>2</v>
      </c>
      <c r="U38" s="169">
        <v>3</v>
      </c>
      <c r="V38" s="85">
        <v>4</v>
      </c>
      <c r="W38" s="114">
        <v>2</v>
      </c>
      <c r="X38" s="114">
        <v>2</v>
      </c>
      <c r="Y38" s="169">
        <v>4</v>
      </c>
      <c r="Z38" s="169">
        <v>3</v>
      </c>
      <c r="AA38" s="169">
        <v>2</v>
      </c>
      <c r="AB38" s="93">
        <v>2</v>
      </c>
      <c r="AC38" s="93">
        <v>2</v>
      </c>
      <c r="AD38" s="93">
        <v>1</v>
      </c>
      <c r="AE38" s="169">
        <v>2</v>
      </c>
      <c r="AF38" s="169">
        <v>2</v>
      </c>
      <c r="AG38" s="169">
        <v>2</v>
      </c>
      <c r="AH38" s="93">
        <v>2</v>
      </c>
      <c r="AI38" s="93">
        <v>2</v>
      </c>
      <c r="AJ38" s="93">
        <v>2</v>
      </c>
      <c r="AK38" s="97">
        <f t="shared" ref="AK38:AK68" si="4">M38+P38+S38+V38+Y38+AB38+AE38+AH38</f>
        <v>21</v>
      </c>
      <c r="AL38" s="97">
        <f t="shared" ref="AL38:AL68" si="5">N38+Q38+T38+W38+Z38+AC38+AF38+AI38</f>
        <v>16</v>
      </c>
      <c r="AM38" s="97">
        <f t="shared" ref="AM38:AM68" si="6">O38+R38+U38+X38+AA38+AD38+AG38+AJ38</f>
        <v>16</v>
      </c>
      <c r="AN38" s="126">
        <f t="shared" ref="AN38:AN68" si="7">AK38*2+AL38+AM38</f>
        <v>74</v>
      </c>
      <c r="AO38" s="122"/>
      <c r="AP38" s="17"/>
      <c r="AQ38" s="62"/>
      <c r="AR38" s="97" t="s">
        <v>467</v>
      </c>
      <c r="AS38" s="97" t="s">
        <v>467</v>
      </c>
      <c r="AT38" s="97" t="s">
        <v>465</v>
      </c>
      <c r="AU38" s="97" t="s">
        <v>465</v>
      </c>
    </row>
    <row r="39" spans="1:47" ht="144" customHeight="1">
      <c r="A39" s="81"/>
      <c r="B39" s="293">
        <v>16</v>
      </c>
      <c r="C39" s="276" t="s">
        <v>376</v>
      </c>
      <c r="D39" s="301" t="s">
        <v>186</v>
      </c>
      <c r="E39" s="105" t="s">
        <v>437</v>
      </c>
      <c r="F39" s="275" t="s">
        <v>25</v>
      </c>
      <c r="G39" s="126"/>
      <c r="H39" s="126"/>
      <c r="I39" s="126"/>
      <c r="J39" s="12"/>
      <c r="K39" s="12" t="s">
        <v>320</v>
      </c>
      <c r="L39" s="12" t="s">
        <v>256</v>
      </c>
      <c r="M39" s="203">
        <v>3</v>
      </c>
      <c r="N39" s="203">
        <v>3</v>
      </c>
      <c r="O39" s="203">
        <v>2</v>
      </c>
      <c r="P39" s="205">
        <v>2</v>
      </c>
      <c r="Q39" s="205">
        <v>2</v>
      </c>
      <c r="R39" s="205">
        <v>2</v>
      </c>
      <c r="S39" s="203">
        <v>3</v>
      </c>
      <c r="T39" s="203">
        <v>4</v>
      </c>
      <c r="U39" s="203">
        <v>2</v>
      </c>
      <c r="V39" s="84">
        <v>3</v>
      </c>
      <c r="W39" s="207">
        <v>3</v>
      </c>
      <c r="X39" s="207">
        <v>2</v>
      </c>
      <c r="Y39" s="203">
        <v>2</v>
      </c>
      <c r="Z39" s="203">
        <v>2</v>
      </c>
      <c r="AA39" s="203">
        <v>1</v>
      </c>
      <c r="AB39" s="205">
        <v>2</v>
      </c>
      <c r="AC39" s="205">
        <v>3</v>
      </c>
      <c r="AD39" s="205">
        <v>1</v>
      </c>
      <c r="AE39" s="203">
        <v>2</v>
      </c>
      <c r="AF39" s="203">
        <v>3</v>
      </c>
      <c r="AG39" s="203">
        <v>2</v>
      </c>
      <c r="AH39" s="205">
        <v>2</v>
      </c>
      <c r="AI39" s="205">
        <v>2</v>
      </c>
      <c r="AJ39" s="205">
        <v>2</v>
      </c>
      <c r="AK39" s="97">
        <f t="shared" si="4"/>
        <v>19</v>
      </c>
      <c r="AL39" s="97">
        <f t="shared" si="5"/>
        <v>22</v>
      </c>
      <c r="AM39" s="97">
        <f t="shared" si="6"/>
        <v>14</v>
      </c>
      <c r="AN39" s="126">
        <f t="shared" si="7"/>
        <v>74</v>
      </c>
      <c r="AO39" s="209"/>
      <c r="AP39" s="12"/>
      <c r="AQ39" s="67"/>
      <c r="AR39" s="97" t="s">
        <v>465</v>
      </c>
      <c r="AS39" s="97" t="s">
        <v>465</v>
      </c>
      <c r="AT39" s="97" t="s">
        <v>468</v>
      </c>
      <c r="AU39" s="97" t="s">
        <v>467</v>
      </c>
    </row>
    <row r="40" spans="1:47" ht="183.75" customHeight="1">
      <c r="B40" s="291">
        <v>18</v>
      </c>
      <c r="C40" s="275" t="s">
        <v>398</v>
      </c>
      <c r="D40" s="300" t="s">
        <v>213</v>
      </c>
      <c r="E40" s="105" t="s">
        <v>438</v>
      </c>
      <c r="F40" s="275" t="s">
        <v>25</v>
      </c>
      <c r="G40" s="126"/>
      <c r="H40" s="126"/>
      <c r="I40" s="126"/>
      <c r="J40" s="12"/>
      <c r="K40" s="12"/>
      <c r="L40" s="12"/>
      <c r="M40" s="165">
        <v>1</v>
      </c>
      <c r="N40" s="165">
        <v>4</v>
      </c>
      <c r="O40" s="165">
        <v>1</v>
      </c>
      <c r="P40" s="92">
        <v>2</v>
      </c>
      <c r="Q40" s="92">
        <v>4</v>
      </c>
      <c r="R40" s="92">
        <v>2</v>
      </c>
      <c r="S40" s="165">
        <v>4</v>
      </c>
      <c r="T40" s="165">
        <v>4</v>
      </c>
      <c r="U40" s="165">
        <v>3</v>
      </c>
      <c r="V40" s="84">
        <v>3</v>
      </c>
      <c r="W40" s="110">
        <v>3</v>
      </c>
      <c r="X40" s="110">
        <v>2</v>
      </c>
      <c r="Y40" s="165">
        <v>2</v>
      </c>
      <c r="Z40" s="165">
        <v>2</v>
      </c>
      <c r="AA40" s="165">
        <v>1</v>
      </c>
      <c r="AB40" s="92">
        <v>1</v>
      </c>
      <c r="AC40" s="92">
        <v>4</v>
      </c>
      <c r="AD40" s="92">
        <v>2</v>
      </c>
      <c r="AE40" s="165">
        <v>1</v>
      </c>
      <c r="AF40" s="165">
        <v>3</v>
      </c>
      <c r="AG40" s="165">
        <v>2</v>
      </c>
      <c r="AH40" s="92">
        <v>2</v>
      </c>
      <c r="AI40" s="92">
        <v>2</v>
      </c>
      <c r="AJ40" s="92">
        <v>2</v>
      </c>
      <c r="AK40" s="97">
        <f t="shared" si="4"/>
        <v>16</v>
      </c>
      <c r="AL40" s="97">
        <f t="shared" si="5"/>
        <v>26</v>
      </c>
      <c r="AM40" s="97">
        <f t="shared" si="6"/>
        <v>15</v>
      </c>
      <c r="AN40" s="126">
        <f t="shared" si="7"/>
        <v>73</v>
      </c>
      <c r="AO40" s="118"/>
      <c r="AP40" s="12"/>
      <c r="AQ40" s="67"/>
      <c r="AR40" s="97" t="s">
        <v>468</v>
      </c>
      <c r="AS40" s="97" t="s">
        <v>466</v>
      </c>
      <c r="AT40" s="97" t="s">
        <v>468</v>
      </c>
      <c r="AU40" s="97" t="s">
        <v>467</v>
      </c>
    </row>
    <row r="41" spans="1:47" s="33" customFormat="1" ht="132.75" customHeight="1">
      <c r="A41" s="41">
        <v>28</v>
      </c>
      <c r="B41" s="292">
        <v>33</v>
      </c>
      <c r="C41" s="272" t="s">
        <v>399</v>
      </c>
      <c r="D41" s="297" t="s">
        <v>176</v>
      </c>
      <c r="E41" s="108" t="s">
        <v>439</v>
      </c>
      <c r="F41" s="270" t="s">
        <v>25</v>
      </c>
      <c r="G41" s="126"/>
      <c r="H41" s="126"/>
      <c r="I41" s="126"/>
      <c r="J41" s="15"/>
      <c r="K41" s="15" t="s">
        <v>314</v>
      </c>
      <c r="L41" s="15" t="s">
        <v>238</v>
      </c>
      <c r="M41" s="168">
        <v>3</v>
      </c>
      <c r="N41" s="168">
        <v>2</v>
      </c>
      <c r="O41" s="168">
        <v>2</v>
      </c>
      <c r="P41" s="83">
        <v>3</v>
      </c>
      <c r="Q41" s="83">
        <v>3</v>
      </c>
      <c r="R41" s="83">
        <v>2</v>
      </c>
      <c r="S41" s="168">
        <v>2</v>
      </c>
      <c r="T41" s="168">
        <v>2</v>
      </c>
      <c r="U41" s="168">
        <v>2</v>
      </c>
      <c r="V41" s="86">
        <v>4</v>
      </c>
      <c r="W41" s="113">
        <v>4</v>
      </c>
      <c r="X41" s="113">
        <v>3</v>
      </c>
      <c r="Y41" s="168">
        <v>2</v>
      </c>
      <c r="Z41" s="168">
        <v>2</v>
      </c>
      <c r="AA41" s="168">
        <v>1</v>
      </c>
      <c r="AB41" s="83">
        <v>1</v>
      </c>
      <c r="AC41" s="83">
        <v>2</v>
      </c>
      <c r="AD41" s="83">
        <v>1</v>
      </c>
      <c r="AE41" s="168">
        <v>2</v>
      </c>
      <c r="AF41" s="168">
        <v>3</v>
      </c>
      <c r="AG41" s="168">
        <v>2</v>
      </c>
      <c r="AH41" s="83">
        <v>2</v>
      </c>
      <c r="AI41" s="83">
        <v>2</v>
      </c>
      <c r="AJ41" s="83">
        <v>2</v>
      </c>
      <c r="AK41" s="97">
        <f t="shared" si="4"/>
        <v>19</v>
      </c>
      <c r="AL41" s="97">
        <f t="shared" si="5"/>
        <v>20</v>
      </c>
      <c r="AM41" s="97">
        <f t="shared" si="6"/>
        <v>15</v>
      </c>
      <c r="AN41" s="126">
        <f t="shared" si="7"/>
        <v>73</v>
      </c>
      <c r="AO41" s="121"/>
      <c r="AP41" s="12" t="s">
        <v>251</v>
      </c>
      <c r="AQ41" s="67"/>
      <c r="AR41" s="97" t="s">
        <v>465</v>
      </c>
      <c r="AS41" s="97" t="s">
        <v>465</v>
      </c>
      <c r="AT41" s="97" t="s">
        <v>469</v>
      </c>
      <c r="AU41" s="97" t="s">
        <v>465</v>
      </c>
    </row>
    <row r="42" spans="1:47" s="33" customFormat="1" ht="146.25" customHeight="1">
      <c r="A42" s="24">
        <v>4</v>
      </c>
      <c r="B42" s="291">
        <v>2</v>
      </c>
      <c r="C42" s="272" t="s">
        <v>170</v>
      </c>
      <c r="D42" s="298" t="s">
        <v>171</v>
      </c>
      <c r="E42" s="53" t="s">
        <v>440</v>
      </c>
      <c r="F42" s="272" t="s">
        <v>12</v>
      </c>
      <c r="G42" s="126"/>
      <c r="H42" s="126"/>
      <c r="I42" s="126"/>
      <c r="J42" s="17"/>
      <c r="K42" s="17"/>
      <c r="L42" s="17"/>
      <c r="M42" s="169">
        <v>2</v>
      </c>
      <c r="N42" s="169">
        <v>2</v>
      </c>
      <c r="O42" s="169">
        <v>3</v>
      </c>
      <c r="P42" s="93">
        <v>3</v>
      </c>
      <c r="Q42" s="93">
        <v>3</v>
      </c>
      <c r="R42" s="93">
        <v>2</v>
      </c>
      <c r="S42" s="169">
        <v>3</v>
      </c>
      <c r="T42" s="169">
        <v>2</v>
      </c>
      <c r="U42" s="169">
        <v>2</v>
      </c>
      <c r="V42" s="85">
        <v>3</v>
      </c>
      <c r="W42" s="114">
        <v>4</v>
      </c>
      <c r="X42" s="114">
        <v>2</v>
      </c>
      <c r="Y42" s="169">
        <v>2</v>
      </c>
      <c r="Z42" s="169">
        <v>2</v>
      </c>
      <c r="AA42" s="169">
        <v>1</v>
      </c>
      <c r="AB42" s="93">
        <v>2</v>
      </c>
      <c r="AC42" s="93">
        <v>2</v>
      </c>
      <c r="AD42" s="93">
        <v>1</v>
      </c>
      <c r="AE42" s="169">
        <v>2</v>
      </c>
      <c r="AF42" s="169">
        <v>2</v>
      </c>
      <c r="AG42" s="169">
        <v>2</v>
      </c>
      <c r="AH42" s="93">
        <v>2</v>
      </c>
      <c r="AI42" s="93">
        <v>2</v>
      </c>
      <c r="AJ42" s="93">
        <v>2</v>
      </c>
      <c r="AK42" s="97">
        <f t="shared" si="4"/>
        <v>19</v>
      </c>
      <c r="AL42" s="97">
        <f t="shared" si="5"/>
        <v>19</v>
      </c>
      <c r="AM42" s="97">
        <f t="shared" si="6"/>
        <v>15</v>
      </c>
      <c r="AN42" s="126">
        <f t="shared" si="7"/>
        <v>72</v>
      </c>
      <c r="AO42" s="122"/>
      <c r="AP42" s="17"/>
      <c r="AQ42" s="62"/>
      <c r="AR42" s="97" t="s">
        <v>465</v>
      </c>
      <c r="AS42" s="97" t="s">
        <v>465</v>
      </c>
      <c r="AT42" s="97" t="s">
        <v>468</v>
      </c>
      <c r="AU42" s="97" t="s">
        <v>467</v>
      </c>
    </row>
    <row r="43" spans="1:47" s="33" customFormat="1" ht="170.25" customHeight="1">
      <c r="A43" s="24">
        <v>35</v>
      </c>
      <c r="B43" s="293">
        <v>44</v>
      </c>
      <c r="C43" s="270" t="s">
        <v>130</v>
      </c>
      <c r="D43" s="297" t="s">
        <v>166</v>
      </c>
      <c r="E43" s="108" t="s">
        <v>441</v>
      </c>
      <c r="F43" s="270" t="s">
        <v>167</v>
      </c>
      <c r="G43" s="126"/>
      <c r="H43" s="126"/>
      <c r="I43" s="126"/>
      <c r="J43" s="20"/>
      <c r="K43" s="20"/>
      <c r="L43" s="20"/>
      <c r="M43" s="202">
        <v>1</v>
      </c>
      <c r="N43" s="202">
        <v>3</v>
      </c>
      <c r="O43" s="202">
        <v>2</v>
      </c>
      <c r="P43" s="204">
        <v>1</v>
      </c>
      <c r="Q43" s="204">
        <v>2</v>
      </c>
      <c r="R43" s="204">
        <v>2</v>
      </c>
      <c r="S43" s="202">
        <v>2</v>
      </c>
      <c r="T43" s="202">
        <v>3</v>
      </c>
      <c r="U43" s="202">
        <v>2</v>
      </c>
      <c r="V43" s="87">
        <v>4</v>
      </c>
      <c r="W43" s="206">
        <v>4</v>
      </c>
      <c r="X43" s="206">
        <v>3</v>
      </c>
      <c r="Y43" s="202">
        <v>2</v>
      </c>
      <c r="Z43" s="202">
        <v>2</v>
      </c>
      <c r="AA43" s="202">
        <v>1</v>
      </c>
      <c r="AB43" s="204">
        <v>2</v>
      </c>
      <c r="AC43" s="204">
        <v>3</v>
      </c>
      <c r="AD43" s="204">
        <v>1</v>
      </c>
      <c r="AE43" s="202">
        <v>3</v>
      </c>
      <c r="AF43" s="202">
        <v>3</v>
      </c>
      <c r="AG43" s="202">
        <v>2</v>
      </c>
      <c r="AH43" s="204">
        <v>2</v>
      </c>
      <c r="AI43" s="204">
        <v>2</v>
      </c>
      <c r="AJ43" s="204">
        <v>2</v>
      </c>
      <c r="AK43" s="97">
        <f t="shared" si="4"/>
        <v>17</v>
      </c>
      <c r="AL43" s="97">
        <f t="shared" si="5"/>
        <v>22</v>
      </c>
      <c r="AM43" s="97">
        <f t="shared" si="6"/>
        <v>15</v>
      </c>
      <c r="AN43" s="126">
        <f t="shared" si="7"/>
        <v>71</v>
      </c>
      <c r="AO43" s="208"/>
      <c r="AP43" s="12"/>
      <c r="AQ43" s="67"/>
      <c r="AR43" s="97" t="s">
        <v>467</v>
      </c>
      <c r="AS43" s="97" t="s">
        <v>465</v>
      </c>
      <c r="AT43" s="97" t="s">
        <v>468</v>
      </c>
      <c r="AU43" s="97" t="s">
        <v>465</v>
      </c>
    </row>
    <row r="44" spans="1:47" s="33" customFormat="1" ht="148.5" customHeight="1">
      <c r="A44" s="24">
        <v>11</v>
      </c>
      <c r="B44" s="293">
        <v>11</v>
      </c>
      <c r="C44" s="272" t="s">
        <v>161</v>
      </c>
      <c r="D44" s="298" t="s">
        <v>162</v>
      </c>
      <c r="E44" s="102" t="s">
        <v>442</v>
      </c>
      <c r="F44" s="272" t="s">
        <v>12</v>
      </c>
      <c r="G44" s="126"/>
      <c r="H44" s="126"/>
      <c r="I44" s="126"/>
      <c r="J44" s="17"/>
      <c r="K44" s="17" t="s">
        <v>312</v>
      </c>
      <c r="L44" s="17"/>
      <c r="M44" s="169">
        <v>1</v>
      </c>
      <c r="N44" s="169">
        <v>4</v>
      </c>
      <c r="O44" s="169">
        <v>3</v>
      </c>
      <c r="P44" s="93">
        <v>3</v>
      </c>
      <c r="Q44" s="93">
        <v>3</v>
      </c>
      <c r="R44" s="93">
        <v>2</v>
      </c>
      <c r="S44" s="169">
        <v>1</v>
      </c>
      <c r="T44" s="169">
        <v>3</v>
      </c>
      <c r="U44" s="169">
        <v>2</v>
      </c>
      <c r="V44" s="85">
        <v>3</v>
      </c>
      <c r="W44" s="114">
        <v>3</v>
      </c>
      <c r="X44" s="114">
        <v>2</v>
      </c>
      <c r="Y44" s="169">
        <v>2</v>
      </c>
      <c r="Z44" s="169">
        <v>2</v>
      </c>
      <c r="AA44" s="169">
        <v>1</v>
      </c>
      <c r="AB44" s="93">
        <v>2</v>
      </c>
      <c r="AC44" s="93">
        <v>3</v>
      </c>
      <c r="AD44" s="93">
        <v>1</v>
      </c>
      <c r="AE44" s="169">
        <v>2</v>
      </c>
      <c r="AF44" s="169">
        <v>3</v>
      </c>
      <c r="AG44" s="169">
        <v>2</v>
      </c>
      <c r="AH44" s="93">
        <v>2</v>
      </c>
      <c r="AI44" s="93">
        <v>2</v>
      </c>
      <c r="AJ44" s="93">
        <v>2</v>
      </c>
      <c r="AK44" s="97">
        <f t="shared" si="4"/>
        <v>16</v>
      </c>
      <c r="AL44" s="97">
        <f t="shared" si="5"/>
        <v>23</v>
      </c>
      <c r="AM44" s="97">
        <f t="shared" si="6"/>
        <v>15</v>
      </c>
      <c r="AN44" s="126">
        <f t="shared" si="7"/>
        <v>70</v>
      </c>
      <c r="AO44" s="122"/>
      <c r="AP44" s="17"/>
      <c r="AQ44" s="62"/>
      <c r="AR44" s="97" t="s">
        <v>468</v>
      </c>
      <c r="AS44" s="97" t="s">
        <v>465</v>
      </c>
      <c r="AT44" s="97" t="s">
        <v>469</v>
      </c>
      <c r="AU44" s="97" t="s">
        <v>468</v>
      </c>
    </row>
    <row r="45" spans="1:47" ht="117.75" customHeight="1">
      <c r="A45" s="81">
        <v>23</v>
      </c>
      <c r="B45" s="293">
        <v>24</v>
      </c>
      <c r="C45" s="275" t="s">
        <v>111</v>
      </c>
      <c r="D45" s="300" t="s">
        <v>112</v>
      </c>
      <c r="E45" s="105" t="s">
        <v>443</v>
      </c>
      <c r="F45" s="272" t="s">
        <v>12</v>
      </c>
      <c r="G45" s="126"/>
      <c r="H45" s="126"/>
      <c r="I45" s="126"/>
      <c r="J45" s="12"/>
      <c r="K45" s="12"/>
      <c r="L45" s="12"/>
      <c r="M45" s="165">
        <v>2</v>
      </c>
      <c r="N45" s="165">
        <v>3</v>
      </c>
      <c r="O45" s="165">
        <v>2</v>
      </c>
      <c r="P45" s="92">
        <v>1</v>
      </c>
      <c r="Q45" s="92">
        <v>1</v>
      </c>
      <c r="R45" s="92">
        <v>2</v>
      </c>
      <c r="S45" s="165">
        <v>2</v>
      </c>
      <c r="T45" s="165">
        <v>3</v>
      </c>
      <c r="U45" s="165">
        <v>2</v>
      </c>
      <c r="V45" s="84">
        <v>3</v>
      </c>
      <c r="W45" s="110">
        <v>3</v>
      </c>
      <c r="X45" s="110">
        <v>3</v>
      </c>
      <c r="Y45" s="165">
        <v>3</v>
      </c>
      <c r="Z45" s="165">
        <v>3</v>
      </c>
      <c r="AA45" s="165">
        <v>2</v>
      </c>
      <c r="AB45" s="92">
        <v>2</v>
      </c>
      <c r="AC45" s="92">
        <v>3</v>
      </c>
      <c r="AD45" s="92">
        <v>1</v>
      </c>
      <c r="AE45" s="165">
        <v>1</v>
      </c>
      <c r="AF45" s="165">
        <v>3</v>
      </c>
      <c r="AG45" s="165">
        <v>2</v>
      </c>
      <c r="AH45" s="92">
        <v>2</v>
      </c>
      <c r="AI45" s="92">
        <v>3</v>
      </c>
      <c r="AJ45" s="92">
        <v>2</v>
      </c>
      <c r="AK45" s="97">
        <f t="shared" si="4"/>
        <v>16</v>
      </c>
      <c r="AL45" s="97">
        <f t="shared" si="5"/>
        <v>22</v>
      </c>
      <c r="AM45" s="97">
        <f t="shared" si="6"/>
        <v>16</v>
      </c>
      <c r="AN45" s="126">
        <f t="shared" si="7"/>
        <v>70</v>
      </c>
      <c r="AO45" s="118"/>
      <c r="AP45" s="12"/>
      <c r="AQ45" s="67"/>
      <c r="AR45" s="97" t="s">
        <v>468</v>
      </c>
      <c r="AS45" s="97" t="s">
        <v>465</v>
      </c>
      <c r="AT45" s="97" t="s">
        <v>469</v>
      </c>
      <c r="AU45" s="97" t="s">
        <v>468</v>
      </c>
    </row>
    <row r="46" spans="1:47" ht="98.25" customHeight="1">
      <c r="A46" s="33">
        <v>39</v>
      </c>
      <c r="B46" s="293">
        <v>51</v>
      </c>
      <c r="C46" s="273" t="s">
        <v>384</v>
      </c>
      <c r="D46" s="300" t="s">
        <v>134</v>
      </c>
      <c r="E46" s="222" t="s">
        <v>444</v>
      </c>
      <c r="F46" s="272" t="s">
        <v>12</v>
      </c>
      <c r="G46" s="126"/>
      <c r="H46" s="126"/>
      <c r="I46" s="126"/>
      <c r="J46" s="21"/>
      <c r="K46" s="21"/>
      <c r="L46" s="21"/>
      <c r="M46" s="166">
        <v>2</v>
      </c>
      <c r="N46" s="166">
        <v>2</v>
      </c>
      <c r="O46" s="166">
        <v>1</v>
      </c>
      <c r="P46" s="76">
        <v>2</v>
      </c>
      <c r="Q46" s="76">
        <v>3</v>
      </c>
      <c r="R46" s="76">
        <v>2</v>
      </c>
      <c r="S46" s="166">
        <v>2</v>
      </c>
      <c r="T46" s="166">
        <v>3</v>
      </c>
      <c r="U46" s="166">
        <v>2</v>
      </c>
      <c r="V46" s="87">
        <v>3</v>
      </c>
      <c r="W46" s="111">
        <v>3</v>
      </c>
      <c r="X46" s="111">
        <v>3</v>
      </c>
      <c r="Y46" s="166">
        <v>2</v>
      </c>
      <c r="Z46" s="166">
        <v>2</v>
      </c>
      <c r="AA46" s="166">
        <v>1</v>
      </c>
      <c r="AB46" s="76">
        <v>2</v>
      </c>
      <c r="AC46" s="76">
        <v>2</v>
      </c>
      <c r="AD46" s="76">
        <v>1</v>
      </c>
      <c r="AE46" s="166">
        <v>3</v>
      </c>
      <c r="AF46" s="166">
        <v>3</v>
      </c>
      <c r="AG46" s="166">
        <v>2</v>
      </c>
      <c r="AH46" s="76">
        <v>2</v>
      </c>
      <c r="AI46" s="76">
        <v>2</v>
      </c>
      <c r="AJ46" s="76">
        <v>2</v>
      </c>
      <c r="AK46" s="97">
        <f t="shared" si="4"/>
        <v>18</v>
      </c>
      <c r="AL46" s="97">
        <f t="shared" si="5"/>
        <v>20</v>
      </c>
      <c r="AM46" s="97">
        <f t="shared" si="6"/>
        <v>14</v>
      </c>
      <c r="AN46" s="126">
        <f t="shared" si="7"/>
        <v>70</v>
      </c>
      <c r="AO46" s="119"/>
      <c r="AP46" s="12"/>
      <c r="AQ46" s="67"/>
      <c r="AR46" s="97" t="s">
        <v>465</v>
      </c>
      <c r="AS46" s="97" t="s">
        <v>465</v>
      </c>
      <c r="AT46" s="97" t="s">
        <v>468</v>
      </c>
      <c r="AU46" s="97" t="s">
        <v>465</v>
      </c>
    </row>
    <row r="47" spans="1:47" s="142" customFormat="1" ht="117.75" customHeight="1">
      <c r="A47" s="33">
        <v>47</v>
      </c>
      <c r="B47" s="292">
        <v>62</v>
      </c>
      <c r="C47" s="270" t="s">
        <v>181</v>
      </c>
      <c r="D47" s="297" t="s">
        <v>241</v>
      </c>
      <c r="E47" s="108" t="s">
        <v>445</v>
      </c>
      <c r="F47" s="270" t="s">
        <v>25</v>
      </c>
      <c r="G47" s="126"/>
      <c r="H47" s="126"/>
      <c r="I47" s="126"/>
      <c r="J47" s="15"/>
      <c r="K47" s="15" t="s">
        <v>341</v>
      </c>
      <c r="L47" s="15"/>
      <c r="M47" s="167">
        <v>1</v>
      </c>
      <c r="N47" s="167">
        <v>2</v>
      </c>
      <c r="O47" s="167">
        <v>1</v>
      </c>
      <c r="P47" s="82">
        <v>1</v>
      </c>
      <c r="Q47" s="82">
        <v>2</v>
      </c>
      <c r="R47" s="82">
        <v>2</v>
      </c>
      <c r="S47" s="167">
        <v>3</v>
      </c>
      <c r="T47" s="167">
        <v>3</v>
      </c>
      <c r="U47" s="167">
        <v>2</v>
      </c>
      <c r="V47" s="86">
        <v>4</v>
      </c>
      <c r="W47" s="112">
        <v>4</v>
      </c>
      <c r="X47" s="112">
        <v>2</v>
      </c>
      <c r="Y47" s="167">
        <v>3</v>
      </c>
      <c r="Z47" s="167">
        <v>3</v>
      </c>
      <c r="AA47" s="167">
        <v>1</v>
      </c>
      <c r="AB47" s="82">
        <v>1</v>
      </c>
      <c r="AC47" s="82">
        <v>2</v>
      </c>
      <c r="AD47" s="82">
        <v>1</v>
      </c>
      <c r="AE47" s="167">
        <v>1</v>
      </c>
      <c r="AF47" s="167">
        <v>3</v>
      </c>
      <c r="AG47" s="167">
        <v>2</v>
      </c>
      <c r="AH47" s="82">
        <v>3</v>
      </c>
      <c r="AI47" s="82">
        <v>3</v>
      </c>
      <c r="AJ47" s="82">
        <v>2</v>
      </c>
      <c r="AK47" s="97">
        <f t="shared" si="4"/>
        <v>17</v>
      </c>
      <c r="AL47" s="97">
        <f t="shared" si="5"/>
        <v>22</v>
      </c>
      <c r="AM47" s="97">
        <f t="shared" si="6"/>
        <v>13</v>
      </c>
      <c r="AN47" s="126">
        <f t="shared" si="7"/>
        <v>69</v>
      </c>
      <c r="AO47" s="120"/>
      <c r="AP47" s="12" t="s">
        <v>246</v>
      </c>
      <c r="AQ47" s="67"/>
      <c r="AR47" s="97" t="s">
        <v>468</v>
      </c>
      <c r="AS47" s="97" t="s">
        <v>465</v>
      </c>
      <c r="AT47" s="97" t="s">
        <v>468</v>
      </c>
      <c r="AU47" s="97" t="s">
        <v>469</v>
      </c>
    </row>
    <row r="48" spans="1:47" ht="192.75" customHeight="1">
      <c r="A48" s="24">
        <v>7</v>
      </c>
      <c r="B48" s="293">
        <v>5</v>
      </c>
      <c r="C48" s="272" t="s">
        <v>100</v>
      </c>
      <c r="D48" s="298" t="s">
        <v>353</v>
      </c>
      <c r="E48" s="102" t="s">
        <v>446</v>
      </c>
      <c r="F48" s="272" t="s">
        <v>25</v>
      </c>
      <c r="G48" s="126"/>
      <c r="H48" s="126"/>
      <c r="I48" s="126"/>
      <c r="J48" s="17"/>
      <c r="K48" s="17"/>
      <c r="L48" s="17"/>
      <c r="M48" s="164">
        <v>2</v>
      </c>
      <c r="N48" s="164">
        <v>1</v>
      </c>
      <c r="O48" s="164">
        <v>3</v>
      </c>
      <c r="P48" s="91">
        <v>2</v>
      </c>
      <c r="Q48" s="91">
        <v>2</v>
      </c>
      <c r="R48" s="91">
        <v>2</v>
      </c>
      <c r="S48" s="164">
        <v>1</v>
      </c>
      <c r="T48" s="164">
        <v>2</v>
      </c>
      <c r="U48" s="164">
        <v>2</v>
      </c>
      <c r="V48" s="85">
        <v>3</v>
      </c>
      <c r="W48" s="109">
        <v>3</v>
      </c>
      <c r="X48" s="109">
        <v>1</v>
      </c>
      <c r="Y48" s="164">
        <v>2</v>
      </c>
      <c r="Z48" s="164">
        <v>2</v>
      </c>
      <c r="AA48" s="164">
        <v>1</v>
      </c>
      <c r="AB48" s="91">
        <v>2</v>
      </c>
      <c r="AC48" s="91">
        <v>3</v>
      </c>
      <c r="AD48" s="91">
        <v>1</v>
      </c>
      <c r="AE48" s="164">
        <v>3</v>
      </c>
      <c r="AF48" s="164">
        <v>4</v>
      </c>
      <c r="AG48" s="164">
        <v>3</v>
      </c>
      <c r="AH48" s="91">
        <v>2</v>
      </c>
      <c r="AI48" s="91">
        <v>2</v>
      </c>
      <c r="AJ48" s="91">
        <v>2</v>
      </c>
      <c r="AK48" s="97">
        <f t="shared" si="4"/>
        <v>17</v>
      </c>
      <c r="AL48" s="97">
        <f t="shared" si="5"/>
        <v>19</v>
      </c>
      <c r="AM48" s="97">
        <f t="shared" si="6"/>
        <v>15</v>
      </c>
      <c r="AN48" s="126">
        <f t="shared" si="7"/>
        <v>68</v>
      </c>
      <c r="AO48" s="117"/>
      <c r="AP48" s="17"/>
      <c r="AQ48" s="62"/>
      <c r="AR48" s="97" t="s">
        <v>469</v>
      </c>
      <c r="AS48" s="97" t="s">
        <v>465</v>
      </c>
      <c r="AT48" s="97" t="s">
        <v>468</v>
      </c>
      <c r="AU48" s="97" t="s">
        <v>468</v>
      </c>
    </row>
    <row r="49" spans="1:47" s="33" customFormat="1" ht="121.5" customHeight="1">
      <c r="B49" s="293">
        <v>60</v>
      </c>
      <c r="C49" s="270" t="s">
        <v>137</v>
      </c>
      <c r="D49" s="297" t="s">
        <v>201</v>
      </c>
      <c r="E49" s="108" t="s">
        <v>447</v>
      </c>
      <c r="F49" s="272" t="s">
        <v>12</v>
      </c>
      <c r="G49" s="126"/>
      <c r="H49" s="126"/>
      <c r="I49" s="126"/>
      <c r="J49" s="15"/>
      <c r="K49" s="15"/>
      <c r="L49" s="15"/>
      <c r="M49" s="167">
        <v>1</v>
      </c>
      <c r="N49" s="167">
        <v>4</v>
      </c>
      <c r="O49" s="167">
        <v>2</v>
      </c>
      <c r="P49" s="82">
        <v>2</v>
      </c>
      <c r="Q49" s="82">
        <v>3</v>
      </c>
      <c r="R49" s="82">
        <v>2</v>
      </c>
      <c r="S49" s="167">
        <v>2</v>
      </c>
      <c r="T49" s="167">
        <v>2</v>
      </c>
      <c r="U49" s="167">
        <v>2</v>
      </c>
      <c r="V49" s="86">
        <v>3</v>
      </c>
      <c r="W49" s="112">
        <v>4</v>
      </c>
      <c r="X49" s="112">
        <v>3</v>
      </c>
      <c r="Y49" s="167">
        <v>2</v>
      </c>
      <c r="Z49" s="167">
        <v>2</v>
      </c>
      <c r="AA49" s="167">
        <v>1</v>
      </c>
      <c r="AB49" s="82">
        <v>2</v>
      </c>
      <c r="AC49" s="82">
        <v>3</v>
      </c>
      <c r="AD49" s="82">
        <v>1</v>
      </c>
      <c r="AE49" s="167">
        <v>1</v>
      </c>
      <c r="AF49" s="167">
        <v>3</v>
      </c>
      <c r="AG49" s="167">
        <v>2</v>
      </c>
      <c r="AH49" s="82">
        <v>2</v>
      </c>
      <c r="AI49" s="82">
        <v>2</v>
      </c>
      <c r="AJ49" s="82">
        <v>2</v>
      </c>
      <c r="AK49" s="97">
        <f t="shared" si="4"/>
        <v>15</v>
      </c>
      <c r="AL49" s="97">
        <f t="shared" si="5"/>
        <v>23</v>
      </c>
      <c r="AM49" s="97">
        <f t="shared" si="6"/>
        <v>15</v>
      </c>
      <c r="AN49" s="126">
        <f t="shared" si="7"/>
        <v>68</v>
      </c>
      <c r="AO49" s="120"/>
      <c r="AP49" s="12"/>
      <c r="AQ49" s="67"/>
      <c r="AR49" s="97" t="s">
        <v>468</v>
      </c>
      <c r="AS49" s="97" t="s">
        <v>466</v>
      </c>
      <c r="AT49" s="97" t="s">
        <v>469</v>
      </c>
      <c r="AU49" s="97" t="s">
        <v>468</v>
      </c>
    </row>
    <row r="50" spans="1:47" s="33" customFormat="1" ht="150" customHeight="1">
      <c r="A50" s="43">
        <v>33</v>
      </c>
      <c r="B50" s="291">
        <v>42</v>
      </c>
      <c r="C50" s="273" t="s">
        <v>385</v>
      </c>
      <c r="D50" s="302" t="s">
        <v>169</v>
      </c>
      <c r="E50" s="223" t="s">
        <v>448</v>
      </c>
      <c r="F50" s="272" t="s">
        <v>12</v>
      </c>
      <c r="G50" s="126"/>
      <c r="H50" s="126"/>
      <c r="I50" s="126"/>
      <c r="J50" s="23"/>
      <c r="K50" s="23"/>
      <c r="L50" s="23"/>
      <c r="M50" s="166">
        <v>1</v>
      </c>
      <c r="N50" s="166">
        <v>1</v>
      </c>
      <c r="O50" s="166">
        <v>3</v>
      </c>
      <c r="P50" s="76">
        <v>2</v>
      </c>
      <c r="Q50" s="76">
        <v>2</v>
      </c>
      <c r="R50" s="76">
        <v>2</v>
      </c>
      <c r="S50" s="166">
        <v>2</v>
      </c>
      <c r="T50" s="166">
        <v>2</v>
      </c>
      <c r="U50" s="166">
        <v>3</v>
      </c>
      <c r="V50" s="87">
        <v>3</v>
      </c>
      <c r="W50" s="111">
        <v>4</v>
      </c>
      <c r="X50" s="111">
        <v>3</v>
      </c>
      <c r="Y50" s="166">
        <v>2</v>
      </c>
      <c r="Z50" s="166">
        <v>2</v>
      </c>
      <c r="AA50" s="166">
        <v>1</v>
      </c>
      <c r="AB50" s="76">
        <v>2</v>
      </c>
      <c r="AC50" s="76">
        <v>1</v>
      </c>
      <c r="AD50" s="76">
        <v>1</v>
      </c>
      <c r="AE50" s="166">
        <v>2</v>
      </c>
      <c r="AF50" s="166">
        <v>2</v>
      </c>
      <c r="AG50" s="166">
        <v>2</v>
      </c>
      <c r="AH50" s="76">
        <v>3</v>
      </c>
      <c r="AI50" s="76">
        <v>2</v>
      </c>
      <c r="AJ50" s="76">
        <v>2</v>
      </c>
      <c r="AK50" s="97">
        <f t="shared" si="4"/>
        <v>17</v>
      </c>
      <c r="AL50" s="97">
        <f t="shared" si="5"/>
        <v>16</v>
      </c>
      <c r="AM50" s="97">
        <f t="shared" si="6"/>
        <v>17</v>
      </c>
      <c r="AN50" s="126">
        <f t="shared" si="7"/>
        <v>67</v>
      </c>
      <c r="AO50" s="119"/>
      <c r="AP50" s="12"/>
      <c r="AQ50" s="67"/>
      <c r="AR50" s="97" t="s">
        <v>468</v>
      </c>
      <c r="AS50" s="97" t="s">
        <v>468</v>
      </c>
      <c r="AT50" s="97" t="s">
        <v>469</v>
      </c>
      <c r="AU50" s="97" t="s">
        <v>468</v>
      </c>
    </row>
    <row r="51" spans="1:47" s="143" customFormat="1" ht="126" customHeight="1">
      <c r="A51" s="33">
        <v>45</v>
      </c>
      <c r="B51" s="293">
        <v>59</v>
      </c>
      <c r="C51" s="270" t="s">
        <v>137</v>
      </c>
      <c r="D51" s="297" t="s">
        <v>306</v>
      </c>
      <c r="E51" s="108" t="s">
        <v>449</v>
      </c>
      <c r="F51" s="270" t="s">
        <v>25</v>
      </c>
      <c r="G51" s="126"/>
      <c r="H51" s="126"/>
      <c r="I51" s="126"/>
      <c r="J51" s="15"/>
      <c r="K51" s="15"/>
      <c r="L51" s="15"/>
      <c r="M51" s="167">
        <v>2</v>
      </c>
      <c r="N51" s="167">
        <v>3</v>
      </c>
      <c r="O51" s="167">
        <v>2</v>
      </c>
      <c r="P51" s="82">
        <v>2</v>
      </c>
      <c r="Q51" s="82">
        <v>2</v>
      </c>
      <c r="R51" s="82">
        <v>1</v>
      </c>
      <c r="S51" s="167">
        <v>3</v>
      </c>
      <c r="T51" s="167">
        <v>3</v>
      </c>
      <c r="U51" s="167">
        <v>3</v>
      </c>
      <c r="V51" s="86">
        <v>4</v>
      </c>
      <c r="W51" s="112">
        <v>3</v>
      </c>
      <c r="X51" s="112">
        <v>2</v>
      </c>
      <c r="Y51" s="167">
        <v>2</v>
      </c>
      <c r="Z51" s="167">
        <v>2</v>
      </c>
      <c r="AA51" s="167">
        <v>1</v>
      </c>
      <c r="AB51" s="82">
        <v>1</v>
      </c>
      <c r="AC51" s="82">
        <v>2</v>
      </c>
      <c r="AD51" s="82">
        <v>1</v>
      </c>
      <c r="AE51" s="167">
        <v>1</v>
      </c>
      <c r="AF51" s="167">
        <v>2</v>
      </c>
      <c r="AG51" s="167">
        <v>2</v>
      </c>
      <c r="AH51" s="82">
        <v>2</v>
      </c>
      <c r="AI51" s="82">
        <v>2</v>
      </c>
      <c r="AJ51" s="82">
        <v>2</v>
      </c>
      <c r="AK51" s="97">
        <f t="shared" si="4"/>
        <v>17</v>
      </c>
      <c r="AL51" s="97">
        <f t="shared" si="5"/>
        <v>19</v>
      </c>
      <c r="AM51" s="97">
        <f t="shared" si="6"/>
        <v>14</v>
      </c>
      <c r="AN51" s="126">
        <f t="shared" si="7"/>
        <v>67</v>
      </c>
      <c r="AO51" s="120"/>
      <c r="AP51" s="12"/>
      <c r="AQ51" s="67"/>
      <c r="AR51" s="97" t="s">
        <v>468</v>
      </c>
      <c r="AS51" s="97" t="s">
        <v>465</v>
      </c>
      <c r="AT51" s="97" t="s">
        <v>469</v>
      </c>
      <c r="AU51" s="97" t="s">
        <v>469</v>
      </c>
    </row>
    <row r="52" spans="1:47" s="143" customFormat="1" ht="147" customHeight="1">
      <c r="A52" s="24">
        <v>3</v>
      </c>
      <c r="B52" s="293">
        <v>1</v>
      </c>
      <c r="C52" s="272" t="s">
        <v>96</v>
      </c>
      <c r="D52" s="298" t="s">
        <v>97</v>
      </c>
      <c r="E52" s="53" t="s">
        <v>450</v>
      </c>
      <c r="F52" s="272" t="s">
        <v>12</v>
      </c>
      <c r="G52" s="126"/>
      <c r="H52" s="126"/>
      <c r="I52" s="126"/>
      <c r="J52" s="17"/>
      <c r="K52" s="17"/>
      <c r="L52" s="17"/>
      <c r="M52" s="164">
        <v>1</v>
      </c>
      <c r="N52" s="164">
        <v>2</v>
      </c>
      <c r="O52" s="164">
        <v>2</v>
      </c>
      <c r="P52" s="91">
        <v>2</v>
      </c>
      <c r="Q52" s="91">
        <v>2</v>
      </c>
      <c r="R52" s="91">
        <v>1</v>
      </c>
      <c r="S52" s="164">
        <v>3</v>
      </c>
      <c r="T52" s="164">
        <v>3</v>
      </c>
      <c r="U52" s="164">
        <v>2</v>
      </c>
      <c r="V52" s="85">
        <v>3</v>
      </c>
      <c r="W52" s="109">
        <v>2</v>
      </c>
      <c r="X52" s="109">
        <v>2</v>
      </c>
      <c r="Y52" s="164">
        <v>2</v>
      </c>
      <c r="Z52" s="164">
        <v>2</v>
      </c>
      <c r="AA52" s="164">
        <v>1</v>
      </c>
      <c r="AB52" s="91">
        <v>2</v>
      </c>
      <c r="AC52" s="91">
        <v>2</v>
      </c>
      <c r="AD52" s="91">
        <v>1</v>
      </c>
      <c r="AE52" s="164">
        <v>2</v>
      </c>
      <c r="AF52" s="164">
        <v>2</v>
      </c>
      <c r="AG52" s="164">
        <v>2</v>
      </c>
      <c r="AH52" s="91">
        <v>3</v>
      </c>
      <c r="AI52" s="91">
        <v>2</v>
      </c>
      <c r="AJ52" s="91">
        <v>2</v>
      </c>
      <c r="AK52" s="97">
        <f t="shared" si="4"/>
        <v>18</v>
      </c>
      <c r="AL52" s="97">
        <f t="shared" si="5"/>
        <v>17</v>
      </c>
      <c r="AM52" s="97">
        <f t="shared" si="6"/>
        <v>13</v>
      </c>
      <c r="AN52" s="126">
        <f t="shared" si="7"/>
        <v>66</v>
      </c>
      <c r="AO52" s="117"/>
      <c r="AP52" s="17"/>
      <c r="AQ52" s="62"/>
      <c r="AR52" s="97" t="s">
        <v>465</v>
      </c>
      <c r="AS52" s="97" t="s">
        <v>468</v>
      </c>
      <c r="AT52" s="97" t="s">
        <v>468</v>
      </c>
      <c r="AU52" s="97" t="s">
        <v>469</v>
      </c>
    </row>
    <row r="53" spans="1:47" s="33" customFormat="1" ht="125.25" customHeight="1">
      <c r="A53" s="42"/>
      <c r="B53" s="293">
        <v>4</v>
      </c>
      <c r="C53" s="272" t="s">
        <v>386</v>
      </c>
      <c r="D53" s="298" t="s">
        <v>183</v>
      </c>
      <c r="E53" s="102" t="s">
        <v>451</v>
      </c>
      <c r="F53" s="272" t="s">
        <v>12</v>
      </c>
      <c r="G53" s="126"/>
      <c r="H53" s="126"/>
      <c r="I53" s="126"/>
      <c r="J53" s="17"/>
      <c r="K53" s="17"/>
      <c r="L53" s="17"/>
      <c r="M53" s="164">
        <v>2</v>
      </c>
      <c r="N53" s="164">
        <v>4</v>
      </c>
      <c r="O53" s="164">
        <v>2</v>
      </c>
      <c r="P53" s="91">
        <v>2</v>
      </c>
      <c r="Q53" s="91">
        <v>2</v>
      </c>
      <c r="R53" s="91">
        <v>1</v>
      </c>
      <c r="S53" s="164">
        <v>2</v>
      </c>
      <c r="T53" s="164">
        <v>3</v>
      </c>
      <c r="U53" s="164">
        <v>3</v>
      </c>
      <c r="V53" s="85">
        <v>2</v>
      </c>
      <c r="W53" s="109">
        <v>2</v>
      </c>
      <c r="X53" s="109">
        <v>2</v>
      </c>
      <c r="Y53" s="164">
        <v>2</v>
      </c>
      <c r="Z53" s="164">
        <v>2</v>
      </c>
      <c r="AA53" s="164">
        <v>1</v>
      </c>
      <c r="AB53" s="91">
        <v>2</v>
      </c>
      <c r="AC53" s="91">
        <v>2</v>
      </c>
      <c r="AD53" s="91">
        <v>1</v>
      </c>
      <c r="AE53" s="164">
        <v>2</v>
      </c>
      <c r="AF53" s="164">
        <v>3</v>
      </c>
      <c r="AG53" s="164">
        <v>2</v>
      </c>
      <c r="AH53" s="91">
        <v>2</v>
      </c>
      <c r="AI53" s="91">
        <v>2</v>
      </c>
      <c r="AJ53" s="91">
        <v>2</v>
      </c>
      <c r="AK53" s="97">
        <f t="shared" si="4"/>
        <v>16</v>
      </c>
      <c r="AL53" s="97">
        <f t="shared" si="5"/>
        <v>20</v>
      </c>
      <c r="AM53" s="97">
        <f t="shared" si="6"/>
        <v>14</v>
      </c>
      <c r="AN53" s="126">
        <f t="shared" si="7"/>
        <v>66</v>
      </c>
      <c r="AO53" s="117"/>
      <c r="AP53" s="17"/>
      <c r="AQ53" s="62"/>
      <c r="AR53" s="97" t="s">
        <v>468</v>
      </c>
      <c r="AS53" s="97" t="s">
        <v>465</v>
      </c>
      <c r="AT53" s="97" t="s">
        <v>468</v>
      </c>
      <c r="AU53" s="97" t="s">
        <v>469</v>
      </c>
    </row>
    <row r="54" spans="1:47" s="33" customFormat="1" ht="132.75" customHeight="1">
      <c r="A54" s="42"/>
      <c r="B54" s="293">
        <v>20</v>
      </c>
      <c r="C54" s="275" t="s">
        <v>387</v>
      </c>
      <c r="D54" s="300" t="s">
        <v>189</v>
      </c>
      <c r="E54" s="105" t="s">
        <v>452</v>
      </c>
      <c r="F54" s="272" t="s">
        <v>12</v>
      </c>
      <c r="G54" s="126"/>
      <c r="H54" s="126"/>
      <c r="I54" s="126"/>
      <c r="J54" s="12"/>
      <c r="K54" s="12" t="s">
        <v>313</v>
      </c>
      <c r="L54" s="12" t="s">
        <v>235</v>
      </c>
      <c r="M54" s="165">
        <v>1</v>
      </c>
      <c r="N54" s="165">
        <v>1</v>
      </c>
      <c r="O54" s="165">
        <v>2</v>
      </c>
      <c r="P54" s="92">
        <v>2</v>
      </c>
      <c r="Q54" s="92">
        <v>3</v>
      </c>
      <c r="R54" s="92">
        <v>2</v>
      </c>
      <c r="S54" s="165">
        <v>2</v>
      </c>
      <c r="T54" s="165">
        <v>2</v>
      </c>
      <c r="U54" s="165">
        <v>2</v>
      </c>
      <c r="V54" s="84">
        <v>2</v>
      </c>
      <c r="W54" s="110">
        <v>3</v>
      </c>
      <c r="X54" s="110">
        <v>2</v>
      </c>
      <c r="Y54" s="165">
        <v>2</v>
      </c>
      <c r="Z54" s="165">
        <v>2</v>
      </c>
      <c r="AA54" s="165">
        <v>2</v>
      </c>
      <c r="AB54" s="92">
        <v>2</v>
      </c>
      <c r="AC54" s="92">
        <v>2</v>
      </c>
      <c r="AD54" s="92">
        <v>1</v>
      </c>
      <c r="AE54" s="165">
        <v>2</v>
      </c>
      <c r="AF54" s="165">
        <v>2</v>
      </c>
      <c r="AG54" s="165">
        <v>2</v>
      </c>
      <c r="AH54" s="92">
        <v>2</v>
      </c>
      <c r="AI54" s="92">
        <v>2</v>
      </c>
      <c r="AJ54" s="92">
        <v>2</v>
      </c>
      <c r="AK54" s="97">
        <f t="shared" si="4"/>
        <v>15</v>
      </c>
      <c r="AL54" s="97">
        <f t="shared" si="5"/>
        <v>17</v>
      </c>
      <c r="AM54" s="97">
        <f t="shared" si="6"/>
        <v>15</v>
      </c>
      <c r="AN54" s="126">
        <f t="shared" si="7"/>
        <v>62</v>
      </c>
      <c r="AO54" s="118"/>
      <c r="AP54" s="12"/>
      <c r="AQ54" s="67"/>
      <c r="AR54" s="97" t="s">
        <v>468</v>
      </c>
      <c r="AS54" s="97" t="s">
        <v>468</v>
      </c>
      <c r="AT54" s="97" t="s">
        <v>469</v>
      </c>
      <c r="AU54" s="97" t="s">
        <v>469</v>
      </c>
    </row>
    <row r="55" spans="1:47" s="33" customFormat="1" ht="162.75" customHeight="1">
      <c r="A55" s="42"/>
      <c r="B55" s="293">
        <v>56</v>
      </c>
      <c r="C55" s="270" t="s">
        <v>388</v>
      </c>
      <c r="D55" s="297" t="s">
        <v>200</v>
      </c>
      <c r="E55" s="108" t="s">
        <v>453</v>
      </c>
      <c r="F55" s="272" t="s">
        <v>12</v>
      </c>
      <c r="G55" s="126"/>
      <c r="H55" s="126"/>
      <c r="I55" s="126"/>
      <c r="J55" s="15"/>
      <c r="K55" s="15"/>
      <c r="L55" s="15"/>
      <c r="M55" s="167">
        <v>1</v>
      </c>
      <c r="N55" s="167">
        <v>2</v>
      </c>
      <c r="O55" s="167">
        <v>2</v>
      </c>
      <c r="P55" s="82">
        <v>1</v>
      </c>
      <c r="Q55" s="82">
        <v>2</v>
      </c>
      <c r="R55" s="82">
        <v>2</v>
      </c>
      <c r="S55" s="167">
        <v>2</v>
      </c>
      <c r="T55" s="167">
        <v>2</v>
      </c>
      <c r="U55" s="167">
        <v>2</v>
      </c>
      <c r="V55" s="86">
        <v>4</v>
      </c>
      <c r="W55" s="112">
        <v>3</v>
      </c>
      <c r="X55" s="112">
        <v>3</v>
      </c>
      <c r="Y55" s="167">
        <v>2</v>
      </c>
      <c r="Z55" s="167">
        <v>2</v>
      </c>
      <c r="AA55" s="167">
        <v>2</v>
      </c>
      <c r="AB55" s="82">
        <v>1</v>
      </c>
      <c r="AC55" s="82">
        <v>2</v>
      </c>
      <c r="AD55" s="82">
        <v>1</v>
      </c>
      <c r="AE55" s="167">
        <v>1</v>
      </c>
      <c r="AF55" s="167">
        <v>2</v>
      </c>
      <c r="AG55" s="167">
        <v>1</v>
      </c>
      <c r="AH55" s="82">
        <v>2</v>
      </c>
      <c r="AI55" s="82">
        <v>2</v>
      </c>
      <c r="AJ55" s="82">
        <v>2</v>
      </c>
      <c r="AK55" s="97">
        <f t="shared" si="4"/>
        <v>14</v>
      </c>
      <c r="AL55" s="97">
        <f t="shared" si="5"/>
        <v>17</v>
      </c>
      <c r="AM55" s="97">
        <f t="shared" si="6"/>
        <v>15</v>
      </c>
      <c r="AN55" s="126">
        <f t="shared" si="7"/>
        <v>60</v>
      </c>
      <c r="AO55" s="120"/>
      <c r="AP55" s="12"/>
      <c r="AQ55" s="67"/>
      <c r="AR55" s="97" t="s">
        <v>468</v>
      </c>
      <c r="AS55" s="97" t="s">
        <v>468</v>
      </c>
      <c r="AT55" s="97" t="s">
        <v>468</v>
      </c>
      <c r="AU55" s="97" t="s">
        <v>468</v>
      </c>
    </row>
    <row r="56" spans="1:47" s="143" customFormat="1" ht="181.5" customHeight="1">
      <c r="A56" s="81"/>
      <c r="B56" s="291">
        <v>26</v>
      </c>
      <c r="C56" s="106" t="s">
        <v>265</v>
      </c>
      <c r="D56" s="299" t="s">
        <v>192</v>
      </c>
      <c r="E56" s="108" t="s">
        <v>454</v>
      </c>
      <c r="F56" s="276" t="s">
        <v>12</v>
      </c>
      <c r="G56" s="126"/>
      <c r="H56" s="126"/>
      <c r="I56" s="126"/>
      <c r="J56" s="14"/>
      <c r="K56" s="14"/>
      <c r="L56" s="14"/>
      <c r="M56" s="167">
        <v>2</v>
      </c>
      <c r="N56" s="167">
        <v>2</v>
      </c>
      <c r="O56" s="167">
        <v>1</v>
      </c>
      <c r="P56" s="82">
        <v>2</v>
      </c>
      <c r="Q56" s="82">
        <v>2</v>
      </c>
      <c r="R56" s="82">
        <v>1</v>
      </c>
      <c r="S56" s="167">
        <v>1</v>
      </c>
      <c r="T56" s="167">
        <v>2</v>
      </c>
      <c r="U56" s="167">
        <v>2</v>
      </c>
      <c r="V56" s="86">
        <v>3</v>
      </c>
      <c r="W56" s="112">
        <v>3</v>
      </c>
      <c r="X56" s="112">
        <v>3</v>
      </c>
      <c r="Y56" s="167">
        <v>2</v>
      </c>
      <c r="Z56" s="167">
        <v>2</v>
      </c>
      <c r="AA56" s="167">
        <v>1</v>
      </c>
      <c r="AB56" s="82">
        <v>2</v>
      </c>
      <c r="AC56" s="82">
        <v>2</v>
      </c>
      <c r="AD56" s="82">
        <v>1</v>
      </c>
      <c r="AE56" s="167">
        <v>1</v>
      </c>
      <c r="AF56" s="167">
        <v>2</v>
      </c>
      <c r="AG56" s="167">
        <v>1</v>
      </c>
      <c r="AH56" s="82">
        <v>2</v>
      </c>
      <c r="AI56" s="82">
        <v>2</v>
      </c>
      <c r="AJ56" s="82">
        <v>2</v>
      </c>
      <c r="AK56" s="97">
        <f t="shared" si="4"/>
        <v>15</v>
      </c>
      <c r="AL56" s="97">
        <f t="shared" si="5"/>
        <v>17</v>
      </c>
      <c r="AM56" s="97">
        <f t="shared" si="6"/>
        <v>12</v>
      </c>
      <c r="AN56" s="126">
        <f t="shared" si="7"/>
        <v>59</v>
      </c>
      <c r="AO56" s="120"/>
      <c r="AP56" s="16"/>
      <c r="AQ56" s="66"/>
      <c r="AR56" s="97" t="s">
        <v>469</v>
      </c>
      <c r="AS56" s="97" t="s">
        <v>468</v>
      </c>
      <c r="AT56" s="97" t="s">
        <v>469</v>
      </c>
      <c r="AU56" s="97" t="s">
        <v>468</v>
      </c>
    </row>
    <row r="57" spans="1:47" ht="129.75" customHeight="1">
      <c r="A57" s="24">
        <v>29</v>
      </c>
      <c r="B57" s="293">
        <v>35</v>
      </c>
      <c r="C57" s="272" t="s">
        <v>396</v>
      </c>
      <c r="D57" s="297" t="s">
        <v>106</v>
      </c>
      <c r="E57" s="108" t="s">
        <v>455</v>
      </c>
      <c r="F57" s="272" t="s">
        <v>12</v>
      </c>
      <c r="G57" s="126"/>
      <c r="H57" s="126"/>
      <c r="I57" s="126"/>
      <c r="J57" s="14"/>
      <c r="K57" s="14"/>
      <c r="L57" s="14"/>
      <c r="M57" s="167">
        <v>1</v>
      </c>
      <c r="N57" s="167">
        <v>3</v>
      </c>
      <c r="O57" s="167">
        <v>1</v>
      </c>
      <c r="P57" s="82">
        <v>1</v>
      </c>
      <c r="Q57" s="82">
        <v>2</v>
      </c>
      <c r="R57" s="82">
        <v>1</v>
      </c>
      <c r="S57" s="167">
        <v>2</v>
      </c>
      <c r="T57" s="167">
        <v>2</v>
      </c>
      <c r="U57" s="167">
        <v>2</v>
      </c>
      <c r="V57" s="86">
        <v>3</v>
      </c>
      <c r="W57" s="112">
        <v>3</v>
      </c>
      <c r="X57" s="112">
        <v>3</v>
      </c>
      <c r="Y57" s="167">
        <v>2</v>
      </c>
      <c r="Z57" s="167">
        <v>2</v>
      </c>
      <c r="AA57" s="167">
        <v>1</v>
      </c>
      <c r="AB57" s="82">
        <v>1</v>
      </c>
      <c r="AC57" s="82">
        <v>2</v>
      </c>
      <c r="AD57" s="82">
        <v>1</v>
      </c>
      <c r="AE57" s="167">
        <v>2</v>
      </c>
      <c r="AF57" s="167">
        <v>2</v>
      </c>
      <c r="AG57" s="167">
        <v>2</v>
      </c>
      <c r="AH57" s="82">
        <v>2</v>
      </c>
      <c r="AI57" s="82">
        <v>2</v>
      </c>
      <c r="AJ57" s="82">
        <v>2</v>
      </c>
      <c r="AK57" s="97">
        <f t="shared" si="4"/>
        <v>14</v>
      </c>
      <c r="AL57" s="97">
        <f t="shared" si="5"/>
        <v>18</v>
      </c>
      <c r="AM57" s="97">
        <f t="shared" si="6"/>
        <v>13</v>
      </c>
      <c r="AN57" s="126">
        <f t="shared" si="7"/>
        <v>59</v>
      </c>
      <c r="AO57" s="120"/>
      <c r="AP57" s="12"/>
      <c r="AQ57" s="67"/>
      <c r="AR57" s="97" t="s">
        <v>468</v>
      </c>
      <c r="AS57" s="97" t="s">
        <v>465</v>
      </c>
      <c r="AT57" s="97" t="s">
        <v>468</v>
      </c>
      <c r="AU57" s="97" t="s">
        <v>468</v>
      </c>
    </row>
    <row r="58" spans="1:47" ht="265.5" customHeight="1">
      <c r="A58" s="24">
        <v>40</v>
      </c>
      <c r="B58" s="293">
        <v>53</v>
      </c>
      <c r="C58" s="270" t="s">
        <v>196</v>
      </c>
      <c r="D58" s="297" t="s">
        <v>199</v>
      </c>
      <c r="E58" s="107" t="s">
        <v>456</v>
      </c>
      <c r="F58" s="270" t="s">
        <v>25</v>
      </c>
      <c r="G58" s="126"/>
      <c r="H58" s="126"/>
      <c r="I58" s="126"/>
      <c r="J58" s="19"/>
      <c r="K58" s="19"/>
      <c r="L58" s="19"/>
      <c r="M58" s="167">
        <v>0</v>
      </c>
      <c r="N58" s="167">
        <v>3</v>
      </c>
      <c r="O58" s="167">
        <v>1</v>
      </c>
      <c r="P58" s="82">
        <v>1</v>
      </c>
      <c r="Q58" s="82">
        <v>2</v>
      </c>
      <c r="R58" s="82">
        <v>1</v>
      </c>
      <c r="S58" s="167">
        <v>2</v>
      </c>
      <c r="T58" s="167">
        <v>3</v>
      </c>
      <c r="U58" s="167">
        <v>1</v>
      </c>
      <c r="V58" s="86">
        <v>3</v>
      </c>
      <c r="W58" s="112">
        <v>4</v>
      </c>
      <c r="X58" s="112">
        <v>2</v>
      </c>
      <c r="Y58" s="167">
        <v>2</v>
      </c>
      <c r="Z58" s="167">
        <v>2</v>
      </c>
      <c r="AA58" s="167">
        <v>1</v>
      </c>
      <c r="AB58" s="82">
        <v>1</v>
      </c>
      <c r="AC58" s="82">
        <v>3</v>
      </c>
      <c r="AD58" s="82">
        <v>1</v>
      </c>
      <c r="AE58" s="167">
        <v>1</v>
      </c>
      <c r="AF58" s="167">
        <v>3</v>
      </c>
      <c r="AG58" s="167">
        <v>2</v>
      </c>
      <c r="AH58" s="82">
        <v>2</v>
      </c>
      <c r="AI58" s="82">
        <v>2</v>
      </c>
      <c r="AJ58" s="82">
        <v>2</v>
      </c>
      <c r="AK58" s="97">
        <f t="shared" si="4"/>
        <v>12</v>
      </c>
      <c r="AL58" s="97">
        <f t="shared" si="5"/>
        <v>22</v>
      </c>
      <c r="AM58" s="97">
        <f t="shared" si="6"/>
        <v>11</v>
      </c>
      <c r="AN58" s="126">
        <f t="shared" si="7"/>
        <v>57</v>
      </c>
      <c r="AO58" s="120"/>
      <c r="AP58" s="12"/>
      <c r="AQ58" s="67"/>
      <c r="AR58" s="97" t="s">
        <v>469</v>
      </c>
      <c r="AS58" s="97" t="s">
        <v>465</v>
      </c>
      <c r="AT58" s="97" t="s">
        <v>469</v>
      </c>
      <c r="AU58" s="97" t="s">
        <v>469</v>
      </c>
    </row>
    <row r="59" spans="1:47" ht="171" customHeight="1">
      <c r="A59" s="24">
        <v>30</v>
      </c>
      <c r="B59" s="293">
        <v>37</v>
      </c>
      <c r="C59" s="272" t="s">
        <v>397</v>
      </c>
      <c r="D59" s="297" t="s">
        <v>205</v>
      </c>
      <c r="E59" s="108" t="s">
        <v>457</v>
      </c>
      <c r="F59" s="270" t="s">
        <v>25</v>
      </c>
      <c r="G59" s="126"/>
      <c r="H59" s="126"/>
      <c r="I59" s="126"/>
      <c r="J59" s="15" t="s">
        <v>119</v>
      </c>
      <c r="K59" s="15"/>
      <c r="L59" s="15" t="s">
        <v>395</v>
      </c>
      <c r="M59" s="167">
        <v>0</v>
      </c>
      <c r="N59" s="167">
        <v>3</v>
      </c>
      <c r="O59" s="167">
        <v>0</v>
      </c>
      <c r="P59" s="82">
        <v>1</v>
      </c>
      <c r="Q59" s="82">
        <v>2</v>
      </c>
      <c r="R59" s="82">
        <v>1</v>
      </c>
      <c r="S59" s="167">
        <v>2</v>
      </c>
      <c r="T59" s="167">
        <v>2</v>
      </c>
      <c r="U59" s="167">
        <v>1</v>
      </c>
      <c r="V59" s="86">
        <v>2</v>
      </c>
      <c r="W59" s="112">
        <v>3</v>
      </c>
      <c r="X59" s="112">
        <v>3</v>
      </c>
      <c r="Y59" s="167">
        <v>2</v>
      </c>
      <c r="Z59" s="167">
        <v>2</v>
      </c>
      <c r="AA59" s="167">
        <v>1</v>
      </c>
      <c r="AB59" s="82">
        <v>1</v>
      </c>
      <c r="AC59" s="82">
        <v>2</v>
      </c>
      <c r="AD59" s="82">
        <v>1</v>
      </c>
      <c r="AE59" s="167">
        <v>2</v>
      </c>
      <c r="AF59" s="167">
        <v>3</v>
      </c>
      <c r="AG59" s="167">
        <v>1</v>
      </c>
      <c r="AH59" s="82">
        <v>3</v>
      </c>
      <c r="AI59" s="82">
        <v>2</v>
      </c>
      <c r="AJ59" s="82">
        <v>2</v>
      </c>
      <c r="AK59" s="97">
        <f t="shared" si="4"/>
        <v>13</v>
      </c>
      <c r="AL59" s="97">
        <f t="shared" si="5"/>
        <v>19</v>
      </c>
      <c r="AM59" s="97">
        <f t="shared" si="6"/>
        <v>10</v>
      </c>
      <c r="AN59" s="126">
        <f t="shared" si="7"/>
        <v>55</v>
      </c>
      <c r="AO59" s="120"/>
      <c r="AP59" s="12"/>
      <c r="AQ59" s="67"/>
      <c r="AR59" s="97" t="s">
        <v>469</v>
      </c>
      <c r="AS59" s="97" t="s">
        <v>465</v>
      </c>
      <c r="AT59" s="97" t="s">
        <v>468</v>
      </c>
      <c r="AU59" s="97" t="s">
        <v>468</v>
      </c>
    </row>
    <row r="60" spans="1:47" s="142" customFormat="1" ht="144" customHeight="1">
      <c r="A60" s="33">
        <v>46</v>
      </c>
      <c r="B60" s="293">
        <v>61</v>
      </c>
      <c r="C60" s="270" t="s">
        <v>173</v>
      </c>
      <c r="D60" s="297" t="s">
        <v>211</v>
      </c>
      <c r="E60" s="108" t="s">
        <v>458</v>
      </c>
      <c r="F60" s="270" t="s">
        <v>25</v>
      </c>
      <c r="G60" s="126"/>
      <c r="H60" s="126"/>
      <c r="I60" s="126"/>
      <c r="J60" s="15"/>
      <c r="K60" s="15"/>
      <c r="L60" s="15"/>
      <c r="M60" s="167">
        <v>1</v>
      </c>
      <c r="N60" s="167">
        <v>2</v>
      </c>
      <c r="O60" s="167">
        <v>1</v>
      </c>
      <c r="P60" s="82">
        <v>2</v>
      </c>
      <c r="Q60" s="82">
        <v>2</v>
      </c>
      <c r="R60" s="82">
        <v>1</v>
      </c>
      <c r="S60" s="167">
        <v>1</v>
      </c>
      <c r="T60" s="167">
        <v>1</v>
      </c>
      <c r="U60" s="167">
        <v>1</v>
      </c>
      <c r="V60" s="86">
        <v>4</v>
      </c>
      <c r="W60" s="112">
        <v>3</v>
      </c>
      <c r="X60" s="112">
        <v>2</v>
      </c>
      <c r="Y60" s="167">
        <v>2</v>
      </c>
      <c r="Z60" s="167">
        <v>2</v>
      </c>
      <c r="AA60" s="167">
        <v>1</v>
      </c>
      <c r="AB60" s="82">
        <v>1</v>
      </c>
      <c r="AC60" s="82">
        <v>2</v>
      </c>
      <c r="AD60" s="82">
        <v>1</v>
      </c>
      <c r="AE60" s="167">
        <v>1</v>
      </c>
      <c r="AF60" s="167">
        <v>2</v>
      </c>
      <c r="AG60" s="167">
        <v>1</v>
      </c>
      <c r="AH60" s="82">
        <v>2</v>
      </c>
      <c r="AI60" s="82">
        <v>2</v>
      </c>
      <c r="AJ60" s="82">
        <v>2</v>
      </c>
      <c r="AK60" s="97">
        <f t="shared" si="4"/>
        <v>14</v>
      </c>
      <c r="AL60" s="97">
        <f t="shared" si="5"/>
        <v>16</v>
      </c>
      <c r="AM60" s="97">
        <f t="shared" si="6"/>
        <v>10</v>
      </c>
      <c r="AN60" s="126">
        <f t="shared" si="7"/>
        <v>54</v>
      </c>
      <c r="AO60" s="120"/>
      <c r="AP60" s="12"/>
      <c r="AQ60" s="67"/>
      <c r="AR60" s="97" t="s">
        <v>469</v>
      </c>
      <c r="AS60" s="97" t="s">
        <v>468</v>
      </c>
      <c r="AT60" s="97" t="s">
        <v>468</v>
      </c>
      <c r="AU60" s="97" t="s">
        <v>468</v>
      </c>
    </row>
    <row r="61" spans="1:47" ht="40.5" hidden="1" customHeight="1">
      <c r="B61" s="293">
        <v>8</v>
      </c>
      <c r="C61" s="272"/>
      <c r="D61" s="298"/>
      <c r="E61" s="102" t="s">
        <v>219</v>
      </c>
      <c r="F61" s="272"/>
      <c r="G61" s="97" t="e">
        <f>#REF!+#REF!+#REF!+#REF!+#REF!+#REF!+A61+D61</f>
        <v>#REF!</v>
      </c>
      <c r="H61" s="97" t="e">
        <f>#REF!+#REF!+#REF!+#REF!+#REF!+#REF!+B61+E61</f>
        <v>#REF!</v>
      </c>
      <c r="I61" s="97" t="e">
        <f>#REF!+#REF!+#REF!+#REF!+#REF!+#REF!+C61+F61</f>
        <v>#REF!</v>
      </c>
      <c r="J61" s="17"/>
      <c r="K61" s="17"/>
      <c r="L61" s="17"/>
      <c r="M61" s="164"/>
      <c r="N61" s="164"/>
      <c r="O61" s="164"/>
      <c r="P61" s="91"/>
      <c r="Q61" s="91"/>
      <c r="R61" s="91"/>
      <c r="S61" s="164"/>
      <c r="T61" s="164"/>
      <c r="U61" s="164"/>
      <c r="V61" s="85"/>
      <c r="W61" s="109"/>
      <c r="X61" s="109"/>
      <c r="Y61" s="164"/>
      <c r="Z61" s="164"/>
      <c r="AA61" s="164"/>
      <c r="AB61" s="91"/>
      <c r="AC61" s="91"/>
      <c r="AD61" s="91"/>
      <c r="AE61" s="164"/>
      <c r="AF61" s="164"/>
      <c r="AG61" s="164"/>
      <c r="AH61" s="91"/>
      <c r="AI61" s="91"/>
      <c r="AJ61" s="91"/>
      <c r="AK61" s="97">
        <f t="shared" si="4"/>
        <v>0</v>
      </c>
      <c r="AL61" s="97">
        <f t="shared" si="5"/>
        <v>0</v>
      </c>
      <c r="AM61" s="97">
        <f t="shared" si="6"/>
        <v>0</v>
      </c>
      <c r="AN61" s="126">
        <f t="shared" si="7"/>
        <v>0</v>
      </c>
      <c r="AO61" s="117"/>
      <c r="AP61" s="17"/>
      <c r="AQ61" s="62"/>
      <c r="AR61" s="97" t="e">
        <f>AJ61+AM61+#REF!+#REF!+#REF!+#REF!+#REF!+#REF!</f>
        <v>#REF!</v>
      </c>
      <c r="AS61" s="97" t="e">
        <f>AK61+AN61+#REF!+#REF!+#REF!+#REF!+#REF!+#REF!</f>
        <v>#REF!</v>
      </c>
      <c r="AT61" s="97" t="e">
        <f>AL61+AO61+#REF!+#REF!+#REF!+#REF!+#REF!+AP61</f>
        <v>#REF!</v>
      </c>
      <c r="AU61" s="97"/>
    </row>
    <row r="62" spans="1:47" ht="40.5" hidden="1" customHeight="1">
      <c r="A62" s="200"/>
      <c r="B62" s="294">
        <v>27</v>
      </c>
      <c r="C62" s="106"/>
      <c r="D62" s="303"/>
      <c r="E62" s="108" t="s">
        <v>267</v>
      </c>
      <c r="F62" s="134"/>
      <c r="G62" s="139" t="e">
        <f>#REF!+#REF!+#REF!+#REF!+#REF!+#REF!+A62+D62</f>
        <v>#REF!</v>
      </c>
      <c r="H62" s="139" t="e">
        <f>#REF!+#REF!+#REF!+#REF!+#REF!+#REF!+B62+E62</f>
        <v>#REF!</v>
      </c>
      <c r="I62" s="139" t="e">
        <f>#REF!+#REF!+#REF!+#REF!+#REF!+#REF!+C62+F62</f>
        <v>#REF!</v>
      </c>
      <c r="J62" s="135"/>
      <c r="K62" s="135"/>
      <c r="L62" s="135"/>
      <c r="M62" s="167"/>
      <c r="N62" s="167"/>
      <c r="O62" s="167"/>
      <c r="P62" s="136"/>
      <c r="Q62" s="136"/>
      <c r="R62" s="136"/>
      <c r="S62" s="167"/>
      <c r="T62" s="167"/>
      <c r="U62" s="167"/>
      <c r="V62" s="137"/>
      <c r="W62" s="138"/>
      <c r="X62" s="138"/>
      <c r="Y62" s="167"/>
      <c r="Z62" s="167"/>
      <c r="AA62" s="167"/>
      <c r="AB62" s="136"/>
      <c r="AC62" s="136"/>
      <c r="AD62" s="136"/>
      <c r="AE62" s="167"/>
      <c r="AF62" s="167"/>
      <c r="AG62" s="167"/>
      <c r="AH62" s="136"/>
      <c r="AI62" s="136"/>
      <c r="AJ62" s="136"/>
      <c r="AK62" s="139">
        <f t="shared" si="4"/>
        <v>0</v>
      </c>
      <c r="AL62" s="139">
        <f t="shared" si="5"/>
        <v>0</v>
      </c>
      <c r="AM62" s="139">
        <f t="shared" si="6"/>
        <v>0</v>
      </c>
      <c r="AN62" s="139">
        <f t="shared" si="7"/>
        <v>0</v>
      </c>
      <c r="AO62" s="136"/>
      <c r="AP62" s="132"/>
      <c r="AQ62" s="140"/>
      <c r="AR62" s="139" t="e">
        <f>AJ62+AM62+#REF!+#REF!+#REF!+#REF!+#REF!+#REF!</f>
        <v>#REF!</v>
      </c>
      <c r="AS62" s="139" t="e">
        <f>AK62+AN62+#REF!+#REF!+#REF!+#REF!+#REF!+#REF!</f>
        <v>#REF!</v>
      </c>
      <c r="AT62" s="139" t="e">
        <f>AL62+AO62+#REF!+#REF!+#REF!+#REF!+#REF!+AP62</f>
        <v>#REF!</v>
      </c>
      <c r="AU62" s="97"/>
    </row>
    <row r="63" spans="1:47" s="33" customFormat="1" ht="40.5" hidden="1" customHeight="1">
      <c r="A63" s="143"/>
      <c r="B63" s="294">
        <v>41</v>
      </c>
      <c r="C63" s="273" t="s">
        <v>168</v>
      </c>
      <c r="D63" s="304"/>
      <c r="E63" s="223" t="s">
        <v>287</v>
      </c>
      <c r="F63" s="145"/>
      <c r="G63" s="139" t="e">
        <f>#REF!+#REF!+#REF!+#REF!+#REF!+#REF!+A63+D63</f>
        <v>#REF!</v>
      </c>
      <c r="H63" s="139" t="e">
        <f>#REF!+#REF!+#REF!+#REF!+#REF!+#REF!+B63+E63</f>
        <v>#REF!</v>
      </c>
      <c r="I63" s="139" t="e">
        <f>#REF!+#REF!+#REF!+#REF!+#REF!+#REF!+C63+F63</f>
        <v>#REF!</v>
      </c>
      <c r="J63" s="146"/>
      <c r="K63" s="146"/>
      <c r="L63" s="146"/>
      <c r="M63" s="166"/>
      <c r="N63" s="166"/>
      <c r="O63" s="166"/>
      <c r="P63" s="147"/>
      <c r="Q63" s="147"/>
      <c r="R63" s="147"/>
      <c r="S63" s="166"/>
      <c r="T63" s="166"/>
      <c r="U63" s="166"/>
      <c r="V63" s="148"/>
      <c r="W63" s="149"/>
      <c r="X63" s="149"/>
      <c r="Y63" s="166"/>
      <c r="Z63" s="166"/>
      <c r="AA63" s="166"/>
      <c r="AB63" s="147"/>
      <c r="AC63" s="147"/>
      <c r="AD63" s="147"/>
      <c r="AE63" s="166"/>
      <c r="AF63" s="166"/>
      <c r="AG63" s="166"/>
      <c r="AH63" s="147"/>
      <c r="AI63" s="147"/>
      <c r="AJ63" s="147"/>
      <c r="AK63" s="139">
        <f t="shared" si="4"/>
        <v>0</v>
      </c>
      <c r="AL63" s="139">
        <f t="shared" si="5"/>
        <v>0</v>
      </c>
      <c r="AM63" s="139">
        <f t="shared" si="6"/>
        <v>0</v>
      </c>
      <c r="AN63" s="139">
        <f t="shared" si="7"/>
        <v>0</v>
      </c>
      <c r="AO63" s="147"/>
      <c r="AP63" s="152"/>
      <c r="AQ63" s="155"/>
      <c r="AR63" s="139" t="e">
        <f>AJ63+AM63+#REF!+#REF!+#REF!+#REF!+#REF!+#REF!</f>
        <v>#REF!</v>
      </c>
      <c r="AS63" s="139" t="e">
        <f>AK63+AN63+#REF!+#REF!+#REF!+#REF!+#REF!+#REF!</f>
        <v>#REF!</v>
      </c>
      <c r="AT63" s="139" t="e">
        <f>AL63+AO63+#REF!+#REF!+#REF!+#REF!+#REF!+AP63</f>
        <v>#REF!</v>
      </c>
      <c r="AU63" s="97"/>
    </row>
    <row r="64" spans="1:47" s="143" customFormat="1" ht="40.5" hidden="1" customHeight="1">
      <c r="B64" s="294">
        <v>45</v>
      </c>
      <c r="C64" s="145" t="s">
        <v>206</v>
      </c>
      <c r="D64" s="305"/>
      <c r="E64" s="222" t="s">
        <v>207</v>
      </c>
      <c r="F64" s="145"/>
      <c r="G64" s="139" t="e">
        <f>#REF!+#REF!+#REF!+#REF!+#REF!+#REF!+A64+D64</f>
        <v>#REF!</v>
      </c>
      <c r="H64" s="139" t="e">
        <f>#REF!+#REF!+#REF!+#REF!+#REF!+#REF!+B64+E64</f>
        <v>#REF!</v>
      </c>
      <c r="I64" s="139" t="e">
        <f>#REF!+#REF!+#REF!+#REF!+#REF!+#REF!+C64+F64</f>
        <v>#REF!</v>
      </c>
      <c r="J64" s="154"/>
      <c r="K64" s="154"/>
      <c r="L64" s="154"/>
      <c r="M64" s="166"/>
      <c r="N64" s="166"/>
      <c r="O64" s="166"/>
      <c r="P64" s="147"/>
      <c r="Q64" s="147"/>
      <c r="R64" s="147"/>
      <c r="S64" s="166"/>
      <c r="T64" s="166"/>
      <c r="U64" s="166"/>
      <c r="V64" s="148"/>
      <c r="W64" s="149"/>
      <c r="X64" s="149"/>
      <c r="Y64" s="166"/>
      <c r="Z64" s="166"/>
      <c r="AA64" s="166"/>
      <c r="AB64" s="147"/>
      <c r="AC64" s="147"/>
      <c r="AD64" s="147"/>
      <c r="AE64" s="166"/>
      <c r="AF64" s="166"/>
      <c r="AG64" s="166"/>
      <c r="AH64" s="147"/>
      <c r="AI64" s="147"/>
      <c r="AJ64" s="147"/>
      <c r="AK64" s="139">
        <f t="shared" si="4"/>
        <v>0</v>
      </c>
      <c r="AL64" s="139">
        <f t="shared" si="5"/>
        <v>0</v>
      </c>
      <c r="AM64" s="139">
        <f t="shared" si="6"/>
        <v>0</v>
      </c>
      <c r="AN64" s="139">
        <f t="shared" si="7"/>
        <v>0</v>
      </c>
      <c r="AO64" s="147"/>
      <c r="AP64" s="152"/>
      <c r="AQ64" s="155"/>
      <c r="AR64" s="139" t="e">
        <f>AJ64+AM64+#REF!+#REF!+#REF!+#REF!+#REF!+#REF!</f>
        <v>#REF!</v>
      </c>
      <c r="AS64" s="139" t="e">
        <f>AK64+AN64+#REF!+#REF!+#REF!+#REF!+#REF!+#REF!</f>
        <v>#REF!</v>
      </c>
      <c r="AT64" s="139" t="e">
        <f>AL64+AO64+#REF!+#REF!+#REF!+#REF!+#REF!+AP64</f>
        <v>#REF!</v>
      </c>
      <c r="AU64" s="97"/>
    </row>
    <row r="65" spans="1:47" s="33" customFormat="1" ht="40.5" hidden="1" customHeight="1">
      <c r="A65" s="143"/>
      <c r="B65" s="294">
        <v>46</v>
      </c>
      <c r="C65" s="273" t="s">
        <v>157</v>
      </c>
      <c r="D65" s="305"/>
      <c r="E65" s="222" t="s">
        <v>207</v>
      </c>
      <c r="F65" s="145"/>
      <c r="G65" s="139" t="e">
        <f>#REF!+#REF!+#REF!+#REF!+#REF!+#REF!+A65+D65</f>
        <v>#REF!</v>
      </c>
      <c r="H65" s="139" t="e">
        <f>#REF!+#REF!+#REF!+#REF!+#REF!+#REF!+B65+E65</f>
        <v>#REF!</v>
      </c>
      <c r="I65" s="139" t="e">
        <f>#REF!+#REF!+#REF!+#REF!+#REF!+#REF!+C65+F65</f>
        <v>#REF!</v>
      </c>
      <c r="J65" s="154"/>
      <c r="K65" s="154"/>
      <c r="L65" s="154"/>
      <c r="M65" s="166"/>
      <c r="N65" s="166"/>
      <c r="O65" s="166"/>
      <c r="P65" s="147"/>
      <c r="Q65" s="147"/>
      <c r="R65" s="147"/>
      <c r="S65" s="166"/>
      <c r="T65" s="166"/>
      <c r="U65" s="166"/>
      <c r="V65" s="148"/>
      <c r="W65" s="149"/>
      <c r="X65" s="149"/>
      <c r="Y65" s="166"/>
      <c r="Z65" s="166"/>
      <c r="AA65" s="166"/>
      <c r="AB65" s="147"/>
      <c r="AC65" s="147"/>
      <c r="AD65" s="147"/>
      <c r="AE65" s="166"/>
      <c r="AF65" s="166"/>
      <c r="AG65" s="166"/>
      <c r="AH65" s="147"/>
      <c r="AI65" s="147"/>
      <c r="AJ65" s="147"/>
      <c r="AK65" s="139">
        <f t="shared" si="4"/>
        <v>0</v>
      </c>
      <c r="AL65" s="139">
        <f t="shared" si="5"/>
        <v>0</v>
      </c>
      <c r="AM65" s="139">
        <f t="shared" si="6"/>
        <v>0</v>
      </c>
      <c r="AN65" s="139">
        <f t="shared" si="7"/>
        <v>0</v>
      </c>
      <c r="AO65" s="147"/>
      <c r="AP65" s="152"/>
      <c r="AQ65" s="155"/>
      <c r="AR65" s="139" t="e">
        <f>AJ65+AM65+#REF!+#REF!+#REF!+#REF!+#REF!+#REF!</f>
        <v>#REF!</v>
      </c>
      <c r="AS65" s="139" t="e">
        <f>AK65+AN65+#REF!+#REF!+#REF!+#REF!+#REF!+#REF!</f>
        <v>#REF!</v>
      </c>
      <c r="AT65" s="139" t="e">
        <f>AL65+AO65+#REF!+#REF!+#REF!+#REF!+#REF!+AP65</f>
        <v>#REF!</v>
      </c>
      <c r="AU65" s="288"/>
    </row>
    <row r="66" spans="1:47" s="33" customFormat="1" ht="40.5" hidden="1" customHeight="1">
      <c r="A66" s="142"/>
      <c r="B66" s="294">
        <v>50</v>
      </c>
      <c r="C66" s="273" t="s">
        <v>133</v>
      </c>
      <c r="D66" s="303"/>
      <c r="E66" s="108" t="s">
        <v>296</v>
      </c>
      <c r="F66" s="134"/>
      <c r="G66" s="139" t="e">
        <f>#REF!+#REF!+#REF!+#REF!+#REF!+#REF!+A66+D66</f>
        <v>#REF!</v>
      </c>
      <c r="H66" s="139" t="e">
        <f>#REF!+#REF!+#REF!+#REF!+#REF!+#REF!+B66+E66</f>
        <v>#REF!</v>
      </c>
      <c r="I66" s="139" t="e">
        <f>#REF!+#REF!+#REF!+#REF!+#REF!+#REF!+C66+F66</f>
        <v>#REF!</v>
      </c>
      <c r="J66" s="157"/>
      <c r="K66" s="157"/>
      <c r="L66" s="157" t="s">
        <v>244</v>
      </c>
      <c r="M66" s="167"/>
      <c r="N66" s="167"/>
      <c r="O66" s="167"/>
      <c r="P66" s="136"/>
      <c r="Q66" s="136"/>
      <c r="R66" s="136"/>
      <c r="S66" s="167"/>
      <c r="T66" s="167"/>
      <c r="U66" s="167"/>
      <c r="V66" s="137"/>
      <c r="W66" s="138"/>
      <c r="X66" s="138"/>
      <c r="Y66" s="167"/>
      <c r="Z66" s="167"/>
      <c r="AA66" s="167"/>
      <c r="AB66" s="136"/>
      <c r="AC66" s="136"/>
      <c r="AD66" s="136"/>
      <c r="AE66" s="167"/>
      <c r="AF66" s="167"/>
      <c r="AG66" s="167"/>
      <c r="AH66" s="136"/>
      <c r="AI66" s="136"/>
      <c r="AJ66" s="136"/>
      <c r="AK66" s="139">
        <f t="shared" si="4"/>
        <v>0</v>
      </c>
      <c r="AL66" s="139">
        <f t="shared" si="5"/>
        <v>0</v>
      </c>
      <c r="AM66" s="139">
        <f t="shared" si="6"/>
        <v>0</v>
      </c>
      <c r="AN66" s="139">
        <f t="shared" si="7"/>
        <v>0</v>
      </c>
      <c r="AO66" s="136"/>
      <c r="AP66" s="152"/>
      <c r="AQ66" s="155"/>
      <c r="AR66" s="139" t="e">
        <f>AJ66+AM66+#REF!+#REF!+#REF!+#REF!+#REF!+#REF!</f>
        <v>#REF!</v>
      </c>
      <c r="AS66" s="139" t="e">
        <f>AK66+AN66+#REF!+#REF!+#REF!+#REF!+#REF!+#REF!</f>
        <v>#REF!</v>
      </c>
      <c r="AT66" s="139" t="e">
        <f>AL66+AO66+#REF!+#REF!+#REF!+#REF!+#REF!+AP66</f>
        <v>#REF!</v>
      </c>
      <c r="AU66" s="288"/>
    </row>
    <row r="67" spans="1:47" s="33" customFormat="1" ht="40.5" hidden="1" customHeight="1">
      <c r="A67" s="142"/>
      <c r="B67" s="294">
        <v>54</v>
      </c>
      <c r="C67" s="134" t="s">
        <v>197</v>
      </c>
      <c r="D67" s="303"/>
      <c r="E67" s="107" t="s">
        <v>198</v>
      </c>
      <c r="F67" s="134"/>
      <c r="G67" s="139" t="e">
        <f>#REF!+#REF!+#REF!+#REF!+#REF!+#REF!+A67+D67</f>
        <v>#REF!</v>
      </c>
      <c r="H67" s="139" t="e">
        <f>#REF!+#REF!+#REF!+#REF!+#REF!+#REF!+B67+E67</f>
        <v>#REF!</v>
      </c>
      <c r="I67" s="139" t="e">
        <f>#REF!+#REF!+#REF!+#REF!+#REF!+#REF!+C67+F67</f>
        <v>#REF!</v>
      </c>
      <c r="J67" s="159"/>
      <c r="K67" s="159"/>
      <c r="L67" s="159"/>
      <c r="M67" s="167"/>
      <c r="N67" s="167"/>
      <c r="O67" s="167"/>
      <c r="P67" s="136"/>
      <c r="Q67" s="136"/>
      <c r="R67" s="136"/>
      <c r="S67" s="167"/>
      <c r="T67" s="167"/>
      <c r="U67" s="167"/>
      <c r="V67" s="137"/>
      <c r="W67" s="138"/>
      <c r="X67" s="138"/>
      <c r="Y67" s="167"/>
      <c r="Z67" s="167"/>
      <c r="AA67" s="167"/>
      <c r="AB67" s="136"/>
      <c r="AC67" s="136"/>
      <c r="AD67" s="136"/>
      <c r="AE67" s="167"/>
      <c r="AF67" s="167"/>
      <c r="AG67" s="167"/>
      <c r="AH67" s="136"/>
      <c r="AI67" s="136"/>
      <c r="AJ67" s="136"/>
      <c r="AK67" s="139">
        <f t="shared" si="4"/>
        <v>0</v>
      </c>
      <c r="AL67" s="139">
        <f t="shared" si="5"/>
        <v>0</v>
      </c>
      <c r="AM67" s="139">
        <f t="shared" si="6"/>
        <v>0</v>
      </c>
      <c r="AN67" s="139">
        <f t="shared" si="7"/>
        <v>0</v>
      </c>
      <c r="AO67" s="136"/>
      <c r="AP67" s="152"/>
      <c r="AQ67" s="155"/>
      <c r="AR67" s="139" t="e">
        <f>AJ67+AM67+#REF!+#REF!+#REF!+#REF!+#REF!+#REF!</f>
        <v>#REF!</v>
      </c>
      <c r="AS67" s="139" t="e">
        <f>AK67+AN67+#REF!+#REF!+#REF!+#REF!+#REF!+#REF!</f>
        <v>#REF!</v>
      </c>
      <c r="AT67" s="139" t="e">
        <f>AL67+AO67+#REF!+#REF!+#REF!+#REF!+#REF!+AP67</f>
        <v>#REF!</v>
      </c>
      <c r="AU67" s="288"/>
    </row>
    <row r="68" spans="1:47" s="33" customFormat="1" ht="40.5" hidden="1" customHeight="1">
      <c r="A68" s="143">
        <v>44</v>
      </c>
      <c r="B68" s="294">
        <v>58</v>
      </c>
      <c r="C68" s="330" t="s">
        <v>136</v>
      </c>
      <c r="D68" s="303"/>
      <c r="E68" s="108" t="s">
        <v>305</v>
      </c>
      <c r="F68" s="134"/>
      <c r="G68" s="139" t="e">
        <f>#REF!+#REF!+#REF!+#REF!+#REF!+#REF!+A68+D68</f>
        <v>#REF!</v>
      </c>
      <c r="H68" s="139" t="e">
        <f>#REF!+#REF!+#REF!+#REF!+#REF!+#REF!+B68+E68</f>
        <v>#REF!</v>
      </c>
      <c r="I68" s="139" t="e">
        <f>#REF!+#REF!+#REF!+#REF!+#REF!+#REF!+C68+F68</f>
        <v>#REF!</v>
      </c>
      <c r="J68" s="157"/>
      <c r="K68" s="157"/>
      <c r="L68" s="157"/>
      <c r="M68" s="170"/>
      <c r="N68" s="170"/>
      <c r="O68" s="170"/>
      <c r="P68" s="135"/>
      <c r="Q68" s="135"/>
      <c r="R68" s="135"/>
      <c r="S68" s="170"/>
      <c r="T68" s="170"/>
      <c r="U68" s="170"/>
      <c r="V68" s="137"/>
      <c r="W68" s="137"/>
      <c r="X68" s="137"/>
      <c r="Y68" s="170"/>
      <c r="Z68" s="170"/>
      <c r="AA68" s="170"/>
      <c r="AB68" s="135"/>
      <c r="AC68" s="135"/>
      <c r="AD68" s="135"/>
      <c r="AE68" s="170"/>
      <c r="AF68" s="170"/>
      <c r="AG68" s="170"/>
      <c r="AH68" s="135"/>
      <c r="AI68" s="135"/>
      <c r="AJ68" s="135"/>
      <c r="AK68" s="139">
        <f t="shared" si="4"/>
        <v>0</v>
      </c>
      <c r="AL68" s="139">
        <f t="shared" si="5"/>
        <v>0</v>
      </c>
      <c r="AM68" s="139">
        <f t="shared" si="6"/>
        <v>0</v>
      </c>
      <c r="AN68" s="139">
        <f t="shared" si="7"/>
        <v>0</v>
      </c>
      <c r="AO68" s="135"/>
      <c r="AP68" s="155"/>
      <c r="AQ68" s="155"/>
      <c r="AR68" s="139" t="e">
        <f>AJ68+AM68+#REF!+#REF!+#REF!+#REF!+#REF!+#REF!</f>
        <v>#REF!</v>
      </c>
      <c r="AS68" s="139" t="e">
        <f>AK68+AN68+#REF!+#REF!+#REF!+#REF!+#REF!+#REF!</f>
        <v>#REF!</v>
      </c>
      <c r="AT68" s="139" t="e">
        <f>AL68+AO68+#REF!+#REF!+#REF!+#REF!+#REF!+AP68</f>
        <v>#REF!</v>
      </c>
      <c r="AU68" s="288"/>
    </row>
    <row r="69" spans="1:47" ht="42.75" customHeight="1">
      <c r="C69" s="332"/>
      <c r="G69" s="52"/>
      <c r="H69" s="52"/>
      <c r="I69" s="52"/>
      <c r="AR69" s="399"/>
      <c r="AS69" s="399"/>
      <c r="AT69" s="399"/>
      <c r="AU69" s="399"/>
    </row>
    <row r="70" spans="1:47">
      <c r="C70" s="332"/>
      <c r="G70" s="52"/>
      <c r="H70" s="52"/>
      <c r="I70" s="52"/>
      <c r="AR70" s="400"/>
      <c r="AS70" s="400"/>
      <c r="AT70" s="400"/>
      <c r="AU70" s="400"/>
    </row>
    <row r="71" spans="1:47">
      <c r="C71" s="332"/>
      <c r="G71" s="52"/>
      <c r="H71" s="52"/>
      <c r="I71" s="52"/>
      <c r="AR71" s="400"/>
      <c r="AS71" s="400"/>
      <c r="AT71" s="400"/>
      <c r="AU71" s="400"/>
    </row>
    <row r="72" spans="1:47">
      <c r="C72" s="332"/>
      <c r="G72" s="52"/>
      <c r="H72" s="52"/>
      <c r="I72" s="52"/>
      <c r="AR72" s="400"/>
      <c r="AS72" s="400"/>
      <c r="AT72" s="400"/>
      <c r="AU72" s="400"/>
    </row>
    <row r="73" spans="1:47" ht="72.75" customHeight="1">
      <c r="C73" s="332"/>
      <c r="G73" s="52"/>
      <c r="H73" s="52"/>
      <c r="I73" s="52"/>
      <c r="AR73" s="400"/>
      <c r="AS73" s="400"/>
      <c r="AT73" s="400"/>
      <c r="AU73" s="400"/>
    </row>
    <row r="74" spans="1:47">
      <c r="C74" s="331"/>
    </row>
  </sheetData>
  <autoFilter ref="A4:AP4" xr:uid="{00000000-0009-0000-0000-000004000000}">
    <filterColumn colId="5" showButton="0"/>
    <sortState ref="A5:BH67">
      <sortCondition descending="1" ref="AN3"/>
    </sortState>
  </autoFilter>
  <mergeCells count="5">
    <mergeCell ref="C1:D1"/>
    <mergeCell ref="C2:AT2"/>
    <mergeCell ref="G3:AQ3"/>
    <mergeCell ref="AR3:AU3"/>
    <mergeCell ref="AR69:AU73"/>
  </mergeCells>
  <phoneticPr fontId="1"/>
  <printOptions horizontalCentered="1"/>
  <pageMargins left="0.23622047244094491" right="0.23622047244094491" top="0.55118110236220474" bottom="0.55118110236220474" header="0.31496062992125984" footer="0.31496062992125984"/>
  <pageSetup paperSize="9" scale="4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029D60-A5D0-4035-B091-AB80020AFD2A}"/>
</file>

<file path=customXml/itemProps2.xml><?xml version="1.0" encoding="utf-8"?>
<ds:datastoreItem xmlns:ds="http://schemas.openxmlformats.org/officeDocument/2006/customXml" ds:itemID="{48886183-B0F9-4EFE-846B-127730DD1091}"/>
</file>

<file path=customXml/itemProps3.xml><?xml version="1.0" encoding="utf-8"?>
<ds:datastoreItem xmlns:ds="http://schemas.openxmlformats.org/officeDocument/2006/customXml" ds:itemID="{3E1965AF-4AF1-4853-BF50-077DBCA754E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認定一覧 (修正)</vt:lpstr>
      <vt:lpstr>(記入例)</vt:lpstr>
      <vt:lpstr>0330打ち合わせ後】審査案件（課内採点用） (3)</vt:lpstr>
      <vt:lpstr>【点数順】0325審査案件（課内採点用） (3)</vt:lpstr>
      <vt:lpstr>資料３全体版（念のため）</vt:lpstr>
      <vt:lpstr>'(記入例)'!Print_Area</vt:lpstr>
      <vt:lpstr>'【点数順】0325審査案件（課内採点用） (3)'!Print_Area</vt:lpstr>
      <vt:lpstr>'0330打ち合わせ後】審査案件（課内採点用） (3)'!Print_Area</vt:lpstr>
      <vt:lpstr>'資料３全体版（念のため）'!Print_Area</vt:lpstr>
      <vt:lpstr>'認定一覧 (修正)'!Print_Area</vt:lpstr>
      <vt:lpstr>'(記入例)'!Print_Titles</vt:lpstr>
      <vt:lpstr>'【点数順】0325審査案件（課内採点用） (3)'!Print_Titles</vt:lpstr>
      <vt:lpstr>'0330打ち合わせ後】審査案件（課内採点用） (3)'!Print_Titles</vt:lpstr>
      <vt:lpstr>'資料３全体版（念のため）'!Print_Titles</vt:lpstr>
      <vt:lpstr>'認定一覧 (修正)'!Print_Titles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2019-12-09T11:46:39Z</cp:lastPrinted>
  <dcterms:created xsi:type="dcterms:W3CDTF">2015-01-07T11:33:30Z</dcterms:created>
  <dcterms:modified xsi:type="dcterms:W3CDTF">2019-12-09T11:51:46Z</dcterms:modified>
</cp:coreProperties>
</file>