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4629D4BB-D161-425E-8F4F-21A9485CCC47}" xr6:coauthVersionLast="47" xr6:coauthVersionMax="47" xr10:uidLastSave="{00000000-0000-0000-0000-000000000000}"/>
  <bookViews>
    <workbookView xWindow="28680" yWindow="-7020" windowWidth="29040" windowHeight="15840" activeTab="1" xr2:uid="{00000000-000D-0000-FFFF-FFFF00000000}"/>
  </bookViews>
  <sheets>
    <sheet name="No1実施申請書" sheetId="5" r:id="rId1"/>
    <sheet name="No2委託業務見積書" sheetId="7" r:id="rId2"/>
    <sheet name="No1実施申請書＜記入例＞" sheetId="3" r:id="rId3"/>
    <sheet name="No2委託業務見積書＜記入例＞ " sheetId="6" r:id="rId4"/>
  </sheets>
  <externalReferences>
    <externalReference r:id="rId5"/>
  </externalReferences>
  <definedNames>
    <definedName name="_xlnm.Print_Area" localSheetId="0">No1実施申請書!$A$1:$X$99</definedName>
    <definedName name="_xlnm.Print_Area" localSheetId="2">'No1実施申請書＜記入例＞'!$A$1:$X$99</definedName>
    <definedName name="_xlnm.Print_Area" localSheetId="1">No2委託業務見積書!$A$1:$AA$137</definedName>
    <definedName name="_xlnm.Print_Area" localSheetId="3">'No2委託業務見積書＜記入例＞ '!$A$1:$AA$137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6" i="7" l="1"/>
  <c r="X127" i="7"/>
  <c r="X132" i="7"/>
  <c r="X131" i="7"/>
  <c r="X130" i="7"/>
  <c r="X129" i="7"/>
  <c r="X128" i="7"/>
  <c r="X125" i="7"/>
  <c r="X133" i="7" s="1"/>
  <c r="X119" i="7"/>
  <c r="X118" i="7"/>
  <c r="X117" i="7"/>
  <c r="X116" i="7"/>
  <c r="X115" i="7"/>
  <c r="X114" i="7"/>
  <c r="X120" i="7" s="1"/>
  <c r="T94" i="7"/>
  <c r="T74" i="7"/>
  <c r="T73" i="7"/>
  <c r="T72" i="7"/>
  <c r="T71" i="7"/>
  <c r="T70" i="7"/>
  <c r="T75" i="7" s="1"/>
  <c r="T65" i="7"/>
  <c r="T64" i="7"/>
  <c r="T63" i="7"/>
  <c r="T62" i="7"/>
  <c r="T66" i="7" s="1"/>
  <c r="T57" i="7"/>
  <c r="T56" i="7"/>
  <c r="T55" i="7"/>
  <c r="T54" i="7"/>
  <c r="T53" i="7"/>
  <c r="T52" i="7"/>
  <c r="T51" i="7"/>
  <c r="T50" i="7"/>
  <c r="T49" i="7"/>
  <c r="T48" i="7"/>
  <c r="T41" i="7"/>
  <c r="T40" i="7"/>
  <c r="T39" i="7"/>
  <c r="T38" i="7"/>
  <c r="T34" i="7"/>
  <c r="T33" i="7"/>
  <c r="T32" i="7"/>
  <c r="T31" i="7"/>
  <c r="T27" i="7"/>
  <c r="T26" i="7"/>
  <c r="T25" i="7"/>
  <c r="T24" i="7"/>
  <c r="J15" i="7"/>
  <c r="J14" i="7"/>
  <c r="J16" i="7" s="1"/>
  <c r="X132" i="6"/>
  <c r="X131" i="6"/>
  <c r="X130" i="6"/>
  <c r="X129" i="6"/>
  <c r="X128" i="6"/>
  <c r="X127" i="6"/>
  <c r="X125" i="6"/>
  <c r="T72" i="6"/>
  <c r="T58" i="7" l="1"/>
  <c r="T77" i="7" s="1"/>
  <c r="J10" i="7" s="1"/>
  <c r="T42" i="7"/>
  <c r="T43" i="7" s="1"/>
  <c r="T35" i="7"/>
  <c r="H83" i="7" s="1"/>
  <c r="T83" i="7" s="1"/>
  <c r="T28" i="7"/>
  <c r="H82" i="7"/>
  <c r="T82" i="7" s="1"/>
  <c r="X133" i="6"/>
  <c r="X119" i="6"/>
  <c r="X118" i="6"/>
  <c r="X117" i="6"/>
  <c r="X116" i="6"/>
  <c r="X115" i="6"/>
  <c r="X114" i="6"/>
  <c r="T94" i="6"/>
  <c r="T74" i="6"/>
  <c r="T73" i="6"/>
  <c r="T71" i="6"/>
  <c r="T70" i="6"/>
  <c r="T65" i="6"/>
  <c r="T64" i="6"/>
  <c r="T63" i="6"/>
  <c r="T62" i="6"/>
  <c r="T57" i="6"/>
  <c r="T56" i="6"/>
  <c r="T55" i="6"/>
  <c r="T54" i="6"/>
  <c r="T53" i="6"/>
  <c r="T52" i="6"/>
  <c r="T51" i="6"/>
  <c r="T50" i="6"/>
  <c r="T49" i="6"/>
  <c r="T48" i="6"/>
  <c r="T41" i="6"/>
  <c r="T40" i="6"/>
  <c r="T39" i="6"/>
  <c r="T38" i="6"/>
  <c r="T34" i="6"/>
  <c r="T33" i="6"/>
  <c r="T32" i="6"/>
  <c r="T31" i="6"/>
  <c r="T35" i="6" s="1"/>
  <c r="H83" i="6" s="1"/>
  <c r="T83" i="6" s="1"/>
  <c r="T27" i="6"/>
  <c r="T26" i="6"/>
  <c r="T25" i="6"/>
  <c r="T24" i="6"/>
  <c r="T28" i="6" s="1"/>
  <c r="J15" i="6"/>
  <c r="J14" i="6"/>
  <c r="Q1" i="6"/>
  <c r="T84" i="7" l="1"/>
  <c r="J11" i="7" s="1"/>
  <c r="J9" i="7"/>
  <c r="T75" i="6"/>
  <c r="T42" i="6"/>
  <c r="T43" i="6" s="1"/>
  <c r="J9" i="6" s="1"/>
  <c r="X120" i="6"/>
  <c r="J16" i="6"/>
  <c r="T66" i="6"/>
  <c r="T58" i="6"/>
  <c r="T77" i="6" s="1"/>
  <c r="J10" i="6" s="1"/>
  <c r="H82" i="6"/>
  <c r="T82" i="6" s="1"/>
  <c r="T84" i="6" s="1"/>
  <c r="J11" i="6" s="1"/>
  <c r="T86" i="7" l="1"/>
  <c r="T87" i="7" s="1"/>
  <c r="J12" i="7" s="1"/>
  <c r="J13" i="7" s="1"/>
  <c r="J17" i="7" s="1"/>
  <c r="X9" i="7"/>
  <c r="T86" i="6"/>
  <c r="X9" i="6"/>
  <c r="T88" i="7" l="1"/>
  <c r="T87" i="6"/>
  <c r="J12" i="6" s="1"/>
  <c r="V65" i="5"/>
  <c r="J13" i="6" l="1"/>
  <c r="J17" i="6" s="1"/>
  <c r="T88" i="6"/>
  <c r="V65" i="3"/>
</calcChain>
</file>

<file path=xl/sharedStrings.xml><?xml version="1.0" encoding="utf-8"?>
<sst xmlns="http://schemas.openxmlformats.org/spreadsheetml/2006/main" count="829" uniqueCount="336">
  <si>
    <t>ふりがな</t>
    <phoneticPr fontId="2"/>
  </si>
  <si>
    <t>所在地</t>
    <rPh sb="0" eb="3">
      <t>ショザイチ</t>
    </rPh>
    <phoneticPr fontId="2"/>
  </si>
  <si>
    <t>URL</t>
    <phoneticPr fontId="2"/>
  </si>
  <si>
    <t>設立年月日</t>
    <rPh sb="0" eb="5">
      <t>セツリツネンガッピ</t>
    </rPh>
    <phoneticPr fontId="2"/>
  </si>
  <si>
    <t>法人取得年月日</t>
    <rPh sb="0" eb="4">
      <t>ホウジンシュトク</t>
    </rPh>
    <rPh sb="4" eb="7">
      <t>ネンガッピ</t>
    </rPh>
    <phoneticPr fontId="2"/>
  </si>
  <si>
    <t>年</t>
    <rPh sb="0" eb="1">
      <t>ネン</t>
    </rPh>
    <phoneticPr fontId="2"/>
  </si>
  <si>
    <t>月</t>
    <rPh sb="0" eb="1">
      <t>ガツ</t>
    </rPh>
    <phoneticPr fontId="2"/>
  </si>
  <si>
    <t>日</t>
    <rPh sb="0" eb="1">
      <t>ヒ</t>
    </rPh>
    <phoneticPr fontId="2"/>
  </si>
  <si>
    <t>設立の目的</t>
    <phoneticPr fontId="2"/>
  </si>
  <si>
    <t>活動内容
（主たる活動について、上位３つを記載してください）</t>
    <phoneticPr fontId="2"/>
  </si>
  <si>
    <t>①</t>
    <phoneticPr fontId="2"/>
  </si>
  <si>
    <t>②</t>
    <phoneticPr fontId="2"/>
  </si>
  <si>
    <t>③</t>
    <phoneticPr fontId="2"/>
  </si>
  <si>
    <t>活動状況</t>
    <phoneticPr fontId="2"/>
  </si>
  <si>
    <t>活動実績
（過去に企業や行政等と協働事業を行っている場合は、それを中心に記載してください）</t>
    <phoneticPr fontId="2"/>
  </si>
  <si>
    <t>学校との事業実施状況・連携状況</t>
    <phoneticPr fontId="2"/>
  </si>
  <si>
    <t>人</t>
    <rPh sb="0" eb="1">
      <t>ニン</t>
    </rPh>
    <phoneticPr fontId="2"/>
  </si>
  <si>
    <t>財政状況</t>
    <phoneticPr fontId="2"/>
  </si>
  <si>
    <t>円</t>
    <rPh sb="0" eb="1">
      <t>エン</t>
    </rPh>
    <phoneticPr fontId="2"/>
  </si>
  <si>
    <t>前年度経常収入</t>
    <phoneticPr fontId="2"/>
  </si>
  <si>
    <t>前年度資産合計</t>
    <phoneticPr fontId="2"/>
  </si>
  <si>
    <t>前年度経常支出</t>
    <phoneticPr fontId="2"/>
  </si>
  <si>
    <t>前年度負債合計</t>
    <phoneticPr fontId="2"/>
  </si>
  <si>
    <t>日間）</t>
    <rPh sb="0" eb="2">
      <t>ニチカン</t>
    </rPh>
    <phoneticPr fontId="2"/>
  </si>
  <si>
    <t>コーディネート担当者</t>
    <rPh sb="7" eb="10">
      <t>タントウシャ</t>
    </rPh>
    <phoneticPr fontId="2"/>
  </si>
  <si>
    <t>従事年数</t>
    <rPh sb="0" eb="4">
      <t>ジュウジネンスウ</t>
    </rPh>
    <phoneticPr fontId="2"/>
  </si>
  <si>
    <t>校</t>
    <rPh sb="0" eb="1">
      <t>コウ</t>
    </rPh>
    <phoneticPr fontId="2"/>
  </si>
  <si>
    <t>担当部署（役職等）</t>
    <phoneticPr fontId="2"/>
  </si>
  <si>
    <t>担当者氏名</t>
    <phoneticPr fontId="2"/>
  </si>
  <si>
    <t>電話番号</t>
    <phoneticPr fontId="2"/>
  </si>
  <si>
    <t>E-mail</t>
    <phoneticPr fontId="2"/>
  </si>
  <si>
    <t>申請担当者連絡先</t>
    <rPh sb="0" eb="2">
      <t>シンセイ</t>
    </rPh>
    <rPh sb="2" eb="5">
      <t>タントウシャ</t>
    </rPh>
    <rPh sb="5" eb="8">
      <t>レンラクサキ</t>
    </rPh>
    <phoneticPr fontId="2"/>
  </si>
  <si>
    <t>代表者役職・氏名</t>
    <rPh sb="0" eb="3">
      <t>ダイヒョウシャ</t>
    </rPh>
    <rPh sb="3" eb="5">
      <t>ヤクショク</t>
    </rPh>
    <rPh sb="6" eb="8">
      <t>シメイ</t>
    </rPh>
    <phoneticPr fontId="2"/>
  </si>
  <si>
    <t>人員・組織体制</t>
    <phoneticPr fontId="2"/>
  </si>
  <si>
    <t>常勤職員</t>
    <rPh sb="0" eb="4">
      <t>ジョウキンショクイン</t>
    </rPh>
    <phoneticPr fontId="2"/>
  </si>
  <si>
    <t>非常勤職員</t>
    <rPh sb="0" eb="1">
      <t>ヒ</t>
    </rPh>
    <rPh sb="1" eb="5">
      <t>ジョウキンショクイン</t>
    </rPh>
    <phoneticPr fontId="2"/>
  </si>
  <si>
    <t>組織体制</t>
    <rPh sb="0" eb="4">
      <t>ソシキタイセイ</t>
    </rPh>
    <phoneticPr fontId="2"/>
  </si>
  <si>
    <t>１．経費予定額</t>
    <rPh sb="2" eb="4">
      <t>ケイヒ</t>
    </rPh>
    <rPh sb="4" eb="6">
      <t>ヨテイ</t>
    </rPh>
    <rPh sb="6" eb="7">
      <t>ガク</t>
    </rPh>
    <phoneticPr fontId="4"/>
  </si>
  <si>
    <t>区分</t>
    <rPh sb="0" eb="2">
      <t>クブン</t>
    </rPh>
    <phoneticPr fontId="4"/>
  </si>
  <si>
    <t>費目</t>
  </si>
  <si>
    <t>予算額（円）</t>
  </si>
  <si>
    <t>備　考</t>
  </si>
  <si>
    <t>[A] 支出</t>
    <rPh sb="4" eb="6">
      <t>シシュツ</t>
    </rPh>
    <phoneticPr fontId="4"/>
  </si>
  <si>
    <t>事　業　費</t>
  </si>
  <si>
    <t>一般管理費</t>
  </si>
  <si>
    <t>合計</t>
    <phoneticPr fontId="4"/>
  </si>
  <si>
    <t>[B] 収入</t>
    <phoneticPr fontId="4"/>
  </si>
  <si>
    <t>自己調達額</t>
  </si>
  <si>
    <t>そ　 の　 他</t>
  </si>
  <si>
    <t>２．内訳</t>
    <rPh sb="2" eb="4">
      <t>ウチワケ</t>
    </rPh>
    <phoneticPr fontId="4"/>
  </si>
  <si>
    <t>［Ａ］　支　出</t>
    <rPh sb="4" eb="5">
      <t>シ</t>
    </rPh>
    <rPh sb="6" eb="7">
      <t>デ</t>
    </rPh>
    <phoneticPr fontId="4"/>
  </si>
  <si>
    <t>時間</t>
    <rPh sb="0" eb="2">
      <t>ジカン</t>
    </rPh>
    <phoneticPr fontId="4"/>
  </si>
  <si>
    <t>小　　計</t>
    <rPh sb="0" eb="1">
      <t>ショウ</t>
    </rPh>
    <rPh sb="3" eb="4">
      <t>ケイ</t>
    </rPh>
    <phoneticPr fontId="4"/>
  </si>
  <si>
    <t>[B] 　収　入</t>
    <rPh sb="5" eb="6">
      <t>オサム</t>
    </rPh>
    <rPh sb="7" eb="8">
      <t>ニュウ</t>
    </rPh>
    <phoneticPr fontId="4"/>
  </si>
  <si>
    <t>種　　別</t>
    <rPh sb="0" eb="1">
      <t>タネ</t>
    </rPh>
    <rPh sb="3" eb="4">
      <t>ベツ</t>
    </rPh>
    <phoneticPr fontId="5"/>
  </si>
  <si>
    <t>摘  要</t>
    <phoneticPr fontId="5"/>
  </si>
  <si>
    <t>自己調達額</t>
    <rPh sb="0" eb="2">
      <t>ジコ</t>
    </rPh>
    <rPh sb="2" eb="5">
      <t>チョウタツガク</t>
    </rPh>
    <phoneticPr fontId="4"/>
  </si>
  <si>
    <t>その他</t>
    <rPh sb="2" eb="3">
      <t>タ</t>
    </rPh>
    <phoneticPr fontId="4"/>
  </si>
  <si>
    <t>合　　計</t>
    <phoneticPr fontId="4"/>
  </si>
  <si>
    <t>総合計[A-B]</t>
    <rPh sb="0" eb="3">
      <t>ソウゴウケイ</t>
    </rPh>
    <phoneticPr fontId="2"/>
  </si>
  <si>
    <t>※１）</t>
    <phoneticPr fontId="4"/>
  </si>
  <si>
    <t>※２）</t>
    <phoneticPr fontId="4"/>
  </si>
  <si>
    <t>※３）</t>
    <phoneticPr fontId="4"/>
  </si>
  <si>
    <t>※５）</t>
    <phoneticPr fontId="4"/>
  </si>
  <si>
    <t>※４）</t>
    <phoneticPr fontId="4"/>
  </si>
  <si>
    <t>　①再委託に関する事項</t>
  </si>
  <si>
    <t>再委託の相手方の住所及び氏名</t>
  </si>
  <si>
    <t>再委託を行う業務の範囲</t>
  </si>
  <si>
    <t>再委託の必要性</t>
    <phoneticPr fontId="4"/>
  </si>
  <si>
    <t>再委託金額（単位：円）</t>
    <rPh sb="6" eb="8">
      <t>タンイ</t>
    </rPh>
    <rPh sb="9" eb="10">
      <t>エン</t>
    </rPh>
    <phoneticPr fontId="4"/>
  </si>
  <si>
    <t>支　出　科　目</t>
    <rPh sb="0" eb="1">
      <t>シ</t>
    </rPh>
    <rPh sb="2" eb="3">
      <t>デ</t>
    </rPh>
    <rPh sb="4" eb="5">
      <t>カ</t>
    </rPh>
    <rPh sb="6" eb="7">
      <t>メ</t>
    </rPh>
    <phoneticPr fontId="4"/>
  </si>
  <si>
    <t>積　　算　　根　　拠</t>
    <phoneticPr fontId="4"/>
  </si>
  <si>
    <t>金　　額</t>
    <rPh sb="0" eb="1">
      <t>キン</t>
    </rPh>
    <rPh sb="3" eb="4">
      <t>ガク</t>
    </rPh>
    <phoneticPr fontId="4"/>
  </si>
  <si>
    <t>数量</t>
    <rPh sb="0" eb="2">
      <t>スウリョウ</t>
    </rPh>
    <phoneticPr fontId="4"/>
  </si>
  <si>
    <t>単位</t>
    <rPh sb="0" eb="2">
      <t>タンイ</t>
    </rPh>
    <phoneticPr fontId="4"/>
  </si>
  <si>
    <t>人件費</t>
  </si>
  <si>
    <t>賃金</t>
  </si>
  <si>
    <t>謝金</t>
  </si>
  <si>
    <t>旅費</t>
  </si>
  <si>
    <t>消費税相当額</t>
  </si>
  <si>
    <t>賃金･謝金等の１０％</t>
    <phoneticPr fontId="4"/>
  </si>
  <si>
    <t>（人件費＋事業費）×○○％</t>
  </si>
  <si>
    <t>合　　計</t>
  </si>
  <si>
    <t>　②再委託費の内訳　　　　　　　　　　　　　　　　　　　　　　　　　　　　　　　</t>
    <phoneticPr fontId="4"/>
  </si>
  <si>
    <t>事業費</t>
    <phoneticPr fontId="4"/>
  </si>
  <si>
    <t>講演等諸雑費</t>
    <rPh sb="0" eb="6">
      <t>コウエントウショザッピ</t>
    </rPh>
    <phoneticPr fontId="2"/>
  </si>
  <si>
    <t>◆この「募集要項」の「５．業務内容」における対応</t>
    <rPh sb="4" eb="8">
      <t>ボシュウヨウコウ</t>
    </rPh>
    <rPh sb="22" eb="24">
      <t>タイオウ</t>
    </rPh>
    <phoneticPr fontId="4"/>
  </si>
  <si>
    <t>業務内容</t>
    <rPh sb="0" eb="4">
      <t>ギョウムナイヨウ</t>
    </rPh>
    <phoneticPr fontId="4"/>
  </si>
  <si>
    <t>時間計</t>
    <rPh sb="0" eb="2">
      <t>ジカン</t>
    </rPh>
    <rPh sb="2" eb="3">
      <t>ケイ</t>
    </rPh>
    <phoneticPr fontId="4"/>
  </si>
  <si>
    <t>【業務時間総合計】</t>
    <phoneticPr fontId="4"/>
  </si>
  <si>
    <t>Ⅲ　賃金の対象となる業務の内容について</t>
    <phoneticPr fontId="4"/>
  </si>
  <si>
    <t>時間</t>
    <phoneticPr fontId="2"/>
  </si>
  <si>
    <t>校数</t>
    <phoneticPr fontId="2"/>
  </si>
  <si>
    <t>時間</t>
    <rPh sb="0" eb="2">
      <t>ジカン</t>
    </rPh>
    <phoneticPr fontId="2"/>
  </si>
  <si>
    <t>事業実施可能な期間</t>
    <phoneticPr fontId="2"/>
  </si>
  <si>
    <t>計画案作成責任者氏名（職業）</t>
    <rPh sb="0" eb="5">
      <t>ケイカクアンサクセイ</t>
    </rPh>
    <rPh sb="5" eb="8">
      <t>セキニンシャ</t>
    </rPh>
    <rPh sb="8" eb="10">
      <t>シメイ</t>
    </rPh>
    <rPh sb="11" eb="13">
      <t>ショクギョウ</t>
    </rPh>
    <phoneticPr fontId="2"/>
  </si>
  <si>
    <t>（</t>
    <phoneticPr fontId="2"/>
  </si>
  <si>
    <t>年生</t>
    <rPh sb="0" eb="1">
      <t>ネン</t>
    </rPh>
    <rPh sb="1" eb="2">
      <t>セイ</t>
    </rPh>
    <phoneticPr fontId="2"/>
  </si>
  <si>
    <t>名</t>
    <rPh sb="0" eb="1">
      <t>メイ</t>
    </rPh>
    <phoneticPr fontId="2"/>
  </si>
  <si>
    <t>1回当たりの想定講師・補助者数</t>
    <rPh sb="1" eb="2">
      <t>カイ</t>
    </rPh>
    <rPh sb="2" eb="3">
      <t>ア</t>
    </rPh>
    <rPh sb="6" eb="8">
      <t>ソウテイ</t>
    </rPh>
    <rPh sb="8" eb="10">
      <t>コウシ</t>
    </rPh>
    <rPh sb="11" eb="14">
      <t>ホジョシャ</t>
    </rPh>
    <rPh sb="14" eb="15">
      <t>スウ</t>
    </rPh>
    <phoneticPr fontId="2"/>
  </si>
  <si>
    <t>講師</t>
    <rPh sb="0" eb="2">
      <t>コウシ</t>
    </rPh>
    <phoneticPr fontId="2"/>
  </si>
  <si>
    <t>補助者</t>
    <rPh sb="0" eb="3">
      <t>ホジョシャ</t>
    </rPh>
    <phoneticPr fontId="2"/>
  </si>
  <si>
    <t>実施上の
留意点</t>
    <rPh sb="0" eb="2">
      <t>ジッシ</t>
    </rPh>
    <rPh sb="2" eb="3">
      <t>ジョウ</t>
    </rPh>
    <rPh sb="5" eb="8">
      <t>リュウイテン</t>
    </rPh>
    <phoneticPr fontId="2"/>
  </si>
  <si>
    <t>実施計画例①</t>
    <rPh sb="0" eb="2">
      <t>ジッシ</t>
    </rPh>
    <rPh sb="2" eb="4">
      <t>ケイカク</t>
    </rPh>
    <rPh sb="4" eb="5">
      <t>レイ</t>
    </rPh>
    <phoneticPr fontId="2"/>
  </si>
  <si>
    <t>↑ここまでコピー</t>
    <phoneticPr fontId="2"/>
  </si>
  <si>
    <t>↓ここからコピー</t>
    <phoneticPr fontId="2"/>
  </si>
  <si>
    <t>全</t>
    <rPh sb="0" eb="1">
      <t>ゼン</t>
    </rPh>
    <phoneticPr fontId="2"/>
  </si>
  <si>
    <t>○教員との連携方法</t>
    <rPh sb="1" eb="3">
      <t>キョウイン</t>
    </rPh>
    <rPh sb="5" eb="9">
      <t>レンケイホウホウ</t>
    </rPh>
    <phoneticPr fontId="2"/>
  </si>
  <si>
    <t>全体の計画案</t>
    <rPh sb="0" eb="2">
      <t>ゼンタイ</t>
    </rPh>
    <rPh sb="3" eb="6">
      <t>ケイカクアン</t>
    </rPh>
    <phoneticPr fontId="2"/>
  </si>
  <si>
    <t>謝金区分</t>
    <rPh sb="0" eb="2">
      <t>シャキン</t>
    </rPh>
    <rPh sb="2" eb="4">
      <t>クブン</t>
    </rPh>
    <phoneticPr fontId="4"/>
  </si>
  <si>
    <t>人数</t>
    <phoneticPr fontId="2"/>
  </si>
  <si>
    <t>校数</t>
    <rPh sb="0" eb="2">
      <t>コウスウ</t>
    </rPh>
    <phoneticPr fontId="2"/>
  </si>
  <si>
    <t>単価</t>
    <rPh sb="0" eb="2">
      <t>タンカ</t>
    </rPh>
    <phoneticPr fontId="2"/>
  </si>
  <si>
    <t>金額</t>
    <rPh sb="0" eb="2">
      <t>キンガク</t>
    </rPh>
    <phoneticPr fontId="2"/>
  </si>
  <si>
    <t>備考</t>
    <rPh sb="0" eb="2">
      <t>ビコウ</t>
    </rPh>
    <phoneticPr fontId="2"/>
  </si>
  <si>
    <t>講師謝金</t>
    <rPh sb="0" eb="4">
      <t>コウシシャキン</t>
    </rPh>
    <phoneticPr fontId="2"/>
  </si>
  <si>
    <t>実技指導謝金（1時間）</t>
    <rPh sb="0" eb="2">
      <t>ジツギ</t>
    </rPh>
    <rPh sb="2" eb="4">
      <t>シドウ</t>
    </rPh>
    <rPh sb="4" eb="6">
      <t>シャキン</t>
    </rPh>
    <rPh sb="8" eb="10">
      <t>ジカン</t>
    </rPh>
    <phoneticPr fontId="2"/>
  </si>
  <si>
    <t>実技指導謝金（2時間）</t>
    <rPh sb="0" eb="2">
      <t>ジツギ</t>
    </rPh>
    <rPh sb="2" eb="4">
      <t>シドウ</t>
    </rPh>
    <rPh sb="4" eb="6">
      <t>シャキン</t>
    </rPh>
    <rPh sb="8" eb="10">
      <t>ジカン</t>
    </rPh>
    <phoneticPr fontId="2"/>
  </si>
  <si>
    <t>実技指導謝金（3時間）</t>
    <rPh sb="0" eb="1">
      <t>ジツギ</t>
    </rPh>
    <rPh sb="1" eb="3">
      <t>シドウ</t>
    </rPh>
    <rPh sb="3" eb="5">
      <t>シャキン</t>
    </rPh>
    <rPh sb="6" eb="8">
      <t>ジカン</t>
    </rPh>
    <phoneticPr fontId="2"/>
  </si>
  <si>
    <t>単純労務謝金（1時間）</t>
    <rPh sb="4" eb="6">
      <t>シャキン</t>
    </rPh>
    <rPh sb="8" eb="10">
      <t>ジカン</t>
    </rPh>
    <phoneticPr fontId="2"/>
  </si>
  <si>
    <t>単純労務謝金（2時間）</t>
    <rPh sb="4" eb="6">
      <t>シャキン</t>
    </rPh>
    <rPh sb="8" eb="10">
      <t>ジカン</t>
    </rPh>
    <phoneticPr fontId="2"/>
  </si>
  <si>
    <t>単純労務謝金（3時間）</t>
    <rPh sb="5" eb="7">
      <t>ジカン</t>
    </rPh>
    <phoneticPr fontId="2"/>
  </si>
  <si>
    <t>ヵ月</t>
    <rPh sb="1" eb="2">
      <t>ゲツ</t>
    </rPh>
    <phoneticPr fontId="2"/>
  </si>
  <si>
    <t>従事月</t>
    <phoneticPr fontId="2"/>
  </si>
  <si>
    <t>時間/日</t>
    <rPh sb="0" eb="2">
      <t>ジカン</t>
    </rPh>
    <rPh sb="3" eb="4">
      <t>ニチ</t>
    </rPh>
    <phoneticPr fontId="2"/>
  </si>
  <si>
    <t>対象内容</t>
    <rPh sb="0" eb="4">
      <t>タイショウナイヨウ</t>
    </rPh>
    <phoneticPr fontId="2"/>
  </si>
  <si>
    <t>被派遣地域</t>
    <rPh sb="0" eb="5">
      <t>ヒハケンチイキ</t>
    </rPh>
    <phoneticPr fontId="2"/>
  </si>
  <si>
    <t>■事業費</t>
    <rPh sb="1" eb="4">
      <t>ジギョウヒ</t>
    </rPh>
    <phoneticPr fontId="4"/>
  </si>
  <si>
    <t>＜人件費付帯経費（社会保険料等）＞</t>
  </si>
  <si>
    <t>＜事務局旅費＞</t>
    <phoneticPr fontId="4"/>
  </si>
  <si>
    <t>費目</t>
    <rPh sb="0" eb="2">
      <t>ヒモク</t>
    </rPh>
    <phoneticPr fontId="2"/>
  </si>
  <si>
    <t>数量</t>
    <rPh sb="0" eb="2">
      <t>スウリョウ</t>
    </rPh>
    <phoneticPr fontId="2"/>
  </si>
  <si>
    <t>①謝金（※2）</t>
    <rPh sb="1" eb="3">
      <t>シャキン</t>
    </rPh>
    <phoneticPr fontId="4"/>
  </si>
  <si>
    <t>②旅費（※3）</t>
    <phoneticPr fontId="4"/>
  </si>
  <si>
    <t>③講演等諸雑費</t>
    <phoneticPr fontId="4"/>
  </si>
  <si>
    <t>④消費税相当額</t>
    <phoneticPr fontId="4"/>
  </si>
  <si>
    <t>％</t>
    <phoneticPr fontId="2"/>
  </si>
  <si>
    <t>税率</t>
    <rPh sb="0" eb="2">
      <t>ゼイリツ</t>
    </rPh>
    <phoneticPr fontId="2"/>
  </si>
  <si>
    <t>①謝金小計</t>
    <rPh sb="1" eb="3">
      <t>シャキン</t>
    </rPh>
    <rPh sb="3" eb="4">
      <t>ショウ</t>
    </rPh>
    <rPh sb="4" eb="5">
      <t>ケイ</t>
    </rPh>
    <phoneticPr fontId="4"/>
  </si>
  <si>
    <t>②旅費合計</t>
    <rPh sb="1" eb="3">
      <t>リョヒ</t>
    </rPh>
    <rPh sb="3" eb="5">
      <t>ゴウケイ</t>
    </rPh>
    <phoneticPr fontId="4"/>
  </si>
  <si>
    <t>③講演等諸雑費小計</t>
    <rPh sb="7" eb="8">
      <t>ショウ</t>
    </rPh>
    <rPh sb="8" eb="9">
      <t>ケイ</t>
    </rPh>
    <phoneticPr fontId="4"/>
  </si>
  <si>
    <t>一般管理費率</t>
    <rPh sb="0" eb="5">
      <t>イッパンカンリヒ</t>
    </rPh>
    <rPh sb="5" eb="6">
      <t>リツ</t>
    </rPh>
    <phoneticPr fontId="2"/>
  </si>
  <si>
    <t>⑥一般管理費（※4）</t>
    <phoneticPr fontId="4"/>
  </si>
  <si>
    <t>＜講演等諸雑費＞</t>
    <rPh sb="1" eb="7">
      <t>コウエントウショザッピ</t>
    </rPh>
    <phoneticPr fontId="4"/>
  </si>
  <si>
    <t>④消費税相当額小計</t>
    <phoneticPr fontId="4"/>
  </si>
  <si>
    <t>③講演等諸雑費合計</t>
    <rPh sb="1" eb="7">
      <t>コウエントウショザッピ</t>
    </rPh>
    <phoneticPr fontId="4"/>
  </si>
  <si>
    <t>金額</t>
    <rPh sb="0" eb="2">
      <t>キンガク</t>
    </rPh>
    <phoneticPr fontId="4"/>
  </si>
  <si>
    <t>備考</t>
    <phoneticPr fontId="4"/>
  </si>
  <si>
    <t>事業費比率</t>
    <rPh sb="0" eb="3">
      <t>ジギョウヒ</t>
    </rPh>
    <rPh sb="3" eb="5">
      <t>ヒリツ</t>
    </rPh>
    <phoneticPr fontId="4"/>
  </si>
  <si>
    <t>人件費は事業費の50％以内となるよう調整してください。</t>
    <rPh sb="0" eb="3">
      <t>ジンケンヒ</t>
    </rPh>
    <rPh sb="4" eb="7">
      <t>ジギョウヒ</t>
    </rPh>
    <rPh sb="11" eb="13">
      <t>イナイ</t>
    </rPh>
    <rPh sb="18" eb="20">
      <t>チョウセイ</t>
    </rPh>
    <phoneticPr fontId="4"/>
  </si>
  <si>
    <t xml:space="preserve">
</t>
    <phoneticPr fontId="4"/>
  </si>
  <si>
    <t>Ⅱ再委託に関する事項及び再委託費の内訳</t>
    <phoneticPr fontId="2"/>
  </si>
  <si>
    <t>※実施計画例について、内容等の分かる資料や映像等がある場合、別途提出してください。</t>
    <rPh sb="1" eb="3">
      <t>ジッシ</t>
    </rPh>
    <rPh sb="3" eb="5">
      <t>ケイカク</t>
    </rPh>
    <rPh sb="5" eb="6">
      <t>レイ</t>
    </rPh>
    <rPh sb="11" eb="13">
      <t>ナイヨウ</t>
    </rPh>
    <rPh sb="13" eb="14">
      <t>トウ</t>
    </rPh>
    <rPh sb="15" eb="16">
      <t>ワ</t>
    </rPh>
    <rPh sb="18" eb="20">
      <t>シリョウ</t>
    </rPh>
    <rPh sb="21" eb="23">
      <t>エイゾウ</t>
    </rPh>
    <rPh sb="23" eb="24">
      <t>ナド</t>
    </rPh>
    <rPh sb="27" eb="29">
      <t>バアイ</t>
    </rPh>
    <rPh sb="30" eb="32">
      <t>ベット</t>
    </rPh>
    <rPh sb="32" eb="34">
      <t>テイシュツ</t>
    </rPh>
    <phoneticPr fontId="2"/>
  </si>
  <si>
    <t>※本申請書に関する連絡を行う場合があります。日中つながりやすい連絡先を記載してください。</t>
    <rPh sb="1" eb="5">
      <t>ホンシンセイショ</t>
    </rPh>
    <rPh sb="6" eb="7">
      <t>カン</t>
    </rPh>
    <rPh sb="9" eb="11">
      <t>レンラク</t>
    </rPh>
    <rPh sb="12" eb="13">
      <t>オコナ</t>
    </rPh>
    <rPh sb="14" eb="16">
      <t>バアイ</t>
    </rPh>
    <rPh sb="22" eb="24">
      <t>ニッチュウ</t>
    </rPh>
    <rPh sb="31" eb="34">
      <t>レンラクサキ</t>
    </rPh>
    <rPh sb="35" eb="37">
      <t>キサイ</t>
    </rPh>
    <phoneticPr fontId="2"/>
  </si>
  <si>
    <t>申請団体が既定の範囲内において独自に謝金単価を設ける場合は、その規定等を提出してください。</t>
    <rPh sb="0" eb="2">
      <t>シンセイ</t>
    </rPh>
    <rPh sb="2" eb="4">
      <t>ダンタイ</t>
    </rPh>
    <rPh sb="5" eb="7">
      <t>キテイ</t>
    </rPh>
    <rPh sb="8" eb="11">
      <t>ハンイナイ</t>
    </rPh>
    <rPh sb="15" eb="17">
      <t>ドクジ</t>
    </rPh>
    <rPh sb="18" eb="20">
      <t>シャキン</t>
    </rPh>
    <rPh sb="20" eb="22">
      <t>タンカ</t>
    </rPh>
    <rPh sb="23" eb="24">
      <t>モウ</t>
    </rPh>
    <rPh sb="26" eb="28">
      <t>バアイ</t>
    </rPh>
    <rPh sb="32" eb="34">
      <t>キテイ</t>
    </rPh>
    <rPh sb="34" eb="35">
      <t>ナド</t>
    </rPh>
    <rPh sb="36" eb="38">
      <t>テイシュツ</t>
    </rPh>
    <phoneticPr fontId="4"/>
  </si>
  <si>
    <t>１０％を上限とします。積算根拠の欄には一般管理費率を記入してください。</t>
    <phoneticPr fontId="4"/>
  </si>
  <si>
    <t>※再委託を行う場合には、以下の書類を作成し、提出してください。</t>
    <phoneticPr fontId="2"/>
  </si>
  <si>
    <t>（</t>
    <phoneticPr fontId="4"/>
  </si>
  <si>
    <t>□</t>
  </si>
  <si>
    <t>課税事業者</t>
    <rPh sb="0" eb="2">
      <t>カゼイ</t>
    </rPh>
    <rPh sb="2" eb="5">
      <t>ジギョウシャ</t>
    </rPh>
    <phoneticPr fontId="4"/>
  </si>
  <si>
    <t>免税事業者）</t>
    <rPh sb="0" eb="2">
      <t>メンゼイ</t>
    </rPh>
    <rPh sb="2" eb="5">
      <t>ジギョウシャ</t>
    </rPh>
    <phoneticPr fontId="4"/>
  </si>
  <si>
    <t>←該当する項目はチェック「■」を選択してください。</t>
    <rPh sb="1" eb="3">
      <t>ガイトウ</t>
    </rPh>
    <rPh sb="5" eb="7">
      <t>コウモク</t>
    </rPh>
    <rPh sb="16" eb="18">
      <t>センタク</t>
    </rPh>
    <phoneticPr fontId="4"/>
  </si>
  <si>
    <t>単位：円（税込）</t>
    <rPh sb="0" eb="2">
      <t>タンイ</t>
    </rPh>
    <rPh sb="3" eb="4">
      <t>エン</t>
    </rPh>
    <rPh sb="5" eb="7">
      <t>ゼイコミ</t>
    </rPh>
    <phoneticPr fontId="2"/>
  </si>
  <si>
    <t>○○○○@●●●.co.jp</t>
    <phoneticPr fontId="2"/>
  </si>
  <si>
    <t>E-mail</t>
    <phoneticPr fontId="2"/>
  </si>
  <si>
    <t>0000-00-0000</t>
    <phoneticPr fontId="2"/>
  </si>
  <si>
    <t>電話番号</t>
    <phoneticPr fontId="2"/>
  </si>
  <si>
    <t>文化　進</t>
    <rPh sb="0" eb="2">
      <t>ブンカ</t>
    </rPh>
    <rPh sb="3" eb="4">
      <t>ススム</t>
    </rPh>
    <phoneticPr fontId="2"/>
  </si>
  <si>
    <t>代表理事</t>
    <rPh sb="0" eb="4">
      <t>ダイヒョウリジ</t>
    </rPh>
    <phoneticPr fontId="2"/>
  </si>
  <si>
    <t>担当部署（役職等）</t>
    <phoneticPr fontId="2"/>
  </si>
  <si>
    <t>）</t>
    <phoneticPr fontId="2"/>
  </si>
  <si>
    <t>コーディネーター</t>
    <phoneticPr fontId="2"/>
  </si>
  <si>
    <t>（</t>
    <phoneticPr fontId="2"/>
  </si>
  <si>
    <t>芸術　花子</t>
    <rPh sb="0" eb="2">
      <t>ゲイジュツ</t>
    </rPh>
    <rPh sb="3" eb="5">
      <t>ハナコ</t>
    </rPh>
    <phoneticPr fontId="2"/>
  </si>
  <si>
    <t>↓ここからコピー</t>
    <phoneticPr fontId="2"/>
  </si>
  <si>
    <t>事業実施可能な期間</t>
    <phoneticPr fontId="2"/>
  </si>
  <si>
    <t>前年度負債合計</t>
    <phoneticPr fontId="2"/>
  </si>
  <si>
    <t>前年度経常支出</t>
    <phoneticPr fontId="2"/>
  </si>
  <si>
    <t>前年度資産合計</t>
    <phoneticPr fontId="2"/>
  </si>
  <si>
    <t>前年度経常収入</t>
    <phoneticPr fontId="2"/>
  </si>
  <si>
    <t>財政状況</t>
    <phoneticPr fontId="2"/>
  </si>
  <si>
    <t>人員・組織体制</t>
    <phoneticPr fontId="2"/>
  </si>
  <si>
    <t>学校との事業実施状況・連携状況</t>
    <phoneticPr fontId="2"/>
  </si>
  <si>
    <t>活動実績
（過去に企業や行政等と協働事業を行っている場合は、それを中心に記載してください）</t>
    <phoneticPr fontId="2"/>
  </si>
  <si>
    <t>全国</t>
    <rPh sb="0" eb="2">
      <t>ゼンコク</t>
    </rPh>
    <phoneticPr fontId="2"/>
  </si>
  <si>
    <t>活動状況</t>
    <phoneticPr fontId="2"/>
  </si>
  <si>
    <t>③</t>
    <phoneticPr fontId="2"/>
  </si>
  <si>
    <t>②</t>
    <phoneticPr fontId="2"/>
  </si>
  <si>
    <t>①</t>
    <phoneticPr fontId="2"/>
  </si>
  <si>
    <t>活動内容
（主たる活動について、上位３つを記載してください）</t>
    <phoneticPr fontId="2"/>
  </si>
  <si>
    <t>設立の目的</t>
    <phoneticPr fontId="2"/>
  </si>
  <si>
    <t>http://www.bunka●●●.co.jp</t>
    <phoneticPr fontId="2"/>
  </si>
  <si>
    <t>URL</t>
    <phoneticPr fontId="2"/>
  </si>
  <si>
    <t xml:space="preserve"> ●●県〇○区□□１－１－１</t>
    <rPh sb="3" eb="4">
      <t>ケン</t>
    </rPh>
    <rPh sb="6" eb="7">
      <t>ク</t>
    </rPh>
    <phoneticPr fontId="2"/>
  </si>
  <si>
    <t>1△１－×××１</t>
    <phoneticPr fontId="2"/>
  </si>
  <si>
    <t>〒</t>
    <phoneticPr fontId="2"/>
  </si>
  <si>
    <t>代表理事・文化　進</t>
    <rPh sb="0" eb="4">
      <t>ダイヒョウリジ</t>
    </rPh>
    <rPh sb="5" eb="7">
      <t>ブンカ</t>
    </rPh>
    <rPh sb="8" eb="9">
      <t>ススム</t>
    </rPh>
    <phoneticPr fontId="2"/>
  </si>
  <si>
    <t>ぶんか　すすむ</t>
    <phoneticPr fontId="2"/>
  </si>
  <si>
    <t>ふりがな</t>
    <phoneticPr fontId="2"/>
  </si>
  <si>
    <t>式</t>
    <rPh sb="0" eb="1">
      <t>シキ</t>
    </rPh>
    <phoneticPr fontId="4"/>
  </si>
  <si>
    <t>××町</t>
    <rPh sb="2" eb="3">
      <t>マチ</t>
    </rPh>
    <phoneticPr fontId="4"/>
  </si>
  <si>
    <t>□□町</t>
    <rPh sb="2" eb="3">
      <t>マチ</t>
    </rPh>
    <phoneticPr fontId="4"/>
  </si>
  <si>
    <t>△△市</t>
    <rPh sb="2" eb="3">
      <t>シ</t>
    </rPh>
    <phoneticPr fontId="4"/>
  </si>
  <si>
    <t>○○市</t>
    <rPh sb="2" eb="3">
      <t>シ</t>
    </rPh>
    <phoneticPr fontId="4"/>
  </si>
  <si>
    <t>打ち合わせ・本番</t>
    <rPh sb="0" eb="1">
      <t>ウ</t>
    </rPh>
    <rPh sb="2" eb="3">
      <t>ア</t>
    </rPh>
    <rPh sb="6" eb="8">
      <t>ホンバン</t>
    </rPh>
    <phoneticPr fontId="4"/>
  </si>
  <si>
    <t>社会保険料</t>
    <rPh sb="0" eb="2">
      <t>シャカイ</t>
    </rPh>
    <rPh sb="2" eb="5">
      <t>ホケンリョウ</t>
    </rPh>
    <phoneticPr fontId="4"/>
  </si>
  <si>
    <t>日</t>
  </si>
  <si>
    <t>■</t>
  </si>
  <si>
    <t>No.１</t>
    <phoneticPr fontId="2"/>
  </si>
  <si>
    <t>No.２</t>
    <phoneticPr fontId="2"/>
  </si>
  <si>
    <t>No.１</t>
    <phoneticPr fontId="2"/>
  </si>
  <si>
    <t>■事務局経費（※1）</t>
    <rPh sb="1" eb="4">
      <t>ジムキョク</t>
    </rPh>
    <rPh sb="4" eb="6">
      <t>ケイヒ</t>
    </rPh>
    <phoneticPr fontId="4"/>
  </si>
  <si>
    <t>事務局経費</t>
    <rPh sb="0" eb="3">
      <t>ジムキョク</t>
    </rPh>
    <rPh sb="3" eb="5">
      <t>ケイヒ</t>
    </rPh>
    <phoneticPr fontId="4"/>
  </si>
  <si>
    <t>事務局経費合計</t>
    <rPh sb="0" eb="5">
      <t>ジムキョクケイヒ</t>
    </rPh>
    <rPh sb="5" eb="7">
      <t>ゴウケイ</t>
    </rPh>
    <phoneticPr fontId="4"/>
  </si>
  <si>
    <t>賃金</t>
    <rPh sb="0" eb="2">
      <t>チンギン</t>
    </rPh>
    <phoneticPr fontId="2"/>
  </si>
  <si>
    <t>社会保険料等</t>
    <rPh sb="0" eb="6">
      <t>シャカイホケンリョウトウ</t>
    </rPh>
    <phoneticPr fontId="2"/>
  </si>
  <si>
    <t>Ⅰ令和７年度経費予定額</t>
    <phoneticPr fontId="2"/>
  </si>
  <si>
    <t>貴団体における本事業のコーディネート担当者人数及び従事年数</t>
    <phoneticPr fontId="2"/>
  </si>
  <si>
    <t>講師・補助者による工夫</t>
    <phoneticPr fontId="2"/>
  </si>
  <si>
    <t>交通機関等による移動時間は、原則として賃金に含めることはできません。また、応募団体の別業務等に従事している分の賃金と、本事業に従事している分の賃金を合算して計上することはできません。専従でない場合は、必ず本事業に従事している時間分を計上してください。</t>
    <rPh sb="37" eb="39">
      <t>オウボ</t>
    </rPh>
    <phoneticPr fontId="4"/>
  </si>
  <si>
    <r>
      <t>＜賃金＞　</t>
    </r>
    <r>
      <rPr>
        <sz val="11"/>
        <color rgb="FF0000FF"/>
        <rFont val="BIZ UD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4"/>
  </si>
  <si>
    <r>
      <t>＜消費税相当額（賃金の10％）＞　</t>
    </r>
    <r>
      <rPr>
        <sz val="11"/>
        <color rgb="FF0000FF"/>
        <rFont val="BIZ UDゴシック"/>
        <family val="3"/>
        <charset val="128"/>
      </rPr>
      <t>※課税事業者のみ</t>
    </r>
    <rPh sb="1" eb="4">
      <t>ショウヒゼイ</t>
    </rPh>
    <rPh sb="4" eb="6">
      <t>ソウトウ</t>
    </rPh>
    <rPh sb="6" eb="7">
      <t>ガク</t>
    </rPh>
    <rPh sb="8" eb="10">
      <t>チンギン</t>
    </rPh>
    <rPh sb="18" eb="23">
      <t>カゼイジギョウシャ</t>
    </rPh>
    <phoneticPr fontId="4"/>
  </si>
  <si>
    <r>
      <t>支出額計</t>
    </r>
    <r>
      <rPr>
        <sz val="11"/>
        <rFont val="BIZ UDゴシック"/>
        <family val="3"/>
        <charset val="128"/>
      </rPr>
      <t>（⑤＋⑥）</t>
    </r>
    <rPh sb="0" eb="3">
      <t>シシュツガク</t>
    </rPh>
    <rPh sb="3" eb="4">
      <t>ケイ</t>
    </rPh>
    <phoneticPr fontId="4"/>
  </si>
  <si>
    <t>Ⅰ 法人等の概要</t>
    <rPh sb="2" eb="5">
      <t>ホウジントウ</t>
    </rPh>
    <rPh sb="6" eb="8">
      <t>ガイヨウ</t>
    </rPh>
    <phoneticPr fontId="2"/>
  </si>
  <si>
    <t>法人等名</t>
    <phoneticPr fontId="2"/>
  </si>
  <si>
    <t>法人等名：</t>
    <rPh sb="0" eb="3">
      <t>ホウジントウ</t>
    </rPh>
    <rPh sb="3" eb="4">
      <t>メイ</t>
    </rPh>
    <phoneticPr fontId="2"/>
  </si>
  <si>
    <t>令和7年度 学校における文化芸術鑑賞・体験推進事業
-クリエイターの派遣-
委託業務見積書</t>
    <rPh sb="3" eb="5">
      <t>ネンド</t>
    </rPh>
    <rPh sb="6" eb="8">
      <t>ガッコウ</t>
    </rPh>
    <rPh sb="12" eb="18">
      <t>ブンカゲイジュツカンショウ</t>
    </rPh>
    <rPh sb="19" eb="23">
      <t>タイケンスイシン</t>
    </rPh>
    <rPh sb="23" eb="25">
      <t>ジギョウ</t>
    </rPh>
    <rPh sb="38" eb="40">
      <t>イタク</t>
    </rPh>
    <rPh sb="40" eb="42">
      <t>ギョウム</t>
    </rPh>
    <rPh sb="42" eb="45">
      <t>ミツモリショ</t>
    </rPh>
    <phoneticPr fontId="4"/>
  </si>
  <si>
    <r>
      <t xml:space="preserve">再委託を行う場合は、委託予定額を記入し、「Ⅱ再委託に関する事項及び再委託費の内訳」を作成し、提出してください。
</t>
    </r>
    <r>
      <rPr>
        <u/>
        <sz val="10"/>
        <color indexed="8"/>
        <rFont val="BIZ UDゴシック"/>
        <family val="3"/>
        <charset val="128"/>
      </rPr>
      <t>再委託を行わない場合は、「Ⅱ再委託に関する事項及び再委託費の内訳」のページを削除してください。</t>
    </r>
    <rPh sb="0" eb="3">
      <t>サイイタク</t>
    </rPh>
    <rPh sb="4" eb="5">
      <t>オコナ</t>
    </rPh>
    <rPh sb="6" eb="8">
      <t>バアイ</t>
    </rPh>
    <rPh sb="10" eb="12">
      <t>イタク</t>
    </rPh>
    <rPh sb="12" eb="14">
      <t>ヨテイ</t>
    </rPh>
    <rPh sb="14" eb="15">
      <t>ガク</t>
    </rPh>
    <rPh sb="16" eb="18">
      <t>キニュウ</t>
    </rPh>
    <rPh sb="22" eb="25">
      <t>サイイタク</t>
    </rPh>
    <rPh sb="26" eb="27">
      <t>カン</t>
    </rPh>
    <rPh sb="29" eb="31">
      <t>ジコウ</t>
    </rPh>
    <rPh sb="31" eb="32">
      <t>オヨ</t>
    </rPh>
    <rPh sb="33" eb="36">
      <t>サイイタク</t>
    </rPh>
    <phoneticPr fontId="4"/>
  </si>
  <si>
    <r>
      <t xml:space="preserve">・諸方面との連絡・調整
</t>
    </r>
    <r>
      <rPr>
        <sz val="10"/>
        <color rgb="FF0000FF"/>
        <rFont val="BIZ UDゴシック"/>
        <family val="3"/>
        <charset val="128"/>
      </rPr>
      <t>　＊１校当たり１～３時間程度（但し、最大４５時間程度）</t>
    </r>
    <phoneticPr fontId="4"/>
  </si>
  <si>
    <r>
      <t xml:space="preserve">・チケット、宿泊等の手配
</t>
    </r>
    <r>
      <rPr>
        <sz val="10"/>
        <color rgb="FF0000FF"/>
        <rFont val="BIZ UDゴシック"/>
        <family val="3"/>
        <charset val="128"/>
      </rPr>
      <t>　＊１校当たり１～２時間程度</t>
    </r>
    <phoneticPr fontId="4"/>
  </si>
  <si>
    <r>
      <t xml:space="preserve">・ワークショップ等の実施
</t>
    </r>
    <r>
      <rPr>
        <sz val="10"/>
        <color rgb="FF0000FF"/>
        <rFont val="BIZ UDゴシック"/>
        <family val="3"/>
        <charset val="128"/>
      </rPr>
      <t>　＊１校当たり（実施時間）×（実施回数）</t>
    </r>
    <phoneticPr fontId="4"/>
  </si>
  <si>
    <r>
      <t xml:space="preserve">・事業完了報告書等の作成
</t>
    </r>
    <r>
      <rPr>
        <sz val="10"/>
        <color rgb="FF0000FF"/>
        <rFont val="BIZ UDゴシック"/>
        <family val="3"/>
        <charset val="128"/>
      </rPr>
      <t>　＊１校当たり最大２４時間程度</t>
    </r>
    <phoneticPr fontId="4"/>
  </si>
  <si>
    <r>
      <t xml:space="preserve">・会計処理
</t>
    </r>
    <r>
      <rPr>
        <sz val="10"/>
        <color rgb="FF0000FF"/>
        <rFont val="BIZ UDゴシック"/>
        <family val="3"/>
        <charset val="128"/>
      </rPr>
      <t>　＊１校当たり２～８時間程度</t>
    </r>
    <phoneticPr fontId="4"/>
  </si>
  <si>
    <t>※法人等の定款又は規約・規程、最新事業年度の事業報告書、収支計算書を添付してください。</t>
    <phoneticPr fontId="2"/>
  </si>
  <si>
    <t>＜クリエイターの派遣に係る講師等派遣旅費＞</t>
    <phoneticPr fontId="4"/>
  </si>
  <si>
    <t>＜クリエイターの派遣に係る講師等謝金＞</t>
    <phoneticPr fontId="2"/>
  </si>
  <si>
    <r>
      <t xml:space="preserve">・クリエイターの選定、交渉
</t>
    </r>
    <r>
      <rPr>
        <sz val="10"/>
        <color rgb="FF0000FF"/>
        <rFont val="BIZ UDゴシック"/>
        <family val="3"/>
        <charset val="128"/>
      </rPr>
      <t>　＊１校当たり２～６時間程度</t>
    </r>
    <phoneticPr fontId="4"/>
  </si>
  <si>
    <t>※　原則、上記の項目に合わせて記載してください。但し、不要な項目は削除、または別の項目を追加しても構いません。項目を追加した場合は、業務内容が明確にわかるように記載してください。</t>
    <rPh sb="27" eb="29">
      <t>フヨウ</t>
    </rPh>
    <rPh sb="71" eb="73">
      <t>メイカク</t>
    </rPh>
    <phoneticPr fontId="4"/>
  </si>
  <si>
    <t>※　実施校によって回数等が異なる場合は並列して記載してください。並列記載した場合、各項目の合計時間がわかるように記載してください。</t>
    <phoneticPr fontId="4"/>
  </si>
  <si>
    <t>※　標準時間（＊印）を参考に計画してください。なお、過去の実績を勘案し、標準時間を超えて計画することも可能です。その場合は、必要に応じて理由の提出を求める場合があります。</t>
    <rPh sb="8" eb="9">
      <t>シルシ</t>
    </rPh>
    <rPh sb="26" eb="28">
      <t>カコ</t>
    </rPh>
    <rPh sb="51" eb="53">
      <t>カノウ</t>
    </rPh>
    <phoneticPr fontId="4"/>
  </si>
  <si>
    <t>※　業務時間については、受託団体の申請した時間から調整を行う場合があります。</t>
  </si>
  <si>
    <t>旅費は「打合せ業務に係る旅費」か、「クリエイターの派遣」に係る旅費かが分かるように記入してください。</t>
    <rPh sb="0" eb="2">
      <t>リョヒ</t>
    </rPh>
    <rPh sb="4" eb="5">
      <t>ウ</t>
    </rPh>
    <rPh sb="5" eb="6">
      <t>ア</t>
    </rPh>
    <rPh sb="7" eb="9">
      <t>ギョウム</t>
    </rPh>
    <rPh sb="10" eb="11">
      <t>カカワ</t>
    </rPh>
    <rPh sb="12" eb="14">
      <t>リョヒ</t>
    </rPh>
    <rPh sb="25" eb="27">
      <t>ハケン</t>
    </rPh>
    <rPh sb="29" eb="30">
      <t>カカワ</t>
    </rPh>
    <rPh sb="31" eb="33">
      <t>リョヒ</t>
    </rPh>
    <rPh sb="35" eb="36">
      <t>ワ</t>
    </rPh>
    <rPh sb="41" eb="43">
      <t>キニュウ</t>
    </rPh>
    <phoneticPr fontId="4"/>
  </si>
  <si>
    <t>○その他（例：教育委員会との連携）</t>
    <rPh sb="5" eb="6">
      <t>レイ</t>
    </rPh>
    <rPh sb="7" eb="12">
      <t>キョウイクイインカイ</t>
    </rPh>
    <rPh sb="14" eb="16">
      <t>レンケイ</t>
    </rPh>
    <phoneticPr fontId="2"/>
  </si>
  <si>
    <t>活動分野</t>
    <rPh sb="0" eb="4">
      <t>カツドウブンヤ</t>
    </rPh>
    <phoneticPr fontId="2"/>
  </si>
  <si>
    <t>活動地域</t>
    <rPh sb="0" eb="4">
      <t>カツドウチイキ</t>
    </rPh>
    <phoneticPr fontId="2"/>
  </si>
  <si>
    <t>実演謝金（1時間）</t>
    <rPh sb="0" eb="2">
      <t>ジツエン</t>
    </rPh>
    <rPh sb="2" eb="4">
      <t>シャキン</t>
    </rPh>
    <rPh sb="6" eb="8">
      <t>ジカン</t>
    </rPh>
    <phoneticPr fontId="2"/>
  </si>
  <si>
    <t>実演謝金（2時間）</t>
    <rPh sb="0" eb="2">
      <t>ジツエン</t>
    </rPh>
    <rPh sb="2" eb="4">
      <t>シャキン</t>
    </rPh>
    <rPh sb="6" eb="8">
      <t>ジカン</t>
    </rPh>
    <phoneticPr fontId="2"/>
  </si>
  <si>
    <t>実演謝金（3時間）</t>
    <rPh sb="0" eb="2">
      <t>ジツエン</t>
    </rPh>
    <rPh sb="2" eb="4">
      <t>シャキン</t>
    </rPh>
    <rPh sb="5" eb="7">
      <t>ジカン</t>
    </rPh>
    <phoneticPr fontId="2"/>
  </si>
  <si>
    <t>○クリエイターと学校との役割分担を踏まえた学校（教員）への負担軽減策</t>
    <rPh sb="8" eb="10">
      <t>ガッコウ</t>
    </rPh>
    <rPh sb="12" eb="14">
      <t>ヤクワリ</t>
    </rPh>
    <rPh sb="14" eb="16">
      <t>ブンタン</t>
    </rPh>
    <rPh sb="17" eb="18">
      <t>フ</t>
    </rPh>
    <rPh sb="21" eb="23">
      <t>ガッコウ</t>
    </rPh>
    <rPh sb="24" eb="26">
      <t>キョウイン</t>
    </rPh>
    <rPh sb="29" eb="31">
      <t>フタン</t>
    </rPh>
    <rPh sb="31" eb="33">
      <t>ケイゲン</t>
    </rPh>
    <rPh sb="33" eb="34">
      <t>サク</t>
    </rPh>
    <phoneticPr fontId="2"/>
  </si>
  <si>
    <t>代表取締役　1名　取締役　2名
事務局員名、コーディネーター2名
運営担当、会計担当</t>
    <rPh sb="0" eb="2">
      <t>ダイヒョウ</t>
    </rPh>
    <rPh sb="2" eb="5">
      <t>トリシマリヤク</t>
    </rPh>
    <rPh sb="7" eb="8">
      <t>メイ</t>
    </rPh>
    <rPh sb="9" eb="12">
      <t>トリシマリヤク</t>
    </rPh>
    <rPh sb="14" eb="15">
      <t>メイ</t>
    </rPh>
    <rPh sb="16" eb="20">
      <t>ジムキョクイン</t>
    </rPh>
    <rPh sb="20" eb="21">
      <t>メイ</t>
    </rPh>
    <rPh sb="31" eb="32">
      <t>メイ</t>
    </rPh>
    <rPh sb="33" eb="35">
      <t>ウンエイ</t>
    </rPh>
    <rPh sb="35" eb="37">
      <t>タントウ</t>
    </rPh>
    <rPh sb="38" eb="42">
      <t>カイケイタントウ</t>
    </rPh>
    <phoneticPr fontId="2"/>
  </si>
  <si>
    <t>○児童生徒が主体的に思考しながら鑑賞・表現できる学習活動の工夫について</t>
    <rPh sb="1" eb="3">
      <t>ジドウ</t>
    </rPh>
    <rPh sb="3" eb="5">
      <t>セイト</t>
    </rPh>
    <rPh sb="6" eb="8">
      <t>シュタイ</t>
    </rPh>
    <rPh sb="8" eb="9">
      <t>テキ</t>
    </rPh>
    <rPh sb="10" eb="12">
      <t>シコウ</t>
    </rPh>
    <rPh sb="16" eb="18">
      <t>カンショウ</t>
    </rPh>
    <rPh sb="19" eb="21">
      <t>ヒョウゲン</t>
    </rPh>
    <rPh sb="24" eb="26">
      <t>ガクシュウ</t>
    </rPh>
    <rPh sb="26" eb="28">
      <t>カツドウ</t>
    </rPh>
    <rPh sb="29" eb="31">
      <t>クフウ</t>
    </rPh>
    <phoneticPr fontId="2"/>
  </si>
  <si>
    <t>○学校側のニーズ把握の状況・方法</t>
    <phoneticPr fontId="2"/>
  </si>
  <si>
    <t>アニメのイベントを企画・制作</t>
    <rPh sb="9" eb="11">
      <t>キカク</t>
    </rPh>
    <rPh sb="12" eb="14">
      <t>セイサク</t>
    </rPh>
    <phoneticPr fontId="2"/>
  </si>
  <si>
    <t>ビジネスとアニメを融合し、新たな価値を創造して収益化を図る</t>
    <rPh sb="9" eb="11">
      <t>ユウゴウ</t>
    </rPh>
    <rPh sb="13" eb="14">
      <t>アラ</t>
    </rPh>
    <rPh sb="16" eb="18">
      <t>カチ</t>
    </rPh>
    <rPh sb="19" eb="21">
      <t>ソウゾウ</t>
    </rPh>
    <rPh sb="23" eb="25">
      <t>シュウエキ</t>
    </rPh>
    <rPh sb="25" eb="26">
      <t>カ</t>
    </rPh>
    <rPh sb="27" eb="28">
      <t>ハカ</t>
    </rPh>
    <phoneticPr fontId="2"/>
  </si>
  <si>
    <t>地域社会や文化振興に貢献するアニメプロジェクトの企画・制作</t>
    <rPh sb="0" eb="2">
      <t>チイキ</t>
    </rPh>
    <rPh sb="2" eb="4">
      <t>シャカイ</t>
    </rPh>
    <rPh sb="5" eb="7">
      <t>ブンカ</t>
    </rPh>
    <rPh sb="7" eb="9">
      <t>シンコウ</t>
    </rPh>
    <rPh sb="10" eb="12">
      <t>コウケン</t>
    </rPh>
    <rPh sb="24" eb="26">
      <t>キカク</t>
    </rPh>
    <rPh sb="27" eb="29">
      <t>セイサク</t>
    </rPh>
    <phoneticPr fontId="2"/>
  </si>
  <si>
    <t>アニメ</t>
    <phoneticPr fontId="2"/>
  </si>
  <si>
    <t>■○○年5月～　株式会社〇○と提携し、アニメクリエイター育成のためのWEB講座を定期主催
■××年×月　○○県○○市の行事を主催
■○○年○月より●●県××市を中心に子供育成支援イベントを定期開催</t>
    <rPh sb="3" eb="4">
      <t>ネン</t>
    </rPh>
    <rPh sb="5" eb="6">
      <t>ガツ</t>
    </rPh>
    <rPh sb="28" eb="30">
      <t>イクセイ</t>
    </rPh>
    <rPh sb="48" eb="49">
      <t>トシ</t>
    </rPh>
    <rPh sb="50" eb="51">
      <t>ガツ</t>
    </rPh>
    <rPh sb="54" eb="55">
      <t>ケン</t>
    </rPh>
    <rPh sb="57" eb="58">
      <t>シ</t>
    </rPh>
    <rPh sb="59" eb="61">
      <t>ギョウジ</t>
    </rPh>
    <rPh sb="62" eb="64">
      <t>シュサイ</t>
    </rPh>
    <rPh sb="68" eb="69">
      <t>ネン</t>
    </rPh>
    <rPh sb="70" eb="71">
      <t>ガツ</t>
    </rPh>
    <rPh sb="75" eb="76">
      <t>ケン</t>
    </rPh>
    <rPh sb="78" eb="79">
      <t>シ</t>
    </rPh>
    <rPh sb="80" eb="82">
      <t>チュウシン</t>
    </rPh>
    <rPh sb="83" eb="87">
      <t>コドモイクセイ</t>
    </rPh>
    <rPh sb="87" eb="89">
      <t>シエン</t>
    </rPh>
    <rPh sb="94" eb="96">
      <t>テイキ</t>
    </rPh>
    <rPh sb="96" eb="98">
      <t>カイサイ</t>
    </rPh>
    <phoneticPr fontId="2"/>
  </si>
  <si>
    <t>●●年度より●都●府●県にて事業を継続的に実施。のべ●万人の子どもたちにアニメを通じて芸術の素晴らしさを広める。</t>
    <rPh sb="2" eb="3">
      <t>ネン</t>
    </rPh>
    <rPh sb="3" eb="4">
      <t>ド</t>
    </rPh>
    <rPh sb="7" eb="8">
      <t>ト</t>
    </rPh>
    <rPh sb="9" eb="10">
      <t>フ</t>
    </rPh>
    <rPh sb="11" eb="12">
      <t>ケン</t>
    </rPh>
    <rPh sb="14" eb="16">
      <t>ジギョウ</t>
    </rPh>
    <rPh sb="17" eb="20">
      <t>ケイゾクテキ</t>
    </rPh>
    <rPh sb="21" eb="23">
      <t>ジッシ</t>
    </rPh>
    <rPh sb="27" eb="29">
      <t>マンニン</t>
    </rPh>
    <rPh sb="30" eb="31">
      <t>コ</t>
    </rPh>
    <rPh sb="40" eb="41">
      <t>ツウ</t>
    </rPh>
    <rPh sb="43" eb="45">
      <t>ゲイジュツ</t>
    </rPh>
    <rPh sb="46" eb="48">
      <t>スバ</t>
    </rPh>
    <rPh sb="52" eb="53">
      <t>ヒロ</t>
    </rPh>
    <phoneticPr fontId="2"/>
  </si>
  <si>
    <t>実施校のICT端末の環境（セキュリティ設定や対応OSなど）を事前に確認し、最適なアプリケーションやツールを選定します。また、端末上での動作確認を事前に行い、学校側での追加設定や技術的な負担を最小限に抑えます。必要に応じて簡単なマニュアルを提供し、教員がスムーズに活用できるようサポート体制を整えます。</t>
    <phoneticPr fontId="2"/>
  </si>
  <si>
    <t>地域の催し物に参加し、学校や住民との交流を深め、事業の認知度を向上させます。活動紹介や体験型ワークショップを通じて、地域との協働を促進し、継続的な取り組みに発展させます。</t>
    <rPh sb="0" eb="2">
      <t>チイキ</t>
    </rPh>
    <rPh sb="3" eb="4">
      <t>モヨオ</t>
    </rPh>
    <rPh sb="5" eb="6">
      <t>モノ</t>
    </rPh>
    <rPh sb="7" eb="9">
      <t>サンカ</t>
    </rPh>
    <rPh sb="11" eb="13">
      <t>ガッコウ</t>
    </rPh>
    <rPh sb="14" eb="16">
      <t>ジュウミン</t>
    </rPh>
    <rPh sb="18" eb="20">
      <t>コウリュウ</t>
    </rPh>
    <rPh sb="21" eb="22">
      <t>フカ</t>
    </rPh>
    <rPh sb="24" eb="26">
      <t>ジギョウ</t>
    </rPh>
    <rPh sb="27" eb="30">
      <t>ニンチド</t>
    </rPh>
    <rPh sb="31" eb="33">
      <t>コウジョウ</t>
    </rPh>
    <rPh sb="38" eb="40">
      <t>カツドウ</t>
    </rPh>
    <rPh sb="40" eb="42">
      <t>ショウカイ</t>
    </rPh>
    <rPh sb="43" eb="45">
      <t>タイケン</t>
    </rPh>
    <rPh sb="45" eb="46">
      <t>ガタ</t>
    </rPh>
    <rPh sb="54" eb="55">
      <t>ツウ</t>
    </rPh>
    <rPh sb="58" eb="60">
      <t>チイキ</t>
    </rPh>
    <rPh sb="62" eb="64">
      <t>キョウドウ</t>
    </rPh>
    <rPh sb="65" eb="67">
      <t>ソクシン</t>
    </rPh>
    <rPh sb="69" eb="71">
      <t>ケイゾク</t>
    </rPh>
    <rPh sb="71" eb="72">
      <t>テキ</t>
    </rPh>
    <rPh sb="73" eb="74">
      <t>ト</t>
    </rPh>
    <rPh sb="75" eb="76">
      <t>ク</t>
    </rPh>
    <rPh sb="78" eb="80">
      <t>ハッテン</t>
    </rPh>
    <phoneticPr fontId="2"/>
  </si>
  <si>
    <t>実施前に教員との打ち合わせを行い、普段のクラスの様子や児童生徒の学習状況、課題を詳しくヒアリングするとともに、当該分野を活用して取り組みたい内容についても意向を確認します。得られた情報をもとに、教員と協議しながらワークショップの目的や活動内容を設計し、授業と自然に連携できる形で提案します。また、実施後もフィードバックを共有し、継続的な改善を図ることで、教育現場に根付く取り組みへと発展させます。</t>
    <phoneticPr fontId="2"/>
  </si>
  <si>
    <t>・地域で活躍するクリエイターを活用し、地域や学校との距離的な近さを活かした体制を構築し、スムーズな事務体制構築・運営のノウハウ
・地域クリエイターの発掘・育成に関する体系的な支援体制を確立し、持続的な活動の基盤を構築</t>
    <rPh sb="1" eb="3">
      <t>チイキ</t>
    </rPh>
    <rPh sb="4" eb="6">
      <t>カツヤク</t>
    </rPh>
    <rPh sb="15" eb="17">
      <t>カツヨウ</t>
    </rPh>
    <rPh sb="19" eb="21">
      <t>チイキ</t>
    </rPh>
    <rPh sb="22" eb="24">
      <t>ガッコウ</t>
    </rPh>
    <rPh sb="26" eb="29">
      <t>キョリテキ</t>
    </rPh>
    <rPh sb="30" eb="31">
      <t>チカ</t>
    </rPh>
    <rPh sb="33" eb="34">
      <t>イ</t>
    </rPh>
    <rPh sb="37" eb="39">
      <t>タイセイ</t>
    </rPh>
    <rPh sb="40" eb="42">
      <t>コウチク</t>
    </rPh>
    <rPh sb="49" eb="53">
      <t>ジムタイセイ</t>
    </rPh>
    <rPh sb="53" eb="55">
      <t>コウチク</t>
    </rPh>
    <rPh sb="56" eb="58">
      <t>ウンエイ</t>
    </rPh>
    <phoneticPr fontId="2"/>
  </si>
  <si>
    <t>アニメ鑑賞で多様な表現に触れ、創作の視点を広げる。
コンテンツ制作を通じて創造力を育み、メディアアートの魅力を体感する。</t>
    <phoneticPr fontId="2"/>
  </si>
  <si>
    <t>・生徒や実演者が十分に活動できるよう、実技指導者や補助者を効果的に配置し、円滑な運営を支援する。
・進行中は疑問や不安がないかこまめに確認し、理解を深めながら進める。
・実演体験では、すべての生徒が均等に参加できるよう配慮し、体験の機会を公平に提供する</t>
    <rPh sb="29" eb="32">
      <t>コウカテキ</t>
    </rPh>
    <phoneticPr fontId="2"/>
  </si>
  <si>
    <t>・実際に生で鑑賞したことで、どのような感情や印象を抱いたか。
・理解が難しかった点や、戸惑いを感じた部分はどこか。　　　　　　　　　　　　　　　　・体験を通じて、鑑賞前と比べてアニメに対するイメージや考え方がどう変化したか。</t>
    <phoneticPr fontId="2"/>
  </si>
  <si>
    <t>一般社団法人●●●●●●</t>
    <rPh sb="0" eb="6">
      <t>イッパンシャダンホウジン</t>
    </rPh>
    <phoneticPr fontId="2"/>
  </si>
  <si>
    <t>いっぱんしゃだんほうじん　●●●●●●</t>
    <phoneticPr fontId="2"/>
  </si>
  <si>
    <t>アニメを通じ、新たな創造の可能性を追求する。創造のプロセスを通じて、持続可能な価値とソリューションを提供する。</t>
    <rPh sb="4" eb="5">
      <t>ツウ</t>
    </rPh>
    <rPh sb="17" eb="19">
      <t>ツイキュウ</t>
    </rPh>
    <phoneticPr fontId="2"/>
  </si>
  <si>
    <t>子供たちが日頃触れているアニメについてより深く知り、アニメにより一層親しみを持つとともに、アニメ制作におけるクリエイターの工程を実体験する活動を通じて創造的な体験を得られる場を提供します。鑑賞だけでなく、インタラクティブなワークショップや制作体験を通じて、デジタル表現の可能性を広げ、創造力と表現力を養い、また未来のクリエイター育成の起点とする。</t>
    <rPh sb="0" eb="2">
      <t>コドモ</t>
    </rPh>
    <rPh sb="5" eb="7">
      <t>ヒゴロ</t>
    </rPh>
    <rPh sb="7" eb="8">
      <t>フ</t>
    </rPh>
    <rPh sb="21" eb="22">
      <t>フカ</t>
    </rPh>
    <rPh sb="23" eb="24">
      <t>シ</t>
    </rPh>
    <rPh sb="32" eb="35">
      <t>イッソウシタ</t>
    </rPh>
    <rPh sb="38" eb="39">
      <t>モ</t>
    </rPh>
    <rPh sb="48" eb="50">
      <t>セイサク</t>
    </rPh>
    <rPh sb="61" eb="63">
      <t>コウテイ</t>
    </rPh>
    <rPh sb="64" eb="65">
      <t>ジツ</t>
    </rPh>
    <rPh sb="65" eb="67">
      <t>タイケン</t>
    </rPh>
    <rPh sb="69" eb="71">
      <t>カツドウ</t>
    </rPh>
    <rPh sb="167" eb="169">
      <t>キテン</t>
    </rPh>
    <phoneticPr fontId="2"/>
  </si>
  <si>
    <t>Ⅱ クリエイター派遣の実施に関する申請内容</t>
    <rPh sb="8" eb="10">
      <t>ハケン</t>
    </rPh>
    <rPh sb="11" eb="13">
      <t>ジッシ</t>
    </rPh>
    <rPh sb="14" eb="15">
      <t>カン</t>
    </rPh>
    <rPh sb="17" eb="21">
      <t>シンセイナイヨウ</t>
    </rPh>
    <phoneticPr fontId="2"/>
  </si>
  <si>
    <t>事業及び当法人の理念に賛同するクリエイターを選定するため、これまでのクリエイターとしての実績および子供たち向けのプロジェクト等の活動実績を詳細に評価し、事業の趣旨との適合性を確認します。その上で、各学校のニーズに応じたアーティストを選定します。</t>
    <rPh sb="49" eb="51">
      <t>コドモ</t>
    </rPh>
    <rPh sb="53" eb="54">
      <t>ム</t>
    </rPh>
    <rPh sb="62" eb="63">
      <t>トウ</t>
    </rPh>
    <rPh sb="64" eb="68">
      <t>カツドウジッセキ</t>
    </rPh>
    <rPh sb="79" eb="81">
      <t>シュシ</t>
    </rPh>
    <rPh sb="116" eb="118">
      <t>センテイ</t>
    </rPh>
    <phoneticPr fontId="2"/>
  </si>
  <si>
    <t>○クリエイター選定の考え方</t>
    <rPh sb="7" eb="9">
      <t>センテイ</t>
    </rPh>
    <rPh sb="10" eb="11">
      <t>カンガ</t>
    </rPh>
    <rPh sb="12" eb="13">
      <t>カタ</t>
    </rPh>
    <phoneticPr fontId="2"/>
  </si>
  <si>
    <t>実施校の授業におけるアニメコンテンツの活用状況を事前に調査し、活用が進んでいない場合は、その課題や障壁を教員や関係者にヒアリングします。得られた課題をもとに、教育現場で効果的に活用できる改善策を立案し、授業やワークショップの形で実践できるモデルを構築します。さらに、教員との継続的な連携を通じて、アニメコンテンツが教育において持続的に活用される環境づくりを提案します。</t>
    <rPh sb="4" eb="6">
      <t>ジュギョウ</t>
    </rPh>
    <rPh sb="178" eb="180">
      <t>テイアン</t>
    </rPh>
    <phoneticPr fontId="2"/>
  </si>
  <si>
    <t>○学校教育における実施分野のコンテンツ活用促進に向けた具体的な取り組み</t>
    <rPh sb="1" eb="5">
      <t>ガッコウキョウイク</t>
    </rPh>
    <rPh sb="9" eb="13">
      <t>ジッシブンヤ</t>
    </rPh>
    <phoneticPr fontId="2"/>
  </si>
  <si>
    <t>児童生徒が主体的に考えながら学べるよう、クリエイターの実技を鑑賞する際には、動作や作成の意図を観察・分析する時間を設けます。ただ鑑賞するだけでなく、クリエイターと対話しながら、自らの気づきを言語化し、アイディアを発信できる環境を整えます。これにより、作品への理解を深めるとともに、自身の表現力を育むことを目指します。</t>
    <rPh sb="54" eb="56">
      <t>ジカン</t>
    </rPh>
    <phoneticPr fontId="2"/>
  </si>
  <si>
    <t>学校のニーズを把握するため、募集段階で教員へのヒアリングを実施し、幅広い意見を収集します。さらに、コーディネーターを通じて教員や関係者へのヒアリングを行い、具体的な課題や要望を整理します。これにより、学校ごとのニーズを的確に分析し、より実効性のある支援策を構築します。</t>
    <rPh sb="19" eb="21">
      <t>キョウイン</t>
    </rPh>
    <rPh sb="88" eb="90">
      <t>セイリ</t>
    </rPh>
    <phoneticPr fontId="2"/>
  </si>
  <si>
    <t>実施予定件数</t>
    <rPh sb="2" eb="4">
      <t>ヨテイ</t>
    </rPh>
    <phoneticPr fontId="2"/>
  </si>
  <si>
    <t>学校・子供たち向けの取組実績</t>
    <rPh sb="0" eb="2">
      <t>ガッコウ</t>
    </rPh>
    <rPh sb="3" eb="5">
      <t>コドモ</t>
    </rPh>
    <rPh sb="7" eb="8">
      <t>ム</t>
    </rPh>
    <rPh sb="10" eb="12">
      <t>トリクミ</t>
    </rPh>
    <rPh sb="12" eb="14">
      <t>ジッセキ</t>
    </rPh>
    <phoneticPr fontId="2"/>
  </si>
  <si>
    <t>申請理由（本事業を通じて実現したいこと・期待される効果）</t>
    <rPh sb="5" eb="8">
      <t>ホンジギョウ</t>
    </rPh>
    <rPh sb="9" eb="10">
      <t>ツウ</t>
    </rPh>
    <rPh sb="12" eb="14">
      <t>ジツゲン</t>
    </rPh>
    <rPh sb="20" eb="22">
      <t>キタイ</t>
    </rPh>
    <rPh sb="25" eb="27">
      <t>コウカ</t>
    </rPh>
    <phoneticPr fontId="2"/>
  </si>
  <si>
    <t>2025/9/15</t>
  </si>
  <si>
    <t>2025/9/23</t>
  </si>
  <si>
    <t>2025/10/13</t>
  </si>
  <si>
    <t>2025/11/3</t>
  </si>
  <si>
    <t>2026/1/1</t>
  </si>
  <si>
    <t>2026/1/12</t>
  </si>
  <si>
    <t>2026/2/11</t>
  </si>
  <si>
    <t>2026/2/23</t>
  </si>
  <si>
    <t>～</t>
    <phoneticPr fontId="2"/>
  </si>
  <si>
    <t>※各実施校で取り組む内容をより具体的に記載してください。</t>
    <rPh sb="1" eb="5">
      <t>カクジッシコウ</t>
    </rPh>
    <rPh sb="6" eb="7">
      <t>ト</t>
    </rPh>
    <rPh sb="8" eb="9">
      <t>ク</t>
    </rPh>
    <rPh sb="10" eb="12">
      <t>ナイヨウ</t>
    </rPh>
    <rPh sb="15" eb="18">
      <t>グタイテキ</t>
    </rPh>
    <rPh sb="19" eb="21">
      <t>キサイ</t>
    </rPh>
    <phoneticPr fontId="2"/>
  </si>
  <si>
    <t>派遣クリエイター</t>
    <rPh sb="0" eb="2">
      <t>ハケン</t>
    </rPh>
    <phoneticPr fontId="2"/>
  </si>
  <si>
    <t>芸文　太郎</t>
    <rPh sb="0" eb="2">
      <t>ゲイブン</t>
    </rPh>
    <rPh sb="3" eb="5">
      <t>タロウ</t>
    </rPh>
    <phoneticPr fontId="2"/>
  </si>
  <si>
    <t>デザイナー</t>
    <phoneticPr fontId="2"/>
  </si>
  <si>
    <t>実施校・実施対象</t>
    <rPh sb="0" eb="3">
      <t>ジッシコウ</t>
    </rPh>
    <rPh sb="4" eb="8">
      <t>ジッシタイショウ</t>
    </rPh>
    <phoneticPr fontId="2"/>
  </si>
  <si>
    <t>〇〇中学校</t>
    <rPh sb="2" eb="5">
      <t>チュウガッコウ</t>
    </rPh>
    <phoneticPr fontId="2"/>
  </si>
  <si>
    <t>アニメ（マンガ、ゲーム、映画、映像　等）</t>
    <rPh sb="12" eb="14">
      <t>エイガ</t>
    </rPh>
    <rPh sb="15" eb="17">
      <t>エイゾウ</t>
    </rPh>
    <rPh sb="18" eb="19">
      <t>トウ</t>
    </rPh>
    <phoneticPr fontId="2"/>
  </si>
  <si>
    <t>実施分野</t>
    <rPh sb="0" eb="4">
      <t>ジッシブンヤ</t>
    </rPh>
    <phoneticPr fontId="2"/>
  </si>
  <si>
    <t>実施回数</t>
    <rPh sb="0" eb="2">
      <t>ジッシ</t>
    </rPh>
    <rPh sb="2" eb="4">
      <t>カイスウ</t>
    </rPh>
    <phoneticPr fontId="2"/>
  </si>
  <si>
    <t>回</t>
    <phoneticPr fontId="2"/>
  </si>
  <si>
    <t>実施する教科</t>
    <rPh sb="0" eb="2">
      <t>ジッシ</t>
    </rPh>
    <rPh sb="4" eb="6">
      <t>キョウカ</t>
    </rPh>
    <phoneticPr fontId="2"/>
  </si>
  <si>
    <t>音楽</t>
    <rPh sb="0" eb="2">
      <t>オンガク</t>
    </rPh>
    <phoneticPr fontId="2"/>
  </si>
  <si>
    <t>美術</t>
    <rPh sb="0" eb="2">
      <t>ビジュツ</t>
    </rPh>
    <phoneticPr fontId="2"/>
  </si>
  <si>
    <t>人</t>
  </si>
  <si>
    <t>テーマ・ねらい</t>
    <phoneticPr fontId="2"/>
  </si>
  <si>
    <t>事前に行うこと</t>
    <rPh sb="0" eb="2">
      <t>ジゼン</t>
    </rPh>
    <rPh sb="3" eb="4">
      <t>オコナ</t>
    </rPh>
    <phoneticPr fontId="2"/>
  </si>
  <si>
    <t>実施内容及び
時間配分</t>
    <rPh sb="0" eb="2">
      <t>ジッシ</t>
    </rPh>
    <rPh sb="2" eb="4">
      <t>ナイヨウ</t>
    </rPh>
    <rPh sb="4" eb="5">
      <t>オヨ</t>
    </rPh>
    <rPh sb="7" eb="11">
      <t>ジカンハイブン</t>
    </rPh>
    <phoneticPr fontId="2"/>
  </si>
  <si>
    <t>各回90分程度を想定
〈第1回〉
作品のダイジェスト版を実演し、アニメ映像の表現の特徴を体験/アニメアートに実際に触れ、作画や演出の工夫を体験。
〈第2回〉
アニメの歴史を学び、表現の進化や技術の変遷を理解/アニメ制作のプロセスを解説し、創作の背景を深掘り/第1回目に鑑賞した作品を振り返り、表現手法や演出について考察。</t>
    <rPh sb="0" eb="2">
      <t>カクカイ</t>
    </rPh>
    <rPh sb="4" eb="5">
      <t>フン</t>
    </rPh>
    <rPh sb="5" eb="7">
      <t>テイド</t>
    </rPh>
    <rPh sb="8" eb="10">
      <t>ソウテイ</t>
    </rPh>
    <rPh sb="13" eb="14">
      <t>ダイ</t>
    </rPh>
    <rPh sb="18" eb="20">
      <t>サクヒン</t>
    </rPh>
    <rPh sb="27" eb="28">
      <t>バン</t>
    </rPh>
    <rPh sb="29" eb="31">
      <t>ジツエン</t>
    </rPh>
    <rPh sb="36" eb="38">
      <t>エイゾウ</t>
    </rPh>
    <rPh sb="39" eb="41">
      <t>ヒョウゲン</t>
    </rPh>
    <rPh sb="42" eb="44">
      <t>トクチョウ</t>
    </rPh>
    <rPh sb="45" eb="47">
      <t>タイケン</t>
    </rPh>
    <rPh sb="55" eb="57">
      <t>ジッサイ</t>
    </rPh>
    <rPh sb="58" eb="59">
      <t>フ</t>
    </rPh>
    <rPh sb="61" eb="63">
      <t>サクガ</t>
    </rPh>
    <rPh sb="64" eb="66">
      <t>エンシュツ</t>
    </rPh>
    <rPh sb="67" eb="69">
      <t>クフウ</t>
    </rPh>
    <rPh sb="70" eb="72">
      <t>タイケン</t>
    </rPh>
    <rPh sb="75" eb="76">
      <t>ダイ</t>
    </rPh>
    <phoneticPr fontId="2"/>
  </si>
  <si>
    <t>クリエイターの実績・特徴等</t>
    <rPh sb="7" eb="9">
      <t>ジッセキ</t>
    </rPh>
    <rPh sb="10" eb="12">
      <t>トクチョウ</t>
    </rPh>
    <rPh sb="12" eb="13">
      <t>トウ</t>
    </rPh>
    <phoneticPr fontId="2"/>
  </si>
  <si>
    <t>令和4年5月　アニメ「〇×△」制作チーム
令和5年7月　〇〇主催のアニメイベントにて子供向けのワークショップを実施
令和6年10月　〇〇県立〇〇小学校にてアニメ制作ワークショップを実施
キャラクターデザイナーとして活躍。ICT端末を活用し、シンプルな絵でキャラクターの内面の特徴を表現する。幼児向けのアニメーション制作にも携わっている。</t>
    <rPh sb="0" eb="2">
      <t>レイワ</t>
    </rPh>
    <rPh sb="3" eb="4">
      <t>ネン</t>
    </rPh>
    <rPh sb="5" eb="6">
      <t>ガツ</t>
    </rPh>
    <rPh sb="15" eb="17">
      <t>セイサク</t>
    </rPh>
    <rPh sb="21" eb="23">
      <t>レイワ</t>
    </rPh>
    <rPh sb="24" eb="25">
      <t>ネン</t>
    </rPh>
    <rPh sb="26" eb="27">
      <t>ガツ</t>
    </rPh>
    <rPh sb="30" eb="32">
      <t>シュサイ</t>
    </rPh>
    <rPh sb="42" eb="45">
      <t>コドモム</t>
    </rPh>
    <rPh sb="55" eb="57">
      <t>ジッシ</t>
    </rPh>
    <rPh sb="58" eb="60">
      <t>レイワ</t>
    </rPh>
    <rPh sb="61" eb="62">
      <t>ネン</t>
    </rPh>
    <rPh sb="64" eb="65">
      <t>ガツ</t>
    </rPh>
    <rPh sb="66" eb="70">
      <t>マルマルケンリツ</t>
    </rPh>
    <rPh sb="72" eb="75">
      <t>ショウガッコウ</t>
    </rPh>
    <rPh sb="80" eb="82">
      <t>セイサク</t>
    </rPh>
    <rPh sb="90" eb="92">
      <t>ジッシ</t>
    </rPh>
    <rPh sb="108" eb="110">
      <t>カツヤク</t>
    </rPh>
    <rPh sb="114" eb="116">
      <t>タンマツ</t>
    </rPh>
    <rPh sb="117" eb="119">
      <t>カツヨウ</t>
    </rPh>
    <rPh sb="126" eb="127">
      <t>エ</t>
    </rPh>
    <rPh sb="135" eb="137">
      <t>ナイメン</t>
    </rPh>
    <rPh sb="138" eb="140">
      <t>トクチョウ</t>
    </rPh>
    <rPh sb="141" eb="143">
      <t>ヒョウゲン</t>
    </rPh>
    <rPh sb="146" eb="149">
      <t>ヨウジム</t>
    </rPh>
    <phoneticPr fontId="2"/>
  </si>
  <si>
    <t>・一方的に説明するだけではなく、生徒の反応を丁寧に拾いながら対話を重視した進行を心がける。
・わかりやすく伝える工夫として、明確な言葉遣いや具体的な例を用いた解説を意識し、理解を深めるようにする。</t>
    <rPh sb="1" eb="4">
      <t>イッポウテキ</t>
    </rPh>
    <rPh sb="5" eb="7">
      <t>セツメイ</t>
    </rPh>
    <rPh sb="16" eb="18">
      <t>セイト</t>
    </rPh>
    <rPh sb="19" eb="21">
      <t>ハンノウ</t>
    </rPh>
    <rPh sb="22" eb="24">
      <t>テイネイ</t>
    </rPh>
    <rPh sb="25" eb="26">
      <t>ヒロ</t>
    </rPh>
    <rPh sb="30" eb="32">
      <t>タイワ</t>
    </rPh>
    <rPh sb="33" eb="35">
      <t>ジュウシ</t>
    </rPh>
    <rPh sb="37" eb="39">
      <t>シンコウ</t>
    </rPh>
    <rPh sb="40" eb="41">
      <t>ココロ</t>
    </rPh>
    <rPh sb="53" eb="54">
      <t>ツタ</t>
    </rPh>
    <rPh sb="56" eb="58">
      <t>クフウ</t>
    </rPh>
    <rPh sb="62" eb="64">
      <t>メイカク</t>
    </rPh>
    <rPh sb="65" eb="67">
      <t>コトバ</t>
    </rPh>
    <rPh sb="67" eb="68">
      <t>ツカ</t>
    </rPh>
    <rPh sb="70" eb="73">
      <t>グタイテキ</t>
    </rPh>
    <rPh sb="74" eb="75">
      <t>レイ</t>
    </rPh>
    <rPh sb="76" eb="77">
      <t>モチ</t>
    </rPh>
    <rPh sb="79" eb="81">
      <t>カイセツ</t>
    </rPh>
    <rPh sb="82" eb="84">
      <t>イシキ</t>
    </rPh>
    <rPh sb="86" eb="88">
      <t>リカイ</t>
    </rPh>
    <rPh sb="89" eb="90">
      <t>フカ</t>
    </rPh>
    <phoneticPr fontId="2"/>
  </si>
  <si>
    <t>Ⅲ 実施計画</t>
    <rPh sb="2" eb="4">
      <t>ジッシ</t>
    </rPh>
    <rPh sb="4" eb="6">
      <t>ケイカク</t>
    </rPh>
    <phoneticPr fontId="2"/>
  </si>
  <si>
    <t>実施後に行うこと</t>
    <rPh sb="0" eb="3">
      <t>ジッシゴ</t>
    </rPh>
    <rPh sb="4" eb="5">
      <t>オコナ</t>
    </rPh>
    <phoneticPr fontId="2"/>
  </si>
  <si>
    <t>ワークショップで活用するアニメーションに登場するキャラクターデザインを提供し、子供たちの想像・期待を高めておく。</t>
    <rPh sb="8" eb="10">
      <t>カツヨウ</t>
    </rPh>
    <rPh sb="20" eb="22">
      <t>トウジョウ</t>
    </rPh>
    <rPh sb="35" eb="37">
      <t>テイキョウ</t>
    </rPh>
    <rPh sb="39" eb="41">
      <t>コドモ</t>
    </rPh>
    <rPh sb="44" eb="46">
      <t>ソウゾウ</t>
    </rPh>
    <rPh sb="47" eb="49">
      <t>キタイ</t>
    </rPh>
    <rPh sb="50" eb="51">
      <t>タカ</t>
    </rPh>
    <phoneticPr fontId="2"/>
  </si>
  <si>
    <t>実施の具体的内容</t>
    <rPh sb="0" eb="2">
      <t>ジッシ</t>
    </rPh>
    <rPh sb="3" eb="8">
      <t>グタイテキナイヨウ</t>
    </rPh>
    <phoneticPr fontId="2"/>
  </si>
  <si>
    <t>派遣クリエイター名</t>
    <rPh sb="0" eb="2">
      <t>ハケン</t>
    </rPh>
    <rPh sb="8" eb="9">
      <t>メイ</t>
    </rPh>
    <phoneticPr fontId="2"/>
  </si>
  <si>
    <t>機材運搬費</t>
    <rPh sb="0" eb="2">
      <t>キザイ</t>
    </rPh>
    <rPh sb="2" eb="4">
      <t>ウンパン</t>
    </rPh>
    <rPh sb="4" eb="5">
      <t>ヒ</t>
    </rPh>
    <phoneticPr fontId="4"/>
  </si>
  <si>
    <t>音楽著作権使用料</t>
    <rPh sb="0" eb="8">
      <t>オンガクチョサクケンシヨウリョウ</t>
    </rPh>
    <phoneticPr fontId="4"/>
  </si>
  <si>
    <t>体験用アプリ使用料</t>
    <rPh sb="0" eb="3">
      <t>タイケンヨウ</t>
    </rPh>
    <rPh sb="6" eb="9">
      <t>シヨウリョウ</t>
    </rPh>
    <phoneticPr fontId="4"/>
  </si>
  <si>
    <t>手作りアニメキット</t>
    <rPh sb="0" eb="2">
      <t>テヅク</t>
    </rPh>
    <phoneticPr fontId="4"/>
  </si>
  <si>
    <r>
      <t xml:space="preserve">・実施校・教育委員会へのヒアリング等
</t>
    </r>
    <r>
      <rPr>
        <sz val="10"/>
        <color rgb="FF0000FF"/>
        <rFont val="BIZ UDゴシック"/>
        <family val="3"/>
        <charset val="128"/>
      </rPr>
      <t>　＊最大４０時間程度</t>
    </r>
    <phoneticPr fontId="4"/>
  </si>
  <si>
    <r>
      <t xml:space="preserve">・実施打合せ（学校・教育委員会等）
</t>
    </r>
    <r>
      <rPr>
        <sz val="10"/>
        <color rgb="FF0000FF"/>
        <rFont val="BIZ UDゴシック"/>
        <family val="3"/>
        <charset val="128"/>
      </rPr>
      <t>　＊１校当たり２～６時間程度</t>
    </r>
    <rPh sb="7" eb="9">
      <t>ガッコウ</t>
    </rPh>
    <rPh sb="10" eb="15">
      <t>キョウイクイインカイ</t>
    </rPh>
    <rPh sb="15" eb="16">
      <t>トウ</t>
    </rPh>
    <phoneticPr fontId="4"/>
  </si>
  <si>
    <r>
      <t xml:space="preserve">令和7年度 学校における文化芸術鑑賞・体験推進事業
-クリエイターの派遣-
</t>
    </r>
    <r>
      <rPr>
        <b/>
        <sz val="14"/>
        <color theme="1"/>
        <rFont val="BIZ UDゴシック"/>
        <family val="3"/>
        <charset val="128"/>
      </rPr>
      <t>実施申請書</t>
    </r>
    <rPh sb="3" eb="5">
      <t>ネンド</t>
    </rPh>
    <rPh sb="6" eb="8">
      <t>ガッコウ</t>
    </rPh>
    <rPh sb="12" eb="18">
      <t>ブンカゲイジュツカンショウ</t>
    </rPh>
    <rPh sb="19" eb="23">
      <t>タイケンスイシン</t>
    </rPh>
    <rPh sb="23" eb="25">
      <t>ジギョウ</t>
    </rPh>
    <phoneticPr fontId="2"/>
  </si>
  <si>
    <r>
      <t>令和7年度 学校における文化芸術鑑賞・体験推進事業
-クリエイターの派遣-</t>
    </r>
    <r>
      <rPr>
        <b/>
        <sz val="14"/>
        <rFont val="BIZ UDゴシック"/>
        <family val="3"/>
        <charset val="128"/>
      </rPr>
      <t xml:space="preserve">
実施申請書</t>
    </r>
    <rPh sb="3" eb="5">
      <t>ネンド</t>
    </rPh>
    <rPh sb="6" eb="8">
      <t>ガッコウ</t>
    </rPh>
    <rPh sb="12" eb="18">
      <t>ブンカゲイジュツカンショウ</t>
    </rPh>
    <rPh sb="19" eb="23">
      <t>タイケンスイシン</t>
    </rPh>
    <rPh sb="23" eb="25">
      <t>ジギョウ</t>
    </rPh>
    <phoneticPr fontId="2"/>
  </si>
  <si>
    <t>回</t>
    <rPh sb="0" eb="1">
      <t>カイ</t>
    </rPh>
    <phoneticPr fontId="2"/>
  </si>
  <si>
    <t>１校×２回</t>
    <rPh sb="1" eb="2">
      <t>コウ</t>
    </rPh>
    <rPh sb="4" eb="5">
      <t>カイ</t>
    </rPh>
    <phoneticPr fontId="2"/>
  </si>
  <si>
    <t>〃</t>
    <phoneticPr fontId="2"/>
  </si>
  <si>
    <r>
      <t>事業費合計</t>
    </r>
    <r>
      <rPr>
        <sz val="11"/>
        <rFont val="BIZ UDゴシック"/>
        <family val="3"/>
        <charset val="128"/>
      </rPr>
      <t>（①+②+③）</t>
    </r>
    <rPh sb="0" eb="3">
      <t>ジギョウヒ</t>
    </rPh>
    <rPh sb="3" eb="5">
      <t>ゴウケイ</t>
    </rPh>
    <phoneticPr fontId="4"/>
  </si>
  <si>
    <t>⑤事務局経費＋事業費(①＋②＋③)＋消費税相当額(④)</t>
    <rPh sb="1" eb="4">
      <t>ジムキョク</t>
    </rPh>
    <rPh sb="4" eb="6">
      <t>ケイヒ</t>
    </rPh>
    <rPh sb="7" eb="10">
      <t>ジギョウヒ</t>
    </rPh>
    <rPh sb="18" eb="24">
      <t>ショウヒゼイソウトウガク</t>
    </rPh>
    <phoneticPr fontId="4"/>
  </si>
  <si>
    <t>１校80名＊5校を想定</t>
    <rPh sb="1" eb="2">
      <t>コウ</t>
    </rPh>
    <rPh sb="4" eb="5">
      <t>メイ</t>
    </rPh>
    <rPh sb="7" eb="8">
      <t>コウ</t>
    </rPh>
    <rPh sb="9" eb="11">
      <t>ソウテイ</t>
    </rPh>
    <phoneticPr fontId="2"/>
  </si>
  <si>
    <t>※離島僻地</t>
    <rPh sb="1" eb="3">
      <t>リトウ</t>
    </rPh>
    <rPh sb="3" eb="5">
      <t>ヘキチ</t>
    </rPh>
    <phoneticPr fontId="2"/>
  </si>
  <si>
    <t>※離島僻地を含む</t>
    <rPh sb="1" eb="3">
      <t>リトウ</t>
    </rPh>
    <rPh sb="3" eb="5">
      <t>ヘキチ</t>
    </rPh>
    <rPh sb="6" eb="7">
      <t>フク</t>
    </rPh>
    <phoneticPr fontId="2"/>
  </si>
  <si>
    <t>式</t>
    <rPh sb="0" eb="1">
      <t>シキ</t>
    </rPh>
    <phoneticPr fontId="2"/>
  </si>
  <si>
    <t>消費税相当額</t>
    <rPh sb="0" eb="3">
      <t>ショウヒゼイ</t>
    </rPh>
    <rPh sb="3" eb="6">
      <t>ソウトウガク</t>
    </rPh>
    <phoneticPr fontId="2"/>
  </si>
  <si>
    <t>時給1500円×4時間=6000円</t>
    <rPh sb="0" eb="2">
      <t>ジキュウ</t>
    </rPh>
    <rPh sb="6" eb="7">
      <t>エン</t>
    </rPh>
    <rPh sb="9" eb="11">
      <t>ジカン</t>
    </rPh>
    <rPh sb="16" eb="17">
      <t>エン</t>
    </rPh>
    <phoneticPr fontId="4"/>
  </si>
  <si>
    <t>4時間×5日=40時間</t>
    <rPh sb="1" eb="3">
      <t>ジカン</t>
    </rPh>
    <rPh sb="5" eb="6">
      <t>ニチ</t>
    </rPh>
    <rPh sb="9" eb="11">
      <t>ジカン</t>
    </rPh>
    <phoneticPr fontId="4"/>
  </si>
  <si>
    <t>計240時間</t>
    <rPh sb="0" eb="1">
      <t>ケイ</t>
    </rPh>
    <rPh sb="4" eb="6">
      <t>ジカン</t>
    </rPh>
    <phoneticPr fontId="4"/>
  </si>
  <si>
    <t>備考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</si>
</sst>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d;@"/>
    <numFmt numFmtId="178" formatCode="General&quot;円&quot;"/>
    <numFmt numFmtId="179" formatCode="0.0%"/>
  </numFmts>
  <fonts count="50">
    <font>
      <sz val="11"/>
      <color theme="1"/>
      <name val="游ゴシック"/>
      <family val="2"/>
      <scheme val="minor"/>
    </font>
    <font>
      <sz val="11"/>
      <color theme="1"/>
      <name val="游ゴシック"/>
      <family val="2"/>
      <scheme val="minor"/>
    </font>
    <font>
      <sz val="6"/>
      <name val="游ゴシック"/>
      <family val="3"/>
      <charset val="128"/>
      <scheme val="minor"/>
    </font>
    <font>
      <sz val="10"/>
      <name val="ＭＳ Ｐゴシック"/>
      <family val="3"/>
      <charset val="128"/>
    </font>
    <font>
      <sz val="6"/>
      <name val="ＭＳ Ｐゴシック"/>
      <family val="3"/>
      <charset val="128"/>
    </font>
    <font>
      <sz val="6"/>
      <name val="Osaka"/>
      <family val="3"/>
      <charset val="128"/>
    </font>
    <font>
      <u/>
      <sz val="11"/>
      <color theme="10"/>
      <name val="游ゴシック"/>
      <family val="2"/>
      <scheme val="minor"/>
    </font>
    <font>
      <b/>
      <sz val="14"/>
      <color theme="0"/>
      <name val="BIZ UDゴシック"/>
      <family val="3"/>
      <charset val="128"/>
    </font>
    <font>
      <sz val="11"/>
      <color theme="1"/>
      <name val="BIZ UDゴシック"/>
      <family val="3"/>
      <charset val="128"/>
    </font>
    <font>
      <b/>
      <sz val="14"/>
      <color theme="1"/>
      <name val="BIZ UDゴシック"/>
      <family val="3"/>
      <charset val="128"/>
    </font>
    <font>
      <b/>
      <sz val="12"/>
      <color theme="1"/>
      <name val="BIZ UD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i/>
      <sz val="11"/>
      <color rgb="FF008000"/>
      <name val="BIZ UDゴシック"/>
      <family val="3"/>
      <charset val="128"/>
    </font>
    <font>
      <b/>
      <sz val="12"/>
      <name val="BIZ UDゴシック"/>
      <family val="3"/>
      <charset val="128"/>
    </font>
    <font>
      <b/>
      <sz val="14"/>
      <name val="BIZ UDゴシック"/>
      <family val="3"/>
      <charset val="128"/>
    </font>
    <font>
      <b/>
      <sz val="11"/>
      <name val="BIZ UDゴシック"/>
      <family val="3"/>
      <charset val="128"/>
    </font>
    <font>
      <b/>
      <i/>
      <sz val="11"/>
      <color rgb="FF008000"/>
      <name val="BIZ UDゴシック"/>
      <family val="3"/>
      <charset val="128"/>
    </font>
    <font>
      <b/>
      <sz val="11"/>
      <color rgb="FFFF0000"/>
      <name val="BIZ UDゴシック"/>
      <family val="3"/>
      <charset val="128"/>
    </font>
    <font>
      <sz val="11"/>
      <color rgb="FF0000FF"/>
      <name val="BIZ UDゴシック"/>
      <family val="3"/>
      <charset val="128"/>
    </font>
    <font>
      <b/>
      <u/>
      <sz val="11"/>
      <color theme="1"/>
      <name val="BIZ UDゴシック"/>
      <family val="3"/>
      <charset val="128"/>
    </font>
    <font>
      <i/>
      <sz val="9"/>
      <color rgb="FF008000"/>
      <name val="BIZ UDゴシック"/>
      <family val="3"/>
      <charset val="128"/>
    </font>
    <font>
      <i/>
      <sz val="12"/>
      <color rgb="FF008000"/>
      <name val="BIZ UDゴシック"/>
      <family val="3"/>
      <charset val="128"/>
    </font>
    <font>
      <i/>
      <u/>
      <sz val="11"/>
      <color rgb="FF008000"/>
      <name val="BIZ UDゴシック"/>
      <family val="3"/>
      <charset val="128"/>
    </font>
    <font>
      <sz val="10"/>
      <color theme="1"/>
      <name val="BIZ UDゴシック"/>
      <family val="3"/>
      <charset val="128"/>
    </font>
    <font>
      <u/>
      <sz val="10"/>
      <color indexed="8"/>
      <name val="BIZ UDゴシック"/>
      <family val="3"/>
      <charset val="128"/>
    </font>
    <font>
      <sz val="10"/>
      <color rgb="FF0000FF"/>
      <name val="BIZ UDゴシック"/>
      <family val="3"/>
      <charset val="128"/>
    </font>
    <font>
      <b/>
      <sz val="10"/>
      <color theme="1"/>
      <name val="BIZ UDゴシック"/>
      <family val="3"/>
      <charset val="128"/>
    </font>
    <font>
      <i/>
      <sz val="10"/>
      <color rgb="FF008000"/>
      <name val="BIZ UDゴシック"/>
      <family val="3"/>
      <charset val="128"/>
    </font>
    <font>
      <i/>
      <sz val="9"/>
      <color theme="9" tint="-0.249977111117893"/>
      <name val="BIZ UDゴシック"/>
      <family val="3"/>
      <charset val="128"/>
    </font>
    <font>
      <i/>
      <sz val="10"/>
      <color theme="9" tint="-0.249977111117893"/>
      <name val="BIZ UDゴシック"/>
      <family val="3"/>
      <charset val="128"/>
    </font>
    <font>
      <i/>
      <sz val="11"/>
      <color theme="9" tint="-0.249977111117893"/>
      <name val="BIZ UDゴシック"/>
      <family val="3"/>
      <charset val="128"/>
    </font>
    <font>
      <i/>
      <sz val="12"/>
      <color theme="9" tint="-0.249977111117893"/>
      <name val="BIZ UDゴシック"/>
      <family val="3"/>
      <charset val="128"/>
    </font>
    <font>
      <i/>
      <sz val="10"/>
      <color rgb="FF009900"/>
      <name val="BIZ UDゴシック"/>
      <family val="3"/>
      <charset val="128"/>
    </font>
    <font>
      <sz val="8"/>
      <color theme="1"/>
      <name val="BIZ UDゴシック"/>
      <family val="3"/>
      <charset val="128"/>
    </font>
    <font>
      <sz val="11"/>
      <color rgb="FF008000"/>
      <name val="BIZ UDゴシック"/>
      <family val="3"/>
      <charset val="128"/>
    </font>
    <font>
      <sz val="10"/>
      <name val="BIZ UDゴシック"/>
      <family val="3"/>
      <charset val="128"/>
    </font>
    <font>
      <i/>
      <sz val="9"/>
      <name val="BIZ UDゴシック"/>
      <family val="3"/>
      <charset val="128"/>
    </font>
    <font>
      <i/>
      <sz val="12"/>
      <name val="BIZ UDゴシック"/>
      <family val="3"/>
      <charset val="128"/>
    </font>
    <font>
      <i/>
      <sz val="11"/>
      <name val="BIZ UDゴシック"/>
      <family val="3"/>
      <charset val="128"/>
    </font>
    <font>
      <i/>
      <u/>
      <sz val="11"/>
      <name val="BIZ UDゴシック"/>
      <family val="3"/>
      <charset val="128"/>
    </font>
    <font>
      <i/>
      <sz val="10"/>
      <name val="BIZ UDゴシック"/>
      <family val="3"/>
      <charset val="128"/>
    </font>
    <font>
      <b/>
      <sz val="10"/>
      <name val="BIZ UDゴシック"/>
      <family val="3"/>
      <charset val="128"/>
    </font>
    <font>
      <sz val="8"/>
      <name val="BIZ UDゴシック"/>
      <family val="3"/>
      <charset val="128"/>
    </font>
    <font>
      <sz val="9"/>
      <name val="BIZ UDゴシック"/>
      <family val="3"/>
      <charset val="128"/>
    </font>
    <font>
      <sz val="11"/>
      <name val="游ゴシック"/>
      <family val="2"/>
      <scheme val="minor"/>
    </font>
    <font>
      <i/>
      <sz val="11"/>
      <color theme="1"/>
      <name val="BIZ UDゴシック"/>
      <family val="3"/>
      <charset val="128"/>
    </font>
    <font>
      <sz val="11"/>
      <color theme="9" tint="-0.249977111117893"/>
      <name val="BIZ UDゴシック"/>
      <family val="3"/>
      <charset val="128"/>
    </font>
    <font>
      <sz val="12"/>
      <name val="BIZ UDゴシック"/>
      <family val="3"/>
      <charset val="128"/>
    </font>
  </fonts>
  <fills count="16">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6E6E6"/>
        <bgColor indexed="64"/>
      </patternFill>
    </fill>
    <fill>
      <patternFill patternType="solid">
        <fgColor theme="5" tint="0.79998168889431442"/>
        <bgColor indexed="64"/>
      </patternFill>
    </fill>
    <fill>
      <patternFill patternType="solid">
        <fgColor rgb="FFFFFF00"/>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indexed="64"/>
      </left>
      <right/>
      <top style="thin">
        <color indexed="64"/>
      </top>
      <bottom/>
      <diagonal/>
    </border>
    <border>
      <left style="hair">
        <color auto="1"/>
      </left>
      <right/>
      <top style="double">
        <color indexed="64"/>
      </top>
      <bottom style="thin">
        <color indexed="64"/>
      </bottom>
      <diagonal/>
    </border>
    <border>
      <left style="thin">
        <color auto="1"/>
      </left>
      <right style="thin">
        <color auto="1"/>
      </right>
      <top/>
      <bottom/>
      <diagonal/>
    </border>
    <border>
      <left/>
      <right/>
      <top style="thick">
        <color rgb="FFFF0000"/>
      </top>
      <bottom/>
      <diagonal/>
    </border>
    <border>
      <left/>
      <right/>
      <top/>
      <bottom style="thick">
        <color rgb="FFFF0000"/>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dotted">
        <color auto="1"/>
      </right>
      <top style="thin">
        <color auto="1"/>
      </top>
      <bottom/>
      <diagonal/>
    </border>
    <border>
      <left style="medium">
        <color auto="1"/>
      </left>
      <right style="thin">
        <color auto="1"/>
      </right>
      <top/>
      <bottom style="double">
        <color auto="1"/>
      </bottom>
      <diagonal/>
    </border>
    <border>
      <left style="medium">
        <color auto="1"/>
      </left>
      <right/>
      <top style="medium">
        <color auto="1"/>
      </top>
      <bottom/>
      <diagonal/>
    </border>
    <border>
      <left style="medium">
        <color auto="1"/>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style="thin">
        <color auto="1"/>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3" fillId="0" borderId="0"/>
    <xf numFmtId="9" fontId="1" fillId="0" borderId="0" applyFont="0" applyFill="0" applyBorder="0" applyAlignment="0" applyProtection="0">
      <alignment vertical="center"/>
    </xf>
    <xf numFmtId="0" fontId="6" fillId="0" borderId="0" applyNumberFormat="0" applyFill="0" applyBorder="0" applyAlignment="0" applyProtection="0"/>
  </cellStyleXfs>
  <cellXfs count="743">
    <xf numFmtId="0" fontId="0" fillId="0" borderId="0" xfId="0"/>
    <xf numFmtId="0" fontId="8" fillId="2" borderId="0" xfId="0" applyFont="1" applyFill="1" applyAlignment="1">
      <alignment vertical="center"/>
    </xf>
    <xf numFmtId="0" fontId="8" fillId="2" borderId="0" xfId="0" applyFont="1" applyFill="1" applyAlignment="1">
      <alignment horizontal="right" vertical="center"/>
    </xf>
    <xf numFmtId="0" fontId="8" fillId="10" borderId="0" xfId="0" applyFont="1" applyFill="1" applyAlignment="1">
      <alignment vertical="center"/>
    </xf>
    <xf numFmtId="0" fontId="10" fillId="2" borderId="0" xfId="0" applyFont="1" applyFill="1" applyAlignment="1">
      <alignment vertical="center"/>
    </xf>
    <xf numFmtId="0" fontId="8" fillId="2" borderId="3" xfId="0" applyFont="1" applyFill="1" applyBorder="1" applyAlignment="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vertical="center" shrinkToFit="1"/>
    </xf>
    <xf numFmtId="0" fontId="11" fillId="2" borderId="0" xfId="0" applyFont="1" applyFill="1" applyAlignment="1">
      <alignment vertical="center"/>
    </xf>
    <xf numFmtId="0" fontId="8" fillId="10" borderId="67" xfId="0" applyFont="1" applyFill="1" applyBorder="1" applyAlignment="1">
      <alignment vertical="center"/>
    </xf>
    <xf numFmtId="0" fontId="8" fillId="2" borderId="57" xfId="0" applyFont="1" applyFill="1" applyBorder="1" applyAlignment="1">
      <alignment horizontal="center" vertical="center"/>
    </xf>
    <xf numFmtId="0" fontId="8" fillId="10" borderId="68" xfId="0" applyFont="1" applyFill="1" applyBorder="1" applyAlignment="1">
      <alignment vertical="center"/>
    </xf>
    <xf numFmtId="0" fontId="13" fillId="2" borderId="0" xfId="2" applyFont="1" applyFill="1" applyAlignment="1">
      <alignment vertical="center"/>
    </xf>
    <xf numFmtId="38" fontId="13" fillId="2" borderId="0" xfId="1" applyFont="1" applyFill="1" applyAlignment="1">
      <alignment vertical="center"/>
    </xf>
    <xf numFmtId="0" fontId="13" fillId="2" borderId="0" xfId="2" applyFont="1" applyFill="1" applyAlignment="1">
      <alignment horizontal="righ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xf>
    <xf numFmtId="0" fontId="15" fillId="2" borderId="0" xfId="2" applyFont="1" applyFill="1" applyAlignment="1">
      <alignment horizontal="left" vertical="center"/>
    </xf>
    <xf numFmtId="0" fontId="17" fillId="2" borderId="0" xfId="2" applyFont="1" applyFill="1" applyAlignment="1">
      <alignment horizontal="center" vertical="center"/>
    </xf>
    <xf numFmtId="0" fontId="17" fillId="2" borderId="0" xfId="0" applyFont="1" applyFill="1" applyAlignment="1">
      <alignment vertical="center"/>
    </xf>
    <xf numFmtId="0" fontId="17" fillId="2" borderId="0" xfId="0" applyFont="1" applyFill="1" applyAlignment="1">
      <alignment horizontal="right" vertical="center"/>
    </xf>
    <xf numFmtId="0" fontId="18" fillId="14" borderId="0" xfId="0" applyFont="1" applyFill="1" applyAlignment="1">
      <alignment horizontal="center" vertical="center"/>
    </xf>
    <xf numFmtId="0" fontId="17" fillId="14" borderId="0" xfId="0" applyFont="1" applyFill="1" applyAlignment="1">
      <alignment horizontal="center" vertical="center"/>
    </xf>
    <xf numFmtId="176" fontId="17" fillId="2" borderId="0" xfId="0" applyNumberFormat="1" applyFont="1" applyFill="1" applyAlignment="1">
      <alignment vertical="center"/>
    </xf>
    <xf numFmtId="0" fontId="19" fillId="2" borderId="0" xfId="2" applyFont="1" applyFill="1" applyAlignment="1">
      <alignment horizontal="right" vertical="center"/>
    </xf>
    <xf numFmtId="176" fontId="13" fillId="2" borderId="0" xfId="2" applyNumberFormat="1" applyFont="1" applyFill="1" applyAlignment="1">
      <alignment vertical="center"/>
    </xf>
    <xf numFmtId="0" fontId="17" fillId="2" borderId="0" xfId="2" applyFont="1" applyFill="1" applyAlignment="1">
      <alignment vertical="center"/>
    </xf>
    <xf numFmtId="0" fontId="13" fillId="7" borderId="77" xfId="2" applyFont="1" applyFill="1" applyBorder="1" applyAlignment="1">
      <alignment vertical="center"/>
    </xf>
    <xf numFmtId="0" fontId="13" fillId="2" borderId="6" xfId="2" applyFont="1" applyFill="1" applyBorder="1" applyAlignment="1">
      <alignment vertical="center"/>
    </xf>
    <xf numFmtId="0" fontId="13" fillId="2" borderId="3" xfId="2" applyFont="1" applyFill="1" applyBorder="1" applyAlignment="1">
      <alignment vertical="center"/>
    </xf>
    <xf numFmtId="0" fontId="13" fillId="2" borderId="76" xfId="2" applyFont="1" applyFill="1" applyBorder="1" applyAlignment="1">
      <alignment vertical="center"/>
    </xf>
    <xf numFmtId="0" fontId="13" fillId="2" borderId="9" xfId="2" applyFont="1" applyFill="1" applyBorder="1" applyAlignment="1">
      <alignment vertical="center"/>
    </xf>
    <xf numFmtId="0" fontId="13" fillId="2" borderId="15" xfId="2" applyFont="1" applyFill="1" applyBorder="1" applyAlignment="1">
      <alignment vertical="center"/>
    </xf>
    <xf numFmtId="0" fontId="13" fillId="7" borderId="82" xfId="2" applyFont="1" applyFill="1" applyBorder="1" applyAlignment="1">
      <alignment vertical="center"/>
    </xf>
    <xf numFmtId="0" fontId="13" fillId="2" borderId="17" xfId="2" applyFont="1" applyFill="1" applyBorder="1" applyAlignment="1">
      <alignment vertical="center"/>
    </xf>
    <xf numFmtId="0" fontId="13" fillId="8" borderId="75" xfId="2" applyFont="1" applyFill="1" applyBorder="1" applyAlignment="1">
      <alignment vertical="center"/>
    </xf>
    <xf numFmtId="0" fontId="13" fillId="8" borderId="6" xfId="2" applyFont="1" applyFill="1" applyBorder="1" applyAlignment="1">
      <alignment vertical="center"/>
    </xf>
    <xf numFmtId="0" fontId="13" fillId="8" borderId="3" xfId="2" applyFont="1" applyFill="1" applyBorder="1" applyAlignment="1">
      <alignment vertical="center"/>
    </xf>
    <xf numFmtId="0" fontId="13" fillId="8" borderId="76" xfId="2" applyFont="1" applyFill="1" applyBorder="1" applyAlignment="1">
      <alignment vertical="center"/>
    </xf>
    <xf numFmtId="0" fontId="13" fillId="8" borderId="77" xfId="2" applyFont="1" applyFill="1" applyBorder="1" applyAlignment="1">
      <alignment vertical="center"/>
    </xf>
    <xf numFmtId="0" fontId="13" fillId="2" borderId="5" xfId="2" applyFont="1" applyFill="1" applyBorder="1" applyAlignment="1">
      <alignment vertical="center"/>
    </xf>
    <xf numFmtId="0" fontId="13" fillId="2" borderId="66" xfId="2" applyFont="1" applyFill="1" applyBorder="1" applyAlignment="1">
      <alignment vertical="center"/>
    </xf>
    <xf numFmtId="0" fontId="13" fillId="8" borderId="78" xfId="2" applyFont="1" applyFill="1" applyBorder="1" applyAlignment="1">
      <alignment vertical="center"/>
    </xf>
    <xf numFmtId="38" fontId="13" fillId="2" borderId="0" xfId="1" applyFont="1" applyFill="1" applyBorder="1" applyAlignment="1">
      <alignment vertical="center"/>
    </xf>
    <xf numFmtId="0" fontId="13" fillId="2" borderId="0" xfId="2" quotePrefix="1" applyFont="1" applyFill="1" applyAlignment="1">
      <alignment horizontal="center" vertical="center"/>
    </xf>
    <xf numFmtId="56" fontId="13" fillId="2" borderId="0" xfId="2" applyNumberFormat="1" applyFont="1" applyFill="1" applyAlignment="1">
      <alignment vertical="center"/>
    </xf>
    <xf numFmtId="0" fontId="8" fillId="2" borderId="0" xfId="0" applyFont="1" applyFill="1" applyAlignment="1">
      <alignment horizontal="right" vertical="top"/>
    </xf>
    <xf numFmtId="0" fontId="17" fillId="2" borderId="0" xfId="0" applyFont="1" applyFill="1" applyAlignment="1">
      <alignment vertical="center" wrapText="1"/>
    </xf>
    <xf numFmtId="0" fontId="8" fillId="2" borderId="0" xfId="0" applyFont="1" applyFill="1" applyAlignment="1">
      <alignment horizontal="left" vertical="center"/>
    </xf>
    <xf numFmtId="0" fontId="8" fillId="5" borderId="61" xfId="0" applyFont="1" applyFill="1" applyBorder="1" applyAlignment="1">
      <alignment horizontal="center" vertical="center"/>
    </xf>
    <xf numFmtId="0" fontId="8" fillId="2" borderId="61" xfId="0" applyFont="1" applyFill="1" applyBorder="1" applyAlignment="1">
      <alignment horizontal="center" vertical="center"/>
    </xf>
    <xf numFmtId="0" fontId="13" fillId="2" borderId="61" xfId="2" applyFont="1" applyFill="1" applyBorder="1" applyAlignment="1">
      <alignment vertical="center"/>
    </xf>
    <xf numFmtId="0" fontId="8" fillId="2" borderId="61" xfId="0" applyFont="1" applyFill="1" applyBorder="1" applyAlignment="1">
      <alignment vertical="center"/>
    </xf>
    <xf numFmtId="0" fontId="8" fillId="2" borderId="63" xfId="0" applyFont="1" applyFill="1" applyBorder="1" applyAlignment="1">
      <alignment vertical="center"/>
    </xf>
    <xf numFmtId="0" fontId="13" fillId="2" borderId="63" xfId="2" applyFont="1" applyFill="1" applyBorder="1" applyAlignment="1">
      <alignment vertical="center"/>
    </xf>
    <xf numFmtId="0" fontId="10" fillId="2" borderId="0" xfId="0" applyFont="1" applyFill="1" applyAlignment="1">
      <alignment horizontal="left" vertical="center"/>
    </xf>
    <xf numFmtId="0" fontId="9" fillId="2" borderId="0" xfId="0" applyFont="1" applyFill="1" applyAlignment="1">
      <alignment horizontal="left" vertical="center"/>
    </xf>
    <xf numFmtId="0" fontId="14" fillId="2" borderId="3" xfId="0" applyFont="1" applyFill="1" applyBorder="1" applyAlignment="1">
      <alignment vertical="center"/>
    </xf>
    <xf numFmtId="0" fontId="13" fillId="2" borderId="11" xfId="0" applyFont="1" applyFill="1" applyBorder="1" applyAlignment="1">
      <alignment horizontal="center" vertical="center"/>
    </xf>
    <xf numFmtId="0" fontId="25" fillId="2" borderId="0" xfId="0" applyFont="1" applyFill="1" applyAlignment="1">
      <alignment vertical="center"/>
    </xf>
    <xf numFmtId="0" fontId="28" fillId="2" borderId="0" xfId="0" applyFont="1" applyFill="1" applyAlignment="1">
      <alignment vertical="center"/>
    </xf>
    <xf numFmtId="0" fontId="8" fillId="10" borderId="0" xfId="0" applyFont="1" applyFill="1" applyAlignment="1">
      <alignment vertical="center" wrapText="1"/>
    </xf>
    <xf numFmtId="0" fontId="35" fillId="10" borderId="0" xfId="0" applyFont="1" applyFill="1" applyAlignment="1">
      <alignment vertical="center" wrapText="1"/>
    </xf>
    <xf numFmtId="0" fontId="8" fillId="2" borderId="4" xfId="0" applyFont="1" applyFill="1" applyBorder="1" applyAlignment="1">
      <alignment vertical="center"/>
    </xf>
    <xf numFmtId="14" fontId="0" fillId="0" borderId="0" xfId="0" applyNumberFormat="1"/>
    <xf numFmtId="0" fontId="14" fillId="15" borderId="3"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horizontal="right" vertical="center"/>
    </xf>
    <xf numFmtId="0" fontId="13" fillId="10" borderId="0" xfId="0" applyFont="1" applyFill="1" applyAlignment="1">
      <alignment vertical="center"/>
    </xf>
    <xf numFmtId="0" fontId="15" fillId="2" borderId="0" xfId="0" applyFont="1" applyFill="1" applyAlignment="1">
      <alignment vertical="center"/>
    </xf>
    <xf numFmtId="0" fontId="40" fillId="2" borderId="3" xfId="0" applyFont="1" applyFill="1" applyBorder="1" applyAlignment="1">
      <alignmen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37" fillId="2" borderId="0" xfId="0" applyFont="1" applyFill="1" applyAlignment="1">
      <alignment vertical="center"/>
    </xf>
    <xf numFmtId="0" fontId="43" fillId="2" borderId="0" xfId="0" applyFont="1" applyFill="1" applyAlignment="1">
      <alignment vertical="center"/>
    </xf>
    <xf numFmtId="0" fontId="13" fillId="10" borderId="0" xfId="0" applyFont="1" applyFill="1" applyAlignment="1">
      <alignment vertical="center" wrapText="1"/>
    </xf>
    <xf numFmtId="0" fontId="44" fillId="10" borderId="0" xfId="0" applyFont="1" applyFill="1" applyAlignment="1">
      <alignment vertical="center" wrapText="1"/>
    </xf>
    <xf numFmtId="0" fontId="45" fillId="2" borderId="0" xfId="0" applyFont="1" applyFill="1" applyAlignment="1">
      <alignment vertical="center"/>
    </xf>
    <xf numFmtId="0" fontId="13" fillId="10" borderId="67" xfId="0" applyFont="1" applyFill="1" applyBorder="1" applyAlignment="1">
      <alignment vertical="center"/>
    </xf>
    <xf numFmtId="0" fontId="13" fillId="2" borderId="57" xfId="0" applyFont="1" applyFill="1" applyBorder="1" applyAlignment="1">
      <alignment horizontal="center" vertical="center"/>
    </xf>
    <xf numFmtId="0" fontId="13" fillId="10" borderId="68" xfId="0" applyFont="1" applyFill="1" applyBorder="1" applyAlignment="1">
      <alignment vertical="center"/>
    </xf>
    <xf numFmtId="0" fontId="46" fillId="0" borderId="0" xfId="0" applyFont="1"/>
    <xf numFmtId="14" fontId="46" fillId="0" borderId="0" xfId="0" applyNumberFormat="1" applyFont="1"/>
    <xf numFmtId="0" fontId="47" fillId="15" borderId="3" xfId="0" applyFont="1" applyFill="1" applyBorder="1" applyAlignment="1">
      <alignment vertical="center"/>
    </xf>
    <xf numFmtId="0" fontId="0" fillId="10" borderId="0" xfId="0" applyFill="1"/>
    <xf numFmtId="14" fontId="0" fillId="10" borderId="0" xfId="0" applyNumberFormat="1" applyFill="1"/>
    <xf numFmtId="0" fontId="13" fillId="8" borderId="84" xfId="2" applyFont="1" applyFill="1" applyBorder="1" applyAlignment="1">
      <alignment vertical="center"/>
    </xf>
    <xf numFmtId="0" fontId="13" fillId="8" borderId="83" xfId="2" applyFont="1" applyFill="1" applyBorder="1" applyAlignment="1">
      <alignment vertical="center"/>
    </xf>
    <xf numFmtId="0" fontId="13" fillId="8" borderId="69" xfId="2" applyFont="1" applyFill="1" applyBorder="1" applyAlignment="1">
      <alignment vertical="center"/>
    </xf>
    <xf numFmtId="0" fontId="13" fillId="8" borderId="74" xfId="2" applyFont="1" applyFill="1" applyBorder="1" applyAlignment="1">
      <alignment vertical="center"/>
    </xf>
    <xf numFmtId="0" fontId="13" fillId="4" borderId="2" xfId="0" applyFont="1" applyFill="1" applyBorder="1" applyAlignment="1">
      <alignment vertical="center"/>
    </xf>
    <xf numFmtId="0" fontId="13" fillId="4" borderId="3" xfId="0" applyFont="1" applyFill="1" applyBorder="1" applyAlignment="1">
      <alignment vertical="center"/>
    </xf>
    <xf numFmtId="0" fontId="13" fillId="4" borderId="4" xfId="0" applyFont="1" applyFill="1" applyBorder="1" applyAlignment="1">
      <alignment vertical="center"/>
    </xf>
    <xf numFmtId="0" fontId="40" fillId="2" borderId="2" xfId="0" applyFont="1" applyFill="1" applyBorder="1" applyAlignment="1">
      <alignment vertical="center"/>
    </xf>
    <xf numFmtId="0" fontId="40" fillId="2" borderId="3" xfId="0" applyFont="1" applyFill="1" applyBorder="1" applyAlignment="1">
      <alignment vertical="center"/>
    </xf>
    <xf numFmtId="0" fontId="40" fillId="2" borderId="4" xfId="0" applyFont="1" applyFill="1" applyBorder="1" applyAlignment="1">
      <alignment vertical="center"/>
    </xf>
    <xf numFmtId="0" fontId="41" fillId="2" borderId="2" xfId="4" applyFont="1" applyFill="1" applyBorder="1" applyAlignment="1">
      <alignment vertical="center"/>
    </xf>
    <xf numFmtId="0" fontId="42" fillId="2" borderId="2" xfId="0" applyFont="1" applyFill="1" applyBorder="1" applyAlignment="1">
      <alignment vertical="center" wrapText="1"/>
    </xf>
    <xf numFmtId="0" fontId="42" fillId="2" borderId="3" xfId="0" applyFont="1" applyFill="1" applyBorder="1" applyAlignment="1">
      <alignment vertical="center" wrapText="1"/>
    </xf>
    <xf numFmtId="0" fontId="42" fillId="2" borderId="4" xfId="0" applyFont="1" applyFill="1" applyBorder="1" applyAlignment="1">
      <alignmen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42" fillId="2" borderId="3" xfId="0" applyFont="1" applyFill="1" applyBorder="1" applyAlignment="1">
      <alignment vertical="center"/>
    </xf>
    <xf numFmtId="0" fontId="42" fillId="2" borderId="4" xfId="0" applyFont="1" applyFill="1" applyBorder="1" applyAlignment="1">
      <alignment vertical="center"/>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2" fillId="2" borderId="5" xfId="0" applyFont="1" applyFill="1" applyBorder="1" applyAlignment="1">
      <alignment vertical="center" wrapText="1"/>
    </xf>
    <xf numFmtId="0" fontId="42" fillId="2" borderId="6" xfId="0" applyFont="1" applyFill="1" applyBorder="1" applyAlignment="1">
      <alignment vertical="center" wrapText="1"/>
    </xf>
    <xf numFmtId="0" fontId="42" fillId="2" borderId="7" xfId="0" applyFont="1" applyFill="1" applyBorder="1" applyAlignment="1">
      <alignment vertical="center" wrapText="1"/>
    </xf>
    <xf numFmtId="0" fontId="42" fillId="2" borderId="8" xfId="0" applyFont="1" applyFill="1" applyBorder="1" applyAlignment="1">
      <alignment vertical="center" wrapText="1"/>
    </xf>
    <xf numFmtId="0" fontId="42" fillId="2" borderId="9" xfId="0" applyFont="1" applyFill="1" applyBorder="1" applyAlignment="1">
      <alignment vertical="center" wrapText="1"/>
    </xf>
    <xf numFmtId="0" fontId="42" fillId="2" borderId="10" xfId="0" applyFont="1" applyFill="1" applyBorder="1" applyAlignment="1">
      <alignment vertical="center" wrapText="1"/>
    </xf>
    <xf numFmtId="0" fontId="40" fillId="2" borderId="3" xfId="0" applyFont="1" applyFill="1" applyBorder="1" applyAlignment="1">
      <alignment horizontal="center" vertical="center"/>
    </xf>
    <xf numFmtId="0" fontId="37" fillId="4" borderId="2"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57"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4" xfId="0" applyFont="1" applyFill="1" applyBorder="1" applyAlignment="1">
      <alignment horizontal="center" vertical="center"/>
    </xf>
    <xf numFmtId="0" fontId="13" fillId="2" borderId="2" xfId="0" applyFont="1" applyFill="1" applyBorder="1" applyAlignment="1">
      <alignment vertical="center"/>
    </xf>
    <xf numFmtId="0" fontId="13" fillId="2" borderId="57" xfId="0" applyFont="1" applyFill="1" applyBorder="1" applyAlignment="1">
      <alignment vertical="center"/>
    </xf>
    <xf numFmtId="0" fontId="40" fillId="2" borderId="2" xfId="0" applyFont="1" applyFill="1" applyBorder="1" applyAlignment="1">
      <alignment horizontal="left" vertical="center" wrapText="1"/>
    </xf>
    <xf numFmtId="0" fontId="40" fillId="2" borderId="3" xfId="0" applyFont="1" applyFill="1" applyBorder="1" applyAlignment="1">
      <alignment horizontal="left" vertical="center"/>
    </xf>
    <xf numFmtId="0" fontId="40" fillId="2" borderId="4" xfId="0" applyFont="1" applyFill="1" applyBorder="1" applyAlignment="1">
      <alignment horizontal="left" vertical="center"/>
    </xf>
    <xf numFmtId="0" fontId="40" fillId="2" borderId="57" xfId="0" applyFont="1" applyFill="1" applyBorder="1" applyAlignment="1">
      <alignment vertical="center"/>
    </xf>
    <xf numFmtId="0" fontId="37" fillId="2" borderId="0" xfId="0" applyFont="1" applyFill="1" applyAlignment="1">
      <alignment vertical="center" wrapText="1"/>
    </xf>
    <xf numFmtId="0" fontId="17" fillId="10" borderId="2" xfId="0" applyFont="1" applyFill="1" applyBorder="1" applyAlignment="1">
      <alignment vertical="center" wrapText="1"/>
    </xf>
    <xf numFmtId="0" fontId="17" fillId="10" borderId="3" xfId="0" applyFont="1" applyFill="1" applyBorder="1" applyAlignment="1">
      <alignment vertical="center" wrapText="1"/>
    </xf>
    <xf numFmtId="0" fontId="17" fillId="10" borderId="4" xfId="0" applyFont="1" applyFill="1" applyBorder="1" applyAlignment="1">
      <alignment vertical="center" wrapText="1"/>
    </xf>
    <xf numFmtId="0" fontId="40" fillId="0" borderId="3" xfId="0" applyFont="1" applyBorder="1" applyAlignment="1">
      <alignment horizontal="center" vertical="center"/>
    </xf>
    <xf numFmtId="0" fontId="40" fillId="2" borderId="25" xfId="0" applyFont="1" applyFill="1" applyBorder="1" applyAlignment="1">
      <alignment horizontal="center" vertical="center"/>
    </xf>
    <xf numFmtId="0" fontId="40" fillId="2" borderId="19" xfId="0"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37" fillId="4" borderId="5"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7" xfId="0" applyFont="1" applyFill="1" applyBorder="1" applyAlignment="1">
      <alignment horizontal="left" vertical="center" wrapText="1"/>
    </xf>
    <xf numFmtId="0" fontId="37" fillId="4" borderId="14" xfId="0" applyFont="1" applyFill="1" applyBorder="1" applyAlignment="1">
      <alignment horizontal="left" vertical="center" wrapText="1"/>
    </xf>
    <xf numFmtId="0" fontId="37" fillId="4" borderId="0" xfId="0" applyFont="1" applyFill="1" applyAlignment="1">
      <alignment horizontal="left" vertical="center" wrapText="1"/>
    </xf>
    <xf numFmtId="0" fontId="37" fillId="4" borderId="15"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42" fillId="2" borderId="6" xfId="0" applyFont="1" applyFill="1" applyBorder="1" applyAlignment="1">
      <alignment vertical="center"/>
    </xf>
    <xf numFmtId="0" fontId="42" fillId="2" borderId="7" xfId="0" applyFont="1" applyFill="1" applyBorder="1" applyAlignment="1">
      <alignment vertical="center"/>
    </xf>
    <xf numFmtId="0" fontId="42" fillId="2" borderId="14" xfId="0" applyFont="1" applyFill="1" applyBorder="1" applyAlignment="1">
      <alignment vertical="center"/>
    </xf>
    <xf numFmtId="0" fontId="42" fillId="2" borderId="0" xfId="0" applyFont="1" applyFill="1" applyAlignment="1">
      <alignment vertical="center"/>
    </xf>
    <xf numFmtId="0" fontId="42" fillId="2" borderId="15" xfId="0" applyFont="1" applyFill="1" applyBorder="1" applyAlignment="1">
      <alignment vertical="center"/>
    </xf>
    <xf numFmtId="0" fontId="42" fillId="2" borderId="8" xfId="0" applyFont="1" applyFill="1" applyBorder="1" applyAlignment="1">
      <alignment vertical="center"/>
    </xf>
    <xf numFmtId="0" fontId="42" fillId="2" borderId="9" xfId="0" applyFont="1" applyFill="1" applyBorder="1" applyAlignment="1">
      <alignment vertical="center"/>
    </xf>
    <xf numFmtId="0" fontId="42" fillId="2" borderId="10" xfId="0" applyFont="1" applyFill="1" applyBorder="1" applyAlignment="1">
      <alignment vertical="center"/>
    </xf>
    <xf numFmtId="0" fontId="15" fillId="0" borderId="0" xfId="0" applyFont="1" applyAlignment="1">
      <alignment vertical="center"/>
    </xf>
    <xf numFmtId="0" fontId="37" fillId="0" borderId="0" xfId="0" applyFont="1" applyAlignment="1">
      <alignment vertical="center" wrapText="1"/>
    </xf>
    <xf numFmtId="0" fontId="37" fillId="4" borderId="2"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4" xfId="0" applyFont="1" applyFill="1" applyBorder="1" applyAlignment="1">
      <alignment horizontal="center" vertical="center" shrinkToFit="1"/>
    </xf>
    <xf numFmtId="14" fontId="47" fillId="2" borderId="2" xfId="0" applyNumberFormat="1" applyFont="1" applyFill="1" applyBorder="1" applyAlignment="1">
      <alignment horizontal="center" vertical="center"/>
    </xf>
    <xf numFmtId="0" fontId="47" fillId="2" borderId="3" xfId="0" applyFont="1" applyFill="1" applyBorder="1" applyAlignment="1">
      <alignment horizontal="center" vertical="center"/>
    </xf>
    <xf numFmtId="0" fontId="8" fillId="2" borderId="3" xfId="0" applyFont="1" applyFill="1" applyBorder="1" applyAlignment="1">
      <alignment horizontal="center" vertical="center"/>
    </xf>
    <xf numFmtId="14" fontId="47" fillId="2" borderId="3" xfId="0" applyNumberFormat="1" applyFont="1" applyFill="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3" fillId="2" borderId="11" xfId="0" applyFont="1" applyFill="1" applyBorder="1" applyAlignment="1">
      <alignment horizontal="right" vertical="center"/>
    </xf>
    <xf numFmtId="0" fontId="13" fillId="2" borderId="12" xfId="0" applyFont="1" applyFill="1" applyBorder="1" applyAlignment="1">
      <alignment horizontal="right" vertical="center"/>
    </xf>
    <xf numFmtId="0" fontId="40" fillId="2" borderId="12" xfId="0" applyFont="1" applyFill="1" applyBorder="1" applyAlignment="1">
      <alignmen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13" fillId="2" borderId="18" xfId="0" applyFont="1" applyFill="1" applyBorder="1" applyAlignment="1">
      <alignment horizontal="right" vertical="center"/>
    </xf>
    <xf numFmtId="0" fontId="13" fillId="2" borderId="19" xfId="0" applyFont="1" applyFill="1" applyBorder="1" applyAlignment="1">
      <alignment horizontal="right" vertical="center"/>
    </xf>
    <xf numFmtId="0" fontId="13" fillId="5" borderId="11" xfId="0" applyFont="1" applyFill="1" applyBorder="1" applyAlignment="1">
      <alignment vertical="center"/>
    </xf>
    <xf numFmtId="0" fontId="13" fillId="5" borderId="12" xfId="0" applyFont="1" applyFill="1" applyBorder="1" applyAlignment="1">
      <alignment vertical="center"/>
    </xf>
    <xf numFmtId="0" fontId="13" fillId="5" borderId="13" xfId="0" applyFont="1" applyFill="1" applyBorder="1" applyAlignment="1">
      <alignment vertical="center"/>
    </xf>
    <xf numFmtId="0" fontId="37" fillId="4" borderId="14" xfId="0" applyFont="1" applyFill="1" applyBorder="1" applyAlignment="1">
      <alignment horizontal="center" vertical="center" wrapText="1"/>
    </xf>
    <xf numFmtId="0" fontId="37" fillId="4" borderId="0" xfId="0" applyFont="1" applyFill="1" applyAlignment="1">
      <alignment horizontal="center" vertical="center" wrapText="1"/>
    </xf>
    <xf numFmtId="0" fontId="37" fillId="4" borderId="15"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13" fillId="5" borderId="25" xfId="0" applyFont="1" applyFill="1" applyBorder="1" applyAlignment="1">
      <alignment horizontal="center" vertical="center" wrapText="1"/>
    </xf>
    <xf numFmtId="3" fontId="40" fillId="2" borderId="3" xfId="0" applyNumberFormat="1" applyFont="1" applyFill="1" applyBorder="1" applyAlignment="1">
      <alignment vertical="center"/>
    </xf>
    <xf numFmtId="0" fontId="42" fillId="2" borderId="14" xfId="0" applyFont="1" applyFill="1" applyBorder="1" applyAlignment="1">
      <alignment vertical="center" wrapText="1"/>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0" xfId="0" applyFont="1" applyFill="1" applyAlignment="1">
      <alignment horizontal="center" vertical="center"/>
    </xf>
    <xf numFmtId="0" fontId="37" fillId="4" borderId="15"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9"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5"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13" fillId="5" borderId="25" xfId="0" applyFont="1" applyFill="1" applyBorder="1" applyAlignment="1">
      <alignment horizontal="center" vertical="center"/>
    </xf>
    <xf numFmtId="0" fontId="40" fillId="0" borderId="57" xfId="0" applyFont="1" applyBorder="1" applyAlignment="1">
      <alignment horizontal="center" vertical="center"/>
    </xf>
    <xf numFmtId="0" fontId="40" fillId="0" borderId="4" xfId="0" applyFont="1" applyBorder="1" applyAlignment="1">
      <alignment horizontal="center" vertical="center"/>
    </xf>
    <xf numFmtId="0" fontId="13" fillId="5" borderId="24" xfId="0" applyFont="1" applyFill="1" applyBorder="1" applyAlignment="1">
      <alignment horizontal="center" vertical="center"/>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4"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13" xfId="0" applyFont="1" applyFill="1" applyBorder="1" applyAlignment="1">
      <alignment horizontal="center" vertical="center"/>
    </xf>
    <xf numFmtId="0" fontId="45" fillId="2" borderId="11" xfId="0" applyFont="1" applyFill="1" applyBorder="1" applyAlignment="1">
      <alignment vertical="center"/>
    </xf>
    <xf numFmtId="0" fontId="45" fillId="2" borderId="12" xfId="0" applyFont="1" applyFill="1" applyBorder="1" applyAlignment="1">
      <alignment vertical="center"/>
    </xf>
    <xf numFmtId="0" fontId="45" fillId="2" borderId="13" xfId="0" applyFont="1" applyFill="1" applyBorder="1" applyAlignment="1">
      <alignment vertical="center"/>
    </xf>
    <xf numFmtId="0" fontId="37" fillId="4" borderId="18" xfId="0" applyFont="1" applyFill="1" applyBorder="1" applyAlignment="1">
      <alignment horizontal="center" vertical="center"/>
    </xf>
    <xf numFmtId="0" fontId="37" fillId="4" borderId="19" xfId="0" applyFont="1" applyFill="1" applyBorder="1" applyAlignment="1">
      <alignment horizontal="center" vertical="center"/>
    </xf>
    <xf numFmtId="0" fontId="37" fillId="4" borderId="20" xfId="0" applyFont="1" applyFill="1" applyBorder="1" applyAlignment="1">
      <alignment horizontal="center" vertical="center"/>
    </xf>
    <xf numFmtId="0" fontId="39" fillId="2" borderId="18" xfId="0" applyFont="1" applyFill="1" applyBorder="1" applyAlignment="1">
      <alignment vertical="center"/>
    </xf>
    <xf numFmtId="0" fontId="39" fillId="2" borderId="19" xfId="0" applyFont="1" applyFill="1" applyBorder="1" applyAlignment="1">
      <alignment vertical="center"/>
    </xf>
    <xf numFmtId="0" fontId="39" fillId="2" borderId="20" xfId="0" applyFont="1" applyFill="1" applyBorder="1" applyAlignment="1">
      <alignment vertical="center"/>
    </xf>
    <xf numFmtId="0" fontId="40" fillId="2" borderId="13" xfId="0" applyFont="1" applyFill="1" applyBorder="1" applyAlignment="1">
      <alignment vertical="center"/>
    </xf>
    <xf numFmtId="0" fontId="40" fillId="2" borderId="8" xfId="0" applyFont="1" applyFill="1" applyBorder="1" applyAlignment="1">
      <alignment vertical="center"/>
    </xf>
    <xf numFmtId="0" fontId="40" fillId="2" borderId="9" xfId="0" applyFont="1" applyFill="1" applyBorder="1" applyAlignment="1">
      <alignment vertical="center"/>
    </xf>
    <xf numFmtId="0" fontId="40" fillId="2" borderId="10" xfId="0" applyFont="1" applyFill="1" applyBorder="1" applyAlignment="1">
      <alignment vertical="center"/>
    </xf>
    <xf numFmtId="0" fontId="7" fillId="3" borderId="0" xfId="0" applyFont="1" applyFill="1" applyAlignment="1">
      <alignment horizontal="center" vertical="center"/>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38" fillId="2" borderId="11" xfId="0" applyFont="1" applyFill="1" applyBorder="1" applyAlignment="1">
      <alignment vertical="center"/>
    </xf>
    <xf numFmtId="0" fontId="38" fillId="2" borderId="12" xfId="0" applyFont="1" applyFill="1" applyBorder="1" applyAlignment="1">
      <alignment vertical="center"/>
    </xf>
    <xf numFmtId="0" fontId="38" fillId="2" borderId="13" xfId="0" applyFont="1" applyFill="1" applyBorder="1" applyAlignment="1">
      <alignment vertical="center"/>
    </xf>
    <xf numFmtId="0" fontId="49" fillId="2" borderId="18" xfId="0" applyFont="1" applyFill="1" applyBorder="1" applyAlignment="1">
      <alignment vertical="center"/>
    </xf>
    <xf numFmtId="0" fontId="49" fillId="2" borderId="19" xfId="0" applyFont="1" applyFill="1" applyBorder="1" applyAlignment="1">
      <alignment vertical="center"/>
    </xf>
    <xf numFmtId="0" fontId="49" fillId="2" borderId="20" xfId="0" applyFont="1" applyFill="1" applyBorder="1" applyAlignment="1">
      <alignment vertical="center"/>
    </xf>
    <xf numFmtId="0" fontId="8" fillId="5" borderId="57" xfId="0" applyFont="1" applyFill="1" applyBorder="1" applyAlignment="1">
      <alignment vertical="center"/>
    </xf>
    <xf numFmtId="0" fontId="8" fillId="5" borderId="4" xfId="0" applyFont="1" applyFill="1" applyBorder="1" applyAlignment="1">
      <alignment vertical="center"/>
    </xf>
    <xf numFmtId="0" fontId="8" fillId="5" borderId="59" xfId="0" applyFont="1" applyFill="1" applyBorder="1" applyAlignment="1">
      <alignment vertical="center"/>
    </xf>
    <xf numFmtId="0" fontId="8" fillId="5" borderId="45" xfId="0" applyFont="1" applyFill="1" applyBorder="1" applyAlignment="1">
      <alignment vertical="center"/>
    </xf>
    <xf numFmtId="0" fontId="8" fillId="5" borderId="65" xfId="0" applyFont="1" applyFill="1" applyBorder="1" applyAlignment="1">
      <alignment vertical="center"/>
    </xf>
    <xf numFmtId="0" fontId="8" fillId="5" borderId="40"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25" fillId="2" borderId="6" xfId="0" applyFont="1" applyFill="1" applyBorder="1" applyAlignment="1">
      <alignment horizontal="left" vertical="center" wrapText="1"/>
    </xf>
    <xf numFmtId="0" fontId="21" fillId="2" borderId="38" xfId="0" applyFont="1" applyFill="1" applyBorder="1" applyAlignment="1">
      <alignment horizontal="right" vertical="center"/>
    </xf>
    <xf numFmtId="0" fontId="21" fillId="2" borderId="39" xfId="0" applyFont="1" applyFill="1" applyBorder="1" applyAlignment="1">
      <alignment horizontal="right" vertical="center"/>
    </xf>
    <xf numFmtId="0" fontId="21" fillId="2" borderId="40" xfId="0"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8" fillId="5" borderId="64" xfId="0" applyFont="1" applyFill="1" applyBorder="1" applyAlignment="1">
      <alignment vertical="center"/>
    </xf>
    <xf numFmtId="0" fontId="8" fillId="5" borderId="7" xfId="0" applyFont="1" applyFill="1" applyBorder="1" applyAlignment="1">
      <alignment vertical="center"/>
    </xf>
    <xf numFmtId="0" fontId="12" fillId="4" borderId="1" xfId="0" applyFont="1" applyFill="1" applyBorder="1" applyAlignment="1">
      <alignment horizontal="center" vertical="center"/>
    </xf>
    <xf numFmtId="0" fontId="8" fillId="2" borderId="2" xfId="0" applyFont="1" applyFill="1" applyBorder="1" applyAlignment="1">
      <alignment vertical="center"/>
    </xf>
    <xf numFmtId="0" fontId="14" fillId="5" borderId="21" xfId="0" applyFont="1" applyFill="1" applyBorder="1" applyAlignment="1">
      <alignment horizontal="right" vertical="center"/>
    </xf>
    <xf numFmtId="0" fontId="14" fillId="5" borderId="22" xfId="0" applyFont="1" applyFill="1" applyBorder="1" applyAlignment="1">
      <alignment horizontal="right" vertical="center"/>
    </xf>
    <xf numFmtId="0" fontId="14" fillId="5" borderId="23" xfId="0" applyFont="1" applyFill="1" applyBorder="1" applyAlignment="1">
      <alignment horizontal="right" vertical="center"/>
    </xf>
    <xf numFmtId="0" fontId="25" fillId="2" borderId="1" xfId="0" applyFont="1" applyFill="1" applyBorder="1" applyAlignment="1">
      <alignment vertical="center" wrapText="1"/>
    </xf>
    <xf numFmtId="0" fontId="28" fillId="2" borderId="1" xfId="0" applyFont="1" applyFill="1" applyBorder="1" applyAlignment="1">
      <alignment vertical="center" wrapText="1"/>
    </xf>
    <xf numFmtId="0" fontId="25" fillId="0" borderId="0" xfId="0" applyFont="1" applyAlignment="1">
      <alignment vertical="center"/>
    </xf>
    <xf numFmtId="0" fontId="28" fillId="2" borderId="16" xfId="0" applyFont="1" applyFill="1" applyBorder="1" applyAlignment="1">
      <alignment vertical="center" wrapText="1"/>
    </xf>
    <xf numFmtId="0" fontId="25" fillId="2" borderId="0" xfId="0" applyFont="1" applyFill="1" applyAlignment="1">
      <alignment vertical="center" wrapText="1"/>
    </xf>
    <xf numFmtId="0" fontId="25" fillId="2" borderId="0" xfId="0" applyFont="1" applyFill="1" applyAlignment="1">
      <alignment horizontal="left" vertical="center" wrapText="1"/>
    </xf>
    <xf numFmtId="0" fontId="12" fillId="2" borderId="0" xfId="0" applyFont="1" applyFill="1" applyAlignment="1">
      <alignment vertical="center"/>
    </xf>
    <xf numFmtId="0" fontId="8" fillId="2" borderId="62" xfId="0" applyFont="1" applyFill="1" applyBorder="1" applyAlignment="1">
      <alignment vertical="center"/>
    </xf>
    <xf numFmtId="0" fontId="8" fillId="2" borderId="60" xfId="0" applyFont="1" applyFill="1" applyBorder="1" applyAlignment="1">
      <alignment vertical="center"/>
    </xf>
    <xf numFmtId="0" fontId="8" fillId="5" borderId="24" xfId="0" applyFont="1" applyFill="1" applyBorder="1" applyAlignment="1">
      <alignment horizontal="center" vertical="center"/>
    </xf>
    <xf numFmtId="0" fontId="8" fillId="5" borderId="58" xfId="0" applyFont="1" applyFill="1" applyBorder="1" applyAlignment="1">
      <alignment horizontal="center" vertical="center"/>
    </xf>
    <xf numFmtId="0" fontId="8" fillId="2" borderId="24" xfId="0" applyFont="1" applyFill="1" applyBorder="1" applyAlignment="1">
      <alignment vertical="center"/>
    </xf>
    <xf numFmtId="0" fontId="8" fillId="2" borderId="58" xfId="0" applyFont="1" applyFill="1" applyBorder="1" applyAlignment="1">
      <alignment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38" fontId="8" fillId="2" borderId="2" xfId="1" applyFont="1" applyFill="1" applyBorder="1" applyAlignment="1">
      <alignment vertical="center"/>
    </xf>
    <xf numFmtId="38" fontId="8" fillId="2" borderId="3" xfId="1" applyFont="1" applyFill="1" applyBorder="1" applyAlignment="1">
      <alignment vertical="center"/>
    </xf>
    <xf numFmtId="38" fontId="8" fillId="2" borderId="4" xfId="1" applyFont="1" applyFill="1" applyBorder="1" applyAlignment="1">
      <alignment vertical="center"/>
    </xf>
    <xf numFmtId="0" fontId="8" fillId="2" borderId="1" xfId="0" applyFont="1" applyFill="1" applyBorder="1" applyAlignment="1">
      <alignment vertical="center"/>
    </xf>
    <xf numFmtId="178" fontId="8" fillId="2" borderId="37" xfId="0" applyNumberFormat="1" applyFont="1" applyFill="1" applyBorder="1" applyAlignment="1">
      <alignment horizontal="righ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top" wrapText="1"/>
    </xf>
    <xf numFmtId="0" fontId="8" fillId="5" borderId="1" xfId="0" applyFont="1" applyFill="1" applyBorder="1" applyAlignment="1">
      <alignment vertical="center"/>
    </xf>
    <xf numFmtId="0" fontId="8" fillId="4" borderId="1" xfId="0" applyFont="1" applyFill="1" applyBorder="1" applyAlignment="1">
      <alignment vertical="center"/>
    </xf>
    <xf numFmtId="0" fontId="8" fillId="4" borderId="16" xfId="0" applyFont="1" applyFill="1" applyBorder="1" applyAlignment="1">
      <alignment vertical="center"/>
    </xf>
    <xf numFmtId="178" fontId="8" fillId="2" borderId="1" xfId="0" applyNumberFormat="1" applyFont="1" applyFill="1" applyBorder="1" applyAlignment="1">
      <alignment horizontal="right" vertical="center"/>
    </xf>
    <xf numFmtId="0" fontId="8" fillId="2" borderId="16" xfId="0" applyFont="1" applyFill="1" applyBorder="1" applyAlignment="1">
      <alignment vertical="center"/>
    </xf>
    <xf numFmtId="38" fontId="8" fillId="2" borderId="5" xfId="1" applyFont="1" applyFill="1" applyBorder="1" applyAlignment="1">
      <alignment vertical="center"/>
    </xf>
    <xf numFmtId="38" fontId="8" fillId="2" borderId="6" xfId="1" applyFont="1" applyFill="1" applyBorder="1" applyAlignment="1">
      <alignment vertical="center"/>
    </xf>
    <xf numFmtId="38" fontId="8" fillId="2" borderId="7" xfId="1" applyFont="1" applyFill="1" applyBorder="1" applyAlignment="1">
      <alignmen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13" fillId="2" borderId="4" xfId="2" applyFont="1" applyFill="1" applyBorder="1" applyAlignment="1">
      <alignment vertical="center"/>
    </xf>
    <xf numFmtId="0" fontId="13" fillId="9" borderId="46" xfId="2" quotePrefix="1" applyFont="1" applyFill="1" applyBorder="1" applyAlignment="1">
      <alignment horizontal="center" vertical="center"/>
    </xf>
    <xf numFmtId="0" fontId="13" fillId="9" borderId="47" xfId="2" quotePrefix="1" applyFont="1" applyFill="1" applyBorder="1" applyAlignment="1">
      <alignment horizontal="center" vertical="center"/>
    </xf>
    <xf numFmtId="0" fontId="13" fillId="9" borderId="72" xfId="2" quotePrefix="1" applyFont="1" applyFill="1" applyBorder="1" applyAlignment="1">
      <alignment horizontal="center" vertical="center"/>
    </xf>
    <xf numFmtId="0" fontId="17" fillId="9" borderId="75" xfId="2" applyFont="1" applyFill="1" applyBorder="1" applyAlignment="1">
      <alignment vertical="center"/>
    </xf>
    <xf numFmtId="0" fontId="17" fillId="9" borderId="6" xfId="2" applyFont="1" applyFill="1" applyBorder="1" applyAlignment="1">
      <alignment vertical="center"/>
    </xf>
    <xf numFmtId="0" fontId="17" fillId="9" borderId="7" xfId="2" applyFont="1" applyFill="1" applyBorder="1" applyAlignment="1">
      <alignment vertical="center"/>
    </xf>
    <xf numFmtId="0" fontId="13" fillId="13" borderId="2" xfId="2" applyFont="1" applyFill="1" applyBorder="1" applyAlignment="1">
      <alignment horizontal="center" vertical="center"/>
    </xf>
    <xf numFmtId="0" fontId="13" fillId="13" borderId="3" xfId="2" applyFont="1" applyFill="1" applyBorder="1" applyAlignment="1">
      <alignment horizontal="center" vertical="center"/>
    </xf>
    <xf numFmtId="0" fontId="13" fillId="13" borderId="4" xfId="2" applyFont="1" applyFill="1" applyBorder="1" applyAlignment="1">
      <alignment horizontal="center" vertical="center"/>
    </xf>
    <xf numFmtId="0" fontId="13" fillId="13" borderId="2" xfId="2" applyFont="1" applyFill="1" applyBorder="1" applyAlignment="1">
      <alignment horizontal="center" vertical="center" shrinkToFit="1"/>
    </xf>
    <xf numFmtId="0" fontId="13" fillId="13" borderId="3" xfId="2" applyFont="1" applyFill="1" applyBorder="1" applyAlignment="1">
      <alignment horizontal="center" vertical="center" shrinkToFit="1"/>
    </xf>
    <xf numFmtId="0" fontId="13" fillId="13" borderId="76" xfId="2" applyFont="1" applyFill="1" applyBorder="1" applyAlignment="1">
      <alignment horizontal="center" vertical="center" shrinkToFit="1"/>
    </xf>
    <xf numFmtId="0" fontId="13" fillId="13" borderId="5" xfId="2" applyFont="1" applyFill="1" applyBorder="1" applyAlignment="1">
      <alignment horizontal="center" vertical="center"/>
    </xf>
    <xf numFmtId="0" fontId="13" fillId="13" borderId="6" xfId="2" applyFont="1" applyFill="1" applyBorder="1" applyAlignment="1">
      <alignment horizontal="center" vertical="center"/>
    </xf>
    <xf numFmtId="0" fontId="13" fillId="13" borderId="81" xfId="2" applyFont="1" applyFill="1" applyBorder="1" applyAlignment="1">
      <alignment horizontal="center" vertical="center"/>
    </xf>
    <xf numFmtId="0" fontId="13" fillId="2" borderId="6" xfId="2" applyFont="1" applyFill="1" applyBorder="1" applyAlignment="1">
      <alignment vertical="center"/>
    </xf>
    <xf numFmtId="38" fontId="13" fillId="2" borderId="6" xfId="1" applyFont="1" applyFill="1" applyBorder="1" applyAlignment="1">
      <alignment vertical="center"/>
    </xf>
    <xf numFmtId="38" fontId="13" fillId="2" borderId="7" xfId="1" applyFont="1" applyFill="1" applyBorder="1" applyAlignment="1">
      <alignment vertical="center"/>
    </xf>
    <xf numFmtId="0" fontId="13" fillId="9" borderId="5" xfId="2" applyFont="1" applyFill="1" applyBorder="1" applyAlignment="1">
      <alignment vertical="center"/>
    </xf>
    <xf numFmtId="0" fontId="13" fillId="9" borderId="6" xfId="2" applyFont="1" applyFill="1" applyBorder="1" applyAlignment="1">
      <alignment vertical="center"/>
    </xf>
    <xf numFmtId="0" fontId="13" fillId="9" borderId="80" xfId="2" applyFont="1" applyFill="1" applyBorder="1" applyAlignment="1">
      <alignment vertical="center"/>
    </xf>
    <xf numFmtId="0" fontId="17" fillId="9" borderId="73" xfId="2" applyFont="1" applyFill="1" applyBorder="1" applyAlignment="1">
      <alignment vertical="center"/>
    </xf>
    <xf numFmtId="0" fontId="17" fillId="9" borderId="69" xfId="2" applyFont="1" applyFill="1" applyBorder="1" applyAlignment="1">
      <alignment vertical="center"/>
    </xf>
    <xf numFmtId="0" fontId="17" fillId="9" borderId="70" xfId="2" applyFont="1" applyFill="1" applyBorder="1" applyAlignment="1">
      <alignment vertical="center"/>
    </xf>
    <xf numFmtId="38" fontId="13" fillId="2" borderId="2" xfId="1" applyFont="1" applyFill="1" applyBorder="1" applyAlignment="1">
      <alignment vertical="center"/>
    </xf>
    <xf numFmtId="38" fontId="13" fillId="2" borderId="3" xfId="1" applyFont="1" applyFill="1" applyBorder="1" applyAlignment="1">
      <alignment vertical="center"/>
    </xf>
    <xf numFmtId="38" fontId="13" fillId="2" borderId="4" xfId="1" applyFont="1" applyFill="1" applyBorder="1" applyAlignment="1">
      <alignment vertical="center"/>
    </xf>
    <xf numFmtId="38" fontId="13" fillId="11" borderId="2" xfId="1" applyFont="1" applyFill="1" applyBorder="1" applyAlignment="1">
      <alignment vertical="center"/>
    </xf>
    <xf numFmtId="38" fontId="13" fillId="11" borderId="3" xfId="1" applyFont="1" applyFill="1" applyBorder="1" applyAlignment="1">
      <alignment vertical="center"/>
    </xf>
    <xf numFmtId="38" fontId="13" fillId="11" borderId="4" xfId="1" applyFont="1" applyFill="1" applyBorder="1" applyAlignment="1">
      <alignment vertical="center"/>
    </xf>
    <xf numFmtId="9" fontId="13" fillId="2" borderId="2" xfId="2" applyNumberFormat="1" applyFont="1" applyFill="1" applyBorder="1" applyAlignment="1">
      <alignment vertical="center"/>
    </xf>
    <xf numFmtId="177" fontId="13" fillId="2" borderId="2" xfId="2" applyNumberFormat="1" applyFont="1" applyFill="1" applyBorder="1" applyAlignment="1">
      <alignment horizontal="left" vertical="center"/>
    </xf>
    <xf numFmtId="177" fontId="13" fillId="2" borderId="3" xfId="2" applyNumberFormat="1" applyFont="1" applyFill="1" applyBorder="1" applyAlignment="1">
      <alignment horizontal="left" vertical="center"/>
    </xf>
    <xf numFmtId="177" fontId="13" fillId="2" borderId="76" xfId="2" applyNumberFormat="1" applyFont="1" applyFill="1" applyBorder="1" applyAlignment="1">
      <alignment horizontal="left" vertical="center"/>
    </xf>
    <xf numFmtId="0" fontId="13" fillId="13" borderId="49" xfId="2" applyFont="1" applyFill="1" applyBorder="1" applyAlignment="1">
      <alignment horizontal="center" vertical="center"/>
    </xf>
    <xf numFmtId="0" fontId="13" fillId="13" borderId="69" xfId="2" applyFont="1" applyFill="1" applyBorder="1" applyAlignment="1">
      <alignment horizontal="center" vertical="center"/>
    </xf>
    <xf numFmtId="0" fontId="13" fillId="13" borderId="74" xfId="2" applyFont="1" applyFill="1" applyBorder="1" applyAlignment="1">
      <alignment horizontal="center" vertical="center"/>
    </xf>
    <xf numFmtId="0" fontId="13" fillId="13" borderId="49" xfId="0" applyFont="1" applyFill="1" applyBorder="1" applyAlignment="1">
      <alignment horizontal="center" vertical="center"/>
    </xf>
    <xf numFmtId="0" fontId="13" fillId="13" borderId="69" xfId="0" applyFont="1" applyFill="1" applyBorder="1" applyAlignment="1">
      <alignment horizontal="center" vertical="center"/>
    </xf>
    <xf numFmtId="0" fontId="13" fillId="13" borderId="70" xfId="0" applyFont="1" applyFill="1" applyBorder="1" applyAlignment="1">
      <alignment horizontal="center" vertical="center"/>
    </xf>
    <xf numFmtId="0" fontId="8" fillId="5" borderId="1" xfId="0" applyFont="1" applyFill="1" applyBorder="1" applyAlignment="1">
      <alignment horizontal="center" vertical="center"/>
    </xf>
    <xf numFmtId="0" fontId="13" fillId="9" borderId="46" xfId="2" applyFont="1" applyFill="1" applyBorder="1" applyAlignment="1">
      <alignment vertical="center"/>
    </xf>
    <xf numFmtId="0" fontId="13" fillId="9" borderId="47" xfId="2" applyFont="1" applyFill="1" applyBorder="1" applyAlignment="1">
      <alignment vertical="center"/>
    </xf>
    <xf numFmtId="0" fontId="13" fillId="9" borderId="72" xfId="2" applyFont="1" applyFill="1" applyBorder="1" applyAlignment="1">
      <alignment vertical="center"/>
    </xf>
    <xf numFmtId="0" fontId="17" fillId="9" borderId="71" xfId="2" applyFont="1" applyFill="1" applyBorder="1" applyAlignment="1">
      <alignment vertical="center"/>
    </xf>
    <xf numFmtId="0" fontId="17" fillId="9" borderId="47" xfId="2" applyFont="1" applyFill="1" applyBorder="1" applyAlignment="1">
      <alignment vertical="center"/>
    </xf>
    <xf numFmtId="0" fontId="17" fillId="9" borderId="48" xfId="2" applyFont="1" applyFill="1" applyBorder="1" applyAlignment="1">
      <alignment vertical="center"/>
    </xf>
    <xf numFmtId="0" fontId="25" fillId="2" borderId="0" xfId="0" applyFont="1" applyFill="1" applyAlignment="1">
      <alignment horizontal="left" vertical="top" wrapText="1"/>
    </xf>
    <xf numFmtId="0" fontId="13" fillId="13" borderId="73" xfId="0" applyFont="1" applyFill="1" applyBorder="1" applyAlignment="1">
      <alignment horizontal="center" vertical="center"/>
    </xf>
    <xf numFmtId="0" fontId="13" fillId="13" borderId="70" xfId="2" applyFont="1" applyFill="1" applyBorder="1" applyAlignment="1">
      <alignment horizontal="center" vertical="center"/>
    </xf>
    <xf numFmtId="0" fontId="25" fillId="2" borderId="0" xfId="0" applyFont="1" applyFill="1" applyAlignment="1">
      <alignment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38" fontId="13" fillId="2" borderId="33" xfId="1" applyFont="1" applyFill="1" applyBorder="1" applyAlignment="1">
      <alignment vertical="center"/>
    </xf>
    <xf numFmtId="0" fontId="17" fillId="9" borderId="71" xfId="2" applyFont="1" applyFill="1" applyBorder="1" applyAlignment="1">
      <alignment horizontal="left" vertical="center" indent="1"/>
    </xf>
    <xf numFmtId="0" fontId="17" fillId="9" borderId="47" xfId="2" applyFont="1" applyFill="1" applyBorder="1" applyAlignment="1">
      <alignment horizontal="left" vertical="center" indent="1"/>
    </xf>
    <xf numFmtId="0" fontId="17" fillId="9" borderId="48" xfId="2" applyFont="1" applyFill="1" applyBorder="1" applyAlignment="1">
      <alignment horizontal="left" vertical="center" indent="1"/>
    </xf>
    <xf numFmtId="0" fontId="13" fillId="13" borderId="37" xfId="2" applyFont="1" applyFill="1" applyBorder="1" applyAlignment="1">
      <alignment vertical="center"/>
    </xf>
    <xf numFmtId="38" fontId="13" fillId="13" borderId="2" xfId="1" applyFont="1" applyFill="1" applyBorder="1" applyAlignment="1">
      <alignment horizontal="center" vertical="center" shrinkToFit="1"/>
    </xf>
    <xf numFmtId="38" fontId="13" fillId="13" borderId="3" xfId="1" applyFont="1" applyFill="1" applyBorder="1" applyAlignment="1">
      <alignment horizontal="center" vertical="center" shrinkToFit="1"/>
    </xf>
    <xf numFmtId="38" fontId="13" fillId="13" borderId="4" xfId="1" applyFont="1" applyFill="1" applyBorder="1" applyAlignment="1">
      <alignment horizontal="center" vertical="center" shrinkToFit="1"/>
    </xf>
    <xf numFmtId="38" fontId="13" fillId="2" borderId="11" xfId="1" applyFont="1" applyFill="1" applyBorder="1" applyAlignment="1">
      <alignment vertical="center"/>
    </xf>
    <xf numFmtId="38" fontId="13" fillId="2" borderId="12" xfId="1" applyFont="1" applyFill="1" applyBorder="1" applyAlignment="1">
      <alignment vertical="center"/>
    </xf>
    <xf numFmtId="38" fontId="13" fillId="2" borderId="13" xfId="1" applyFont="1" applyFill="1" applyBorder="1" applyAlignment="1">
      <alignment vertical="center"/>
    </xf>
    <xf numFmtId="38" fontId="13" fillId="2" borderId="34" xfId="1" applyFont="1" applyFill="1" applyBorder="1" applyAlignment="1">
      <alignment vertical="center"/>
    </xf>
    <xf numFmtId="38" fontId="13" fillId="2" borderId="35" xfId="1" applyFont="1" applyFill="1" applyBorder="1" applyAlignment="1">
      <alignment vertical="center"/>
    </xf>
    <xf numFmtId="38" fontId="13" fillId="2" borderId="36" xfId="1" applyFont="1" applyFill="1" applyBorder="1" applyAlignment="1">
      <alignment vertical="center"/>
    </xf>
    <xf numFmtId="38" fontId="13" fillId="13" borderId="38" xfId="1" applyFont="1" applyFill="1" applyBorder="1" applyAlignment="1">
      <alignment vertical="center"/>
    </xf>
    <xf numFmtId="38" fontId="13" fillId="13" borderId="39" xfId="1" applyFont="1" applyFill="1" applyBorder="1" applyAlignment="1">
      <alignment vertical="center"/>
    </xf>
    <xf numFmtId="38" fontId="13" fillId="13" borderId="40" xfId="1" applyFont="1" applyFill="1" applyBorder="1" applyAlignment="1">
      <alignment vertical="center"/>
    </xf>
    <xf numFmtId="0" fontId="13" fillId="13" borderId="7" xfId="2" applyFont="1" applyFill="1" applyBorder="1" applyAlignment="1">
      <alignment horizontal="center" vertical="center"/>
    </xf>
    <xf numFmtId="0" fontId="13" fillId="13" borderId="14" xfId="2" applyFont="1" applyFill="1" applyBorder="1" applyAlignment="1">
      <alignment horizontal="center" vertical="center"/>
    </xf>
    <xf numFmtId="0" fontId="13" fillId="13" borderId="0" xfId="2" applyFont="1" applyFill="1" applyAlignment="1">
      <alignment horizontal="center" vertical="center"/>
    </xf>
    <xf numFmtId="0" fontId="13" fillId="13" borderId="15" xfId="2" applyFont="1" applyFill="1" applyBorder="1" applyAlignment="1">
      <alignment horizontal="center" vertical="center"/>
    </xf>
    <xf numFmtId="0" fontId="13" fillId="13" borderId="8" xfId="2" applyFont="1" applyFill="1" applyBorder="1" applyAlignment="1">
      <alignment horizontal="center" vertical="center"/>
    </xf>
    <xf numFmtId="0" fontId="13" fillId="13" borderId="9" xfId="2" applyFont="1" applyFill="1" applyBorder="1" applyAlignment="1">
      <alignment horizontal="center" vertical="center"/>
    </xf>
    <xf numFmtId="0" fontId="13" fillId="13" borderId="10" xfId="2" applyFont="1" applyFill="1" applyBorder="1" applyAlignment="1">
      <alignment horizontal="center" vertical="center"/>
    </xf>
    <xf numFmtId="0" fontId="13" fillId="2" borderId="26" xfId="2" applyFont="1" applyFill="1" applyBorder="1" applyAlignment="1">
      <alignment vertical="center"/>
    </xf>
    <xf numFmtId="0" fontId="13" fillId="2" borderId="30" xfId="2" applyFont="1" applyFill="1" applyBorder="1" applyAlignment="1">
      <alignment vertical="center"/>
    </xf>
    <xf numFmtId="0" fontId="13" fillId="13" borderId="1" xfId="2" applyFont="1" applyFill="1" applyBorder="1" applyAlignment="1">
      <alignment horizontal="center" vertical="center"/>
    </xf>
    <xf numFmtId="38" fontId="13" fillId="13" borderId="2" xfId="1" applyFont="1" applyFill="1" applyBorder="1" applyAlignment="1">
      <alignment horizontal="center" vertical="center"/>
    </xf>
    <xf numFmtId="38" fontId="13" fillId="13" borderId="3" xfId="1" applyFont="1" applyFill="1" applyBorder="1" applyAlignment="1">
      <alignment horizontal="center" vertical="center"/>
    </xf>
    <xf numFmtId="38" fontId="13" fillId="13" borderId="4" xfId="1" applyFont="1" applyFill="1" applyBorder="1" applyAlignment="1">
      <alignment horizontal="center" vertical="center"/>
    </xf>
    <xf numFmtId="0" fontId="16" fillId="2" borderId="0" xfId="2" applyFont="1" applyFill="1" applyAlignment="1">
      <alignment horizontal="center" vertical="center"/>
    </xf>
    <xf numFmtId="0" fontId="13" fillId="13" borderId="4" xfId="2" applyFont="1" applyFill="1" applyBorder="1" applyAlignment="1">
      <alignment horizontal="center" vertical="center" shrinkToFit="1"/>
    </xf>
    <xf numFmtId="0" fontId="13" fillId="2" borderId="41" xfId="2" applyFont="1" applyFill="1" applyBorder="1" applyAlignment="1">
      <alignment vertical="center"/>
    </xf>
    <xf numFmtId="0" fontId="13" fillId="13" borderId="56" xfId="2" applyFont="1" applyFill="1" applyBorder="1" applyAlignment="1">
      <alignment vertical="center"/>
    </xf>
    <xf numFmtId="38" fontId="13" fillId="13" borderId="53" xfId="1" applyFont="1" applyFill="1" applyBorder="1" applyAlignment="1">
      <alignment vertical="center"/>
    </xf>
    <xf numFmtId="38" fontId="13" fillId="13" borderId="54" xfId="1" applyFont="1" applyFill="1" applyBorder="1" applyAlignment="1">
      <alignment vertical="center"/>
    </xf>
    <xf numFmtId="38" fontId="13" fillId="13" borderId="55" xfId="1" applyFont="1" applyFill="1" applyBorder="1" applyAlignment="1">
      <alignment vertical="center"/>
    </xf>
    <xf numFmtId="0" fontId="17" fillId="13" borderId="37" xfId="2" applyFont="1" applyFill="1" applyBorder="1" applyAlignment="1">
      <alignment horizontal="center" vertical="center"/>
    </xf>
    <xf numFmtId="0" fontId="13" fillId="8" borderId="75" xfId="2" applyFont="1" applyFill="1" applyBorder="1" applyAlignment="1">
      <alignment vertical="center"/>
    </xf>
    <xf numFmtId="0" fontId="13" fillId="8" borderId="3" xfId="2" applyFont="1" applyFill="1" applyBorder="1" applyAlignment="1">
      <alignment vertical="center"/>
    </xf>
    <xf numFmtId="0" fontId="13" fillId="8" borderId="76" xfId="2" applyFont="1" applyFill="1" applyBorder="1" applyAlignment="1">
      <alignment vertical="center"/>
    </xf>
    <xf numFmtId="0" fontId="13" fillId="9" borderId="49" xfId="2" applyFont="1" applyFill="1" applyBorder="1" applyAlignment="1">
      <alignment vertical="center"/>
    </xf>
    <xf numFmtId="0" fontId="13" fillId="9" borderId="69" xfId="2" applyFont="1" applyFill="1" applyBorder="1" applyAlignment="1">
      <alignment vertical="center"/>
    </xf>
    <xf numFmtId="0" fontId="13" fillId="9" borderId="74" xfId="2" applyFont="1" applyFill="1" applyBorder="1" applyAlignment="1">
      <alignment vertical="center"/>
    </xf>
    <xf numFmtId="0" fontId="17" fillId="7" borderId="83" xfId="2" applyFont="1" applyFill="1" applyBorder="1" applyAlignment="1">
      <alignment vertical="center"/>
    </xf>
    <xf numFmtId="0" fontId="17" fillId="7" borderId="69" xfId="2" applyFont="1" applyFill="1" applyBorder="1" applyAlignment="1">
      <alignment vertical="center"/>
    </xf>
    <xf numFmtId="0" fontId="17" fillId="7" borderId="74" xfId="2" applyFont="1" applyFill="1" applyBorder="1" applyAlignment="1">
      <alignment vertical="center"/>
    </xf>
    <xf numFmtId="0" fontId="17" fillId="7" borderId="73" xfId="2" applyFont="1" applyFill="1" applyBorder="1" applyAlignment="1">
      <alignment vertical="center"/>
    </xf>
    <xf numFmtId="0" fontId="13" fillId="13" borderId="2" xfId="2" quotePrefix="1" applyFont="1" applyFill="1" applyBorder="1" applyAlignment="1">
      <alignment horizontal="center" vertical="center"/>
    </xf>
    <xf numFmtId="0" fontId="13" fillId="13" borderId="3" xfId="2" quotePrefix="1" applyFont="1" applyFill="1" applyBorder="1" applyAlignment="1">
      <alignment horizontal="center" vertical="center"/>
    </xf>
    <xf numFmtId="0" fontId="13" fillId="13" borderId="76" xfId="2" quotePrefix="1" applyFont="1" applyFill="1" applyBorder="1" applyAlignment="1">
      <alignment horizontal="center" vertical="center"/>
    </xf>
    <xf numFmtId="0" fontId="13" fillId="13" borderId="5" xfId="2" quotePrefix="1" applyFont="1" applyFill="1" applyBorder="1" applyAlignment="1">
      <alignment horizontal="center" vertical="center"/>
    </xf>
    <xf numFmtId="0" fontId="13" fillId="13" borderId="6" xfId="2" quotePrefix="1" applyFont="1" applyFill="1" applyBorder="1" applyAlignment="1">
      <alignment horizontal="center" vertical="center"/>
    </xf>
    <xf numFmtId="0" fontId="13" fillId="13" borderId="80" xfId="2" quotePrefix="1" applyFont="1" applyFill="1" applyBorder="1" applyAlignment="1">
      <alignment horizontal="center" vertical="center"/>
    </xf>
    <xf numFmtId="0" fontId="17" fillId="9" borderId="2" xfId="2" applyFont="1" applyFill="1" applyBorder="1" applyAlignment="1">
      <alignment horizontal="center" vertical="center"/>
    </xf>
    <xf numFmtId="0" fontId="17" fillId="9" borderId="3" xfId="2" applyFont="1" applyFill="1" applyBorder="1" applyAlignment="1">
      <alignment horizontal="center" vertical="center"/>
    </xf>
    <xf numFmtId="0" fontId="17" fillId="9" borderId="4" xfId="2" applyFont="1" applyFill="1" applyBorder="1" applyAlignment="1">
      <alignment horizontal="center" vertical="center"/>
    </xf>
    <xf numFmtId="0" fontId="13" fillId="9" borderId="2" xfId="2" quotePrefix="1" applyFont="1" applyFill="1" applyBorder="1" applyAlignment="1">
      <alignment horizontal="center" vertical="center"/>
    </xf>
    <xf numFmtId="0" fontId="13" fillId="9" borderId="3" xfId="2" quotePrefix="1" applyFont="1" applyFill="1" applyBorder="1" applyAlignment="1">
      <alignment horizontal="center" vertical="center"/>
    </xf>
    <xf numFmtId="0" fontId="13" fillId="9" borderId="76" xfId="2" quotePrefix="1" applyFont="1" applyFill="1" applyBorder="1" applyAlignment="1">
      <alignment horizontal="center" vertical="center"/>
    </xf>
    <xf numFmtId="0" fontId="13" fillId="9" borderId="2" xfId="2" applyFont="1" applyFill="1" applyBorder="1" applyAlignment="1">
      <alignment vertical="center"/>
    </xf>
    <xf numFmtId="0" fontId="13" fillId="9" borderId="3" xfId="2" applyFont="1" applyFill="1" applyBorder="1" applyAlignment="1">
      <alignment vertical="center"/>
    </xf>
    <xf numFmtId="0" fontId="13" fillId="9" borderId="76" xfId="2" applyFont="1" applyFill="1" applyBorder="1" applyAlignment="1">
      <alignment vertical="center"/>
    </xf>
    <xf numFmtId="0" fontId="30" fillId="2" borderId="11" xfId="0" applyFont="1" applyFill="1" applyBorder="1" applyAlignment="1">
      <alignment vertical="center"/>
    </xf>
    <xf numFmtId="0" fontId="30" fillId="2" borderId="12" xfId="0" applyFont="1" applyFill="1" applyBorder="1" applyAlignment="1">
      <alignment vertical="center"/>
    </xf>
    <xf numFmtId="0" fontId="30" fillId="2" borderId="13" xfId="0" applyFont="1" applyFill="1" applyBorder="1" applyAlignment="1">
      <alignment vertical="center"/>
    </xf>
    <xf numFmtId="0" fontId="33" fillId="2" borderId="18" xfId="0" applyFont="1" applyFill="1" applyBorder="1" applyAlignment="1">
      <alignment vertical="center"/>
    </xf>
    <xf numFmtId="0" fontId="33" fillId="2" borderId="19" xfId="0" applyFont="1" applyFill="1" applyBorder="1" applyAlignment="1">
      <alignment vertical="center"/>
    </xf>
    <xf numFmtId="0" fontId="33" fillId="2" borderId="20" xfId="0" applyFont="1" applyFill="1" applyBorder="1" applyAlignment="1">
      <alignment vertical="center"/>
    </xf>
    <xf numFmtId="0" fontId="22" fillId="2" borderId="11" xfId="0" applyFont="1" applyFill="1" applyBorder="1" applyAlignment="1">
      <alignment vertical="center"/>
    </xf>
    <xf numFmtId="0" fontId="22" fillId="2" borderId="12" xfId="0" applyFont="1" applyFill="1" applyBorder="1" applyAlignment="1">
      <alignment vertical="center"/>
    </xf>
    <xf numFmtId="0" fontId="22" fillId="2" borderId="13" xfId="0" applyFont="1" applyFill="1" applyBorder="1" applyAlignment="1">
      <alignment vertical="center"/>
    </xf>
    <xf numFmtId="0" fontId="23" fillId="2" borderId="18" xfId="0" applyFont="1" applyFill="1" applyBorder="1" applyAlignment="1">
      <alignment vertical="center"/>
    </xf>
    <xf numFmtId="0" fontId="23" fillId="2" borderId="19" xfId="0" applyFont="1" applyFill="1" applyBorder="1" applyAlignment="1">
      <alignment vertical="center"/>
    </xf>
    <xf numFmtId="0" fontId="23" fillId="2" borderId="20" xfId="0" applyFont="1" applyFill="1" applyBorder="1" applyAlignment="1">
      <alignment vertical="center"/>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14" fillId="2" borderId="12" xfId="0" applyFont="1" applyFill="1" applyBorder="1" applyAlignment="1">
      <alignment vertical="center"/>
    </xf>
    <xf numFmtId="0" fontId="14" fillId="2" borderId="13" xfId="0" applyFont="1" applyFill="1" applyBorder="1" applyAlignment="1">
      <alignment vertical="center"/>
    </xf>
    <xf numFmtId="0" fontId="29" fillId="2" borderId="8" xfId="0" applyFont="1" applyFill="1" applyBorder="1" applyAlignment="1">
      <alignment vertical="center" wrapText="1"/>
    </xf>
    <xf numFmtId="0" fontId="29" fillId="2" borderId="9" xfId="0" applyFont="1" applyFill="1" applyBorder="1" applyAlignment="1">
      <alignment vertical="center" wrapText="1"/>
    </xf>
    <xf numFmtId="0" fontId="29" fillId="2" borderId="10" xfId="0" applyFont="1" applyFill="1" applyBorder="1" applyAlignment="1">
      <alignment vertical="center" wrapText="1"/>
    </xf>
    <xf numFmtId="0" fontId="10" fillId="2" borderId="0" xfId="0" applyFont="1" applyFill="1" applyAlignment="1">
      <alignment horizontal="center" vertical="center" wrapText="1"/>
    </xf>
    <xf numFmtId="0" fontId="9" fillId="2" borderId="0" xfId="0" applyFont="1" applyFill="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14" fillId="2" borderId="3" xfId="0" applyFont="1" applyFill="1" applyBorder="1" applyAlignment="1">
      <alignment vertical="center"/>
    </xf>
    <xf numFmtId="0" fontId="8" fillId="5" borderId="25"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14" xfId="0" applyFont="1" applyFill="1" applyBorder="1" applyAlignment="1">
      <alignment horizontal="center" vertical="center"/>
    </xf>
    <xf numFmtId="0" fontId="25" fillId="4" borderId="0" xfId="0" applyFont="1" applyFill="1" applyAlignment="1">
      <alignment horizontal="center" vertical="center"/>
    </xf>
    <xf numFmtId="0" fontId="25" fillId="4" borderId="15" xfId="0" applyFont="1" applyFill="1" applyBorder="1" applyAlignment="1">
      <alignment horizontal="center" vertical="center"/>
    </xf>
    <xf numFmtId="0" fontId="14" fillId="2" borderId="8" xfId="0" applyFont="1" applyFill="1" applyBorder="1" applyAlignment="1">
      <alignment vertical="center"/>
    </xf>
    <xf numFmtId="0" fontId="14" fillId="2" borderId="9" xfId="0" applyFont="1" applyFill="1" applyBorder="1" applyAlignment="1">
      <alignment vertical="center"/>
    </xf>
    <xf numFmtId="0" fontId="14" fillId="2" borderId="10" xfId="0" applyFont="1" applyFill="1" applyBorder="1" applyAlignment="1">
      <alignment vertical="center"/>
    </xf>
    <xf numFmtId="0" fontId="31" fillId="2" borderId="5" xfId="0" applyFont="1" applyFill="1" applyBorder="1" applyAlignment="1">
      <alignment vertical="center" wrapText="1"/>
    </xf>
    <xf numFmtId="0" fontId="31" fillId="2" borderId="6" xfId="0" applyFont="1" applyFill="1" applyBorder="1" applyAlignment="1">
      <alignment vertical="center"/>
    </xf>
    <xf numFmtId="0" fontId="31" fillId="2" borderId="7" xfId="0" applyFont="1" applyFill="1" applyBorder="1" applyAlignment="1">
      <alignment vertical="center"/>
    </xf>
    <xf numFmtId="0" fontId="31" fillId="2" borderId="14" xfId="0" applyFont="1" applyFill="1" applyBorder="1" applyAlignment="1">
      <alignment vertical="center"/>
    </xf>
    <xf numFmtId="0" fontId="31" fillId="2" borderId="0" xfId="0" applyFont="1" applyFill="1" applyAlignment="1">
      <alignment vertical="center"/>
    </xf>
    <xf numFmtId="0" fontId="31" fillId="2" borderId="15" xfId="0" applyFont="1" applyFill="1" applyBorder="1" applyAlignment="1">
      <alignment vertical="center"/>
    </xf>
    <xf numFmtId="0" fontId="31" fillId="2" borderId="8" xfId="0" applyFont="1" applyFill="1" applyBorder="1" applyAlignment="1">
      <alignment vertical="center"/>
    </xf>
    <xf numFmtId="0" fontId="31" fillId="2" borderId="9" xfId="0" applyFont="1" applyFill="1" applyBorder="1" applyAlignment="1">
      <alignment vertical="center"/>
    </xf>
    <xf numFmtId="0" fontId="31" fillId="2" borderId="10" xfId="0" applyFont="1" applyFill="1" applyBorder="1" applyAlignment="1">
      <alignment vertical="center"/>
    </xf>
    <xf numFmtId="3" fontId="14" fillId="2" borderId="3" xfId="0" applyNumberFormat="1" applyFont="1" applyFill="1" applyBorder="1" applyAlignment="1">
      <alignment vertical="center"/>
    </xf>
    <xf numFmtId="0" fontId="14" fillId="0" borderId="5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15"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4" fillId="2" borderId="2" xfId="4" applyFont="1" applyFill="1" applyBorder="1" applyAlignment="1">
      <alignment vertical="center"/>
    </xf>
    <xf numFmtId="0" fontId="14" fillId="2" borderId="4" xfId="0" applyFont="1" applyFill="1" applyBorder="1" applyAlignment="1">
      <alignmen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32" fillId="2" borderId="3" xfId="0" applyFont="1" applyFill="1" applyBorder="1" applyAlignment="1">
      <alignment vertical="center"/>
    </xf>
    <xf numFmtId="0" fontId="32" fillId="2" borderId="4" xfId="0" applyFont="1" applyFill="1" applyBorder="1" applyAlignment="1">
      <alignment vertical="center"/>
    </xf>
    <xf numFmtId="0" fontId="8" fillId="5" borderId="11" xfId="0" applyFont="1" applyFill="1" applyBorder="1" applyAlignment="1">
      <alignment vertical="center"/>
    </xf>
    <xf numFmtId="0" fontId="8" fillId="5" borderId="12" xfId="0" applyFont="1" applyFill="1" applyBorder="1" applyAlignment="1">
      <alignment vertical="center"/>
    </xf>
    <xf numFmtId="0" fontId="8" fillId="5" borderId="13" xfId="0" applyFont="1" applyFill="1" applyBorder="1" applyAlignment="1">
      <alignment vertical="center"/>
    </xf>
    <xf numFmtId="0" fontId="29" fillId="2" borderId="14" xfId="0" applyFont="1" applyFill="1" applyBorder="1" applyAlignment="1">
      <alignment vertical="center" wrapText="1"/>
    </xf>
    <xf numFmtId="0" fontId="29" fillId="2" borderId="0" xfId="0" applyFont="1" applyFill="1" applyAlignment="1">
      <alignment vertical="center"/>
    </xf>
    <xf numFmtId="0" fontId="29" fillId="2" borderId="15" xfId="0" applyFont="1" applyFill="1" applyBorder="1" applyAlignment="1">
      <alignment vertical="center"/>
    </xf>
    <xf numFmtId="0" fontId="29" fillId="2" borderId="8" xfId="0" applyFont="1" applyFill="1" applyBorder="1" applyAlignment="1">
      <alignment vertical="center"/>
    </xf>
    <xf numFmtId="0" fontId="29" fillId="2" borderId="9" xfId="0" applyFont="1" applyFill="1" applyBorder="1" applyAlignment="1">
      <alignment vertical="center"/>
    </xf>
    <xf numFmtId="0" fontId="29" fillId="2" borderId="10" xfId="0" applyFont="1" applyFill="1" applyBorder="1" applyAlignment="1">
      <alignment vertical="center"/>
    </xf>
    <xf numFmtId="0" fontId="34" fillId="2" borderId="8" xfId="0" applyFont="1" applyFill="1" applyBorder="1" applyAlignment="1">
      <alignment vertical="center" wrapText="1"/>
    </xf>
    <xf numFmtId="0" fontId="34" fillId="2" borderId="9" xfId="0" applyFont="1" applyFill="1" applyBorder="1" applyAlignment="1">
      <alignment vertical="center"/>
    </xf>
    <xf numFmtId="0" fontId="34" fillId="2" borderId="10" xfId="0" applyFont="1" applyFill="1" applyBorder="1" applyAlignment="1">
      <alignment vertical="center"/>
    </xf>
    <xf numFmtId="0" fontId="34" fillId="2" borderId="9" xfId="0" applyFont="1" applyFill="1" applyBorder="1" applyAlignment="1">
      <alignment vertical="center" wrapText="1"/>
    </xf>
    <xf numFmtId="0" fontId="34" fillId="2" borderId="10" xfId="0" applyFont="1" applyFill="1" applyBorder="1" applyAlignment="1">
      <alignment vertical="center" wrapText="1"/>
    </xf>
    <xf numFmtId="0" fontId="25" fillId="4" borderId="5"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14"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15"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9" fillId="2" borderId="5" xfId="0" applyFont="1" applyFill="1" applyBorder="1" applyAlignment="1">
      <alignment vertical="center" wrapText="1"/>
    </xf>
    <xf numFmtId="0" fontId="29" fillId="2" borderId="6" xfId="0" applyFont="1" applyFill="1" applyBorder="1" applyAlignment="1">
      <alignment vertical="center"/>
    </xf>
    <xf numFmtId="0" fontId="29" fillId="2" borderId="7" xfId="0" applyFont="1" applyFill="1" applyBorder="1" applyAlignment="1">
      <alignment vertical="center"/>
    </xf>
    <xf numFmtId="0" fontId="29" fillId="2" borderId="14" xfId="0" applyFont="1" applyFill="1" applyBorder="1" applyAlignment="1">
      <alignment vertical="center"/>
    </xf>
    <xf numFmtId="0" fontId="25" fillId="4" borderId="2" xfId="0" applyFont="1" applyFill="1" applyBorder="1" applyAlignment="1">
      <alignment horizontal="center" vertical="center" shrinkToFit="1"/>
    </xf>
    <xf numFmtId="0" fontId="25" fillId="4" borderId="3" xfId="0" applyFont="1" applyFill="1" applyBorder="1" applyAlignment="1">
      <alignment horizontal="center" vertical="center" shrinkToFit="1"/>
    </xf>
    <xf numFmtId="0" fontId="25" fillId="4" borderId="4" xfId="0" applyFont="1" applyFill="1" applyBorder="1" applyAlignment="1">
      <alignment horizontal="center" vertical="center" shrinkToFit="1"/>
    </xf>
    <xf numFmtId="0" fontId="14" fillId="2" borderId="2" xfId="0" applyFont="1" applyFill="1" applyBorder="1" applyAlignment="1">
      <alignment vertical="center"/>
    </xf>
    <xf numFmtId="0" fontId="34" fillId="2" borderId="5" xfId="0" applyFont="1" applyFill="1" applyBorder="1" applyAlignment="1">
      <alignment vertical="center" wrapText="1"/>
    </xf>
    <xf numFmtId="0" fontId="34" fillId="2" borderId="6" xfId="0" applyFont="1" applyFill="1" applyBorder="1" applyAlignment="1">
      <alignment vertical="center"/>
    </xf>
    <xf numFmtId="0" fontId="34" fillId="2" borderId="7" xfId="0" applyFont="1" applyFill="1" applyBorder="1" applyAlignment="1">
      <alignment vertical="center"/>
    </xf>
    <xf numFmtId="0" fontId="34" fillId="2" borderId="14" xfId="0" applyFont="1" applyFill="1" applyBorder="1" applyAlignment="1">
      <alignment vertical="center"/>
    </xf>
    <xf numFmtId="0" fontId="34" fillId="2" borderId="0" xfId="0" applyFont="1" applyFill="1" applyAlignment="1">
      <alignment vertical="center"/>
    </xf>
    <xf numFmtId="0" fontId="34" fillId="2" borderId="15" xfId="0" applyFont="1" applyFill="1" applyBorder="1" applyAlignment="1">
      <alignment vertical="center"/>
    </xf>
    <xf numFmtId="0" fontId="34" fillId="2" borderId="8" xfId="0" applyFont="1" applyFill="1" applyBorder="1" applyAlignment="1">
      <alignment vertical="center"/>
    </xf>
    <xf numFmtId="14" fontId="14" fillId="2" borderId="2" xfId="0" applyNumberFormat="1" applyFont="1" applyFill="1" applyBorder="1" applyAlignment="1">
      <alignment horizontal="center" vertical="center"/>
    </xf>
    <xf numFmtId="14" fontId="14" fillId="2" borderId="3" xfId="0" applyNumberFormat="1" applyFont="1" applyFill="1" applyBorder="1" applyAlignment="1">
      <alignment horizontal="center" vertical="center"/>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14" fillId="2" borderId="25" xfId="0" applyFont="1" applyFill="1" applyBorder="1" applyAlignment="1">
      <alignment horizontal="center" vertical="center"/>
    </xf>
    <xf numFmtId="0" fontId="36" fillId="2" borderId="57"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4" xfId="0" applyFont="1" applyFill="1" applyBorder="1" applyAlignment="1">
      <alignment horizontal="center" vertical="center"/>
    </xf>
    <xf numFmtId="0" fontId="10" fillId="0" borderId="0" xfId="0" applyFont="1" applyAlignment="1">
      <alignment vertical="center"/>
    </xf>
    <xf numFmtId="0" fontId="8" fillId="2" borderId="11" xfId="0" applyFont="1" applyFill="1" applyBorder="1" applyAlignment="1">
      <alignment horizontal="right" vertical="center"/>
    </xf>
    <xf numFmtId="0" fontId="8" fillId="2" borderId="12" xfId="0" applyFont="1" applyFill="1" applyBorder="1" applyAlignment="1">
      <alignment horizontal="right" vertical="center"/>
    </xf>
    <xf numFmtId="0" fontId="8" fillId="2" borderId="18" xfId="0" applyFont="1" applyFill="1" applyBorder="1" applyAlignment="1">
      <alignment horizontal="right" vertical="center"/>
    </xf>
    <xf numFmtId="0" fontId="8" fillId="2" borderId="19" xfId="0" applyFont="1" applyFill="1" applyBorder="1" applyAlignment="1">
      <alignment horizontal="righ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14" fillId="2" borderId="19" xfId="0" applyFont="1" applyFill="1" applyBorder="1" applyAlignment="1">
      <alignment vertical="center"/>
    </xf>
    <xf numFmtId="0" fontId="25" fillId="0" borderId="0" xfId="0" applyFont="1" applyAlignment="1">
      <alignment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4" fillId="2" borderId="6" xfId="0" applyFont="1" applyFill="1" applyBorder="1" applyAlignment="1">
      <alignment vertical="center" wrapText="1"/>
    </xf>
    <xf numFmtId="0" fontId="34" fillId="2" borderId="7" xfId="0" applyFont="1" applyFill="1" applyBorder="1" applyAlignment="1">
      <alignment vertical="center" wrapText="1"/>
    </xf>
    <xf numFmtId="0" fontId="8" fillId="2" borderId="57" xfId="0" applyFont="1" applyFill="1" applyBorder="1" applyAlignment="1">
      <alignment vertical="center"/>
    </xf>
    <xf numFmtId="0" fontId="8" fillId="4" borderId="16" xfId="0" applyFont="1" applyFill="1" applyBorder="1" applyAlignment="1">
      <alignment horizontal="center" vertical="center" wrapText="1"/>
    </xf>
    <xf numFmtId="0" fontId="8" fillId="4" borderId="6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29" fillId="2" borderId="2" xfId="0" applyFont="1" applyFill="1" applyBorder="1" applyAlignment="1">
      <alignment vertical="center" wrapText="1"/>
    </xf>
    <xf numFmtId="0" fontId="29" fillId="2" borderId="3" xfId="0" applyFont="1" applyFill="1" applyBorder="1" applyAlignment="1">
      <alignment vertical="center" wrapText="1"/>
    </xf>
    <xf numFmtId="0" fontId="29" fillId="2" borderId="4" xfId="0" applyFont="1" applyFill="1" applyBorder="1" applyAlignment="1">
      <alignment vertical="center" wrapText="1"/>
    </xf>
    <xf numFmtId="0" fontId="12" fillId="10" borderId="2" xfId="0" applyFont="1" applyFill="1" applyBorder="1" applyAlignment="1">
      <alignment vertical="center" wrapText="1"/>
    </xf>
    <xf numFmtId="0" fontId="12" fillId="10" borderId="3" xfId="0" applyFont="1" applyFill="1" applyBorder="1" applyAlignment="1">
      <alignment vertical="center" wrapText="1"/>
    </xf>
    <xf numFmtId="0" fontId="12" fillId="10" borderId="4" xfId="0" applyFont="1" applyFill="1" applyBorder="1" applyAlignment="1">
      <alignment vertical="center" wrapText="1"/>
    </xf>
    <xf numFmtId="0" fontId="14" fillId="2" borderId="57" xfId="0" applyFont="1" applyFill="1" applyBorder="1" applyAlignment="1">
      <alignment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2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48" fillId="2" borderId="4" xfId="0" applyFont="1" applyFill="1" applyBorder="1" applyAlignment="1">
      <alignment horizontal="center" vertical="center"/>
    </xf>
    <xf numFmtId="0" fontId="34" fillId="2" borderId="3" xfId="0" applyFont="1" applyFill="1" applyBorder="1" applyAlignment="1">
      <alignment vertical="center"/>
    </xf>
    <xf numFmtId="0" fontId="34" fillId="2" borderId="4" xfId="0" applyFont="1" applyFill="1" applyBorder="1" applyAlignment="1">
      <alignment vertical="center"/>
    </xf>
    <xf numFmtId="0" fontId="14" fillId="6" borderId="38" xfId="0" applyFont="1" applyFill="1" applyBorder="1" applyAlignment="1">
      <alignment vertical="center"/>
    </xf>
    <xf numFmtId="0" fontId="14" fillId="6" borderId="39" xfId="0" applyFont="1" applyFill="1" applyBorder="1" applyAlignment="1">
      <alignment vertical="center"/>
    </xf>
    <xf numFmtId="0" fontId="14" fillId="2" borderId="2" xfId="2" applyFont="1" applyFill="1" applyBorder="1" applyAlignment="1">
      <alignment vertical="center"/>
    </xf>
    <xf numFmtId="0" fontId="14" fillId="2" borderId="3" xfId="2" applyFont="1" applyFill="1" applyBorder="1" applyAlignment="1">
      <alignment vertical="center"/>
    </xf>
    <xf numFmtId="0" fontId="14" fillId="6" borderId="2" xfId="0" applyFont="1" applyFill="1" applyBorder="1" applyAlignment="1">
      <alignment vertical="center"/>
    </xf>
    <xf numFmtId="0" fontId="14" fillId="6" borderId="3" xfId="0" applyFont="1" applyFill="1" applyBorder="1" applyAlignment="1">
      <alignment vertical="center"/>
    </xf>
    <xf numFmtId="0" fontId="13" fillId="9" borderId="71" xfId="2" applyFont="1" applyFill="1" applyBorder="1" applyAlignment="1">
      <alignment horizontal="center" vertical="center"/>
    </xf>
    <xf numFmtId="0" fontId="13" fillId="9" borderId="47" xfId="2" applyFont="1" applyFill="1" applyBorder="1" applyAlignment="1">
      <alignment horizontal="center" vertical="center"/>
    </xf>
    <xf numFmtId="0" fontId="13" fillId="9" borderId="48" xfId="2" applyFont="1" applyFill="1" applyBorder="1" applyAlignment="1">
      <alignment horizontal="center" vertical="center"/>
    </xf>
    <xf numFmtId="0" fontId="13" fillId="9" borderId="46" xfId="2" applyFont="1" applyFill="1" applyBorder="1" applyAlignment="1">
      <alignment horizontal="center" vertical="center"/>
    </xf>
    <xf numFmtId="38" fontId="13" fillId="12" borderId="46" xfId="1" applyFont="1" applyFill="1" applyBorder="1" applyAlignment="1">
      <alignment vertical="center"/>
    </xf>
    <xf numFmtId="38" fontId="13" fillId="12" borderId="47" xfId="1" applyFont="1" applyFill="1" applyBorder="1" applyAlignment="1">
      <alignment vertical="center"/>
    </xf>
    <xf numFmtId="38" fontId="13" fillId="12" borderId="48" xfId="1" applyFont="1" applyFill="1" applyBorder="1" applyAlignment="1">
      <alignment vertical="center"/>
    </xf>
    <xf numFmtId="56" fontId="13" fillId="9" borderId="46" xfId="2" applyNumberFormat="1" applyFont="1" applyFill="1" applyBorder="1" applyAlignment="1">
      <alignment vertical="center"/>
    </xf>
    <xf numFmtId="56" fontId="13" fillId="9" borderId="47" xfId="2" applyNumberFormat="1" applyFont="1" applyFill="1" applyBorder="1" applyAlignment="1">
      <alignment vertical="center"/>
    </xf>
    <xf numFmtId="56" fontId="13" fillId="9" borderId="72" xfId="2" applyNumberFormat="1" applyFont="1" applyFill="1" applyBorder="1" applyAlignment="1">
      <alignment vertical="center"/>
    </xf>
    <xf numFmtId="0" fontId="13" fillId="2" borderId="79" xfId="2" applyFont="1" applyFill="1" applyBorder="1" applyAlignment="1">
      <alignment vertical="center"/>
    </xf>
    <xf numFmtId="31" fontId="13" fillId="2" borderId="2" xfId="2" applyNumberFormat="1" applyFont="1" applyFill="1" applyBorder="1" applyAlignment="1">
      <alignment horizontal="left" vertical="center"/>
    </xf>
    <xf numFmtId="31" fontId="13" fillId="2" borderId="3" xfId="2" applyNumberFormat="1" applyFont="1" applyFill="1" applyBorder="1" applyAlignment="1">
      <alignment horizontal="left" vertical="center"/>
    </xf>
    <xf numFmtId="31" fontId="13" fillId="2" borderId="76" xfId="2" applyNumberFormat="1" applyFont="1" applyFill="1" applyBorder="1" applyAlignment="1">
      <alignment horizontal="left" vertical="center"/>
    </xf>
    <xf numFmtId="0" fontId="13" fillId="2" borderId="75" xfId="2" applyFont="1" applyFill="1" applyBorder="1" applyAlignment="1">
      <alignment vertical="center"/>
    </xf>
    <xf numFmtId="0" fontId="13" fillId="2" borderId="7" xfId="2" applyFont="1" applyFill="1" applyBorder="1" applyAlignment="1">
      <alignment vertical="center"/>
    </xf>
    <xf numFmtId="0" fontId="13" fillId="2" borderId="5" xfId="2" applyFont="1" applyFill="1" applyBorder="1" applyAlignment="1">
      <alignment vertical="center"/>
    </xf>
    <xf numFmtId="38" fontId="13" fillId="11" borderId="5" xfId="1" applyFont="1" applyFill="1" applyBorder="1" applyAlignment="1">
      <alignment horizontal="right" vertical="center"/>
    </xf>
    <xf numFmtId="38" fontId="13" fillId="11" borderId="6" xfId="1" applyFont="1" applyFill="1" applyBorder="1" applyAlignment="1">
      <alignment horizontal="right" vertical="center"/>
    </xf>
    <xf numFmtId="38" fontId="13" fillId="11" borderId="7" xfId="1" applyFont="1" applyFill="1" applyBorder="1" applyAlignment="1">
      <alignment horizontal="right" vertical="center"/>
    </xf>
    <xf numFmtId="14" fontId="13" fillId="2" borderId="5" xfId="2" applyNumberFormat="1" applyFont="1" applyFill="1" applyBorder="1" applyAlignment="1">
      <alignment horizontal="left" vertical="center"/>
    </xf>
    <xf numFmtId="14" fontId="13" fillId="2" borderId="6" xfId="2" applyNumberFormat="1" applyFont="1" applyFill="1" applyBorder="1" applyAlignment="1">
      <alignment horizontal="left" vertical="center"/>
    </xf>
    <xf numFmtId="14" fontId="13" fillId="2" borderId="80" xfId="2" applyNumberFormat="1" applyFont="1" applyFill="1" applyBorder="1" applyAlignment="1">
      <alignment horizontal="left" vertical="center"/>
    </xf>
    <xf numFmtId="38" fontId="18" fillId="12" borderId="46" xfId="1" applyFont="1" applyFill="1" applyBorder="1" applyAlignment="1">
      <alignment vertical="center"/>
    </xf>
    <xf numFmtId="38" fontId="18" fillId="12" borderId="47" xfId="1" applyFont="1" applyFill="1" applyBorder="1" applyAlignment="1">
      <alignment vertical="center"/>
    </xf>
    <xf numFmtId="38" fontId="18" fillId="12" borderId="48" xfId="1" applyFont="1" applyFill="1" applyBorder="1" applyAlignment="1">
      <alignment vertical="center"/>
    </xf>
    <xf numFmtId="38" fontId="18" fillId="12" borderId="49" xfId="1" applyFont="1" applyFill="1" applyBorder="1" applyAlignment="1">
      <alignment vertical="center"/>
    </xf>
    <xf numFmtId="38" fontId="18" fillId="12" borderId="69" xfId="1" applyFont="1" applyFill="1" applyBorder="1" applyAlignment="1">
      <alignment vertical="center"/>
    </xf>
    <xf numFmtId="38" fontId="18" fillId="12" borderId="70" xfId="1" applyFont="1" applyFill="1" applyBorder="1" applyAlignment="1">
      <alignment vertical="center"/>
    </xf>
    <xf numFmtId="0" fontId="14" fillId="2" borderId="6" xfId="2" applyFont="1" applyFill="1" applyBorder="1" applyAlignment="1">
      <alignment vertical="center"/>
    </xf>
    <xf numFmtId="38" fontId="18" fillId="12" borderId="5" xfId="1" applyFont="1" applyFill="1" applyBorder="1" applyAlignment="1">
      <alignment vertical="center"/>
    </xf>
    <xf numFmtId="38" fontId="18" fillId="12" borderId="6" xfId="1" applyFont="1" applyFill="1" applyBorder="1" applyAlignment="1">
      <alignment vertical="center"/>
    </xf>
    <xf numFmtId="38" fontId="18" fillId="12" borderId="7" xfId="1" applyFont="1" applyFill="1" applyBorder="1" applyAlignment="1">
      <alignment vertical="center"/>
    </xf>
    <xf numFmtId="0" fontId="17" fillId="9" borderId="85" xfId="2" applyFont="1" applyFill="1" applyBorder="1" applyAlignment="1">
      <alignment horizontal="center" vertical="center"/>
    </xf>
    <xf numFmtId="0" fontId="17" fillId="9" borderId="86" xfId="2" applyFont="1" applyFill="1" applyBorder="1" applyAlignment="1">
      <alignment horizontal="center" vertical="center"/>
    </xf>
    <xf numFmtId="0" fontId="17" fillId="9" borderId="87" xfId="2" applyFont="1" applyFill="1" applyBorder="1" applyAlignment="1">
      <alignment horizontal="center" vertical="center"/>
    </xf>
    <xf numFmtId="38" fontId="18" fillId="12" borderId="85" xfId="1" quotePrefix="1" applyFont="1" applyFill="1" applyBorder="1" applyAlignment="1">
      <alignment vertical="center" wrapText="1"/>
    </xf>
    <xf numFmtId="38" fontId="18" fillId="12" borderId="86" xfId="1" quotePrefix="1" applyFont="1" applyFill="1" applyBorder="1" applyAlignment="1">
      <alignment vertical="center" wrapText="1"/>
    </xf>
    <xf numFmtId="38" fontId="18" fillId="12" borderId="87" xfId="1" quotePrefix="1" applyFont="1" applyFill="1" applyBorder="1" applyAlignment="1">
      <alignment vertical="center" wrapText="1"/>
    </xf>
    <xf numFmtId="0" fontId="13" fillId="9" borderId="85" xfId="2" quotePrefix="1" applyFont="1" applyFill="1" applyBorder="1" applyAlignment="1">
      <alignment horizontal="center" vertical="center" wrapText="1"/>
    </xf>
    <xf numFmtId="0" fontId="13" fillId="9" borderId="86" xfId="2" quotePrefix="1" applyFont="1" applyFill="1" applyBorder="1" applyAlignment="1">
      <alignment horizontal="center" vertical="center" wrapText="1"/>
    </xf>
    <xf numFmtId="0" fontId="13" fillId="9" borderId="88" xfId="2" quotePrefix="1" applyFont="1" applyFill="1" applyBorder="1" applyAlignment="1">
      <alignment horizontal="center" vertical="center" wrapText="1"/>
    </xf>
    <xf numFmtId="38" fontId="14" fillId="11" borderId="2" xfId="1" applyFont="1" applyFill="1" applyBorder="1" applyAlignment="1">
      <alignment vertical="center"/>
    </xf>
    <xf numFmtId="38" fontId="14" fillId="11" borderId="3" xfId="1" applyFont="1" applyFill="1" applyBorder="1" applyAlignment="1">
      <alignment vertical="center"/>
    </xf>
    <xf numFmtId="38" fontId="14" fillId="11" borderId="4" xfId="1" applyFont="1" applyFill="1" applyBorder="1" applyAlignment="1">
      <alignment vertical="center"/>
    </xf>
    <xf numFmtId="38" fontId="29" fillId="2" borderId="2" xfId="1" applyFont="1" applyFill="1" applyBorder="1" applyAlignment="1">
      <alignment vertical="center"/>
    </xf>
    <xf numFmtId="38" fontId="29" fillId="2" borderId="3" xfId="1" applyFont="1" applyFill="1" applyBorder="1" applyAlignment="1">
      <alignment vertical="center"/>
    </xf>
    <xf numFmtId="38" fontId="29" fillId="2" borderId="4" xfId="1" applyFont="1" applyFill="1" applyBorder="1" applyAlignment="1">
      <alignment vertical="center"/>
    </xf>
    <xf numFmtId="38" fontId="14" fillId="2" borderId="2" xfId="1" applyFont="1" applyFill="1" applyBorder="1" applyAlignment="1">
      <alignment vertical="center"/>
    </xf>
    <xf numFmtId="38" fontId="14" fillId="2" borderId="3" xfId="1" applyFont="1" applyFill="1" applyBorder="1" applyAlignment="1">
      <alignment vertical="center"/>
    </xf>
    <xf numFmtId="38" fontId="14" fillId="2" borderId="4" xfId="1" applyFont="1" applyFill="1" applyBorder="1" applyAlignment="1">
      <alignment vertical="center"/>
    </xf>
    <xf numFmtId="0" fontId="14" fillId="2" borderId="24" xfId="2" applyFont="1" applyFill="1" applyBorder="1" applyAlignment="1">
      <alignment vertical="center"/>
    </xf>
    <xf numFmtId="0" fontId="14" fillId="2" borderId="58" xfId="2" applyFont="1" applyFill="1" applyBorder="1" applyAlignment="1">
      <alignment vertical="center"/>
    </xf>
    <xf numFmtId="38" fontId="14" fillId="2" borderId="58" xfId="1" applyFont="1" applyFill="1" applyBorder="1" applyAlignment="1">
      <alignment vertical="center"/>
    </xf>
    <xf numFmtId="38" fontId="14" fillId="2" borderId="61" xfId="1" applyFont="1" applyFill="1" applyBorder="1" applyAlignment="1">
      <alignment vertical="center"/>
    </xf>
    <xf numFmtId="38" fontId="13" fillId="2" borderId="58" xfId="1" applyFont="1" applyFill="1" applyBorder="1" applyAlignment="1">
      <alignment vertical="center"/>
    </xf>
    <xf numFmtId="38" fontId="13" fillId="2" borderId="61" xfId="1" applyFont="1" applyFill="1" applyBorder="1" applyAlignment="1">
      <alignment vertical="center"/>
    </xf>
    <xf numFmtId="177" fontId="14" fillId="2" borderId="2" xfId="2" applyNumberFormat="1" applyFont="1" applyFill="1" applyBorder="1" applyAlignment="1">
      <alignment horizontal="left" vertical="center"/>
    </xf>
    <xf numFmtId="177" fontId="14" fillId="2" borderId="3" xfId="2" applyNumberFormat="1" applyFont="1" applyFill="1" applyBorder="1" applyAlignment="1">
      <alignment horizontal="left" vertical="center"/>
    </xf>
    <xf numFmtId="177" fontId="14" fillId="2" borderId="76" xfId="2" applyNumberFormat="1" applyFont="1" applyFill="1" applyBorder="1" applyAlignment="1">
      <alignment horizontal="left" vertical="center"/>
    </xf>
    <xf numFmtId="0" fontId="14" fillId="2" borderId="24" xfId="2" quotePrefix="1" applyFont="1" applyFill="1" applyBorder="1" applyAlignment="1">
      <alignment vertical="center"/>
    </xf>
    <xf numFmtId="0" fontId="14" fillId="2" borderId="58" xfId="2" quotePrefix="1" applyFont="1" applyFill="1" applyBorder="1" applyAlignment="1">
      <alignment vertical="center"/>
    </xf>
    <xf numFmtId="38" fontId="14" fillId="11" borderId="2" xfId="1" quotePrefix="1" applyFont="1" applyFill="1" applyBorder="1" applyAlignment="1">
      <alignment vertical="center"/>
    </xf>
    <xf numFmtId="38" fontId="14" fillId="11" borderId="3" xfId="1" quotePrefix="1" applyFont="1" applyFill="1" applyBorder="1" applyAlignment="1">
      <alignment vertical="center"/>
    </xf>
    <xf numFmtId="38" fontId="14" fillId="11" borderId="4" xfId="1" quotePrefix="1" applyFont="1" applyFill="1" applyBorder="1" applyAlignment="1">
      <alignment vertical="center"/>
    </xf>
    <xf numFmtId="0" fontId="14" fillId="2" borderId="25" xfId="2" applyFont="1" applyFill="1" applyBorder="1" applyAlignment="1">
      <alignment vertical="center"/>
    </xf>
    <xf numFmtId="38" fontId="14" fillId="2" borderId="57" xfId="1" applyFont="1" applyFill="1" applyBorder="1" applyAlignment="1">
      <alignment vertical="center"/>
    </xf>
    <xf numFmtId="38" fontId="18" fillId="12" borderId="2" xfId="1" quotePrefix="1" applyFont="1" applyFill="1" applyBorder="1" applyAlignment="1">
      <alignment vertical="center"/>
    </xf>
    <xf numFmtId="38" fontId="18" fillId="12" borderId="3" xfId="1" quotePrefix="1" applyFont="1" applyFill="1" applyBorder="1" applyAlignment="1">
      <alignment vertical="center"/>
    </xf>
    <xf numFmtId="38" fontId="18" fillId="12" borderId="4" xfId="1" quotePrefix="1" applyFont="1" applyFill="1" applyBorder="1" applyAlignment="1">
      <alignment vertical="center"/>
    </xf>
    <xf numFmtId="177" fontId="14" fillId="2" borderId="2" xfId="2" quotePrefix="1" applyNumberFormat="1" applyFont="1" applyFill="1" applyBorder="1" applyAlignment="1">
      <alignment horizontal="center" vertical="center"/>
    </xf>
    <xf numFmtId="177" fontId="14" fillId="2" borderId="3" xfId="2" quotePrefix="1" applyNumberFormat="1" applyFont="1" applyFill="1" applyBorder="1" applyAlignment="1">
      <alignment horizontal="center" vertical="center"/>
    </xf>
    <xf numFmtId="177" fontId="14" fillId="2" borderId="76" xfId="2" quotePrefix="1" applyNumberFormat="1" applyFont="1" applyFill="1" applyBorder="1" applyAlignment="1">
      <alignment horizontal="center" vertical="center"/>
    </xf>
    <xf numFmtId="0" fontId="13" fillId="2" borderId="2" xfId="2" quotePrefix="1" applyFont="1" applyFill="1" applyBorder="1" applyAlignment="1">
      <alignment vertical="center" shrinkToFit="1"/>
    </xf>
    <xf numFmtId="0" fontId="13" fillId="2" borderId="3" xfId="2" quotePrefix="1" applyFont="1" applyFill="1" applyBorder="1" applyAlignment="1">
      <alignment vertical="center" shrinkToFit="1"/>
    </xf>
    <xf numFmtId="0" fontId="13" fillId="2" borderId="4" xfId="2" quotePrefix="1" applyFont="1" applyFill="1" applyBorder="1" applyAlignment="1">
      <alignment vertical="center" shrinkToFit="1"/>
    </xf>
    <xf numFmtId="38" fontId="13" fillId="2" borderId="5" xfId="1" applyFont="1" applyFill="1" applyBorder="1" applyAlignment="1">
      <alignment vertical="center"/>
    </xf>
    <xf numFmtId="177" fontId="14" fillId="2" borderId="2" xfId="2" applyNumberFormat="1" applyFont="1" applyFill="1" applyBorder="1" applyAlignment="1">
      <alignment horizontal="center" vertical="center"/>
    </xf>
    <xf numFmtId="177" fontId="14" fillId="2" borderId="3" xfId="2" applyNumberFormat="1" applyFont="1" applyFill="1" applyBorder="1" applyAlignment="1">
      <alignment horizontal="center" vertical="center"/>
    </xf>
    <xf numFmtId="177" fontId="14" fillId="2" borderId="76" xfId="2" applyNumberFormat="1" applyFont="1" applyFill="1" applyBorder="1" applyAlignment="1">
      <alignment horizontal="center" vertical="center"/>
    </xf>
    <xf numFmtId="0" fontId="13" fillId="2" borderId="2" xfId="2" applyFont="1" applyFill="1" applyBorder="1" applyAlignment="1">
      <alignment vertical="center" shrinkToFit="1"/>
    </xf>
    <xf numFmtId="0" fontId="13" fillId="2" borderId="3" xfId="2" applyFont="1" applyFill="1" applyBorder="1" applyAlignment="1">
      <alignment vertical="center" shrinkToFit="1"/>
    </xf>
    <xf numFmtId="0" fontId="13" fillId="2" borderId="4" xfId="2" applyFont="1" applyFill="1" applyBorder="1" applyAlignment="1">
      <alignment vertical="center" shrinkToFit="1"/>
    </xf>
    <xf numFmtId="0" fontId="13" fillId="2" borderId="24" xfId="2" quotePrefix="1" applyFont="1" applyFill="1" applyBorder="1" applyAlignment="1">
      <alignment vertical="center"/>
    </xf>
    <xf numFmtId="0" fontId="13" fillId="2" borderId="58" xfId="2" quotePrefix="1" applyFont="1" applyFill="1" applyBorder="1" applyAlignment="1">
      <alignment vertical="center"/>
    </xf>
    <xf numFmtId="0" fontId="13" fillId="0" borderId="2" xfId="2" quotePrefix="1" applyFont="1" applyBorder="1" applyAlignment="1">
      <alignment vertical="center" shrinkToFit="1"/>
    </xf>
    <xf numFmtId="0" fontId="13" fillId="0" borderId="3" xfId="2" quotePrefix="1" applyFont="1" applyBorder="1" applyAlignment="1">
      <alignment vertical="center" shrinkToFit="1"/>
    </xf>
    <xf numFmtId="0" fontId="13" fillId="0" borderId="4" xfId="2" quotePrefix="1" applyFont="1" applyBorder="1" applyAlignment="1">
      <alignment vertical="center" shrinkToFit="1"/>
    </xf>
    <xf numFmtId="0" fontId="13" fillId="0" borderId="2" xfId="2" applyFont="1" applyBorder="1" applyAlignment="1">
      <alignment vertical="center" shrinkToFit="1"/>
    </xf>
    <xf numFmtId="0" fontId="13" fillId="0" borderId="3" xfId="2" applyFont="1" applyBorder="1" applyAlignment="1">
      <alignment vertical="center" shrinkToFit="1"/>
    </xf>
    <xf numFmtId="0" fontId="13" fillId="0" borderId="4" xfId="2" applyFont="1" applyBorder="1" applyAlignment="1">
      <alignment vertical="center" shrinkToFit="1"/>
    </xf>
    <xf numFmtId="38" fontId="14" fillId="12" borderId="46" xfId="1" quotePrefix="1" applyFont="1" applyFill="1" applyBorder="1" applyAlignment="1">
      <alignment vertical="center"/>
    </xf>
    <xf numFmtId="38" fontId="14" fillId="12" borderId="47" xfId="1" quotePrefix="1" applyFont="1" applyFill="1" applyBorder="1" applyAlignment="1">
      <alignment vertical="center"/>
    </xf>
    <xf numFmtId="38" fontId="14" fillId="12" borderId="48" xfId="1" quotePrefix="1" applyFont="1" applyFill="1" applyBorder="1" applyAlignment="1">
      <alignment vertical="center"/>
    </xf>
    <xf numFmtId="177" fontId="29" fillId="2" borderId="2" xfId="2" applyNumberFormat="1" applyFont="1" applyFill="1" applyBorder="1" applyAlignment="1">
      <alignment horizontal="left" vertical="center"/>
    </xf>
    <xf numFmtId="177" fontId="29" fillId="2" borderId="3" xfId="2" applyNumberFormat="1" applyFont="1" applyFill="1" applyBorder="1" applyAlignment="1">
      <alignment horizontal="left" vertical="center"/>
    </xf>
    <xf numFmtId="177" fontId="29" fillId="2" borderId="76" xfId="2" applyNumberFormat="1" applyFont="1" applyFill="1" applyBorder="1" applyAlignment="1">
      <alignment horizontal="left" vertical="center"/>
    </xf>
    <xf numFmtId="38" fontId="14" fillId="2" borderId="1" xfId="1" applyFont="1" applyFill="1" applyBorder="1" applyAlignment="1">
      <alignment vertical="center"/>
    </xf>
    <xf numFmtId="38" fontId="14" fillId="11" borderId="5" xfId="1" quotePrefix="1" applyFont="1" applyFill="1" applyBorder="1" applyAlignment="1">
      <alignment vertical="center"/>
    </xf>
    <xf numFmtId="38" fontId="14" fillId="11" borderId="6" xfId="1" quotePrefix="1" applyFont="1" applyFill="1" applyBorder="1" applyAlignment="1">
      <alignment vertical="center"/>
    </xf>
    <xf numFmtId="38" fontId="14" fillId="11" borderId="7" xfId="1" quotePrefix="1" applyFont="1" applyFill="1" applyBorder="1" applyAlignment="1">
      <alignment vertical="center"/>
    </xf>
    <xf numFmtId="0" fontId="13" fillId="2" borderId="24" xfId="2" applyFont="1" applyFill="1" applyBorder="1" applyAlignment="1">
      <alignment vertical="center"/>
    </xf>
    <xf numFmtId="0" fontId="13" fillId="2" borderId="58" xfId="2" applyFont="1" applyFill="1" applyBorder="1" applyAlignment="1">
      <alignment vertical="center"/>
    </xf>
    <xf numFmtId="177" fontId="29" fillId="2" borderId="2" xfId="2" applyNumberFormat="1" applyFont="1" applyFill="1" applyBorder="1" applyAlignment="1">
      <alignment horizontal="left" vertical="center" shrinkToFit="1"/>
    </xf>
    <xf numFmtId="177" fontId="29" fillId="2" borderId="3" xfId="2" applyNumberFormat="1" applyFont="1" applyFill="1" applyBorder="1" applyAlignment="1">
      <alignment horizontal="left" vertical="center" shrinkToFit="1"/>
    </xf>
    <xf numFmtId="177" fontId="29" fillId="2" borderId="76" xfId="2" applyNumberFormat="1" applyFont="1" applyFill="1" applyBorder="1" applyAlignment="1">
      <alignment horizontal="left" vertical="center" shrinkToFit="1"/>
    </xf>
    <xf numFmtId="38" fontId="18" fillId="12" borderId="50" xfId="1" applyFont="1" applyFill="1" applyBorder="1" applyAlignment="1">
      <alignment vertical="center"/>
    </xf>
    <xf numFmtId="38" fontId="18" fillId="12" borderId="51" xfId="1" applyFont="1" applyFill="1" applyBorder="1" applyAlignment="1">
      <alignment vertical="center"/>
    </xf>
    <xf numFmtId="38" fontId="18" fillId="12" borderId="52" xfId="1" applyFont="1" applyFill="1" applyBorder="1" applyAlignment="1">
      <alignment vertical="center"/>
    </xf>
    <xf numFmtId="38" fontId="18" fillId="12" borderId="37" xfId="1" applyFont="1" applyFill="1" applyBorder="1" applyAlignment="1">
      <alignment vertical="center"/>
    </xf>
    <xf numFmtId="38" fontId="18" fillId="12" borderId="38" xfId="1" applyFont="1" applyFill="1" applyBorder="1" applyAlignment="1">
      <alignment vertical="center"/>
    </xf>
    <xf numFmtId="38" fontId="18" fillId="12" borderId="39" xfId="1" applyFont="1" applyFill="1" applyBorder="1" applyAlignment="1">
      <alignment vertical="center"/>
    </xf>
    <xf numFmtId="38" fontId="18" fillId="12" borderId="40" xfId="1" applyFont="1" applyFill="1" applyBorder="1" applyAlignment="1">
      <alignment vertical="center"/>
    </xf>
    <xf numFmtId="38" fontId="14" fillId="6" borderId="31" xfId="1" applyFont="1" applyFill="1" applyBorder="1" applyAlignment="1">
      <alignment vertical="center"/>
    </xf>
    <xf numFmtId="38" fontId="14" fillId="6" borderId="32" xfId="1" applyFont="1" applyFill="1" applyBorder="1" applyAlignment="1">
      <alignment vertical="center"/>
    </xf>
    <xf numFmtId="38" fontId="14" fillId="6" borderId="33" xfId="1" applyFont="1" applyFill="1" applyBorder="1" applyAlignment="1">
      <alignment vertical="center"/>
    </xf>
    <xf numFmtId="38" fontId="14" fillId="6" borderId="42" xfId="1" applyFont="1" applyFill="1" applyBorder="1" applyAlignment="1">
      <alignment vertical="center"/>
    </xf>
    <xf numFmtId="38" fontId="14" fillId="6" borderId="43" xfId="1" applyFont="1" applyFill="1" applyBorder="1" applyAlignment="1">
      <alignment vertical="center"/>
    </xf>
    <xf numFmtId="38" fontId="14" fillId="6" borderId="44" xfId="1" applyFont="1" applyFill="1" applyBorder="1" applyAlignment="1">
      <alignment vertical="center"/>
    </xf>
    <xf numFmtId="38" fontId="14" fillId="6" borderId="27" xfId="1" applyFont="1" applyFill="1" applyBorder="1" applyAlignment="1">
      <alignment horizontal="right" vertical="center"/>
    </xf>
    <xf numFmtId="38" fontId="14" fillId="6" borderId="28" xfId="1" applyFont="1" applyFill="1" applyBorder="1" applyAlignment="1">
      <alignment horizontal="right" vertical="center"/>
    </xf>
    <xf numFmtId="38" fontId="14" fillId="6" borderId="29" xfId="1" applyFont="1" applyFill="1" applyBorder="1" applyAlignment="1">
      <alignment horizontal="right" vertical="center"/>
    </xf>
    <xf numFmtId="179" fontId="14" fillId="2" borderId="2" xfId="3" applyNumberFormat="1" applyFont="1" applyFill="1" applyBorder="1" applyAlignment="1">
      <alignment horizontal="center" vertical="center"/>
    </xf>
    <xf numFmtId="179" fontId="14" fillId="2" borderId="3" xfId="3" applyNumberFormat="1" applyFont="1" applyFill="1" applyBorder="1" applyAlignment="1">
      <alignment horizontal="center" vertical="center"/>
    </xf>
    <xf numFmtId="179" fontId="14" fillId="2" borderId="4" xfId="3" applyNumberFormat="1" applyFont="1" applyFill="1" applyBorder="1" applyAlignment="1">
      <alignment horizontal="center" vertical="center"/>
    </xf>
    <xf numFmtId="38" fontId="14" fillId="6" borderId="31" xfId="1" applyFont="1" applyFill="1" applyBorder="1" applyAlignment="1">
      <alignment horizontal="right" vertical="center"/>
    </xf>
    <xf numFmtId="38" fontId="14" fillId="6" borderId="32" xfId="1" applyFont="1" applyFill="1" applyBorder="1" applyAlignment="1">
      <alignment horizontal="right" vertical="center"/>
    </xf>
    <xf numFmtId="38" fontId="14" fillId="6" borderId="33" xfId="1" applyFont="1" applyFill="1" applyBorder="1" applyAlignment="1">
      <alignment horizontal="right" vertical="center"/>
    </xf>
    <xf numFmtId="0" fontId="14" fillId="6" borderId="9" xfId="2" applyFont="1" applyFill="1" applyBorder="1" applyAlignment="1">
      <alignment vertical="center"/>
    </xf>
    <xf numFmtId="0" fontId="15" fillId="2" borderId="0" xfId="2" applyFont="1" applyFill="1" applyAlignment="1">
      <alignment horizontal="center" vertical="center" wrapText="1"/>
    </xf>
    <xf numFmtId="0" fontId="13" fillId="2" borderId="31" xfId="2" applyFont="1" applyFill="1" applyBorder="1" applyAlignment="1">
      <alignment horizontal="left" vertical="center"/>
    </xf>
    <xf numFmtId="0" fontId="13" fillId="2" borderId="32" xfId="2" applyFont="1" applyFill="1" applyBorder="1" applyAlignment="1">
      <alignment horizontal="left" vertical="center"/>
    </xf>
    <xf numFmtId="0" fontId="13" fillId="2" borderId="33" xfId="2" applyFont="1" applyFill="1" applyBorder="1" applyAlignment="1">
      <alignment horizontal="left" vertical="center"/>
    </xf>
    <xf numFmtId="38" fontId="13" fillId="2" borderId="31" xfId="1" applyFont="1" applyFill="1" applyBorder="1" applyAlignment="1">
      <alignment horizontal="center" vertical="center"/>
    </xf>
    <xf numFmtId="38" fontId="13" fillId="2" borderId="32" xfId="1" applyFont="1" applyFill="1" applyBorder="1" applyAlignment="1">
      <alignment horizontal="center" vertical="center"/>
    </xf>
    <xf numFmtId="38" fontId="13" fillId="2" borderId="33" xfId="1" applyFont="1" applyFill="1" applyBorder="1" applyAlignment="1">
      <alignment horizontal="center" vertical="center"/>
    </xf>
  </cellXfs>
  <cellStyles count="5">
    <cellStyle name="パーセント" xfId="3" builtinId="5"/>
    <cellStyle name="ハイパーリンク" xfId="4" builtinId="8"/>
    <cellStyle name="桁区切り" xfId="1" builtinId="6"/>
    <cellStyle name="標準" xfId="0" builtinId="0"/>
    <cellStyle name="標準_本物収支簿09" xfId="2" xr:uid="{00000000-0005-0000-0000-000004000000}"/>
  </cellStyles>
  <dxfs count="94">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8000"/>
      <color rgb="FFFFFF99"/>
      <color rgb="FF009900"/>
      <color rgb="FF33CC33"/>
      <color rgb="FF00CC66"/>
      <color rgb="FFD9E1F2"/>
      <color rgb="FF0000FF"/>
      <color rgb="FFFFFFCC"/>
      <color rgb="FFD9D9D9"/>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24</xdr:col>
      <xdr:colOff>96918</xdr:colOff>
      <xdr:row>2</xdr:row>
      <xdr:rowOff>93218</xdr:rowOff>
    </xdr:from>
    <xdr:to>
      <xdr:col>33</xdr:col>
      <xdr:colOff>95558</xdr:colOff>
      <xdr:row>9</xdr:row>
      <xdr:rowOff>17266</xdr:rowOff>
    </xdr:to>
    <xdr:grpSp>
      <xdr:nvGrpSpPr>
        <xdr:cNvPr id="3" name="グループ化 2">
          <a:extLst>
            <a:ext uri="{FF2B5EF4-FFF2-40B4-BE49-F238E27FC236}">
              <a16:creationId xmlns:a16="http://schemas.microsoft.com/office/drawing/2014/main" id="{C61C42FA-C229-4148-8B80-4EC836BC944B}"/>
            </a:ext>
          </a:extLst>
        </xdr:cNvPr>
        <xdr:cNvGrpSpPr/>
      </xdr:nvGrpSpPr>
      <xdr:grpSpPr>
        <a:xfrm>
          <a:off x="6741558" y="420878"/>
          <a:ext cx="2732315" cy="2410073"/>
          <a:chOff x="7419974" y="1285875"/>
          <a:chExt cx="1924051" cy="2057400"/>
        </a:xfrm>
      </xdr:grpSpPr>
      <xdr:sp macro="" textlink="">
        <xdr:nvSpPr>
          <xdr:cNvPr id="4" name="正方形/長方形 3">
            <a:extLst>
              <a:ext uri="{FF2B5EF4-FFF2-40B4-BE49-F238E27FC236}">
                <a16:creationId xmlns:a16="http://schemas.microsoft.com/office/drawing/2014/main" id="{C0FAB16A-48E2-4005-341D-BABA355562E8}"/>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FB1FFB83-2A89-07E9-F319-38004A44C886}"/>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grpSp>
    <xdr:clientData/>
  </xdr:twoCellAnchor>
  <xdr:twoCellAnchor>
    <xdr:from>
      <xdr:col>24</xdr:col>
      <xdr:colOff>120016</xdr:colOff>
      <xdr:row>9</xdr:row>
      <xdr:rowOff>95250</xdr:rowOff>
    </xdr:from>
    <xdr:to>
      <xdr:col>35</xdr:col>
      <xdr:colOff>236221</xdr:colOff>
      <xdr:row>12</xdr:row>
      <xdr:rowOff>224790</xdr:rowOff>
    </xdr:to>
    <xdr:sp macro="" textlink="">
      <xdr:nvSpPr>
        <xdr:cNvPr id="6" name="正方形/長方形 5">
          <a:extLst>
            <a:ext uri="{FF2B5EF4-FFF2-40B4-BE49-F238E27FC236}">
              <a16:creationId xmlns:a16="http://schemas.microsoft.com/office/drawing/2014/main" id="{1548CA3F-C9B3-4361-8F89-A8DB5ACE8D18}"/>
            </a:ext>
          </a:extLst>
        </xdr:cNvPr>
        <xdr:cNvSpPr/>
      </xdr:nvSpPr>
      <xdr:spPr>
        <a:xfrm>
          <a:off x="6770371" y="2901315"/>
          <a:ext cx="3326130" cy="1276350"/>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57966</xdr:colOff>
      <xdr:row>76</xdr:row>
      <xdr:rowOff>7619</xdr:rowOff>
    </xdr:from>
    <xdr:to>
      <xdr:col>49</xdr:col>
      <xdr:colOff>192404</xdr:colOff>
      <xdr:row>92</xdr:row>
      <xdr:rowOff>11702</xdr:rowOff>
    </xdr:to>
    <xdr:sp macro="" textlink="">
      <xdr:nvSpPr>
        <xdr:cNvPr id="7" name="正方形/長方形 6">
          <a:extLst>
            <a:ext uri="{FF2B5EF4-FFF2-40B4-BE49-F238E27FC236}">
              <a16:creationId xmlns:a16="http://schemas.microsoft.com/office/drawing/2014/main" id="{C3A3E5FB-16B8-4C94-B56D-0C3149702856}"/>
            </a:ext>
          </a:extLst>
        </xdr:cNvPr>
        <xdr:cNvSpPr/>
      </xdr:nvSpPr>
      <xdr:spPr>
        <a:xfrm>
          <a:off x="7392216" y="23458169"/>
          <a:ext cx="5992313" cy="9786258"/>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複数の実施計画例を提案する場合は、「実施計画例①」の行から「講師・補助者による工夫」までのセルをコピーし、「講師・補助者による工夫」の次の行に挿入してください。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フォームの挿入方法</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１）「ここからコピー」～「ここまでコピー」の行を選択してコピー。</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２）「講師・補助者による工夫」の次の行を行選択し、右クリック。</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注意！</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右クリックは「９３」（</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列）と書かれているエリア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でおこなうこと。</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（画像の★の部分）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３）　「コピーしたセルの挿入」をクリック。</a:t>
          </a:r>
          <a:endParaRPr lang="ja-JP" altLang="ja-JP">
            <a:solidFill>
              <a:schemeClr val="tx1"/>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28</xdr:col>
      <xdr:colOff>67763</xdr:colOff>
      <xdr:row>82</xdr:row>
      <xdr:rowOff>226966</xdr:rowOff>
    </xdr:from>
    <xdr:to>
      <xdr:col>35</xdr:col>
      <xdr:colOff>60414</xdr:colOff>
      <xdr:row>86</xdr:row>
      <xdr:rowOff>323820</xdr:rowOff>
    </xdr:to>
    <xdr:pic>
      <xdr:nvPicPr>
        <xdr:cNvPr id="8" name="図 7">
          <a:extLst>
            <a:ext uri="{FF2B5EF4-FFF2-40B4-BE49-F238E27FC236}">
              <a16:creationId xmlns:a16="http://schemas.microsoft.com/office/drawing/2014/main" id="{07202BCF-A52C-8ED3-E079-FA13E1A5DD79}"/>
            </a:ext>
          </a:extLst>
        </xdr:cNvPr>
        <xdr:cNvPicPr>
          <a:picLocks noChangeAspect="1"/>
        </xdr:cNvPicPr>
      </xdr:nvPicPr>
      <xdr:blipFill>
        <a:blip xmlns:r="http://schemas.openxmlformats.org/officeDocument/2006/relationships" r:embed="rId1"/>
        <a:stretch>
          <a:fillRect/>
        </a:stretch>
      </xdr:blipFill>
      <xdr:spPr>
        <a:xfrm>
          <a:off x="7810227" y="27346002"/>
          <a:ext cx="2327093" cy="2005664"/>
        </a:xfrm>
        <a:prstGeom prst="rect">
          <a:avLst/>
        </a:prstGeom>
        <a:ln>
          <a:solidFill>
            <a:schemeClr val="tx1"/>
          </a:solidFill>
        </a:ln>
      </xdr:spPr>
    </xdr:pic>
    <xdr:clientData/>
  </xdr:twoCellAnchor>
  <xdr:twoCellAnchor>
    <xdr:from>
      <xdr:col>29</xdr:col>
      <xdr:colOff>190500</xdr:colOff>
      <xdr:row>85</xdr:row>
      <xdr:rowOff>163286</xdr:rowOff>
    </xdr:from>
    <xdr:to>
      <xdr:col>29</xdr:col>
      <xdr:colOff>399409</xdr:colOff>
      <xdr:row>85</xdr:row>
      <xdr:rowOff>342355</xdr:rowOff>
    </xdr:to>
    <xdr:sp macro="" textlink="">
      <xdr:nvSpPr>
        <xdr:cNvPr id="9" name="星: 5 pt 8">
          <a:extLst>
            <a:ext uri="{FF2B5EF4-FFF2-40B4-BE49-F238E27FC236}">
              <a16:creationId xmlns:a16="http://schemas.microsoft.com/office/drawing/2014/main" id="{A0EA108B-B942-4738-9301-60839903B39C}"/>
            </a:ext>
          </a:extLst>
        </xdr:cNvPr>
        <xdr:cNvSpPr/>
      </xdr:nvSpPr>
      <xdr:spPr>
        <a:xfrm>
          <a:off x="8177893" y="28711072"/>
          <a:ext cx="208909" cy="179069"/>
        </a:xfrm>
        <a:prstGeom prst="star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31295</xdr:colOff>
      <xdr:row>88</xdr:row>
      <xdr:rowOff>88444</xdr:rowOff>
    </xdr:from>
    <xdr:to>
      <xdr:col>35</xdr:col>
      <xdr:colOff>231976</xdr:colOff>
      <xdr:row>89</xdr:row>
      <xdr:rowOff>973453</xdr:rowOff>
    </xdr:to>
    <xdr:pic>
      <xdr:nvPicPr>
        <xdr:cNvPr id="10" name="図 9">
          <a:extLst>
            <a:ext uri="{FF2B5EF4-FFF2-40B4-BE49-F238E27FC236}">
              <a16:creationId xmlns:a16="http://schemas.microsoft.com/office/drawing/2014/main" id="{327B8130-121A-4281-831B-3CE635C141FA}"/>
            </a:ext>
          </a:extLst>
        </xdr:cNvPr>
        <xdr:cNvPicPr>
          <a:picLocks noChangeAspect="1"/>
        </xdr:cNvPicPr>
      </xdr:nvPicPr>
      <xdr:blipFill>
        <a:blip xmlns:r="http://schemas.openxmlformats.org/officeDocument/2006/relationships" r:embed="rId2"/>
        <a:stretch>
          <a:fillRect/>
        </a:stretch>
      </xdr:blipFill>
      <xdr:spPr>
        <a:xfrm>
          <a:off x="7603670" y="30111244"/>
          <a:ext cx="2486681" cy="1647009"/>
        </a:xfrm>
        <a:prstGeom prst="rect">
          <a:avLst/>
        </a:prstGeom>
        <a:ln>
          <a:solidFill>
            <a:sysClr val="windowText" lastClr="000000"/>
          </a:solidFill>
        </a:ln>
      </xdr:spPr>
    </xdr:pic>
    <xdr:clientData/>
  </xdr:twoCellAnchor>
  <xdr:twoCellAnchor>
    <xdr:from>
      <xdr:col>28</xdr:col>
      <xdr:colOff>141138</xdr:colOff>
      <xdr:row>79</xdr:row>
      <xdr:rowOff>287556</xdr:rowOff>
    </xdr:from>
    <xdr:to>
      <xdr:col>37</xdr:col>
      <xdr:colOff>120641</xdr:colOff>
      <xdr:row>79</xdr:row>
      <xdr:rowOff>1262929</xdr:rowOff>
    </xdr:to>
    <xdr:pic>
      <xdr:nvPicPr>
        <xdr:cNvPr id="11" name="図 10">
          <a:extLst>
            <a:ext uri="{FF2B5EF4-FFF2-40B4-BE49-F238E27FC236}">
              <a16:creationId xmlns:a16="http://schemas.microsoft.com/office/drawing/2014/main" id="{8775968D-E0D3-4D17-9252-390A5E73233F}"/>
            </a:ext>
          </a:extLst>
        </xdr:cNvPr>
        <xdr:cNvPicPr>
          <a:picLocks noChangeAspect="1"/>
        </xdr:cNvPicPr>
      </xdr:nvPicPr>
      <xdr:blipFill rotWithShape="1">
        <a:blip xmlns:r="http://schemas.openxmlformats.org/officeDocument/2006/relationships" r:embed="rId3"/>
        <a:srcRect b="84176"/>
        <a:stretch/>
      </xdr:blipFill>
      <xdr:spPr>
        <a:xfrm>
          <a:off x="7883602" y="25106985"/>
          <a:ext cx="2796182" cy="975373"/>
        </a:xfrm>
        <a:prstGeom prst="rect">
          <a:avLst/>
        </a:prstGeom>
      </xdr:spPr>
    </xdr:pic>
    <xdr:clientData/>
  </xdr:twoCellAnchor>
  <xdr:twoCellAnchor>
    <xdr:from>
      <xdr:col>28</xdr:col>
      <xdr:colOff>165298</xdr:colOff>
      <xdr:row>79</xdr:row>
      <xdr:rowOff>1272377</xdr:rowOff>
    </xdr:from>
    <xdr:to>
      <xdr:col>37</xdr:col>
      <xdr:colOff>129561</xdr:colOff>
      <xdr:row>81</xdr:row>
      <xdr:rowOff>378539</xdr:rowOff>
    </xdr:to>
    <xdr:pic>
      <xdr:nvPicPr>
        <xdr:cNvPr id="12" name="図 11">
          <a:extLst>
            <a:ext uri="{FF2B5EF4-FFF2-40B4-BE49-F238E27FC236}">
              <a16:creationId xmlns:a16="http://schemas.microsoft.com/office/drawing/2014/main" id="{B2BA9288-55A8-4BC5-850D-F197CB7553D8}"/>
            </a:ext>
          </a:extLst>
        </xdr:cNvPr>
        <xdr:cNvPicPr>
          <a:picLocks noChangeAspect="1"/>
        </xdr:cNvPicPr>
      </xdr:nvPicPr>
      <xdr:blipFill rotWithShape="1">
        <a:blip xmlns:r="http://schemas.openxmlformats.org/officeDocument/2006/relationships" r:embed="rId3"/>
        <a:srcRect l="420" t="88653" r="-420" b="-4477"/>
        <a:stretch/>
      </xdr:blipFill>
      <xdr:spPr>
        <a:xfrm>
          <a:off x="7907762" y="26091806"/>
          <a:ext cx="2780942" cy="929519"/>
        </a:xfrm>
        <a:prstGeom prst="rect">
          <a:avLst/>
        </a:prstGeom>
      </xdr:spPr>
    </xdr:pic>
    <xdr:clientData/>
  </xdr:twoCellAnchor>
  <xdr:twoCellAnchor>
    <xdr:from>
      <xdr:col>28</xdr:col>
      <xdr:colOff>40549</xdr:colOff>
      <xdr:row>79</xdr:row>
      <xdr:rowOff>172537</xdr:rowOff>
    </xdr:from>
    <xdr:to>
      <xdr:col>37</xdr:col>
      <xdr:colOff>207187</xdr:colOff>
      <xdr:row>81</xdr:row>
      <xdr:rowOff>256023</xdr:rowOff>
    </xdr:to>
    <xdr:sp macro="" textlink="">
      <xdr:nvSpPr>
        <xdr:cNvPr id="13" name="正方形/長方形 12">
          <a:extLst>
            <a:ext uri="{FF2B5EF4-FFF2-40B4-BE49-F238E27FC236}">
              <a16:creationId xmlns:a16="http://schemas.microsoft.com/office/drawing/2014/main" id="{DC7A57A9-4DF3-4F1C-A753-47695BF9F5C3}"/>
            </a:ext>
          </a:extLst>
        </xdr:cNvPr>
        <xdr:cNvSpPr/>
      </xdr:nvSpPr>
      <xdr:spPr>
        <a:xfrm>
          <a:off x="7783013" y="24991966"/>
          <a:ext cx="2983317" cy="190684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122464</xdr:colOff>
      <xdr:row>79</xdr:row>
      <xdr:rowOff>1251857</xdr:rowOff>
    </xdr:from>
    <xdr:to>
      <xdr:col>37</xdr:col>
      <xdr:colOff>152689</xdr:colOff>
      <xdr:row>79</xdr:row>
      <xdr:rowOff>1345157</xdr:rowOff>
    </xdr:to>
    <xdr:sp macro="" textlink="">
      <xdr:nvSpPr>
        <xdr:cNvPr id="15" name="フリーフォーム 14">
          <a:extLst>
            <a:ext uri="{FF2B5EF4-FFF2-40B4-BE49-F238E27FC236}">
              <a16:creationId xmlns:a16="http://schemas.microsoft.com/office/drawing/2014/main" id="{332E597D-5C2F-4440-8ECD-987A9DFB67FC}"/>
            </a:ext>
          </a:extLst>
        </xdr:cNvPr>
        <xdr:cNvSpPr/>
      </xdr:nvSpPr>
      <xdr:spPr>
        <a:xfrm>
          <a:off x="7864928" y="26071286"/>
          <a:ext cx="2846904" cy="93300"/>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113515</xdr:colOff>
      <xdr:row>79</xdr:row>
      <xdr:rowOff>1249722</xdr:rowOff>
    </xdr:from>
    <xdr:to>
      <xdr:col>37</xdr:col>
      <xdr:colOff>174779</xdr:colOff>
      <xdr:row>79</xdr:row>
      <xdr:rowOff>1327016</xdr:rowOff>
    </xdr:to>
    <xdr:sp macro="" textlink="">
      <xdr:nvSpPr>
        <xdr:cNvPr id="14" name="フリーフォーム 15">
          <a:extLst>
            <a:ext uri="{FF2B5EF4-FFF2-40B4-BE49-F238E27FC236}">
              <a16:creationId xmlns:a16="http://schemas.microsoft.com/office/drawing/2014/main" id="{A65EB754-F8EB-44F4-8C83-5C6A1130A725}"/>
            </a:ext>
          </a:extLst>
        </xdr:cNvPr>
        <xdr:cNvSpPr/>
      </xdr:nvSpPr>
      <xdr:spPr>
        <a:xfrm>
          <a:off x="7855979" y="26069151"/>
          <a:ext cx="2877943" cy="77294"/>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54429</xdr:colOff>
      <xdr:row>19</xdr:row>
      <xdr:rowOff>92812</xdr:rowOff>
    </xdr:from>
    <xdr:to>
      <xdr:col>32</xdr:col>
      <xdr:colOff>149679</xdr:colOff>
      <xdr:row>36</xdr:row>
      <xdr:rowOff>137140</xdr:rowOff>
    </xdr:to>
    <xdr:grpSp>
      <xdr:nvGrpSpPr>
        <xdr:cNvPr id="3" name="グループ化 2">
          <a:extLst>
            <a:ext uri="{FF2B5EF4-FFF2-40B4-BE49-F238E27FC236}">
              <a16:creationId xmlns:a16="http://schemas.microsoft.com/office/drawing/2014/main" id="{D28E8198-B9A0-4031-ABF9-043F05DD27BD}"/>
            </a:ext>
          </a:extLst>
        </xdr:cNvPr>
        <xdr:cNvGrpSpPr/>
      </xdr:nvGrpSpPr>
      <xdr:grpSpPr>
        <a:xfrm>
          <a:off x="8937997" y="4387993"/>
          <a:ext cx="2826037" cy="3713563"/>
          <a:chOff x="7419974" y="1285875"/>
          <a:chExt cx="1924051" cy="3067050"/>
        </a:xfrm>
      </xdr:grpSpPr>
      <xdr:sp macro="" textlink="">
        <xdr:nvSpPr>
          <xdr:cNvPr id="4" name="正方形/長方形 3">
            <a:extLst>
              <a:ext uri="{FF2B5EF4-FFF2-40B4-BE49-F238E27FC236}">
                <a16:creationId xmlns:a16="http://schemas.microsoft.com/office/drawing/2014/main" id="{552DCE5D-4E0D-A9CD-0797-6C0704EE5A84}"/>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E8533E6F-20E5-F926-9476-C858746AAE6A}"/>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sp macro="" textlink="">
        <xdr:nvSpPr>
          <xdr:cNvPr id="6" name="正方形/長方形 5">
            <a:extLst>
              <a:ext uri="{FF2B5EF4-FFF2-40B4-BE49-F238E27FC236}">
                <a16:creationId xmlns:a16="http://schemas.microsoft.com/office/drawing/2014/main" id="{7A8F3BD9-D31A-9230-407C-FE274DB574F9}"/>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bg2">
                    <a:lumMod val="25000"/>
                  </a:schemeClr>
                </a:solidFill>
                <a:latin typeface="BIZ UDゴシック" panose="020B0400000000000000" pitchFamily="49" charset="-128"/>
                <a:ea typeface="BIZ UDゴシック" panose="020B0400000000000000" pitchFamily="49"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14</xdr:row>
      <xdr:rowOff>68036</xdr:rowOff>
    </xdr:to>
    <xdr:sp macro="" textlink="">
      <xdr:nvSpPr>
        <xdr:cNvPr id="7" name="正方形/長方形 6">
          <a:extLst>
            <a:ext uri="{FF2B5EF4-FFF2-40B4-BE49-F238E27FC236}">
              <a16:creationId xmlns:a16="http://schemas.microsoft.com/office/drawing/2014/main" id="{4E3D8986-D71E-45D0-A4A6-AAC173E618ED}"/>
            </a:ext>
          </a:extLst>
        </xdr:cNvPr>
        <xdr:cNvSpPr/>
      </xdr:nvSpPr>
      <xdr:spPr>
        <a:xfrm>
          <a:off x="9077325" y="2066925"/>
          <a:ext cx="2800505" cy="1399631"/>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事業費比率について</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人件費は事業費の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％以内で計上してください。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57642</xdr:colOff>
      <xdr:row>38</xdr:row>
      <xdr:rowOff>8337</xdr:rowOff>
    </xdr:from>
    <xdr:to>
      <xdr:col>32</xdr:col>
      <xdr:colOff>165700</xdr:colOff>
      <xdr:row>43</xdr:row>
      <xdr:rowOff>161204</xdr:rowOff>
    </xdr:to>
    <xdr:sp macro="" textlink="">
      <xdr:nvSpPr>
        <xdr:cNvPr id="8" name="正方形/長方形 7">
          <a:extLst>
            <a:ext uri="{FF2B5EF4-FFF2-40B4-BE49-F238E27FC236}">
              <a16:creationId xmlns:a16="http://schemas.microsoft.com/office/drawing/2014/main" id="{8F2A6D01-DFAC-47BC-8DC5-D4AD9F77CBB7}"/>
            </a:ext>
          </a:extLst>
        </xdr:cNvPr>
        <xdr:cNvSpPr/>
      </xdr:nvSpPr>
      <xdr:spPr>
        <a:xfrm>
          <a:off x="8854932" y="8392242"/>
          <a:ext cx="2830303" cy="119109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104775</xdr:rowOff>
    </xdr:from>
    <xdr:to>
      <xdr:col>23</xdr:col>
      <xdr:colOff>857073</xdr:colOff>
      <xdr:row>2</xdr:row>
      <xdr:rowOff>419054</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276850" y="104775"/>
          <a:ext cx="1266648" cy="638129"/>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C00000"/>
              </a:solidFill>
            </a:rPr>
            <a:t>記入例</a:t>
          </a:r>
        </a:p>
      </xdr:txBody>
    </xdr:sp>
    <xdr:clientData/>
  </xdr:twoCellAnchor>
  <xdr:twoCellAnchor editAs="absolute">
    <xdr:from>
      <xdr:col>24</xdr:col>
      <xdr:colOff>96918</xdr:colOff>
      <xdr:row>2</xdr:row>
      <xdr:rowOff>93218</xdr:rowOff>
    </xdr:from>
    <xdr:to>
      <xdr:col>33</xdr:col>
      <xdr:colOff>95558</xdr:colOff>
      <xdr:row>9</xdr:row>
      <xdr:rowOff>17266</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748702" y="430403"/>
          <a:ext cx="2737077" cy="2424361"/>
          <a:chOff x="7419974" y="1285875"/>
          <a:chExt cx="1924051" cy="2057400"/>
        </a:xfrm>
      </xdr:grpSpPr>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grpSp>
    <xdr:clientData/>
  </xdr:twoCellAnchor>
  <xdr:twoCellAnchor>
    <xdr:from>
      <xdr:col>24</xdr:col>
      <xdr:colOff>120016</xdr:colOff>
      <xdr:row>9</xdr:row>
      <xdr:rowOff>95250</xdr:rowOff>
    </xdr:from>
    <xdr:to>
      <xdr:col>35</xdr:col>
      <xdr:colOff>236221</xdr:colOff>
      <xdr:row>12</xdr:row>
      <xdr:rowOff>224790</xdr:rowOff>
    </xdr:to>
    <xdr:sp macro="" textlink="">
      <xdr:nvSpPr>
        <xdr:cNvPr id="19" name="正方形/長方形 18">
          <a:extLst>
            <a:ext uri="{FF2B5EF4-FFF2-40B4-BE49-F238E27FC236}">
              <a16:creationId xmlns:a16="http://schemas.microsoft.com/office/drawing/2014/main" id="{9C7A33C2-5B3A-41B5-AAC7-5A49DB7B2F50}"/>
            </a:ext>
          </a:extLst>
        </xdr:cNvPr>
        <xdr:cNvSpPr/>
      </xdr:nvSpPr>
      <xdr:spPr>
        <a:xfrm>
          <a:off x="6006466" y="2905125"/>
          <a:ext cx="2735580" cy="1272540"/>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54156</xdr:colOff>
      <xdr:row>76</xdr:row>
      <xdr:rowOff>5714</xdr:rowOff>
    </xdr:from>
    <xdr:to>
      <xdr:col>49</xdr:col>
      <xdr:colOff>192404</xdr:colOff>
      <xdr:row>92</xdr:row>
      <xdr:rowOff>9797</xdr:rowOff>
    </xdr:to>
    <xdr:sp macro="" textlink="">
      <xdr:nvSpPr>
        <xdr:cNvPr id="4" name="正方形/長方形 3">
          <a:extLst>
            <a:ext uri="{FF2B5EF4-FFF2-40B4-BE49-F238E27FC236}">
              <a16:creationId xmlns:a16="http://schemas.microsoft.com/office/drawing/2014/main" id="{06EE672B-6C01-4E2B-ADDA-76C96A21A60D}"/>
            </a:ext>
          </a:extLst>
        </xdr:cNvPr>
        <xdr:cNvSpPr/>
      </xdr:nvSpPr>
      <xdr:spPr>
        <a:xfrm>
          <a:off x="7551692" y="23600500"/>
          <a:ext cx="6138998" cy="9787618"/>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複数の実施計画例を提案する場合は、「実施計画例①」の行から「講師・補助者による工夫」までのセルをコピーし、「講師・補助者による工夫」の次の行に挿入してください。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フォームの挿入方法</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１）「ここからコピー」～「ここまでコピー」の行を選択してコピー。</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２）「講師・補助者による工夫」の次の行を行選択し、右クリック。</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注意！</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右クリックは「９３」（</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列）と書かれている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エリアでおこなうこと。</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（画像の★の部分）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３）　「コピーしたセルの挿入」をクリック。</a:t>
          </a:r>
          <a:endParaRPr lang="ja-JP" altLang="ja-JP">
            <a:solidFill>
              <a:schemeClr val="tx1"/>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193221</xdr:colOff>
      <xdr:row>88</xdr:row>
      <xdr:rowOff>335552</xdr:rowOff>
    </xdr:from>
    <xdr:to>
      <xdr:col>36</xdr:col>
      <xdr:colOff>115661</xdr:colOff>
      <xdr:row>90</xdr:row>
      <xdr:rowOff>212816</xdr:rowOff>
    </xdr:to>
    <xdr:pic>
      <xdr:nvPicPr>
        <xdr:cNvPr id="8" name="図 7">
          <a:extLst>
            <a:ext uri="{FF2B5EF4-FFF2-40B4-BE49-F238E27FC236}">
              <a16:creationId xmlns:a16="http://schemas.microsoft.com/office/drawing/2014/main" id="{9DD8CF43-913C-4BFF-A238-3A6619387DA4}"/>
            </a:ext>
          </a:extLst>
        </xdr:cNvPr>
        <xdr:cNvPicPr>
          <a:picLocks noChangeAspect="1"/>
        </xdr:cNvPicPr>
      </xdr:nvPicPr>
      <xdr:blipFill>
        <a:blip xmlns:r="http://schemas.openxmlformats.org/officeDocument/2006/relationships" r:embed="rId1"/>
        <a:stretch>
          <a:fillRect/>
        </a:stretch>
      </xdr:blipFill>
      <xdr:spPr>
        <a:xfrm>
          <a:off x="7765596" y="30358352"/>
          <a:ext cx="2446565" cy="1658439"/>
        </a:xfrm>
        <a:prstGeom prst="rect">
          <a:avLst/>
        </a:prstGeom>
        <a:ln>
          <a:solidFill>
            <a:sysClr val="windowText" lastClr="000000"/>
          </a:solidFill>
        </a:ln>
      </xdr:spPr>
    </xdr:pic>
    <xdr:clientData/>
  </xdr:twoCellAnchor>
  <xdr:twoCellAnchor editAs="oneCell">
    <xdr:from>
      <xdr:col>28</xdr:col>
      <xdr:colOff>169001</xdr:colOff>
      <xdr:row>83</xdr:row>
      <xdr:rowOff>35374</xdr:rowOff>
    </xdr:from>
    <xdr:to>
      <xdr:col>36</xdr:col>
      <xdr:colOff>40822</xdr:colOff>
      <xdr:row>87</xdr:row>
      <xdr:rowOff>173350</xdr:rowOff>
    </xdr:to>
    <xdr:pic>
      <xdr:nvPicPr>
        <xdr:cNvPr id="10" name="図 9">
          <a:extLst>
            <a:ext uri="{FF2B5EF4-FFF2-40B4-BE49-F238E27FC236}">
              <a16:creationId xmlns:a16="http://schemas.microsoft.com/office/drawing/2014/main" id="{131A9DD4-E820-40C8-BDC3-49D450D3598A}"/>
            </a:ext>
          </a:extLst>
        </xdr:cNvPr>
        <xdr:cNvPicPr>
          <a:picLocks noChangeAspect="1"/>
        </xdr:cNvPicPr>
      </xdr:nvPicPr>
      <xdr:blipFill>
        <a:blip xmlns:r="http://schemas.openxmlformats.org/officeDocument/2006/relationships" r:embed="rId2"/>
        <a:stretch>
          <a:fillRect/>
        </a:stretch>
      </xdr:blipFill>
      <xdr:spPr>
        <a:xfrm>
          <a:off x="7911465" y="27630660"/>
          <a:ext cx="2443571" cy="2042976"/>
        </a:xfrm>
        <a:prstGeom prst="rect">
          <a:avLst/>
        </a:prstGeom>
        <a:ln>
          <a:solidFill>
            <a:schemeClr val="tx1"/>
          </a:solidFill>
        </a:ln>
      </xdr:spPr>
    </xdr:pic>
    <xdr:clientData/>
  </xdr:twoCellAnchor>
  <xdr:twoCellAnchor>
    <xdr:from>
      <xdr:col>29</xdr:col>
      <xdr:colOff>320584</xdr:colOff>
      <xdr:row>85</xdr:row>
      <xdr:rowOff>453387</xdr:rowOff>
    </xdr:from>
    <xdr:to>
      <xdr:col>29</xdr:col>
      <xdr:colOff>511485</xdr:colOff>
      <xdr:row>86</xdr:row>
      <xdr:rowOff>183236</xdr:rowOff>
    </xdr:to>
    <xdr:sp macro="" textlink="">
      <xdr:nvSpPr>
        <xdr:cNvPr id="13" name="星: 5 pt 12">
          <a:extLst>
            <a:ext uri="{FF2B5EF4-FFF2-40B4-BE49-F238E27FC236}">
              <a16:creationId xmlns:a16="http://schemas.microsoft.com/office/drawing/2014/main" id="{9CA468E6-B89B-4234-B389-3512DBB827BA}"/>
            </a:ext>
          </a:extLst>
        </xdr:cNvPr>
        <xdr:cNvSpPr/>
      </xdr:nvSpPr>
      <xdr:spPr>
        <a:xfrm>
          <a:off x="8307977" y="29001173"/>
          <a:ext cx="190901" cy="206099"/>
        </a:xfrm>
        <a:prstGeom prst="star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234483</xdr:colOff>
      <xdr:row>79</xdr:row>
      <xdr:rowOff>245102</xdr:rowOff>
    </xdr:from>
    <xdr:to>
      <xdr:col>37</xdr:col>
      <xdr:colOff>213986</xdr:colOff>
      <xdr:row>79</xdr:row>
      <xdr:rowOff>1226190</xdr:rowOff>
    </xdr:to>
    <xdr:pic>
      <xdr:nvPicPr>
        <xdr:cNvPr id="15" name="図 14">
          <a:extLst>
            <a:ext uri="{FF2B5EF4-FFF2-40B4-BE49-F238E27FC236}">
              <a16:creationId xmlns:a16="http://schemas.microsoft.com/office/drawing/2014/main" id="{07C1F793-B1EF-471E-866B-CC9AB4A12B72}"/>
            </a:ext>
          </a:extLst>
        </xdr:cNvPr>
        <xdr:cNvPicPr>
          <a:picLocks noChangeAspect="1"/>
        </xdr:cNvPicPr>
      </xdr:nvPicPr>
      <xdr:blipFill rotWithShape="1">
        <a:blip xmlns:r="http://schemas.openxmlformats.org/officeDocument/2006/relationships" r:embed="rId3"/>
        <a:srcRect b="84176"/>
        <a:stretch/>
      </xdr:blipFill>
      <xdr:spPr>
        <a:xfrm>
          <a:off x="7976947" y="25064531"/>
          <a:ext cx="2796182" cy="981088"/>
        </a:xfrm>
        <a:prstGeom prst="rect">
          <a:avLst/>
        </a:prstGeom>
      </xdr:spPr>
    </xdr:pic>
    <xdr:clientData/>
  </xdr:twoCellAnchor>
  <xdr:twoCellAnchor>
    <xdr:from>
      <xdr:col>29</xdr:col>
      <xdr:colOff>17524</xdr:colOff>
      <xdr:row>79</xdr:row>
      <xdr:rowOff>1231828</xdr:rowOff>
    </xdr:from>
    <xdr:to>
      <xdr:col>37</xdr:col>
      <xdr:colOff>226716</xdr:colOff>
      <xdr:row>81</xdr:row>
      <xdr:rowOff>341800</xdr:rowOff>
    </xdr:to>
    <xdr:pic>
      <xdr:nvPicPr>
        <xdr:cNvPr id="16" name="図 15">
          <a:extLst>
            <a:ext uri="{FF2B5EF4-FFF2-40B4-BE49-F238E27FC236}">
              <a16:creationId xmlns:a16="http://schemas.microsoft.com/office/drawing/2014/main" id="{19563DD4-FAB6-4B8E-82CE-56C6EEFF04DB}"/>
            </a:ext>
          </a:extLst>
        </xdr:cNvPr>
        <xdr:cNvPicPr>
          <a:picLocks noChangeAspect="1"/>
        </xdr:cNvPicPr>
      </xdr:nvPicPr>
      <xdr:blipFill rotWithShape="1">
        <a:blip xmlns:r="http://schemas.openxmlformats.org/officeDocument/2006/relationships" r:embed="rId3"/>
        <a:srcRect l="420" t="88653" r="-420" b="-4477"/>
        <a:stretch/>
      </xdr:blipFill>
      <xdr:spPr>
        <a:xfrm>
          <a:off x="8004917" y="26051257"/>
          <a:ext cx="2780942" cy="933329"/>
        </a:xfrm>
        <a:prstGeom prst="rect">
          <a:avLst/>
        </a:prstGeom>
      </xdr:spPr>
    </xdr:pic>
    <xdr:clientData/>
  </xdr:twoCellAnchor>
  <xdr:twoCellAnchor>
    <xdr:from>
      <xdr:col>28</xdr:col>
      <xdr:colOff>139609</xdr:colOff>
      <xdr:row>79</xdr:row>
      <xdr:rowOff>130083</xdr:rowOff>
    </xdr:from>
    <xdr:to>
      <xdr:col>38</xdr:col>
      <xdr:colOff>59414</xdr:colOff>
      <xdr:row>81</xdr:row>
      <xdr:rowOff>215474</xdr:rowOff>
    </xdr:to>
    <xdr:sp macro="" textlink="">
      <xdr:nvSpPr>
        <xdr:cNvPr id="17" name="正方形/長方形 16">
          <a:extLst>
            <a:ext uri="{FF2B5EF4-FFF2-40B4-BE49-F238E27FC236}">
              <a16:creationId xmlns:a16="http://schemas.microsoft.com/office/drawing/2014/main" id="{56ADB0FA-3A1D-4254-B4C2-57EB6CB24F0F}"/>
            </a:ext>
          </a:extLst>
        </xdr:cNvPr>
        <xdr:cNvSpPr/>
      </xdr:nvSpPr>
      <xdr:spPr>
        <a:xfrm>
          <a:off x="7882073" y="24949512"/>
          <a:ext cx="2981412" cy="190874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212575</xdr:colOff>
      <xdr:row>79</xdr:row>
      <xdr:rowOff>1191756</xdr:rowOff>
    </xdr:from>
    <xdr:to>
      <xdr:col>38</xdr:col>
      <xdr:colOff>25101</xdr:colOff>
      <xdr:row>79</xdr:row>
      <xdr:rowOff>1269050</xdr:rowOff>
    </xdr:to>
    <xdr:sp macro="" textlink="">
      <xdr:nvSpPr>
        <xdr:cNvPr id="24" name="フリーフォーム 15">
          <a:extLst>
            <a:ext uri="{FF2B5EF4-FFF2-40B4-BE49-F238E27FC236}">
              <a16:creationId xmlns:a16="http://schemas.microsoft.com/office/drawing/2014/main" id="{F1140569-2A91-4FB2-966E-12A6F93E3433}"/>
            </a:ext>
          </a:extLst>
        </xdr:cNvPr>
        <xdr:cNvSpPr/>
      </xdr:nvSpPr>
      <xdr:spPr>
        <a:xfrm>
          <a:off x="7955039" y="26011185"/>
          <a:ext cx="2874133" cy="77294"/>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92019</xdr:colOff>
      <xdr:row>2</xdr:row>
      <xdr:rowOff>44779</xdr:rowOff>
    </xdr:from>
    <xdr:to>
      <xdr:col>26</xdr:col>
      <xdr:colOff>297016</xdr:colOff>
      <xdr:row>3</xdr:row>
      <xdr:rowOff>163871</xdr:rowOff>
    </xdr:to>
    <xdr:sp macro="" textlink="">
      <xdr:nvSpPr>
        <xdr:cNvPr id="2" name="正方形/長方形 1">
          <a:extLst>
            <a:ext uri="{FF2B5EF4-FFF2-40B4-BE49-F238E27FC236}">
              <a16:creationId xmlns:a16="http://schemas.microsoft.com/office/drawing/2014/main" id="{3A9E5E8A-9C40-4181-82F3-710479F29632}"/>
            </a:ext>
          </a:extLst>
        </xdr:cNvPr>
        <xdr:cNvSpPr/>
      </xdr:nvSpPr>
      <xdr:spPr>
        <a:xfrm>
          <a:off x="7049079" y="589609"/>
          <a:ext cx="1666132" cy="863947"/>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C00000"/>
              </a:solidFill>
            </a:rPr>
            <a:t>記入例</a:t>
          </a:r>
        </a:p>
      </xdr:txBody>
    </xdr:sp>
    <xdr:clientData/>
  </xdr:twoCellAnchor>
  <xdr:twoCellAnchor editAs="absolute">
    <xdr:from>
      <xdr:col>27</xdr:col>
      <xdr:colOff>58239</xdr:colOff>
      <xdr:row>19</xdr:row>
      <xdr:rowOff>96622</xdr:rowOff>
    </xdr:from>
    <xdr:to>
      <xdr:col>32</xdr:col>
      <xdr:colOff>149679</xdr:colOff>
      <xdr:row>36</xdr:row>
      <xdr:rowOff>144760</xdr:rowOff>
    </xdr:to>
    <xdr:grpSp>
      <xdr:nvGrpSpPr>
        <xdr:cNvPr id="3" name="グループ化 2">
          <a:extLst>
            <a:ext uri="{FF2B5EF4-FFF2-40B4-BE49-F238E27FC236}">
              <a16:creationId xmlns:a16="http://schemas.microsoft.com/office/drawing/2014/main" id="{EEBF3C4B-0916-48F1-95EB-3399612256D4}"/>
            </a:ext>
          </a:extLst>
        </xdr:cNvPr>
        <xdr:cNvGrpSpPr/>
      </xdr:nvGrpSpPr>
      <xdr:grpSpPr>
        <a:xfrm>
          <a:off x="8934187" y="4384183"/>
          <a:ext cx="2829847" cy="3726898"/>
          <a:chOff x="7419974" y="1285875"/>
          <a:chExt cx="1924051" cy="3067050"/>
        </a:xfrm>
      </xdr:grpSpPr>
      <xdr:sp macro="" textlink="">
        <xdr:nvSpPr>
          <xdr:cNvPr id="4" name="正方形/長方形 3">
            <a:extLst>
              <a:ext uri="{FF2B5EF4-FFF2-40B4-BE49-F238E27FC236}">
                <a16:creationId xmlns:a16="http://schemas.microsoft.com/office/drawing/2014/main" id="{BE888FFA-3B0C-845E-0763-DD1E37FD449C}"/>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4FAE21EE-85EB-4928-1157-84E6296A321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sp macro="" textlink="">
        <xdr:nvSpPr>
          <xdr:cNvPr id="6" name="正方形/長方形 5">
            <a:extLst>
              <a:ext uri="{FF2B5EF4-FFF2-40B4-BE49-F238E27FC236}">
                <a16:creationId xmlns:a16="http://schemas.microsoft.com/office/drawing/2014/main" id="{EB8C077D-109E-3AD0-3E53-35A360E79849}"/>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bg2">
                    <a:lumMod val="25000"/>
                  </a:schemeClr>
                </a:solidFill>
                <a:latin typeface="BIZ UDゴシック" panose="020B0400000000000000" pitchFamily="49" charset="-128"/>
                <a:ea typeface="BIZ UDゴシック" panose="020B0400000000000000" pitchFamily="49"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14</xdr:row>
      <xdr:rowOff>68036</xdr:rowOff>
    </xdr:to>
    <xdr:sp macro="" textlink="">
      <xdr:nvSpPr>
        <xdr:cNvPr id="7" name="正方形/長方形 6">
          <a:extLst>
            <a:ext uri="{FF2B5EF4-FFF2-40B4-BE49-F238E27FC236}">
              <a16:creationId xmlns:a16="http://schemas.microsoft.com/office/drawing/2014/main" id="{4B7353F3-89E6-4828-814D-5EA91510C938}"/>
            </a:ext>
          </a:extLst>
        </xdr:cNvPr>
        <xdr:cNvSpPr/>
      </xdr:nvSpPr>
      <xdr:spPr>
        <a:xfrm>
          <a:off x="9077325" y="2066925"/>
          <a:ext cx="2800505" cy="1209131"/>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事業費比率について</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人件費は事業費の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％以内で計上してください。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57642</xdr:colOff>
      <xdr:row>38</xdr:row>
      <xdr:rowOff>8337</xdr:rowOff>
    </xdr:from>
    <xdr:to>
      <xdr:col>32</xdr:col>
      <xdr:colOff>165700</xdr:colOff>
      <xdr:row>43</xdr:row>
      <xdr:rowOff>161204</xdr:rowOff>
    </xdr:to>
    <xdr:sp macro="" textlink="">
      <xdr:nvSpPr>
        <xdr:cNvPr id="8" name="正方形/長方形 7">
          <a:extLst>
            <a:ext uri="{FF2B5EF4-FFF2-40B4-BE49-F238E27FC236}">
              <a16:creationId xmlns:a16="http://schemas.microsoft.com/office/drawing/2014/main" id="{E753FC17-C847-4230-89D0-ABB71ED69585}"/>
            </a:ext>
          </a:extLst>
        </xdr:cNvPr>
        <xdr:cNvSpPr/>
      </xdr:nvSpPr>
      <xdr:spPr>
        <a:xfrm>
          <a:off x="8854932" y="8201742"/>
          <a:ext cx="2830303" cy="119109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ikumi/AppData/Local/Box/Box%20Edit/Documents/ca7fZI3+SU+IZEh92EyvpA==/&#12304;&#30003;&#35531;&#22243;&#20307;&#21517;&#12305;&#12463;&#12522;&#12456;&#12452;&#12479;&#12540;&#27966;&#36963;_&#23455;&#26045;&#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1実施申請書"/>
      <sheetName val="No2委託業務見積書"/>
      <sheetName val="No1実施申請書＜記入例＞"/>
      <sheetName val="No2委託業務見積書＜記入例＞"/>
    </sheetNames>
    <sheetDataSet>
      <sheetData sheetId="0" refreshError="1"/>
      <sheetData sheetId="1" refreshError="1"/>
      <sheetData sheetId="2" refreshError="1">
        <row r="6">
          <cell r="G6" t="str">
            <v>一般社団法人●●●●●●</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bunka@geijyutsu.co.jp" TargetMode="External"/><Relationship Id="rId1" Type="http://schemas.openxmlformats.org/officeDocument/2006/relationships/hyperlink" Target="http://www.bunkaxxxxxx.co.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D123"/>
  <sheetViews>
    <sheetView view="pageBreakPreview" zoomScaleNormal="100" zoomScaleSheetLayoutView="100" workbookViewId="0">
      <selection activeCell="AQ10" sqref="AQ10"/>
    </sheetView>
  </sheetViews>
  <sheetFormatPr defaultColWidth="3.09765625" defaultRowHeight="12.6"/>
  <cols>
    <col min="1" max="19" width="3.09765625" style="69"/>
    <col min="20" max="20" width="3.8984375" style="69" bestFit="1" customWidth="1"/>
    <col min="21" max="21" width="3.09765625" style="69"/>
    <col min="22" max="22" width="5.09765625" style="69" customWidth="1"/>
    <col min="23" max="23" width="3.09765625" style="69"/>
    <col min="24" max="24" width="12.59765625" style="69" customWidth="1"/>
    <col min="25" max="25" width="3.09765625" style="69" customWidth="1"/>
    <col min="26" max="26" width="2.69921875" style="69" customWidth="1"/>
    <col min="27" max="29" width="3.09765625" style="69"/>
    <col min="30" max="30" width="11.19921875" style="69" bestFit="1" customWidth="1"/>
    <col min="31" max="16384" width="3.09765625" style="69"/>
  </cols>
  <sheetData>
    <row r="1" spans="1:24">
      <c r="A1" s="239" t="s">
        <v>208</v>
      </c>
      <c r="B1" s="239"/>
      <c r="C1" s="239"/>
      <c r="D1" s="67"/>
      <c r="E1" s="67"/>
      <c r="F1" s="67"/>
      <c r="G1" s="67"/>
      <c r="H1" s="67"/>
      <c r="I1" s="67"/>
      <c r="J1" s="67"/>
      <c r="K1" s="67"/>
      <c r="L1" s="67"/>
      <c r="M1" s="67"/>
      <c r="N1" s="67"/>
      <c r="O1" s="67"/>
      <c r="P1" s="67"/>
      <c r="Q1" s="67"/>
      <c r="R1" s="67"/>
      <c r="S1" s="67"/>
      <c r="T1" s="67"/>
      <c r="U1" s="67"/>
      <c r="V1" s="67"/>
      <c r="W1" s="67"/>
      <c r="X1" s="68"/>
    </row>
    <row r="2" spans="1:24">
      <c r="A2" s="239"/>
      <c r="B2" s="239"/>
      <c r="C2" s="239"/>
      <c r="D2" s="67"/>
      <c r="E2" s="67"/>
      <c r="F2" s="67"/>
      <c r="G2" s="67"/>
      <c r="H2" s="67"/>
      <c r="I2" s="67"/>
      <c r="J2" s="67"/>
      <c r="K2" s="67"/>
      <c r="L2" s="67"/>
      <c r="M2" s="67"/>
      <c r="N2" s="67"/>
      <c r="O2" s="67"/>
      <c r="P2" s="67"/>
      <c r="Q2" s="67"/>
      <c r="R2" s="67"/>
      <c r="S2" s="67"/>
      <c r="T2" s="67"/>
      <c r="U2" s="67"/>
      <c r="V2" s="67"/>
      <c r="W2" s="67"/>
      <c r="X2" s="67"/>
    </row>
    <row r="3" spans="1:24" ht="57.75" customHeight="1">
      <c r="A3" s="240" t="s">
        <v>321</v>
      </c>
      <c r="B3" s="241"/>
      <c r="C3" s="241"/>
      <c r="D3" s="241"/>
      <c r="E3" s="241"/>
      <c r="F3" s="241"/>
      <c r="G3" s="241"/>
      <c r="H3" s="241"/>
      <c r="I3" s="241"/>
      <c r="J3" s="241"/>
      <c r="K3" s="241"/>
      <c r="L3" s="241"/>
      <c r="M3" s="241"/>
      <c r="N3" s="241"/>
      <c r="O3" s="241"/>
      <c r="P3" s="241"/>
      <c r="Q3" s="241"/>
      <c r="R3" s="241"/>
      <c r="S3" s="241"/>
      <c r="T3" s="241"/>
      <c r="U3" s="241"/>
      <c r="V3" s="241"/>
      <c r="W3" s="241"/>
      <c r="X3" s="241"/>
    </row>
    <row r="4" spans="1:24" ht="24.75" customHeight="1">
      <c r="A4" s="70" t="s">
        <v>223</v>
      </c>
      <c r="B4" s="67"/>
      <c r="C4" s="67"/>
      <c r="D4" s="67"/>
      <c r="E4" s="67"/>
      <c r="F4" s="67"/>
      <c r="G4" s="67"/>
      <c r="H4" s="67"/>
      <c r="I4" s="67"/>
      <c r="J4" s="67"/>
      <c r="K4" s="67"/>
      <c r="L4" s="67"/>
      <c r="M4" s="67"/>
      <c r="N4" s="67"/>
      <c r="O4" s="67"/>
      <c r="P4" s="67"/>
      <c r="Q4" s="67"/>
      <c r="R4" s="67"/>
      <c r="S4" s="67"/>
      <c r="T4" s="67"/>
      <c r="U4" s="67"/>
      <c r="V4" s="67"/>
      <c r="W4" s="67"/>
      <c r="X4" s="67"/>
    </row>
    <row r="5" spans="1:24">
      <c r="A5" s="223" t="s">
        <v>0</v>
      </c>
      <c r="B5" s="224"/>
      <c r="C5" s="224"/>
      <c r="D5" s="224"/>
      <c r="E5" s="224"/>
      <c r="F5" s="225"/>
      <c r="G5" s="242"/>
      <c r="H5" s="243"/>
      <c r="I5" s="243"/>
      <c r="J5" s="243"/>
      <c r="K5" s="243"/>
      <c r="L5" s="243"/>
      <c r="M5" s="243"/>
      <c r="N5" s="243"/>
      <c r="O5" s="243"/>
      <c r="P5" s="243"/>
      <c r="Q5" s="243"/>
      <c r="R5" s="243"/>
      <c r="S5" s="243"/>
      <c r="T5" s="243"/>
      <c r="U5" s="243"/>
      <c r="V5" s="243"/>
      <c r="W5" s="243"/>
      <c r="X5" s="244"/>
    </row>
    <row r="6" spans="1:24" ht="38.25" customHeight="1">
      <c r="A6" s="229" t="s">
        <v>224</v>
      </c>
      <c r="B6" s="230"/>
      <c r="C6" s="230"/>
      <c r="D6" s="230"/>
      <c r="E6" s="230"/>
      <c r="F6" s="231"/>
      <c r="G6" s="245"/>
      <c r="H6" s="246"/>
      <c r="I6" s="246"/>
      <c r="J6" s="246"/>
      <c r="K6" s="246"/>
      <c r="L6" s="246"/>
      <c r="M6" s="246"/>
      <c r="N6" s="246"/>
      <c r="O6" s="246"/>
      <c r="P6" s="246"/>
      <c r="Q6" s="246"/>
      <c r="R6" s="246"/>
      <c r="S6" s="246"/>
      <c r="T6" s="246"/>
      <c r="U6" s="246"/>
      <c r="V6" s="246"/>
      <c r="W6" s="246"/>
      <c r="X6" s="247"/>
    </row>
    <row r="7" spans="1:24">
      <c r="A7" s="223" t="s">
        <v>0</v>
      </c>
      <c r="B7" s="224"/>
      <c r="C7" s="224"/>
      <c r="D7" s="224"/>
      <c r="E7" s="224"/>
      <c r="F7" s="225"/>
      <c r="G7" s="226"/>
      <c r="H7" s="227"/>
      <c r="I7" s="227"/>
      <c r="J7" s="227"/>
      <c r="K7" s="227"/>
      <c r="L7" s="227"/>
      <c r="M7" s="227"/>
      <c r="N7" s="227"/>
      <c r="O7" s="227"/>
      <c r="P7" s="227"/>
      <c r="Q7" s="227"/>
      <c r="R7" s="227"/>
      <c r="S7" s="227"/>
      <c r="T7" s="227"/>
      <c r="U7" s="227"/>
      <c r="V7" s="227"/>
      <c r="W7" s="227"/>
      <c r="X7" s="228"/>
    </row>
    <row r="8" spans="1:24" ht="38.25" customHeight="1">
      <c r="A8" s="229" t="s">
        <v>32</v>
      </c>
      <c r="B8" s="230"/>
      <c r="C8" s="230"/>
      <c r="D8" s="230"/>
      <c r="E8" s="230"/>
      <c r="F8" s="231"/>
      <c r="G8" s="232"/>
      <c r="H8" s="233"/>
      <c r="I8" s="233"/>
      <c r="J8" s="233"/>
      <c r="K8" s="233"/>
      <c r="L8" s="233"/>
      <c r="M8" s="233"/>
      <c r="N8" s="233"/>
      <c r="O8" s="233"/>
      <c r="P8" s="233"/>
      <c r="Q8" s="233"/>
      <c r="R8" s="233"/>
      <c r="S8" s="233"/>
      <c r="T8" s="233"/>
      <c r="U8" s="233"/>
      <c r="V8" s="233"/>
      <c r="W8" s="233"/>
      <c r="X8" s="234"/>
    </row>
    <row r="9" spans="1:24">
      <c r="A9" s="201" t="s">
        <v>1</v>
      </c>
      <c r="B9" s="202"/>
      <c r="C9" s="202"/>
      <c r="D9" s="202"/>
      <c r="E9" s="202"/>
      <c r="F9" s="203"/>
      <c r="G9" s="59" t="s">
        <v>195</v>
      </c>
      <c r="H9" s="184"/>
      <c r="I9" s="184"/>
      <c r="J9" s="184"/>
      <c r="K9" s="184"/>
      <c r="L9" s="184"/>
      <c r="M9" s="184"/>
      <c r="N9" s="184"/>
      <c r="O9" s="184"/>
      <c r="P9" s="184"/>
      <c r="Q9" s="184"/>
      <c r="R9" s="184"/>
      <c r="S9" s="184"/>
      <c r="T9" s="184"/>
      <c r="U9" s="184"/>
      <c r="V9" s="184"/>
      <c r="W9" s="184"/>
      <c r="X9" s="235"/>
    </row>
    <row r="10" spans="1:24" ht="38.25" customHeight="1">
      <c r="A10" s="207"/>
      <c r="B10" s="208"/>
      <c r="C10" s="208"/>
      <c r="D10" s="208"/>
      <c r="E10" s="208"/>
      <c r="F10" s="209"/>
      <c r="G10" s="236"/>
      <c r="H10" s="237"/>
      <c r="I10" s="237"/>
      <c r="J10" s="237"/>
      <c r="K10" s="237"/>
      <c r="L10" s="237"/>
      <c r="M10" s="237"/>
      <c r="N10" s="237"/>
      <c r="O10" s="237"/>
      <c r="P10" s="237"/>
      <c r="Q10" s="237"/>
      <c r="R10" s="237"/>
      <c r="S10" s="237"/>
      <c r="T10" s="237"/>
      <c r="U10" s="237"/>
      <c r="V10" s="237"/>
      <c r="W10" s="237"/>
      <c r="X10" s="238"/>
    </row>
    <row r="11" spans="1:24" ht="26.4" customHeight="1">
      <c r="A11" s="217" t="s">
        <v>2</v>
      </c>
      <c r="B11" s="218"/>
      <c r="C11" s="218"/>
      <c r="D11" s="218"/>
      <c r="E11" s="218"/>
      <c r="F11" s="219"/>
      <c r="G11" s="99"/>
      <c r="H11" s="97"/>
      <c r="I11" s="97"/>
      <c r="J11" s="97"/>
      <c r="K11" s="97"/>
      <c r="L11" s="97"/>
      <c r="M11" s="97"/>
      <c r="N11" s="97"/>
      <c r="O11" s="97"/>
      <c r="P11" s="97"/>
      <c r="Q11" s="97"/>
      <c r="R11" s="97"/>
      <c r="S11" s="97"/>
      <c r="T11" s="97"/>
      <c r="U11" s="97"/>
      <c r="V11" s="97"/>
      <c r="W11" s="97"/>
      <c r="X11" s="98"/>
    </row>
    <row r="12" spans="1:24" ht="26.4" customHeight="1">
      <c r="A12" s="217" t="s">
        <v>3</v>
      </c>
      <c r="B12" s="218"/>
      <c r="C12" s="218"/>
      <c r="D12" s="218"/>
      <c r="E12" s="218"/>
      <c r="F12" s="219"/>
      <c r="G12" s="137"/>
      <c r="H12" s="126"/>
      <c r="I12" s="126"/>
      <c r="J12" s="72" t="s">
        <v>5</v>
      </c>
      <c r="K12" s="126"/>
      <c r="L12" s="126"/>
      <c r="M12" s="126"/>
      <c r="N12" s="72" t="s">
        <v>6</v>
      </c>
      <c r="O12" s="126"/>
      <c r="P12" s="126"/>
      <c r="Q12" s="126"/>
      <c r="R12" s="73" t="s">
        <v>7</v>
      </c>
      <c r="S12" s="220"/>
      <c r="T12" s="221"/>
      <c r="U12" s="221"/>
      <c r="V12" s="221"/>
      <c r="W12" s="221"/>
      <c r="X12" s="222"/>
    </row>
    <row r="13" spans="1:24" ht="26.4" customHeight="1">
      <c r="A13" s="217" t="s">
        <v>4</v>
      </c>
      <c r="B13" s="218"/>
      <c r="C13" s="218"/>
      <c r="D13" s="218"/>
      <c r="E13" s="218"/>
      <c r="F13" s="219"/>
      <c r="G13" s="137"/>
      <c r="H13" s="126"/>
      <c r="I13" s="126"/>
      <c r="J13" s="72" t="s">
        <v>5</v>
      </c>
      <c r="K13" s="126"/>
      <c r="L13" s="126"/>
      <c r="M13" s="126"/>
      <c r="N13" s="72" t="s">
        <v>6</v>
      </c>
      <c r="O13" s="126"/>
      <c r="P13" s="126"/>
      <c r="Q13" s="126"/>
      <c r="R13" s="73" t="s">
        <v>7</v>
      </c>
      <c r="S13" s="220"/>
      <c r="T13" s="221"/>
      <c r="U13" s="221"/>
      <c r="V13" s="221"/>
      <c r="W13" s="221"/>
      <c r="X13" s="222"/>
    </row>
    <row r="14" spans="1:24" ht="13.65" customHeight="1">
      <c r="A14" s="201" t="s">
        <v>8</v>
      </c>
      <c r="B14" s="202"/>
      <c r="C14" s="202"/>
      <c r="D14" s="202"/>
      <c r="E14" s="202"/>
      <c r="F14" s="203"/>
      <c r="G14" s="120"/>
      <c r="H14" s="163"/>
      <c r="I14" s="163"/>
      <c r="J14" s="163"/>
      <c r="K14" s="163"/>
      <c r="L14" s="163"/>
      <c r="M14" s="163"/>
      <c r="N14" s="163"/>
      <c r="O14" s="163"/>
      <c r="P14" s="163"/>
      <c r="Q14" s="163"/>
      <c r="R14" s="163"/>
      <c r="S14" s="163"/>
      <c r="T14" s="163"/>
      <c r="U14" s="163"/>
      <c r="V14" s="163"/>
      <c r="W14" s="163"/>
      <c r="X14" s="164"/>
    </row>
    <row r="15" spans="1:24">
      <c r="A15" s="204"/>
      <c r="B15" s="205"/>
      <c r="C15" s="205"/>
      <c r="D15" s="205"/>
      <c r="E15" s="205"/>
      <c r="F15" s="206"/>
      <c r="G15" s="165"/>
      <c r="H15" s="166"/>
      <c r="I15" s="166"/>
      <c r="J15" s="166"/>
      <c r="K15" s="166"/>
      <c r="L15" s="166"/>
      <c r="M15" s="166"/>
      <c r="N15" s="166"/>
      <c r="O15" s="166"/>
      <c r="P15" s="166"/>
      <c r="Q15" s="166"/>
      <c r="R15" s="166"/>
      <c r="S15" s="166"/>
      <c r="T15" s="166"/>
      <c r="U15" s="166"/>
      <c r="V15" s="166"/>
      <c r="W15" s="166"/>
      <c r="X15" s="167"/>
    </row>
    <row r="16" spans="1:24">
      <c r="A16" s="204"/>
      <c r="B16" s="205"/>
      <c r="C16" s="205"/>
      <c r="D16" s="205"/>
      <c r="E16" s="205"/>
      <c r="F16" s="206"/>
      <c r="G16" s="165"/>
      <c r="H16" s="166"/>
      <c r="I16" s="166"/>
      <c r="J16" s="166"/>
      <c r="K16" s="166"/>
      <c r="L16" s="166"/>
      <c r="M16" s="166"/>
      <c r="N16" s="166"/>
      <c r="O16" s="166"/>
      <c r="P16" s="166"/>
      <c r="Q16" s="166"/>
      <c r="R16" s="166"/>
      <c r="S16" s="166"/>
      <c r="T16" s="166"/>
      <c r="U16" s="166"/>
      <c r="V16" s="166"/>
      <c r="W16" s="166"/>
      <c r="X16" s="167"/>
    </row>
    <row r="17" spans="1:24">
      <c r="A17" s="204"/>
      <c r="B17" s="205"/>
      <c r="C17" s="205"/>
      <c r="D17" s="205"/>
      <c r="E17" s="205"/>
      <c r="F17" s="206"/>
      <c r="G17" s="165"/>
      <c r="H17" s="166"/>
      <c r="I17" s="166"/>
      <c r="J17" s="166"/>
      <c r="K17" s="166"/>
      <c r="L17" s="166"/>
      <c r="M17" s="166"/>
      <c r="N17" s="166"/>
      <c r="O17" s="166"/>
      <c r="P17" s="166"/>
      <c r="Q17" s="166"/>
      <c r="R17" s="166"/>
      <c r="S17" s="166"/>
      <c r="T17" s="166"/>
      <c r="U17" s="166"/>
      <c r="V17" s="166"/>
      <c r="W17" s="166"/>
      <c r="X17" s="167"/>
    </row>
    <row r="18" spans="1:24">
      <c r="A18" s="207"/>
      <c r="B18" s="208"/>
      <c r="C18" s="208"/>
      <c r="D18" s="208"/>
      <c r="E18" s="208"/>
      <c r="F18" s="209"/>
      <c r="G18" s="168"/>
      <c r="H18" s="169"/>
      <c r="I18" s="169"/>
      <c r="J18" s="169"/>
      <c r="K18" s="169"/>
      <c r="L18" s="169"/>
      <c r="M18" s="169"/>
      <c r="N18" s="169"/>
      <c r="O18" s="169"/>
      <c r="P18" s="169"/>
      <c r="Q18" s="169"/>
      <c r="R18" s="169"/>
      <c r="S18" s="169"/>
      <c r="T18" s="169"/>
      <c r="U18" s="169"/>
      <c r="V18" s="169"/>
      <c r="W18" s="169"/>
      <c r="X18" s="170"/>
    </row>
    <row r="19" spans="1:24">
      <c r="A19" s="210" t="s">
        <v>9</v>
      </c>
      <c r="B19" s="202"/>
      <c r="C19" s="202"/>
      <c r="D19" s="202"/>
      <c r="E19" s="202"/>
      <c r="F19" s="203"/>
      <c r="G19" s="216" t="s">
        <v>10</v>
      </c>
      <c r="H19" s="163"/>
      <c r="I19" s="163"/>
      <c r="J19" s="163"/>
      <c r="K19" s="163"/>
      <c r="L19" s="163"/>
      <c r="M19" s="163"/>
      <c r="N19" s="163"/>
      <c r="O19" s="163"/>
      <c r="P19" s="163"/>
      <c r="Q19" s="163"/>
      <c r="R19" s="163"/>
      <c r="S19" s="163"/>
      <c r="T19" s="163"/>
      <c r="U19" s="163"/>
      <c r="V19" s="163"/>
      <c r="W19" s="163"/>
      <c r="X19" s="164"/>
    </row>
    <row r="20" spans="1:24">
      <c r="A20" s="204"/>
      <c r="B20" s="205"/>
      <c r="C20" s="205"/>
      <c r="D20" s="205"/>
      <c r="E20" s="205"/>
      <c r="F20" s="206"/>
      <c r="G20" s="216"/>
      <c r="H20" s="169"/>
      <c r="I20" s="169"/>
      <c r="J20" s="169"/>
      <c r="K20" s="169"/>
      <c r="L20" s="169"/>
      <c r="M20" s="169"/>
      <c r="N20" s="169"/>
      <c r="O20" s="169"/>
      <c r="P20" s="169"/>
      <c r="Q20" s="169"/>
      <c r="R20" s="169"/>
      <c r="S20" s="169"/>
      <c r="T20" s="169"/>
      <c r="U20" s="169"/>
      <c r="V20" s="169"/>
      <c r="W20" s="169"/>
      <c r="X20" s="170"/>
    </row>
    <row r="21" spans="1:24">
      <c r="A21" s="204"/>
      <c r="B21" s="205"/>
      <c r="C21" s="205"/>
      <c r="D21" s="205"/>
      <c r="E21" s="205"/>
      <c r="F21" s="206"/>
      <c r="G21" s="216" t="s">
        <v>11</v>
      </c>
      <c r="H21" s="163"/>
      <c r="I21" s="163"/>
      <c r="J21" s="163"/>
      <c r="K21" s="163"/>
      <c r="L21" s="163"/>
      <c r="M21" s="163"/>
      <c r="N21" s="163"/>
      <c r="O21" s="163"/>
      <c r="P21" s="163"/>
      <c r="Q21" s="163"/>
      <c r="R21" s="163"/>
      <c r="S21" s="163"/>
      <c r="T21" s="163"/>
      <c r="U21" s="163"/>
      <c r="V21" s="163"/>
      <c r="W21" s="163"/>
      <c r="X21" s="164"/>
    </row>
    <row r="22" spans="1:24">
      <c r="A22" s="204"/>
      <c r="B22" s="205"/>
      <c r="C22" s="205"/>
      <c r="D22" s="205"/>
      <c r="E22" s="205"/>
      <c r="F22" s="206"/>
      <c r="G22" s="216"/>
      <c r="H22" s="169"/>
      <c r="I22" s="169"/>
      <c r="J22" s="169"/>
      <c r="K22" s="169"/>
      <c r="L22" s="169"/>
      <c r="M22" s="169"/>
      <c r="N22" s="169"/>
      <c r="O22" s="169"/>
      <c r="P22" s="169"/>
      <c r="Q22" s="169"/>
      <c r="R22" s="169"/>
      <c r="S22" s="169"/>
      <c r="T22" s="169"/>
      <c r="U22" s="169"/>
      <c r="V22" s="169"/>
      <c r="W22" s="169"/>
      <c r="X22" s="170"/>
    </row>
    <row r="23" spans="1:24">
      <c r="A23" s="204"/>
      <c r="B23" s="205"/>
      <c r="C23" s="205"/>
      <c r="D23" s="205"/>
      <c r="E23" s="205"/>
      <c r="F23" s="206"/>
      <c r="G23" s="216" t="s">
        <v>12</v>
      </c>
      <c r="H23" s="163"/>
      <c r="I23" s="163"/>
      <c r="J23" s="163"/>
      <c r="K23" s="163"/>
      <c r="L23" s="163"/>
      <c r="M23" s="163"/>
      <c r="N23" s="163"/>
      <c r="O23" s="163"/>
      <c r="P23" s="163"/>
      <c r="Q23" s="163"/>
      <c r="R23" s="163"/>
      <c r="S23" s="163"/>
      <c r="T23" s="163"/>
      <c r="U23" s="163"/>
      <c r="V23" s="163"/>
      <c r="W23" s="163"/>
      <c r="X23" s="164"/>
    </row>
    <row r="24" spans="1:24">
      <c r="A24" s="207"/>
      <c r="B24" s="208"/>
      <c r="C24" s="208"/>
      <c r="D24" s="208"/>
      <c r="E24" s="208"/>
      <c r="F24" s="209"/>
      <c r="G24" s="216"/>
      <c r="H24" s="169"/>
      <c r="I24" s="169"/>
      <c r="J24" s="169"/>
      <c r="K24" s="169"/>
      <c r="L24" s="169"/>
      <c r="M24" s="169"/>
      <c r="N24" s="169"/>
      <c r="O24" s="169"/>
      <c r="P24" s="169"/>
      <c r="Q24" s="169"/>
      <c r="R24" s="169"/>
      <c r="S24" s="169"/>
      <c r="T24" s="169"/>
      <c r="U24" s="169"/>
      <c r="V24" s="169"/>
      <c r="W24" s="169"/>
      <c r="X24" s="170"/>
    </row>
    <row r="25" spans="1:24" ht="26.4" customHeight="1">
      <c r="A25" s="201" t="s">
        <v>13</v>
      </c>
      <c r="B25" s="202"/>
      <c r="C25" s="202"/>
      <c r="D25" s="202"/>
      <c r="E25" s="202"/>
      <c r="F25" s="203"/>
      <c r="G25" s="109" t="s">
        <v>243</v>
      </c>
      <c r="H25" s="110"/>
      <c r="I25" s="110"/>
      <c r="J25" s="213"/>
      <c r="K25" s="214"/>
      <c r="L25" s="149"/>
      <c r="M25" s="149"/>
      <c r="N25" s="149"/>
      <c r="O25" s="215"/>
      <c r="P25" s="109" t="s">
        <v>244</v>
      </c>
      <c r="Q25" s="110"/>
      <c r="R25" s="110"/>
      <c r="S25" s="213"/>
      <c r="T25" s="97"/>
      <c r="U25" s="97"/>
      <c r="V25" s="97"/>
      <c r="W25" s="97"/>
      <c r="X25" s="98"/>
    </row>
    <row r="26" spans="1:24" ht="17.399999999999999" customHeight="1">
      <c r="A26" s="210" t="s">
        <v>14</v>
      </c>
      <c r="B26" s="202"/>
      <c r="C26" s="202"/>
      <c r="D26" s="202"/>
      <c r="E26" s="202"/>
      <c r="F26" s="203"/>
      <c r="G26" s="120"/>
      <c r="H26" s="163"/>
      <c r="I26" s="163"/>
      <c r="J26" s="163"/>
      <c r="K26" s="163"/>
      <c r="L26" s="163"/>
      <c r="M26" s="163"/>
      <c r="N26" s="163"/>
      <c r="O26" s="163"/>
      <c r="P26" s="163"/>
      <c r="Q26" s="163"/>
      <c r="R26" s="163"/>
      <c r="S26" s="163"/>
      <c r="T26" s="163"/>
      <c r="U26" s="163"/>
      <c r="V26" s="163"/>
      <c r="W26" s="163"/>
      <c r="X26" s="164"/>
    </row>
    <row r="27" spans="1:24" ht="17.399999999999999" customHeight="1">
      <c r="A27" s="204"/>
      <c r="B27" s="205"/>
      <c r="C27" s="205"/>
      <c r="D27" s="205"/>
      <c r="E27" s="205"/>
      <c r="F27" s="206"/>
      <c r="G27" s="165"/>
      <c r="H27" s="166"/>
      <c r="I27" s="166"/>
      <c r="J27" s="166"/>
      <c r="K27" s="166"/>
      <c r="L27" s="166"/>
      <c r="M27" s="166"/>
      <c r="N27" s="166"/>
      <c r="O27" s="166"/>
      <c r="P27" s="166"/>
      <c r="Q27" s="166"/>
      <c r="R27" s="166"/>
      <c r="S27" s="166"/>
      <c r="T27" s="166"/>
      <c r="U27" s="166"/>
      <c r="V27" s="166"/>
      <c r="W27" s="166"/>
      <c r="X27" s="167"/>
    </row>
    <row r="28" spans="1:24" ht="17.399999999999999" customHeight="1">
      <c r="A28" s="204"/>
      <c r="B28" s="205"/>
      <c r="C28" s="205"/>
      <c r="D28" s="205"/>
      <c r="E28" s="205"/>
      <c r="F28" s="206"/>
      <c r="G28" s="165"/>
      <c r="H28" s="166"/>
      <c r="I28" s="166"/>
      <c r="J28" s="166"/>
      <c r="K28" s="166"/>
      <c r="L28" s="166"/>
      <c r="M28" s="166"/>
      <c r="N28" s="166"/>
      <c r="O28" s="166"/>
      <c r="P28" s="166"/>
      <c r="Q28" s="166"/>
      <c r="R28" s="166"/>
      <c r="S28" s="166"/>
      <c r="T28" s="166"/>
      <c r="U28" s="166"/>
      <c r="V28" s="166"/>
      <c r="W28" s="166"/>
      <c r="X28" s="167"/>
    </row>
    <row r="29" spans="1:24" ht="17.399999999999999" customHeight="1">
      <c r="A29" s="204"/>
      <c r="B29" s="205"/>
      <c r="C29" s="205"/>
      <c r="D29" s="205"/>
      <c r="E29" s="205"/>
      <c r="F29" s="206"/>
      <c r="G29" s="165"/>
      <c r="H29" s="166"/>
      <c r="I29" s="166"/>
      <c r="J29" s="166"/>
      <c r="K29" s="166"/>
      <c r="L29" s="166"/>
      <c r="M29" s="166"/>
      <c r="N29" s="166"/>
      <c r="O29" s="166"/>
      <c r="P29" s="166"/>
      <c r="Q29" s="166"/>
      <c r="R29" s="166"/>
      <c r="S29" s="166"/>
      <c r="T29" s="166"/>
      <c r="U29" s="166"/>
      <c r="V29" s="166"/>
      <c r="W29" s="166"/>
      <c r="X29" s="167"/>
    </row>
    <row r="30" spans="1:24" ht="17.399999999999999" customHeight="1">
      <c r="A30" s="207"/>
      <c r="B30" s="208"/>
      <c r="C30" s="208"/>
      <c r="D30" s="208"/>
      <c r="E30" s="208"/>
      <c r="F30" s="209"/>
      <c r="G30" s="168"/>
      <c r="H30" s="169"/>
      <c r="I30" s="169"/>
      <c r="J30" s="169"/>
      <c r="K30" s="169"/>
      <c r="L30" s="169"/>
      <c r="M30" s="169"/>
      <c r="N30" s="169"/>
      <c r="O30" s="169"/>
      <c r="P30" s="169"/>
      <c r="Q30" s="169"/>
      <c r="R30" s="169"/>
      <c r="S30" s="169"/>
      <c r="T30" s="169"/>
      <c r="U30" s="169"/>
      <c r="V30" s="169"/>
      <c r="W30" s="169"/>
      <c r="X30" s="170"/>
    </row>
    <row r="31" spans="1:24" ht="18" customHeight="1">
      <c r="A31" s="210" t="s">
        <v>15</v>
      </c>
      <c r="B31" s="211"/>
      <c r="C31" s="211"/>
      <c r="D31" s="211"/>
      <c r="E31" s="211"/>
      <c r="F31" s="212"/>
      <c r="G31" s="120"/>
      <c r="H31" s="163"/>
      <c r="I31" s="163"/>
      <c r="J31" s="163"/>
      <c r="K31" s="163"/>
      <c r="L31" s="163"/>
      <c r="M31" s="163"/>
      <c r="N31" s="163"/>
      <c r="O31" s="163"/>
      <c r="P31" s="163"/>
      <c r="Q31" s="163"/>
      <c r="R31" s="163"/>
      <c r="S31" s="163"/>
      <c r="T31" s="163"/>
      <c r="U31" s="163"/>
      <c r="V31" s="163"/>
      <c r="W31" s="163"/>
      <c r="X31" s="164"/>
    </row>
    <row r="32" spans="1:24" ht="18" customHeight="1">
      <c r="A32" s="192"/>
      <c r="B32" s="193"/>
      <c r="C32" s="193"/>
      <c r="D32" s="193"/>
      <c r="E32" s="193"/>
      <c r="F32" s="194"/>
      <c r="G32" s="165"/>
      <c r="H32" s="166"/>
      <c r="I32" s="166"/>
      <c r="J32" s="166"/>
      <c r="K32" s="166"/>
      <c r="L32" s="166"/>
      <c r="M32" s="166"/>
      <c r="N32" s="166"/>
      <c r="O32" s="166"/>
      <c r="P32" s="166"/>
      <c r="Q32" s="166"/>
      <c r="R32" s="166"/>
      <c r="S32" s="166"/>
      <c r="T32" s="166"/>
      <c r="U32" s="166"/>
      <c r="V32" s="166"/>
      <c r="W32" s="166"/>
      <c r="X32" s="167"/>
    </row>
    <row r="33" spans="1:24" ht="18" customHeight="1">
      <c r="A33" s="195"/>
      <c r="B33" s="196"/>
      <c r="C33" s="196"/>
      <c r="D33" s="196"/>
      <c r="E33" s="196"/>
      <c r="F33" s="197"/>
      <c r="G33" s="168"/>
      <c r="H33" s="169"/>
      <c r="I33" s="169"/>
      <c r="J33" s="169"/>
      <c r="K33" s="169"/>
      <c r="L33" s="169"/>
      <c r="M33" s="169"/>
      <c r="N33" s="169"/>
      <c r="O33" s="169"/>
      <c r="P33" s="169"/>
      <c r="Q33" s="169"/>
      <c r="R33" s="169"/>
      <c r="S33" s="169"/>
      <c r="T33" s="169"/>
      <c r="U33" s="169"/>
      <c r="V33" s="169"/>
      <c r="W33" s="169"/>
      <c r="X33" s="170"/>
    </row>
    <row r="34" spans="1:24" ht="38.25" customHeight="1">
      <c r="A34" s="201" t="s">
        <v>33</v>
      </c>
      <c r="B34" s="202"/>
      <c r="C34" s="202"/>
      <c r="D34" s="202"/>
      <c r="E34" s="202"/>
      <c r="F34" s="203"/>
      <c r="G34" s="109" t="s">
        <v>34</v>
      </c>
      <c r="H34" s="110"/>
      <c r="I34" s="110"/>
      <c r="J34" s="213"/>
      <c r="K34" s="97"/>
      <c r="L34" s="97"/>
      <c r="M34" s="97"/>
      <c r="N34" s="132" t="s">
        <v>16</v>
      </c>
      <c r="O34" s="133"/>
      <c r="P34" s="109" t="s">
        <v>35</v>
      </c>
      <c r="Q34" s="110"/>
      <c r="R34" s="110"/>
      <c r="S34" s="213"/>
      <c r="T34" s="97"/>
      <c r="U34" s="97"/>
      <c r="V34" s="97"/>
      <c r="W34" s="132" t="s">
        <v>16</v>
      </c>
      <c r="X34" s="133"/>
    </row>
    <row r="35" spans="1:24" ht="15.75" customHeight="1">
      <c r="A35" s="204"/>
      <c r="B35" s="205"/>
      <c r="C35" s="205"/>
      <c r="D35" s="205"/>
      <c r="E35" s="205"/>
      <c r="F35" s="206"/>
      <c r="G35" s="189" t="s">
        <v>36</v>
      </c>
      <c r="H35" s="190"/>
      <c r="I35" s="190"/>
      <c r="J35" s="190"/>
      <c r="K35" s="190"/>
      <c r="L35" s="190"/>
      <c r="M35" s="190"/>
      <c r="N35" s="190"/>
      <c r="O35" s="190"/>
      <c r="P35" s="190"/>
      <c r="Q35" s="190"/>
      <c r="R35" s="190"/>
      <c r="S35" s="190"/>
      <c r="T35" s="190"/>
      <c r="U35" s="190"/>
      <c r="V35" s="190"/>
      <c r="W35" s="190"/>
      <c r="X35" s="191"/>
    </row>
    <row r="36" spans="1:24" ht="38.25" customHeight="1">
      <c r="A36" s="204"/>
      <c r="B36" s="205"/>
      <c r="C36" s="205"/>
      <c r="D36" s="205"/>
      <c r="E36" s="205"/>
      <c r="F36" s="206"/>
      <c r="G36" s="200"/>
      <c r="H36" s="166"/>
      <c r="I36" s="166"/>
      <c r="J36" s="166"/>
      <c r="K36" s="166"/>
      <c r="L36" s="166"/>
      <c r="M36" s="166"/>
      <c r="N36" s="166"/>
      <c r="O36" s="166"/>
      <c r="P36" s="166"/>
      <c r="Q36" s="166"/>
      <c r="R36" s="166"/>
      <c r="S36" s="166"/>
      <c r="T36" s="166"/>
      <c r="U36" s="166"/>
      <c r="V36" s="166"/>
      <c r="W36" s="166"/>
      <c r="X36" s="167"/>
    </row>
    <row r="37" spans="1:24" ht="38.25" customHeight="1">
      <c r="A37" s="207"/>
      <c r="B37" s="208"/>
      <c r="C37" s="208"/>
      <c r="D37" s="208"/>
      <c r="E37" s="208"/>
      <c r="F37" s="209"/>
      <c r="G37" s="168"/>
      <c r="H37" s="169"/>
      <c r="I37" s="169"/>
      <c r="J37" s="169"/>
      <c r="K37" s="169"/>
      <c r="L37" s="169"/>
      <c r="M37" s="169"/>
      <c r="N37" s="169"/>
      <c r="O37" s="169"/>
      <c r="P37" s="169"/>
      <c r="Q37" s="169"/>
      <c r="R37" s="169"/>
      <c r="S37" s="169"/>
      <c r="T37" s="169"/>
      <c r="U37" s="169"/>
      <c r="V37" s="169"/>
      <c r="W37" s="169"/>
      <c r="X37" s="170"/>
    </row>
    <row r="38" spans="1:24" ht="26.4" customHeight="1">
      <c r="A38" s="201" t="s">
        <v>17</v>
      </c>
      <c r="B38" s="202"/>
      <c r="C38" s="202"/>
      <c r="D38" s="202"/>
      <c r="E38" s="202"/>
      <c r="F38" s="203"/>
      <c r="G38" s="103" t="s">
        <v>19</v>
      </c>
      <c r="H38" s="104"/>
      <c r="I38" s="104"/>
      <c r="J38" s="104"/>
      <c r="K38" s="104"/>
      <c r="L38" s="198"/>
      <c r="M38" s="199"/>
      <c r="N38" s="97"/>
      <c r="O38" s="97"/>
      <c r="P38" s="97"/>
      <c r="Q38" s="97"/>
      <c r="R38" s="97"/>
      <c r="S38" s="97"/>
      <c r="T38" s="97"/>
      <c r="U38" s="97"/>
      <c r="V38" s="97"/>
      <c r="W38" s="132" t="s">
        <v>18</v>
      </c>
      <c r="X38" s="133"/>
    </row>
    <row r="39" spans="1:24" ht="26.4" customHeight="1">
      <c r="A39" s="204"/>
      <c r="B39" s="205"/>
      <c r="C39" s="205"/>
      <c r="D39" s="205"/>
      <c r="E39" s="205"/>
      <c r="F39" s="206"/>
      <c r="G39" s="103" t="s">
        <v>20</v>
      </c>
      <c r="H39" s="104"/>
      <c r="I39" s="104"/>
      <c r="J39" s="104"/>
      <c r="K39" s="104"/>
      <c r="L39" s="198"/>
      <c r="M39" s="199"/>
      <c r="N39" s="97"/>
      <c r="O39" s="97"/>
      <c r="P39" s="97"/>
      <c r="Q39" s="97"/>
      <c r="R39" s="97"/>
      <c r="S39" s="97"/>
      <c r="T39" s="97"/>
      <c r="U39" s="97"/>
      <c r="V39" s="97"/>
      <c r="W39" s="132" t="s">
        <v>18</v>
      </c>
      <c r="X39" s="133"/>
    </row>
    <row r="40" spans="1:24" ht="26.4" customHeight="1">
      <c r="A40" s="204"/>
      <c r="B40" s="205"/>
      <c r="C40" s="205"/>
      <c r="D40" s="205"/>
      <c r="E40" s="205"/>
      <c r="F40" s="206"/>
      <c r="G40" s="103" t="s">
        <v>21</v>
      </c>
      <c r="H40" s="104"/>
      <c r="I40" s="104"/>
      <c r="J40" s="104"/>
      <c r="K40" s="104"/>
      <c r="L40" s="198"/>
      <c r="M40" s="199"/>
      <c r="N40" s="97"/>
      <c r="O40" s="97"/>
      <c r="P40" s="97"/>
      <c r="Q40" s="97"/>
      <c r="R40" s="97"/>
      <c r="S40" s="97"/>
      <c r="T40" s="97"/>
      <c r="U40" s="97"/>
      <c r="V40" s="97"/>
      <c r="W40" s="132" t="s">
        <v>18</v>
      </c>
      <c r="X40" s="133"/>
    </row>
    <row r="41" spans="1:24" ht="26.4" customHeight="1">
      <c r="A41" s="207"/>
      <c r="B41" s="208"/>
      <c r="C41" s="208"/>
      <c r="D41" s="208"/>
      <c r="E41" s="208"/>
      <c r="F41" s="209"/>
      <c r="G41" s="103" t="s">
        <v>22</v>
      </c>
      <c r="H41" s="104"/>
      <c r="I41" s="104"/>
      <c r="J41" s="104"/>
      <c r="K41" s="104"/>
      <c r="L41" s="198"/>
      <c r="M41" s="199"/>
      <c r="N41" s="97"/>
      <c r="O41" s="97"/>
      <c r="P41" s="97"/>
      <c r="Q41" s="97"/>
      <c r="R41" s="97"/>
      <c r="S41" s="97"/>
      <c r="T41" s="97"/>
      <c r="U41" s="97"/>
      <c r="V41" s="97"/>
      <c r="W41" s="132" t="s">
        <v>18</v>
      </c>
      <c r="X41" s="133"/>
    </row>
    <row r="42" spans="1:24">
      <c r="A42" s="76"/>
      <c r="B42" s="76"/>
      <c r="C42" s="76"/>
      <c r="D42" s="76"/>
      <c r="E42" s="76"/>
      <c r="F42" s="76"/>
      <c r="G42" s="67"/>
      <c r="H42" s="67"/>
      <c r="I42" s="67"/>
      <c r="J42" s="67"/>
      <c r="K42" s="67"/>
      <c r="L42" s="67"/>
      <c r="M42" s="67"/>
      <c r="N42" s="67"/>
      <c r="O42" s="67"/>
      <c r="P42" s="67"/>
      <c r="Q42" s="67"/>
      <c r="R42" s="67"/>
      <c r="S42" s="67"/>
      <c r="T42" s="67"/>
      <c r="U42" s="67"/>
      <c r="V42" s="67"/>
      <c r="W42" s="67"/>
      <c r="X42" s="67"/>
    </row>
    <row r="43" spans="1:24" ht="24.75" customHeight="1">
      <c r="A43" s="77" t="s">
        <v>269</v>
      </c>
      <c r="B43" s="76"/>
      <c r="C43" s="76"/>
      <c r="D43" s="76"/>
      <c r="E43" s="76"/>
      <c r="F43" s="76"/>
      <c r="G43" s="67"/>
      <c r="H43" s="67"/>
      <c r="I43" s="67"/>
      <c r="J43" s="67"/>
      <c r="K43" s="67"/>
      <c r="L43" s="67"/>
      <c r="M43" s="67"/>
      <c r="N43" s="67"/>
      <c r="O43" s="67"/>
      <c r="P43" s="67"/>
      <c r="Q43" s="67"/>
      <c r="R43" s="67"/>
      <c r="S43" s="67"/>
      <c r="T43" s="67"/>
      <c r="U43" s="67"/>
      <c r="V43" s="67"/>
      <c r="W43" s="67"/>
      <c r="X43" s="67"/>
    </row>
    <row r="44" spans="1:24" ht="17.399999999999999" customHeight="1">
      <c r="A44" s="154" t="s">
        <v>278</v>
      </c>
      <c r="B44" s="155"/>
      <c r="C44" s="155"/>
      <c r="D44" s="155"/>
      <c r="E44" s="155"/>
      <c r="F44" s="156"/>
      <c r="G44" s="120"/>
      <c r="H44" s="163"/>
      <c r="I44" s="163"/>
      <c r="J44" s="163"/>
      <c r="K44" s="163"/>
      <c r="L44" s="163"/>
      <c r="M44" s="163"/>
      <c r="N44" s="163"/>
      <c r="O44" s="163"/>
      <c r="P44" s="163"/>
      <c r="Q44" s="163"/>
      <c r="R44" s="163"/>
      <c r="S44" s="163"/>
      <c r="T44" s="163"/>
      <c r="U44" s="163"/>
      <c r="V44" s="163"/>
      <c r="W44" s="163"/>
      <c r="X44" s="164"/>
    </row>
    <row r="45" spans="1:24" ht="17.399999999999999" customHeight="1">
      <c r="A45" s="157"/>
      <c r="B45" s="158"/>
      <c r="C45" s="158"/>
      <c r="D45" s="158"/>
      <c r="E45" s="158"/>
      <c r="F45" s="159"/>
      <c r="G45" s="165"/>
      <c r="H45" s="166"/>
      <c r="I45" s="166"/>
      <c r="J45" s="166"/>
      <c r="K45" s="166"/>
      <c r="L45" s="166"/>
      <c r="M45" s="166"/>
      <c r="N45" s="166"/>
      <c r="O45" s="166"/>
      <c r="P45" s="166"/>
      <c r="Q45" s="166"/>
      <c r="R45" s="166"/>
      <c r="S45" s="166"/>
      <c r="T45" s="166"/>
      <c r="U45" s="166"/>
      <c r="V45" s="166"/>
      <c r="W45" s="166"/>
      <c r="X45" s="167"/>
    </row>
    <row r="46" spans="1:24" ht="17.399999999999999" customHeight="1">
      <c r="A46" s="157"/>
      <c r="B46" s="158"/>
      <c r="C46" s="158"/>
      <c r="D46" s="158"/>
      <c r="E46" s="158"/>
      <c r="F46" s="159"/>
      <c r="G46" s="165"/>
      <c r="H46" s="166"/>
      <c r="I46" s="166"/>
      <c r="J46" s="166"/>
      <c r="K46" s="166"/>
      <c r="L46" s="166"/>
      <c r="M46" s="166"/>
      <c r="N46" s="166"/>
      <c r="O46" s="166"/>
      <c r="P46" s="166"/>
      <c r="Q46" s="166"/>
      <c r="R46" s="166"/>
      <c r="S46" s="166"/>
      <c r="T46" s="166"/>
      <c r="U46" s="166"/>
      <c r="V46" s="166"/>
      <c r="W46" s="166"/>
      <c r="X46" s="167"/>
    </row>
    <row r="47" spans="1:24" ht="17.399999999999999" customHeight="1">
      <c r="A47" s="157"/>
      <c r="B47" s="158"/>
      <c r="C47" s="158"/>
      <c r="D47" s="158"/>
      <c r="E47" s="158"/>
      <c r="F47" s="159"/>
      <c r="G47" s="165"/>
      <c r="H47" s="166"/>
      <c r="I47" s="166"/>
      <c r="J47" s="166"/>
      <c r="K47" s="166"/>
      <c r="L47" s="166"/>
      <c r="M47" s="166"/>
      <c r="N47" s="166"/>
      <c r="O47" s="166"/>
      <c r="P47" s="166"/>
      <c r="Q47" s="166"/>
      <c r="R47" s="166"/>
      <c r="S47" s="166"/>
      <c r="T47" s="166"/>
      <c r="U47" s="166"/>
      <c r="V47" s="166"/>
      <c r="W47" s="166"/>
      <c r="X47" s="167"/>
    </row>
    <row r="48" spans="1:24" ht="17.399999999999999" customHeight="1">
      <c r="A48" s="157"/>
      <c r="B48" s="158"/>
      <c r="C48" s="158"/>
      <c r="D48" s="158"/>
      <c r="E48" s="158"/>
      <c r="F48" s="159"/>
      <c r="G48" s="165"/>
      <c r="H48" s="166"/>
      <c r="I48" s="166"/>
      <c r="J48" s="166"/>
      <c r="K48" s="166"/>
      <c r="L48" s="166"/>
      <c r="M48" s="166"/>
      <c r="N48" s="166"/>
      <c r="O48" s="166"/>
      <c r="P48" s="166"/>
      <c r="Q48" s="166"/>
      <c r="R48" s="166"/>
      <c r="S48" s="166"/>
      <c r="T48" s="166"/>
      <c r="U48" s="166"/>
      <c r="V48" s="166"/>
      <c r="W48" s="166"/>
      <c r="X48" s="167"/>
    </row>
    <row r="49" spans="1:26" ht="17.399999999999999" customHeight="1">
      <c r="A49" s="160"/>
      <c r="B49" s="161"/>
      <c r="C49" s="161"/>
      <c r="D49" s="161"/>
      <c r="E49" s="161"/>
      <c r="F49" s="162"/>
      <c r="G49" s="168"/>
      <c r="H49" s="169"/>
      <c r="I49" s="169"/>
      <c r="J49" s="169"/>
      <c r="K49" s="169"/>
      <c r="L49" s="169"/>
      <c r="M49" s="169"/>
      <c r="N49" s="169"/>
      <c r="O49" s="169"/>
      <c r="P49" s="169"/>
      <c r="Q49" s="169"/>
      <c r="R49" s="169"/>
      <c r="S49" s="169"/>
      <c r="T49" s="169"/>
      <c r="U49" s="169"/>
      <c r="V49" s="169"/>
      <c r="W49" s="169"/>
      <c r="X49" s="170"/>
    </row>
    <row r="50" spans="1:26" ht="15.75" customHeight="1">
      <c r="A50" s="192" t="s">
        <v>312</v>
      </c>
      <c r="B50" s="193"/>
      <c r="C50" s="193"/>
      <c r="D50" s="193"/>
      <c r="E50" s="193"/>
      <c r="F50" s="194"/>
      <c r="G50" s="189" t="s">
        <v>271</v>
      </c>
      <c r="H50" s="190"/>
      <c r="I50" s="190"/>
      <c r="J50" s="190"/>
      <c r="K50" s="190"/>
      <c r="L50" s="190"/>
      <c r="M50" s="190"/>
      <c r="N50" s="190"/>
      <c r="O50" s="190"/>
      <c r="P50" s="190"/>
      <c r="Q50" s="190"/>
      <c r="R50" s="190"/>
      <c r="S50" s="190"/>
      <c r="T50" s="190"/>
      <c r="U50" s="190"/>
      <c r="V50" s="190"/>
      <c r="W50" s="190"/>
      <c r="X50" s="191"/>
    </row>
    <row r="51" spans="1:26" ht="60.6" customHeight="1">
      <c r="A51" s="192"/>
      <c r="B51" s="193"/>
      <c r="C51" s="193"/>
      <c r="D51" s="193"/>
      <c r="E51" s="193"/>
      <c r="F51" s="194"/>
      <c r="G51" s="123"/>
      <c r="H51" s="124"/>
      <c r="I51" s="124"/>
      <c r="J51" s="124"/>
      <c r="K51" s="124"/>
      <c r="L51" s="124"/>
      <c r="M51" s="124"/>
      <c r="N51" s="124"/>
      <c r="O51" s="124"/>
      <c r="P51" s="124"/>
      <c r="Q51" s="124"/>
      <c r="R51" s="124"/>
      <c r="S51" s="124"/>
      <c r="T51" s="124"/>
      <c r="U51" s="124"/>
      <c r="V51" s="124"/>
      <c r="W51" s="124"/>
      <c r="X51" s="125"/>
    </row>
    <row r="52" spans="1:26" ht="15.75" customHeight="1">
      <c r="A52" s="192"/>
      <c r="B52" s="193"/>
      <c r="C52" s="193"/>
      <c r="D52" s="193"/>
      <c r="E52" s="193"/>
      <c r="F52" s="194"/>
      <c r="G52" s="189" t="s">
        <v>273</v>
      </c>
      <c r="H52" s="190"/>
      <c r="I52" s="190"/>
      <c r="J52" s="190"/>
      <c r="K52" s="190"/>
      <c r="L52" s="190"/>
      <c r="M52" s="190"/>
      <c r="N52" s="190"/>
      <c r="O52" s="190"/>
      <c r="P52" s="190"/>
      <c r="Q52" s="190"/>
      <c r="R52" s="190"/>
      <c r="S52" s="190"/>
      <c r="T52" s="190"/>
      <c r="U52" s="190"/>
      <c r="V52" s="190"/>
      <c r="W52" s="190"/>
      <c r="X52" s="191"/>
    </row>
    <row r="53" spans="1:26" ht="66.599999999999994" customHeight="1">
      <c r="A53" s="192"/>
      <c r="B53" s="193"/>
      <c r="C53" s="193"/>
      <c r="D53" s="193"/>
      <c r="E53" s="193"/>
      <c r="F53" s="194"/>
      <c r="G53" s="123"/>
      <c r="H53" s="169"/>
      <c r="I53" s="169"/>
      <c r="J53" s="169"/>
      <c r="K53" s="169"/>
      <c r="L53" s="169"/>
      <c r="M53" s="169"/>
      <c r="N53" s="169"/>
      <c r="O53" s="169"/>
      <c r="P53" s="169"/>
      <c r="Q53" s="169"/>
      <c r="R53" s="169"/>
      <c r="S53" s="169"/>
      <c r="T53" s="169"/>
      <c r="U53" s="169"/>
      <c r="V53" s="169"/>
      <c r="W53" s="169"/>
      <c r="X53" s="170"/>
    </row>
    <row r="54" spans="1:26" ht="15.75" customHeight="1">
      <c r="A54" s="192"/>
      <c r="B54" s="193"/>
      <c r="C54" s="193"/>
      <c r="D54" s="193"/>
      <c r="E54" s="193"/>
      <c r="F54" s="194"/>
      <c r="G54" s="189" t="s">
        <v>250</v>
      </c>
      <c r="H54" s="190"/>
      <c r="I54" s="190"/>
      <c r="J54" s="190"/>
      <c r="K54" s="190"/>
      <c r="L54" s="190"/>
      <c r="M54" s="190"/>
      <c r="N54" s="190"/>
      <c r="O54" s="190"/>
      <c r="P54" s="190"/>
      <c r="Q54" s="190"/>
      <c r="R54" s="190"/>
      <c r="S54" s="190"/>
      <c r="T54" s="190"/>
      <c r="U54" s="190"/>
      <c r="V54" s="190"/>
      <c r="W54" s="190"/>
      <c r="X54" s="191"/>
    </row>
    <row r="55" spans="1:26" ht="68.400000000000006" customHeight="1">
      <c r="A55" s="192"/>
      <c r="B55" s="193"/>
      <c r="C55" s="193"/>
      <c r="D55" s="193"/>
      <c r="E55" s="193"/>
      <c r="F55" s="194"/>
      <c r="G55" s="123"/>
      <c r="H55" s="124"/>
      <c r="I55" s="124"/>
      <c r="J55" s="124"/>
      <c r="K55" s="124"/>
      <c r="L55" s="124"/>
      <c r="M55" s="124"/>
      <c r="N55" s="124"/>
      <c r="O55" s="124"/>
      <c r="P55" s="124"/>
      <c r="Q55" s="124"/>
      <c r="R55" s="124"/>
      <c r="S55" s="124"/>
      <c r="T55" s="124"/>
      <c r="U55" s="124"/>
      <c r="V55" s="124"/>
      <c r="W55" s="124"/>
      <c r="X55" s="125"/>
      <c r="Z55" s="78"/>
    </row>
    <row r="56" spans="1:26" ht="15.75" customHeight="1">
      <c r="A56" s="192"/>
      <c r="B56" s="193"/>
      <c r="C56" s="193"/>
      <c r="D56" s="193"/>
      <c r="E56" s="193"/>
      <c r="F56" s="194"/>
      <c r="G56" s="189" t="s">
        <v>251</v>
      </c>
      <c r="H56" s="190"/>
      <c r="I56" s="190"/>
      <c r="J56" s="190"/>
      <c r="K56" s="190"/>
      <c r="L56" s="190"/>
      <c r="M56" s="190"/>
      <c r="N56" s="190"/>
      <c r="O56" s="190"/>
      <c r="P56" s="190"/>
      <c r="Q56" s="190"/>
      <c r="R56" s="190"/>
      <c r="S56" s="190"/>
      <c r="T56" s="190"/>
      <c r="U56" s="190"/>
      <c r="V56" s="190"/>
      <c r="W56" s="190"/>
      <c r="X56" s="191"/>
    </row>
    <row r="57" spans="1:26" ht="69" customHeight="1">
      <c r="A57" s="192"/>
      <c r="B57" s="193"/>
      <c r="C57" s="193"/>
      <c r="D57" s="193"/>
      <c r="E57" s="193"/>
      <c r="F57" s="194"/>
      <c r="G57" s="123"/>
      <c r="H57" s="169"/>
      <c r="I57" s="169"/>
      <c r="J57" s="169"/>
      <c r="K57" s="169"/>
      <c r="L57" s="169"/>
      <c r="M57" s="169"/>
      <c r="N57" s="169"/>
      <c r="O57" s="169"/>
      <c r="P57" s="169"/>
      <c r="Q57" s="169"/>
      <c r="R57" s="169"/>
      <c r="S57" s="169"/>
      <c r="T57" s="169"/>
      <c r="U57" s="169"/>
      <c r="V57" s="169"/>
      <c r="W57" s="169"/>
      <c r="X57" s="170"/>
      <c r="Z57" s="78"/>
    </row>
    <row r="58" spans="1:26" ht="15.75" customHeight="1">
      <c r="A58" s="192"/>
      <c r="B58" s="193"/>
      <c r="C58" s="193"/>
      <c r="D58" s="193"/>
      <c r="E58" s="193"/>
      <c r="F58" s="194"/>
      <c r="G58" s="189" t="s">
        <v>107</v>
      </c>
      <c r="H58" s="190"/>
      <c r="I58" s="190"/>
      <c r="J58" s="190"/>
      <c r="K58" s="190"/>
      <c r="L58" s="190"/>
      <c r="M58" s="190"/>
      <c r="N58" s="190"/>
      <c r="O58" s="190"/>
      <c r="P58" s="190"/>
      <c r="Q58" s="190"/>
      <c r="R58" s="190"/>
      <c r="S58" s="190"/>
      <c r="T58" s="190"/>
      <c r="U58" s="190"/>
      <c r="V58" s="190"/>
      <c r="W58" s="190"/>
      <c r="X58" s="191"/>
    </row>
    <row r="59" spans="1:26" ht="72" customHeight="1">
      <c r="A59" s="192"/>
      <c r="B59" s="193"/>
      <c r="C59" s="193"/>
      <c r="D59" s="193"/>
      <c r="E59" s="193"/>
      <c r="F59" s="194"/>
      <c r="G59" s="123"/>
      <c r="H59" s="124"/>
      <c r="I59" s="124"/>
      <c r="J59" s="124"/>
      <c r="K59" s="124"/>
      <c r="L59" s="124"/>
      <c r="M59" s="124"/>
      <c r="N59" s="124"/>
      <c r="O59" s="124"/>
      <c r="P59" s="124"/>
      <c r="Q59" s="124"/>
      <c r="R59" s="124"/>
      <c r="S59" s="124"/>
      <c r="T59" s="124"/>
      <c r="U59" s="124"/>
      <c r="V59" s="124"/>
      <c r="W59" s="124"/>
      <c r="X59" s="125"/>
      <c r="Z59" s="78"/>
    </row>
    <row r="60" spans="1:26" ht="15.75" customHeight="1">
      <c r="A60" s="192"/>
      <c r="B60" s="193"/>
      <c r="C60" s="193"/>
      <c r="D60" s="193"/>
      <c r="E60" s="193"/>
      <c r="F60" s="194"/>
      <c r="G60" s="189" t="s">
        <v>248</v>
      </c>
      <c r="H60" s="190"/>
      <c r="I60" s="190"/>
      <c r="J60" s="190"/>
      <c r="K60" s="190"/>
      <c r="L60" s="190"/>
      <c r="M60" s="190"/>
      <c r="N60" s="190"/>
      <c r="O60" s="190"/>
      <c r="P60" s="190"/>
      <c r="Q60" s="190"/>
      <c r="R60" s="190"/>
      <c r="S60" s="190"/>
      <c r="T60" s="190"/>
      <c r="U60" s="190"/>
      <c r="V60" s="190"/>
      <c r="W60" s="190"/>
      <c r="X60" s="191"/>
    </row>
    <row r="61" spans="1:26" ht="57.6" customHeight="1">
      <c r="A61" s="192"/>
      <c r="B61" s="193"/>
      <c r="C61" s="193"/>
      <c r="D61" s="193"/>
      <c r="E61" s="193"/>
      <c r="F61" s="194"/>
      <c r="G61" s="123"/>
      <c r="H61" s="124"/>
      <c r="I61" s="124"/>
      <c r="J61" s="124"/>
      <c r="K61" s="124"/>
      <c r="L61" s="124"/>
      <c r="M61" s="124"/>
      <c r="N61" s="124"/>
      <c r="O61" s="124"/>
      <c r="P61" s="124"/>
      <c r="Q61" s="124"/>
      <c r="R61" s="124"/>
      <c r="S61" s="124"/>
      <c r="T61" s="124"/>
      <c r="U61" s="124"/>
      <c r="V61" s="124"/>
      <c r="W61" s="124"/>
      <c r="X61" s="125"/>
      <c r="Z61" s="78"/>
    </row>
    <row r="62" spans="1:26" ht="15.75" customHeight="1">
      <c r="A62" s="192"/>
      <c r="B62" s="193"/>
      <c r="C62" s="193"/>
      <c r="D62" s="193"/>
      <c r="E62" s="193"/>
      <c r="F62" s="194"/>
      <c r="G62" s="189" t="s">
        <v>242</v>
      </c>
      <c r="H62" s="190"/>
      <c r="I62" s="190"/>
      <c r="J62" s="190"/>
      <c r="K62" s="190"/>
      <c r="L62" s="190"/>
      <c r="M62" s="190"/>
      <c r="N62" s="190"/>
      <c r="O62" s="190"/>
      <c r="P62" s="190"/>
      <c r="Q62" s="190"/>
      <c r="R62" s="190"/>
      <c r="S62" s="190"/>
      <c r="T62" s="190"/>
      <c r="U62" s="190"/>
      <c r="V62" s="190"/>
      <c r="W62" s="190"/>
      <c r="X62" s="191"/>
    </row>
    <row r="63" spans="1:26" ht="56.4" customHeight="1">
      <c r="A63" s="195"/>
      <c r="B63" s="196"/>
      <c r="C63" s="196"/>
      <c r="D63" s="196"/>
      <c r="E63" s="196"/>
      <c r="F63" s="197"/>
      <c r="G63" s="123"/>
      <c r="H63" s="124"/>
      <c r="I63" s="124"/>
      <c r="J63" s="124"/>
      <c r="K63" s="124"/>
      <c r="L63" s="124"/>
      <c r="M63" s="124"/>
      <c r="N63" s="124"/>
      <c r="O63" s="124"/>
      <c r="P63" s="124"/>
      <c r="Q63" s="124"/>
      <c r="R63" s="124"/>
      <c r="S63" s="124"/>
      <c r="T63" s="124"/>
      <c r="U63" s="124"/>
      <c r="V63" s="124"/>
      <c r="W63" s="124"/>
      <c r="X63" s="125"/>
      <c r="Z63" s="78"/>
    </row>
    <row r="64" spans="1:26" ht="26.4" customHeight="1">
      <c r="A64" s="173" t="s">
        <v>276</v>
      </c>
      <c r="B64" s="174"/>
      <c r="C64" s="174"/>
      <c r="D64" s="174"/>
      <c r="E64" s="174"/>
      <c r="F64" s="175"/>
      <c r="G64" s="96"/>
      <c r="H64" s="97"/>
      <c r="I64" s="97"/>
      <c r="J64" s="97"/>
      <c r="K64" s="97"/>
      <c r="L64" s="97"/>
      <c r="M64" s="97"/>
      <c r="N64" s="97"/>
      <c r="O64" s="97"/>
      <c r="P64" s="132" t="s">
        <v>26</v>
      </c>
      <c r="Q64" s="132"/>
      <c r="R64" s="132"/>
      <c r="S64" s="132"/>
      <c r="T64" s="132"/>
      <c r="U64" s="132"/>
      <c r="V64" s="132"/>
      <c r="W64" s="132"/>
      <c r="X64" s="133"/>
    </row>
    <row r="65" spans="1:29" ht="26.4" customHeight="1">
      <c r="A65" s="173" t="s">
        <v>94</v>
      </c>
      <c r="B65" s="174"/>
      <c r="C65" s="174"/>
      <c r="D65" s="174"/>
      <c r="E65" s="174"/>
      <c r="F65" s="175"/>
      <c r="G65" s="176"/>
      <c r="H65" s="177"/>
      <c r="I65" s="177"/>
      <c r="J65" s="177"/>
      <c r="K65" s="177"/>
      <c r="L65" s="177"/>
      <c r="M65" s="178" t="s">
        <v>287</v>
      </c>
      <c r="N65" s="178"/>
      <c r="O65" s="179"/>
      <c r="P65" s="177"/>
      <c r="Q65" s="177"/>
      <c r="R65" s="177"/>
      <c r="S65" s="177"/>
      <c r="T65" s="177"/>
      <c r="U65" s="8" t="s">
        <v>96</v>
      </c>
      <c r="V65" s="86">
        <f>NETWORKDAYS(G65,O65,AD101:AD112)</f>
        <v>0</v>
      </c>
      <c r="W65" s="180" t="s">
        <v>23</v>
      </c>
      <c r="X65" s="181"/>
    </row>
    <row r="66" spans="1:29" ht="26.4" customHeight="1">
      <c r="A66" s="154" t="s">
        <v>217</v>
      </c>
      <c r="B66" s="155"/>
      <c r="C66" s="155"/>
      <c r="D66" s="155"/>
      <c r="E66" s="155"/>
      <c r="F66" s="156"/>
      <c r="G66" s="182" t="s">
        <v>24</v>
      </c>
      <c r="H66" s="183"/>
      <c r="I66" s="183"/>
      <c r="J66" s="183"/>
      <c r="K66" s="183"/>
      <c r="L66" s="183"/>
      <c r="M66" s="184"/>
      <c r="N66" s="184"/>
      <c r="O66" s="184"/>
      <c r="P66" s="185" t="s">
        <v>16</v>
      </c>
      <c r="Q66" s="185"/>
      <c r="R66" s="185"/>
      <c r="S66" s="185"/>
      <c r="T66" s="185"/>
      <c r="U66" s="185"/>
      <c r="V66" s="185"/>
      <c r="W66" s="185"/>
      <c r="X66" s="186"/>
    </row>
    <row r="67" spans="1:29" ht="26.4" customHeight="1">
      <c r="A67" s="160"/>
      <c r="B67" s="161"/>
      <c r="C67" s="161"/>
      <c r="D67" s="161"/>
      <c r="E67" s="161"/>
      <c r="F67" s="162"/>
      <c r="G67" s="187" t="s">
        <v>25</v>
      </c>
      <c r="H67" s="188"/>
      <c r="I67" s="188"/>
      <c r="J67" s="188"/>
      <c r="K67" s="188"/>
      <c r="L67" s="188"/>
      <c r="M67" s="151"/>
      <c r="N67" s="151"/>
      <c r="O67" s="151"/>
      <c r="P67" s="152" t="s">
        <v>5</v>
      </c>
      <c r="Q67" s="152"/>
      <c r="R67" s="152"/>
      <c r="S67" s="152"/>
      <c r="T67" s="152"/>
      <c r="U67" s="152"/>
      <c r="V67" s="152"/>
      <c r="W67" s="152"/>
      <c r="X67" s="153"/>
    </row>
    <row r="68" spans="1:29" ht="17.399999999999999" customHeight="1">
      <c r="A68" s="154" t="s">
        <v>277</v>
      </c>
      <c r="B68" s="155"/>
      <c r="C68" s="155"/>
      <c r="D68" s="155"/>
      <c r="E68" s="155"/>
      <c r="F68" s="156"/>
      <c r="G68" s="120"/>
      <c r="H68" s="163"/>
      <c r="I68" s="163"/>
      <c r="J68" s="163"/>
      <c r="K68" s="163"/>
      <c r="L68" s="163"/>
      <c r="M68" s="163"/>
      <c r="N68" s="163"/>
      <c r="O68" s="163"/>
      <c r="P68" s="163"/>
      <c r="Q68" s="163"/>
      <c r="R68" s="163"/>
      <c r="S68" s="163"/>
      <c r="T68" s="163"/>
      <c r="U68" s="163"/>
      <c r="V68" s="163"/>
      <c r="W68" s="163"/>
      <c r="X68" s="164"/>
    </row>
    <row r="69" spans="1:29" ht="17.399999999999999" customHeight="1">
      <c r="A69" s="157"/>
      <c r="B69" s="158"/>
      <c r="C69" s="158"/>
      <c r="D69" s="158"/>
      <c r="E69" s="158"/>
      <c r="F69" s="159"/>
      <c r="G69" s="165"/>
      <c r="H69" s="166"/>
      <c r="I69" s="166"/>
      <c r="J69" s="166"/>
      <c r="K69" s="166"/>
      <c r="L69" s="166"/>
      <c r="M69" s="166"/>
      <c r="N69" s="166"/>
      <c r="O69" s="166"/>
      <c r="P69" s="166"/>
      <c r="Q69" s="166"/>
      <c r="R69" s="166"/>
      <c r="S69" s="166"/>
      <c r="T69" s="166"/>
      <c r="U69" s="166"/>
      <c r="V69" s="166"/>
      <c r="W69" s="166"/>
      <c r="X69" s="167"/>
      <c r="Z69" s="79"/>
    </row>
    <row r="70" spans="1:29" ht="17.399999999999999" customHeight="1">
      <c r="A70" s="157"/>
      <c r="B70" s="158"/>
      <c r="C70" s="158"/>
      <c r="D70" s="158"/>
      <c r="E70" s="158"/>
      <c r="F70" s="159"/>
      <c r="G70" s="165"/>
      <c r="H70" s="166"/>
      <c r="I70" s="166"/>
      <c r="J70" s="166"/>
      <c r="K70" s="166"/>
      <c r="L70" s="166"/>
      <c r="M70" s="166"/>
      <c r="N70" s="166"/>
      <c r="O70" s="166"/>
      <c r="P70" s="166"/>
      <c r="Q70" s="166"/>
      <c r="R70" s="166"/>
      <c r="S70" s="166"/>
      <c r="T70" s="166"/>
      <c r="U70" s="166"/>
      <c r="V70" s="166"/>
      <c r="W70" s="166"/>
      <c r="X70" s="167"/>
    </row>
    <row r="71" spans="1:29" ht="17.399999999999999" customHeight="1">
      <c r="A71" s="160"/>
      <c r="B71" s="161"/>
      <c r="C71" s="161"/>
      <c r="D71" s="161"/>
      <c r="E71" s="161"/>
      <c r="F71" s="162"/>
      <c r="G71" s="168"/>
      <c r="H71" s="169"/>
      <c r="I71" s="169"/>
      <c r="J71" s="169"/>
      <c r="K71" s="169"/>
      <c r="L71" s="169"/>
      <c r="M71" s="169"/>
      <c r="N71" s="169"/>
      <c r="O71" s="169"/>
      <c r="P71" s="169"/>
      <c r="Q71" s="169"/>
      <c r="R71" s="169"/>
      <c r="S71" s="169"/>
      <c r="T71" s="169"/>
      <c r="U71" s="169"/>
      <c r="V71" s="169"/>
      <c r="W71" s="169"/>
      <c r="X71" s="170"/>
    </row>
    <row r="72" spans="1:29">
      <c r="A72" s="80" t="s">
        <v>233</v>
      </c>
      <c r="B72" s="67"/>
      <c r="C72" s="67"/>
      <c r="D72" s="67"/>
      <c r="E72" s="67"/>
      <c r="F72" s="67"/>
      <c r="G72" s="67"/>
      <c r="H72" s="67"/>
      <c r="I72" s="67"/>
      <c r="J72" s="67"/>
      <c r="K72" s="67"/>
      <c r="L72" s="67"/>
      <c r="M72" s="67"/>
      <c r="N72" s="67"/>
      <c r="O72" s="67"/>
      <c r="P72" s="67"/>
      <c r="Q72" s="67"/>
      <c r="R72" s="67"/>
      <c r="S72" s="67"/>
      <c r="T72" s="67"/>
      <c r="U72" s="67"/>
      <c r="V72" s="67"/>
      <c r="W72" s="67"/>
      <c r="X72" s="67"/>
    </row>
    <row r="73" spans="1:29">
      <c r="A73" s="67"/>
      <c r="B73" s="67"/>
      <c r="C73" s="67"/>
      <c r="D73" s="67"/>
      <c r="E73" s="67"/>
      <c r="F73" s="67"/>
      <c r="G73" s="67"/>
      <c r="H73" s="67"/>
      <c r="I73" s="67"/>
      <c r="J73" s="67"/>
      <c r="K73" s="67"/>
      <c r="L73" s="67"/>
      <c r="M73" s="67"/>
      <c r="N73" s="67"/>
      <c r="O73" s="67"/>
      <c r="P73" s="67"/>
      <c r="Q73" s="67"/>
      <c r="R73" s="67"/>
      <c r="S73" s="67"/>
      <c r="T73" s="67"/>
      <c r="U73" s="67"/>
      <c r="V73" s="67"/>
      <c r="W73" s="67"/>
      <c r="X73" s="67"/>
    </row>
    <row r="74" spans="1:29" ht="24.75" customHeight="1">
      <c r="A74" s="171" t="s">
        <v>309</v>
      </c>
      <c r="B74" s="171"/>
      <c r="C74" s="171"/>
      <c r="D74" s="171"/>
      <c r="E74" s="171"/>
      <c r="F74" s="171"/>
      <c r="G74" s="171"/>
      <c r="H74" s="171"/>
      <c r="I74" s="171"/>
      <c r="J74" s="171"/>
      <c r="K74" s="171"/>
      <c r="L74" s="171"/>
      <c r="M74" s="171"/>
      <c r="N74" s="171"/>
      <c r="O74" s="171"/>
      <c r="P74" s="171"/>
      <c r="Q74" s="171"/>
      <c r="R74" s="171"/>
      <c r="S74" s="171"/>
      <c r="T74" s="171"/>
      <c r="U74" s="171"/>
      <c r="V74" s="171"/>
      <c r="W74" s="171"/>
      <c r="X74" s="171"/>
    </row>
    <row r="75" spans="1:29" ht="21" customHeight="1">
      <c r="A75" s="172" t="s">
        <v>288</v>
      </c>
      <c r="B75" s="172"/>
      <c r="C75" s="172"/>
      <c r="D75" s="172"/>
      <c r="E75" s="172"/>
      <c r="F75" s="172"/>
      <c r="G75" s="172"/>
      <c r="H75" s="172"/>
      <c r="I75" s="172"/>
      <c r="J75" s="172"/>
      <c r="K75" s="172"/>
      <c r="L75" s="172"/>
      <c r="M75" s="172"/>
      <c r="N75" s="172"/>
      <c r="O75" s="172"/>
      <c r="P75" s="172"/>
      <c r="Q75" s="172"/>
      <c r="R75" s="172"/>
      <c r="S75" s="172"/>
      <c r="T75" s="172"/>
      <c r="U75" s="172"/>
      <c r="V75" s="172"/>
      <c r="W75" s="172"/>
      <c r="X75" s="172"/>
    </row>
    <row r="76" spans="1:29" ht="21" customHeight="1" thickBot="1">
      <c r="A76" s="145" t="s">
        <v>152</v>
      </c>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69" t="s">
        <v>105</v>
      </c>
    </row>
    <row r="77" spans="1:29" ht="21.75" customHeight="1" thickTop="1">
      <c r="A77" s="146" t="s">
        <v>103</v>
      </c>
      <c r="B77" s="147"/>
      <c r="C77" s="147"/>
      <c r="D77" s="147"/>
      <c r="E77" s="147"/>
      <c r="F77" s="147"/>
      <c r="G77" s="147"/>
      <c r="H77" s="147"/>
      <c r="I77" s="147"/>
      <c r="J77" s="147"/>
      <c r="K77" s="147"/>
      <c r="L77" s="147"/>
      <c r="M77" s="147"/>
      <c r="N77" s="147"/>
      <c r="O77" s="147"/>
      <c r="P77" s="147"/>
      <c r="Q77" s="147"/>
      <c r="R77" s="147"/>
      <c r="S77" s="147"/>
      <c r="T77" s="147"/>
      <c r="U77" s="147"/>
      <c r="V77" s="147"/>
      <c r="W77" s="147"/>
      <c r="X77" s="148"/>
      <c r="Y77" s="81"/>
      <c r="Z77" s="81"/>
      <c r="AA77" s="81"/>
      <c r="AB77" s="81"/>
      <c r="AC77" s="81"/>
    </row>
    <row r="78" spans="1:29" ht="38.25" customHeight="1">
      <c r="A78" s="127" t="s">
        <v>95</v>
      </c>
      <c r="B78" s="128"/>
      <c r="C78" s="128"/>
      <c r="D78" s="128"/>
      <c r="E78" s="128"/>
      <c r="F78" s="129"/>
      <c r="G78" s="137" ph="1"/>
      <c r="H78" s="126" ph="1"/>
      <c r="I78" s="126" ph="1"/>
      <c r="J78" s="126" ph="1"/>
      <c r="K78" s="126" ph="1"/>
      <c r="L78" s="126" ph="1"/>
      <c r="M78" s="126" ph="1"/>
      <c r="N78" s="126" ph="1"/>
      <c r="O78" s="126" ph="1"/>
      <c r="P78" s="126" ph="1"/>
      <c r="Q78" s="126" ph="1"/>
      <c r="R78" s="126" ph="1"/>
      <c r="S78" s="82"/>
      <c r="T78" s="149"/>
      <c r="U78" s="149"/>
      <c r="V78" s="149"/>
      <c r="W78" s="149"/>
      <c r="X78" s="73"/>
    </row>
    <row r="79" spans="1:29" ht="38.25" customHeight="1">
      <c r="A79" s="127" t="s">
        <v>313</v>
      </c>
      <c r="B79" s="128"/>
      <c r="C79" s="128"/>
      <c r="D79" s="128"/>
      <c r="E79" s="128"/>
      <c r="F79" s="129"/>
      <c r="G79" s="137" ph="1"/>
      <c r="H79" s="126" ph="1"/>
      <c r="I79" s="126" ph="1"/>
      <c r="J79" s="126" ph="1"/>
      <c r="K79" s="126" ph="1"/>
      <c r="L79" s="126" ph="1"/>
      <c r="M79" s="126" ph="1"/>
      <c r="N79" s="126" ph="1"/>
      <c r="O79" s="126" ph="1"/>
      <c r="P79" s="126" ph="1"/>
      <c r="Q79" s="126" ph="1"/>
      <c r="R79" s="150" ph="1"/>
      <c r="S79" s="134"/>
      <c r="T79" s="131"/>
      <c r="U79" s="131"/>
      <c r="V79" s="131"/>
      <c r="W79" s="131"/>
      <c r="X79" s="136"/>
    </row>
    <row r="80" spans="1:29" ht="105.6" customHeight="1">
      <c r="A80" s="127" t="s">
        <v>306</v>
      </c>
      <c r="B80" s="128"/>
      <c r="C80" s="128"/>
      <c r="D80" s="128"/>
      <c r="E80" s="128"/>
      <c r="F80" s="129"/>
      <c r="G80" s="141"/>
      <c r="H80" s="142"/>
      <c r="I80" s="142"/>
      <c r="J80" s="142"/>
      <c r="K80" s="142"/>
      <c r="L80" s="142"/>
      <c r="M80" s="142"/>
      <c r="N80" s="142"/>
      <c r="O80" s="142"/>
      <c r="P80" s="142"/>
      <c r="Q80" s="142"/>
      <c r="R80" s="142"/>
      <c r="S80" s="142"/>
      <c r="T80" s="142"/>
      <c r="U80" s="142"/>
      <c r="V80" s="142"/>
      <c r="W80" s="142"/>
      <c r="X80" s="143"/>
    </row>
    <row r="81" spans="1:29" ht="38.25" customHeight="1">
      <c r="A81" s="127" t="s">
        <v>292</v>
      </c>
      <c r="B81" s="128"/>
      <c r="C81" s="128"/>
      <c r="D81" s="128"/>
      <c r="E81" s="128"/>
      <c r="F81" s="129"/>
      <c r="G81" s="130"/>
      <c r="H81" s="131"/>
      <c r="I81" s="131"/>
      <c r="J81" s="131"/>
      <c r="K81" s="131"/>
      <c r="L81" s="131"/>
      <c r="M81" s="135"/>
      <c r="N81" s="97"/>
      <c r="O81" s="97"/>
      <c r="P81" s="97"/>
      <c r="Q81" s="132" t="s">
        <v>97</v>
      </c>
      <c r="R81" s="132"/>
      <c r="S81" s="144"/>
      <c r="T81" s="97"/>
      <c r="U81" s="97"/>
      <c r="V81" s="97"/>
      <c r="W81" s="132" t="s">
        <v>98</v>
      </c>
      <c r="X81" s="133"/>
    </row>
    <row r="82" spans="1:29" ht="38.25" customHeight="1">
      <c r="A82" s="127" t="s">
        <v>298</v>
      </c>
      <c r="B82" s="128"/>
      <c r="C82" s="128"/>
      <c r="D82" s="128"/>
      <c r="E82" s="128"/>
      <c r="F82" s="129"/>
      <c r="G82" s="130" t="s">
        <v>299</v>
      </c>
      <c r="H82" s="131"/>
      <c r="I82" s="131"/>
      <c r="J82" s="131"/>
      <c r="K82" s="131"/>
      <c r="L82" s="134" t="s">
        <v>300</v>
      </c>
      <c r="M82" s="131"/>
      <c r="N82" s="131"/>
      <c r="O82" s="131"/>
      <c r="P82" s="135"/>
      <c r="Q82" s="131"/>
      <c r="R82" s="131"/>
      <c r="S82" s="131"/>
      <c r="T82" s="131"/>
      <c r="U82" s="136"/>
      <c r="V82" s="137"/>
      <c r="W82" s="126"/>
      <c r="X82" s="138"/>
    </row>
    <row r="83" spans="1:29" ht="38.25" customHeight="1">
      <c r="A83" s="127" t="s">
        <v>99</v>
      </c>
      <c r="B83" s="128"/>
      <c r="C83" s="128"/>
      <c r="D83" s="128"/>
      <c r="E83" s="128"/>
      <c r="F83" s="129"/>
      <c r="G83" s="139" t="s">
        <v>100</v>
      </c>
      <c r="H83" s="132"/>
      <c r="I83" s="97"/>
      <c r="J83" s="97"/>
      <c r="K83" s="97"/>
      <c r="L83" s="97"/>
      <c r="M83" s="97"/>
      <c r="N83" s="131" t="s">
        <v>16</v>
      </c>
      <c r="O83" s="131"/>
      <c r="P83" s="140" t="s">
        <v>101</v>
      </c>
      <c r="Q83" s="132"/>
      <c r="R83" s="126"/>
      <c r="S83" s="126"/>
      <c r="T83" s="126"/>
      <c r="U83" s="126"/>
      <c r="V83" s="71" t="s">
        <v>301</v>
      </c>
      <c r="W83" s="74"/>
      <c r="X83" s="75"/>
    </row>
    <row r="84" spans="1:29" ht="38.25" customHeight="1">
      <c r="A84" s="127" t="s">
        <v>295</v>
      </c>
      <c r="B84" s="128"/>
      <c r="C84" s="128"/>
      <c r="D84" s="128"/>
      <c r="E84" s="128"/>
      <c r="F84" s="129"/>
      <c r="G84" s="123"/>
      <c r="H84" s="124"/>
      <c r="I84" s="124"/>
      <c r="J84" s="124"/>
      <c r="K84" s="124"/>
      <c r="L84" s="124"/>
      <c r="M84" s="124"/>
      <c r="N84" s="124"/>
      <c r="O84" s="124"/>
      <c r="P84" s="124"/>
      <c r="Q84" s="124"/>
      <c r="R84" s="124"/>
      <c r="S84" s="124"/>
      <c r="T84" s="124"/>
      <c r="U84" s="124"/>
      <c r="V84" s="124"/>
      <c r="W84" s="124"/>
      <c r="X84" s="125"/>
    </row>
    <row r="85" spans="1:29" ht="38.25" customHeight="1">
      <c r="A85" s="127" t="s">
        <v>296</v>
      </c>
      <c r="B85" s="128"/>
      <c r="C85" s="128"/>
      <c r="D85" s="128"/>
      <c r="E85" s="128"/>
      <c r="F85" s="129"/>
      <c r="G85" s="130" t="s">
        <v>106</v>
      </c>
      <c r="H85" s="131"/>
      <c r="I85" s="126"/>
      <c r="J85" s="126"/>
      <c r="K85" s="126"/>
      <c r="L85" s="126" t="s">
        <v>297</v>
      </c>
      <c r="M85" s="126"/>
      <c r="N85" s="71"/>
      <c r="O85" s="71"/>
      <c r="P85" s="132"/>
      <c r="Q85" s="132"/>
      <c r="R85" s="132"/>
      <c r="S85" s="132"/>
      <c r="T85" s="132"/>
      <c r="U85" s="132"/>
      <c r="V85" s="132"/>
      <c r="W85" s="132"/>
      <c r="X85" s="133"/>
    </row>
    <row r="86" spans="1:29" ht="38.25" customHeight="1">
      <c r="A86" s="106" t="s">
        <v>108</v>
      </c>
      <c r="B86" s="109" t="s">
        <v>302</v>
      </c>
      <c r="C86" s="110"/>
      <c r="D86" s="110"/>
      <c r="E86" s="110"/>
      <c r="F86" s="111"/>
      <c r="G86" s="100"/>
      <c r="H86" s="112"/>
      <c r="I86" s="112"/>
      <c r="J86" s="112"/>
      <c r="K86" s="112"/>
      <c r="L86" s="112"/>
      <c r="M86" s="112"/>
      <c r="N86" s="112"/>
      <c r="O86" s="112"/>
      <c r="P86" s="112"/>
      <c r="Q86" s="112"/>
      <c r="R86" s="112"/>
      <c r="S86" s="112"/>
      <c r="T86" s="112"/>
      <c r="U86" s="112"/>
      <c r="V86" s="112"/>
      <c r="W86" s="112"/>
      <c r="X86" s="113"/>
      <c r="Z86" s="78"/>
    </row>
    <row r="87" spans="1:29" ht="38.25" customHeight="1">
      <c r="A87" s="107"/>
      <c r="B87" s="109" t="s">
        <v>303</v>
      </c>
      <c r="C87" s="110"/>
      <c r="D87" s="110"/>
      <c r="E87" s="110"/>
      <c r="F87" s="111"/>
      <c r="G87" s="100"/>
      <c r="H87" s="101"/>
      <c r="I87" s="101"/>
      <c r="J87" s="101"/>
      <c r="K87" s="101"/>
      <c r="L87" s="101"/>
      <c r="M87" s="101"/>
      <c r="N87" s="101"/>
      <c r="O87" s="101"/>
      <c r="P87" s="101"/>
      <c r="Q87" s="101"/>
      <c r="R87" s="101"/>
      <c r="S87" s="101"/>
      <c r="T87" s="101"/>
      <c r="U87" s="101"/>
      <c r="V87" s="101"/>
      <c r="W87" s="101"/>
      <c r="X87" s="102"/>
    </row>
    <row r="88" spans="1:29" ht="52.5" customHeight="1">
      <c r="A88" s="107"/>
      <c r="B88" s="114" t="s">
        <v>304</v>
      </c>
      <c r="C88" s="115"/>
      <c r="D88" s="115"/>
      <c r="E88" s="115"/>
      <c r="F88" s="116"/>
      <c r="G88" s="120"/>
      <c r="H88" s="121"/>
      <c r="I88" s="121"/>
      <c r="J88" s="121"/>
      <c r="K88" s="121"/>
      <c r="L88" s="121"/>
      <c r="M88" s="121"/>
      <c r="N88" s="121"/>
      <c r="O88" s="121"/>
      <c r="P88" s="121"/>
      <c r="Q88" s="121"/>
      <c r="R88" s="121"/>
      <c r="S88" s="121"/>
      <c r="T88" s="121"/>
      <c r="U88" s="121"/>
      <c r="V88" s="121"/>
      <c r="W88" s="121"/>
      <c r="X88" s="122"/>
    </row>
    <row r="89" spans="1:29" ht="60" customHeight="1">
      <c r="A89" s="107"/>
      <c r="B89" s="117"/>
      <c r="C89" s="118"/>
      <c r="D89" s="118"/>
      <c r="E89" s="118"/>
      <c r="F89" s="119"/>
      <c r="G89" s="123"/>
      <c r="H89" s="124"/>
      <c r="I89" s="124"/>
      <c r="J89" s="124"/>
      <c r="K89" s="124"/>
      <c r="L89" s="124"/>
      <c r="M89" s="124"/>
      <c r="N89" s="124"/>
      <c r="O89" s="124"/>
      <c r="P89" s="124"/>
      <c r="Q89" s="124"/>
      <c r="R89" s="124"/>
      <c r="S89" s="124"/>
      <c r="T89" s="124"/>
      <c r="U89" s="124"/>
      <c r="V89" s="124"/>
      <c r="W89" s="124"/>
      <c r="X89" s="125"/>
    </row>
    <row r="90" spans="1:29" ht="80.400000000000006" customHeight="1">
      <c r="A90" s="107"/>
      <c r="B90" s="103" t="s">
        <v>102</v>
      </c>
      <c r="C90" s="104"/>
      <c r="D90" s="104"/>
      <c r="E90" s="104"/>
      <c r="F90" s="105"/>
      <c r="G90" s="100"/>
      <c r="H90" s="101"/>
      <c r="I90" s="101"/>
      <c r="J90" s="101"/>
      <c r="K90" s="101"/>
      <c r="L90" s="101"/>
      <c r="M90" s="101"/>
      <c r="N90" s="101"/>
      <c r="O90" s="101"/>
      <c r="P90" s="101"/>
      <c r="Q90" s="101"/>
      <c r="R90" s="101"/>
      <c r="S90" s="101"/>
      <c r="T90" s="101"/>
      <c r="U90" s="101"/>
      <c r="V90" s="101"/>
      <c r="W90" s="101"/>
      <c r="X90" s="102"/>
    </row>
    <row r="91" spans="1:29" ht="55.5" customHeight="1">
      <c r="A91" s="107"/>
      <c r="B91" s="103" t="s">
        <v>310</v>
      </c>
      <c r="C91" s="104"/>
      <c r="D91" s="104"/>
      <c r="E91" s="104"/>
      <c r="F91" s="105"/>
      <c r="G91" s="100"/>
      <c r="H91" s="101"/>
      <c r="I91" s="101"/>
      <c r="J91" s="101"/>
      <c r="K91" s="101"/>
      <c r="L91" s="101"/>
      <c r="M91" s="101"/>
      <c r="N91" s="101"/>
      <c r="O91" s="101"/>
      <c r="P91" s="101"/>
      <c r="Q91" s="101"/>
      <c r="R91" s="101"/>
      <c r="S91" s="101"/>
      <c r="T91" s="101"/>
      <c r="U91" s="101"/>
      <c r="V91" s="101"/>
      <c r="W91" s="101"/>
      <c r="X91" s="102"/>
    </row>
    <row r="92" spans="1:29" ht="57" customHeight="1" thickBot="1">
      <c r="A92" s="108"/>
      <c r="B92" s="103" t="s">
        <v>218</v>
      </c>
      <c r="C92" s="104"/>
      <c r="D92" s="104"/>
      <c r="E92" s="104"/>
      <c r="F92" s="105"/>
      <c r="G92" s="100"/>
      <c r="H92" s="101"/>
      <c r="I92" s="101"/>
      <c r="J92" s="101"/>
      <c r="K92" s="101"/>
      <c r="L92" s="101"/>
      <c r="M92" s="101"/>
      <c r="N92" s="101"/>
      <c r="O92" s="101"/>
      <c r="P92" s="101"/>
      <c r="Q92" s="101"/>
      <c r="R92" s="101"/>
      <c r="S92" s="101"/>
      <c r="T92" s="101"/>
      <c r="U92" s="101"/>
      <c r="V92" s="101"/>
      <c r="W92" s="101"/>
      <c r="X92" s="102"/>
      <c r="Y92" s="83"/>
      <c r="Z92" s="83"/>
      <c r="AA92" s="83"/>
      <c r="AB92" s="83"/>
      <c r="AC92" s="83"/>
    </row>
    <row r="93" spans="1:29" ht="14.4" thickTop="1">
      <c r="A93" s="70"/>
      <c r="B93" s="67"/>
      <c r="C93" s="67"/>
      <c r="D93" s="67"/>
      <c r="E93" s="67"/>
      <c r="F93" s="67"/>
      <c r="G93" s="67"/>
      <c r="H93" s="67"/>
      <c r="I93" s="67"/>
      <c r="J93" s="67"/>
      <c r="K93" s="67"/>
      <c r="L93" s="67"/>
      <c r="M93" s="67"/>
      <c r="N93" s="67"/>
      <c r="O93" s="67"/>
      <c r="P93" s="67"/>
      <c r="Q93" s="67"/>
      <c r="R93" s="67"/>
      <c r="S93" s="67"/>
      <c r="T93" s="67"/>
      <c r="U93" s="67"/>
      <c r="V93" s="67"/>
      <c r="W93" s="67"/>
      <c r="X93" s="67"/>
      <c r="Y93" s="69" t="s">
        <v>104</v>
      </c>
    </row>
    <row r="94" spans="1:29" ht="24.75" customHeight="1">
      <c r="A94" s="70" t="s">
        <v>31</v>
      </c>
      <c r="B94" s="67"/>
      <c r="C94" s="67"/>
      <c r="D94" s="67"/>
      <c r="E94" s="67"/>
      <c r="F94" s="67"/>
      <c r="G94" s="67"/>
      <c r="H94" s="67"/>
      <c r="I94" s="67"/>
      <c r="J94" s="67"/>
      <c r="K94" s="67"/>
      <c r="L94" s="67"/>
      <c r="M94" s="67"/>
      <c r="N94" s="67"/>
      <c r="O94" s="67"/>
      <c r="P94" s="67"/>
      <c r="Q94" s="67"/>
      <c r="R94" s="67"/>
      <c r="S94" s="67"/>
      <c r="T94" s="67"/>
      <c r="U94" s="67"/>
      <c r="V94" s="67"/>
      <c r="W94" s="67"/>
      <c r="X94" s="67"/>
    </row>
    <row r="95" spans="1:29" ht="38.25" customHeight="1">
      <c r="A95" s="93" t="s">
        <v>27</v>
      </c>
      <c r="B95" s="94"/>
      <c r="C95" s="94"/>
      <c r="D95" s="94"/>
      <c r="E95" s="94"/>
      <c r="F95" s="95"/>
      <c r="G95" s="96"/>
      <c r="H95" s="97"/>
      <c r="I95" s="97"/>
      <c r="J95" s="97"/>
      <c r="K95" s="97"/>
      <c r="L95" s="97"/>
      <c r="M95" s="97"/>
      <c r="N95" s="97"/>
      <c r="O95" s="97"/>
      <c r="P95" s="97"/>
      <c r="Q95" s="97"/>
      <c r="R95" s="97"/>
      <c r="S95" s="97"/>
      <c r="T95" s="97"/>
      <c r="U95" s="97"/>
      <c r="V95" s="97"/>
      <c r="W95" s="97"/>
      <c r="X95" s="98"/>
    </row>
    <row r="96" spans="1:29" ht="38.25" customHeight="1">
      <c r="A96" s="93" t="s">
        <v>28</v>
      </c>
      <c r="B96" s="94"/>
      <c r="C96" s="94"/>
      <c r="D96" s="94"/>
      <c r="E96" s="94"/>
      <c r="F96" s="95"/>
      <c r="G96" s="96"/>
      <c r="H96" s="97"/>
      <c r="I96" s="97"/>
      <c r="J96" s="97"/>
      <c r="K96" s="97"/>
      <c r="L96" s="97"/>
      <c r="M96" s="97"/>
      <c r="N96" s="97"/>
      <c r="O96" s="97"/>
      <c r="P96" s="97"/>
      <c r="Q96" s="97"/>
      <c r="R96" s="97"/>
      <c r="S96" s="97"/>
      <c r="T96" s="97"/>
      <c r="U96" s="97"/>
      <c r="V96" s="97"/>
      <c r="W96" s="97"/>
      <c r="X96" s="98"/>
    </row>
    <row r="97" spans="1:30" ht="38.25" customHeight="1">
      <c r="A97" s="93" t="s">
        <v>29</v>
      </c>
      <c r="B97" s="94"/>
      <c r="C97" s="94"/>
      <c r="D97" s="94"/>
      <c r="E97" s="94"/>
      <c r="F97" s="95"/>
      <c r="G97" s="96"/>
      <c r="H97" s="97"/>
      <c r="I97" s="97"/>
      <c r="J97" s="97"/>
      <c r="K97" s="97"/>
      <c r="L97" s="97"/>
      <c r="M97" s="97"/>
      <c r="N97" s="97"/>
      <c r="O97" s="97"/>
      <c r="P97" s="97"/>
      <c r="Q97" s="97"/>
      <c r="R97" s="97"/>
      <c r="S97" s="97"/>
      <c r="T97" s="97"/>
      <c r="U97" s="97"/>
      <c r="V97" s="97"/>
      <c r="W97" s="97"/>
      <c r="X97" s="98"/>
    </row>
    <row r="98" spans="1:30" ht="38.25" customHeight="1">
      <c r="A98" s="93" t="s">
        <v>30</v>
      </c>
      <c r="B98" s="94"/>
      <c r="C98" s="94"/>
      <c r="D98" s="94"/>
      <c r="E98" s="94"/>
      <c r="F98" s="95"/>
      <c r="G98" s="99"/>
      <c r="H98" s="97"/>
      <c r="I98" s="97"/>
      <c r="J98" s="97"/>
      <c r="K98" s="97"/>
      <c r="L98" s="97"/>
      <c r="M98" s="97"/>
      <c r="N98" s="97"/>
      <c r="O98" s="97"/>
      <c r="P98" s="97"/>
      <c r="Q98" s="97"/>
      <c r="R98" s="97"/>
      <c r="S98" s="97"/>
      <c r="T98" s="97"/>
      <c r="U98" s="97"/>
      <c r="V98" s="97"/>
      <c r="W98" s="97"/>
      <c r="X98" s="98"/>
    </row>
    <row r="99" spans="1:30">
      <c r="A99" s="80" t="s">
        <v>153</v>
      </c>
      <c r="B99" s="67"/>
      <c r="C99" s="67"/>
      <c r="D99" s="67"/>
      <c r="E99" s="67"/>
      <c r="F99" s="67"/>
      <c r="G99" s="67"/>
      <c r="H99" s="67"/>
      <c r="I99" s="67"/>
      <c r="J99" s="67"/>
      <c r="K99" s="67"/>
      <c r="L99" s="67"/>
      <c r="M99" s="67"/>
      <c r="N99" s="67"/>
      <c r="O99" s="67"/>
      <c r="P99" s="67"/>
      <c r="Q99" s="67"/>
      <c r="R99" s="67"/>
      <c r="S99" s="67"/>
      <c r="T99" s="67"/>
      <c r="U99" s="67"/>
      <c r="V99" s="67"/>
      <c r="W99" s="67"/>
      <c r="X99" s="67"/>
    </row>
    <row r="100" spans="1:30" s="3" customFormat="1" ht="18">
      <c r="AD100"/>
    </row>
    <row r="101" spans="1:30" s="3" customFormat="1" ht="18">
      <c r="AD101" t="s">
        <v>279</v>
      </c>
    </row>
    <row r="102" spans="1:30" s="3" customFormat="1" ht="18">
      <c r="AD102" t="s">
        <v>280</v>
      </c>
    </row>
    <row r="103" spans="1:30" s="3" customFormat="1" ht="18">
      <c r="AD103" t="s">
        <v>281</v>
      </c>
    </row>
    <row r="104" spans="1:30" s="3" customFormat="1" ht="18">
      <c r="AD104" t="s">
        <v>282</v>
      </c>
    </row>
    <row r="105" spans="1:30" s="3" customFormat="1" ht="18">
      <c r="AD105" s="65">
        <v>46014</v>
      </c>
    </row>
    <row r="106" spans="1:30" s="3" customFormat="1" ht="18">
      <c r="AD106" t="s">
        <v>283</v>
      </c>
    </row>
    <row r="107" spans="1:30" s="3" customFormat="1" ht="18">
      <c r="AD107" t="s">
        <v>284</v>
      </c>
    </row>
    <row r="108" spans="1:30" s="3" customFormat="1" ht="18">
      <c r="AD108" t="s">
        <v>285</v>
      </c>
    </row>
    <row r="109" spans="1:30" s="3" customFormat="1" ht="18">
      <c r="AD109" t="s">
        <v>286</v>
      </c>
    </row>
    <row r="110" spans="1:30" s="3" customFormat="1"/>
    <row r="112" spans="1:30" ht="18">
      <c r="AD112" s="84"/>
    </row>
    <row r="113" spans="30:30" ht="18">
      <c r="AD113" s="84"/>
    </row>
    <row r="114" spans="30:30" ht="18">
      <c r="AD114" s="84"/>
    </row>
    <row r="115" spans="30:30" ht="18">
      <c r="AD115" s="84"/>
    </row>
    <row r="116" spans="30:30" ht="18">
      <c r="AD116" s="85"/>
    </row>
    <row r="117" spans="30:30" ht="18">
      <c r="AD117" s="84"/>
    </row>
    <row r="118" spans="30:30" ht="18">
      <c r="AD118" s="84"/>
    </row>
    <row r="119" spans="30:30" ht="18">
      <c r="AD119" s="84"/>
    </row>
    <row r="120" spans="30:30" ht="18">
      <c r="AD120" s="84"/>
    </row>
    <row r="123" spans="30:30" ht="18">
      <c r="AD123" s="84"/>
    </row>
  </sheetData>
  <mergeCells count="156">
    <mergeCell ref="A7:F7"/>
    <mergeCell ref="G7:X7"/>
    <mergeCell ref="A8:F8"/>
    <mergeCell ref="G8:X8"/>
    <mergeCell ref="A9:F10"/>
    <mergeCell ref="H9:X9"/>
    <mergeCell ref="G10:X10"/>
    <mergeCell ref="A1:C2"/>
    <mergeCell ref="A3:X3"/>
    <mergeCell ref="A5:F5"/>
    <mergeCell ref="G5:X5"/>
    <mergeCell ref="A6:F6"/>
    <mergeCell ref="G6:X6"/>
    <mergeCell ref="A13:F13"/>
    <mergeCell ref="G13:I13"/>
    <mergeCell ref="K13:M13"/>
    <mergeCell ref="O13:Q13"/>
    <mergeCell ref="S13:X13"/>
    <mergeCell ref="A14:F18"/>
    <mergeCell ref="G14:X18"/>
    <mergeCell ref="A11:F11"/>
    <mergeCell ref="G11:X11"/>
    <mergeCell ref="A12:F12"/>
    <mergeCell ref="G12:I12"/>
    <mergeCell ref="K12:M12"/>
    <mergeCell ref="O12:Q12"/>
    <mergeCell ref="S12:X12"/>
    <mergeCell ref="A25:F25"/>
    <mergeCell ref="G25:J25"/>
    <mergeCell ref="K25:O25"/>
    <mergeCell ref="P25:S25"/>
    <mergeCell ref="T25:X25"/>
    <mergeCell ref="A26:F30"/>
    <mergeCell ref="G26:X30"/>
    <mergeCell ref="A19:F24"/>
    <mergeCell ref="G19:G20"/>
    <mergeCell ref="H19:X20"/>
    <mergeCell ref="G21:G22"/>
    <mergeCell ref="H21:X22"/>
    <mergeCell ref="G23:G24"/>
    <mergeCell ref="H23:X24"/>
    <mergeCell ref="A31:F33"/>
    <mergeCell ref="G31:X33"/>
    <mergeCell ref="A34:F37"/>
    <mergeCell ref="G34:J34"/>
    <mergeCell ref="K34:M34"/>
    <mergeCell ref="N34:O34"/>
    <mergeCell ref="P34:S34"/>
    <mergeCell ref="T34:V34"/>
    <mergeCell ref="W34:X34"/>
    <mergeCell ref="G35:X35"/>
    <mergeCell ref="W40:X40"/>
    <mergeCell ref="G41:L41"/>
    <mergeCell ref="M41:V41"/>
    <mergeCell ref="W41:X41"/>
    <mergeCell ref="A44:F49"/>
    <mergeCell ref="G44:X49"/>
    <mergeCell ref="G36:X37"/>
    <mergeCell ref="A38:F41"/>
    <mergeCell ref="G38:L38"/>
    <mergeCell ref="M38:V38"/>
    <mergeCell ref="W38:X38"/>
    <mergeCell ref="G39:L39"/>
    <mergeCell ref="M39:V39"/>
    <mergeCell ref="W39:X39"/>
    <mergeCell ref="G40:L40"/>
    <mergeCell ref="M40:V40"/>
    <mergeCell ref="G59:X59"/>
    <mergeCell ref="G60:X60"/>
    <mergeCell ref="G61:X61"/>
    <mergeCell ref="G62:X62"/>
    <mergeCell ref="G63:X63"/>
    <mergeCell ref="A64:F64"/>
    <mergeCell ref="G64:O64"/>
    <mergeCell ref="P64:X64"/>
    <mergeCell ref="A50:F63"/>
    <mergeCell ref="G50:X50"/>
    <mergeCell ref="G51:X51"/>
    <mergeCell ref="G52:X52"/>
    <mergeCell ref="G53:X53"/>
    <mergeCell ref="G54:X54"/>
    <mergeCell ref="G55:X55"/>
    <mergeCell ref="G56:X56"/>
    <mergeCell ref="G57:X57"/>
    <mergeCell ref="G58:X58"/>
    <mergeCell ref="M67:O67"/>
    <mergeCell ref="P67:X67"/>
    <mergeCell ref="A68:F71"/>
    <mergeCell ref="G68:X71"/>
    <mergeCell ref="A74:X74"/>
    <mergeCell ref="A75:X75"/>
    <mergeCell ref="A65:F65"/>
    <mergeCell ref="G65:L65"/>
    <mergeCell ref="M65:N65"/>
    <mergeCell ref="O65:T65"/>
    <mergeCell ref="W65:X65"/>
    <mergeCell ref="A66:F67"/>
    <mergeCell ref="G66:L66"/>
    <mergeCell ref="M66:O66"/>
    <mergeCell ref="P66:X66"/>
    <mergeCell ref="G67:L67"/>
    <mergeCell ref="A80:F80"/>
    <mergeCell ref="G80:X80"/>
    <mergeCell ref="A81:F81"/>
    <mergeCell ref="G81:M81"/>
    <mergeCell ref="N81:P81"/>
    <mergeCell ref="Q81:R81"/>
    <mergeCell ref="S81:V81"/>
    <mergeCell ref="W81:X81"/>
    <mergeCell ref="A76:X76"/>
    <mergeCell ref="A77:X77"/>
    <mergeCell ref="A78:F78"/>
    <mergeCell ref="G78:R78"/>
    <mergeCell ref="T78:W78"/>
    <mergeCell ref="A79:F79"/>
    <mergeCell ref="G79:R79"/>
    <mergeCell ref="S79:X79"/>
    <mergeCell ref="R83:U83"/>
    <mergeCell ref="A84:F84"/>
    <mergeCell ref="G84:X84"/>
    <mergeCell ref="A85:F85"/>
    <mergeCell ref="G85:H85"/>
    <mergeCell ref="I85:K85"/>
    <mergeCell ref="L85:M85"/>
    <mergeCell ref="P85:X85"/>
    <mergeCell ref="A82:F82"/>
    <mergeCell ref="G82:K82"/>
    <mergeCell ref="L82:P82"/>
    <mergeCell ref="Q82:U82"/>
    <mergeCell ref="V82:X82"/>
    <mergeCell ref="A83:F83"/>
    <mergeCell ref="G83:H83"/>
    <mergeCell ref="I83:M83"/>
    <mergeCell ref="N83:O83"/>
    <mergeCell ref="P83:Q83"/>
    <mergeCell ref="A97:F97"/>
    <mergeCell ref="G97:X97"/>
    <mergeCell ref="A98:F98"/>
    <mergeCell ref="G98:X98"/>
    <mergeCell ref="G91:X91"/>
    <mergeCell ref="B92:F92"/>
    <mergeCell ref="G92:X92"/>
    <mergeCell ref="A95:F95"/>
    <mergeCell ref="G95:X95"/>
    <mergeCell ref="A96:F96"/>
    <mergeCell ref="G96:X96"/>
    <mergeCell ref="A86:A92"/>
    <mergeCell ref="B86:F86"/>
    <mergeCell ref="G86:X86"/>
    <mergeCell ref="B87:F87"/>
    <mergeCell ref="G87:X87"/>
    <mergeCell ref="B88:F89"/>
    <mergeCell ref="G88:X89"/>
    <mergeCell ref="B90:F90"/>
    <mergeCell ref="G90:X90"/>
    <mergeCell ref="B91:F91"/>
  </mergeCells>
  <phoneticPr fontId="2"/>
  <conditionalFormatting sqref="G65 O65 V65">
    <cfRule type="containsBlanks" dxfId="93" priority="1">
      <formula>LEN(TRIM(G65))=0</formula>
    </cfRule>
  </conditionalFormatting>
  <conditionalFormatting sqref="G64:O64">
    <cfRule type="containsBlanks" dxfId="92" priority="22">
      <formula>LEN(TRIM(G64))=0</formula>
    </cfRule>
  </conditionalFormatting>
  <conditionalFormatting sqref="G5:X8">
    <cfRule type="containsBlanks" dxfId="91" priority="21">
      <formula>LEN(TRIM(G5))=0</formula>
    </cfRule>
  </conditionalFormatting>
  <conditionalFormatting sqref="G10:X11">
    <cfRule type="containsBlanks" dxfId="90" priority="20">
      <formula>LEN(TRIM(G10))=0</formula>
    </cfRule>
  </conditionalFormatting>
  <conditionalFormatting sqref="G14:X18">
    <cfRule type="containsBlanks" dxfId="89" priority="19">
      <formula>LEN(TRIM(G14))=0</formula>
    </cfRule>
  </conditionalFormatting>
  <conditionalFormatting sqref="G26:X33">
    <cfRule type="containsBlanks" dxfId="88" priority="18">
      <formula>LEN(TRIM(G26))=0</formula>
    </cfRule>
  </conditionalFormatting>
  <conditionalFormatting sqref="G44:X49 G78:G82 N81 S81 I83">
    <cfRule type="containsBlanks" dxfId="87" priority="11">
      <formula>LEN(TRIM(G44))=0</formula>
    </cfRule>
  </conditionalFormatting>
  <conditionalFormatting sqref="G51:X51">
    <cfRule type="containsBlanks" dxfId="86" priority="17">
      <formula>LEN(TRIM(G51))=0</formula>
    </cfRule>
  </conditionalFormatting>
  <conditionalFormatting sqref="G53:X53">
    <cfRule type="containsBlanks" dxfId="85" priority="4">
      <formula>LEN(TRIM(G53))=0</formula>
    </cfRule>
  </conditionalFormatting>
  <conditionalFormatting sqref="G55:X55 G59:X59 G61:X61">
    <cfRule type="containsBlanks" dxfId="84" priority="16">
      <formula>LEN(TRIM(G55))=0</formula>
    </cfRule>
  </conditionalFormatting>
  <conditionalFormatting sqref="G57:X57">
    <cfRule type="containsBlanks" dxfId="83" priority="3">
      <formula>LEN(TRIM(G57))=0</formula>
    </cfRule>
  </conditionalFormatting>
  <conditionalFormatting sqref="G63:X63">
    <cfRule type="containsBlanks" dxfId="82" priority="15">
      <formula>LEN(TRIM(G63))=0</formula>
    </cfRule>
  </conditionalFormatting>
  <conditionalFormatting sqref="G68:X71">
    <cfRule type="containsBlanks" dxfId="81" priority="14">
      <formula>LEN(TRIM(G68))=0</formula>
    </cfRule>
  </conditionalFormatting>
  <conditionalFormatting sqref="G84:X84">
    <cfRule type="containsBlanks" dxfId="80" priority="2">
      <formula>LEN(TRIM(G84))=0</formula>
    </cfRule>
  </conditionalFormatting>
  <conditionalFormatting sqref="G86:X92">
    <cfRule type="containsBlanks" dxfId="79" priority="6">
      <formula>LEN(TRIM(G86))=0</formula>
    </cfRule>
  </conditionalFormatting>
  <conditionalFormatting sqref="G95:X98">
    <cfRule type="containsBlanks" dxfId="78" priority="5">
      <formula>LEN(TRIM(G95))=0</formula>
    </cfRule>
  </conditionalFormatting>
  <conditionalFormatting sqref="H9:X9 G12:I13 K12:M13 O12:Q13 H19:X24 K25 T25:X25 K34:M34 T34:V34 G36:X37 M38:V41">
    <cfRule type="containsBlanks" dxfId="77" priority="23">
      <formula>LEN(TRIM(G9))=0</formula>
    </cfRule>
  </conditionalFormatting>
  <conditionalFormatting sqref="I85">
    <cfRule type="containsBlanks" dxfId="76" priority="7">
      <formula>LEN(TRIM(I85))=0</formula>
    </cfRule>
  </conditionalFormatting>
  <conditionalFormatting sqref="M66:O67">
    <cfRule type="containsBlanks" dxfId="75" priority="13">
      <formula>LEN(TRIM(M66))=0</formula>
    </cfRule>
  </conditionalFormatting>
  <conditionalFormatting sqref="Q81:Q82">
    <cfRule type="containsBlanks" dxfId="74" priority="10">
      <formula>LEN(TRIM(Q81))=0</formula>
    </cfRule>
  </conditionalFormatting>
  <conditionalFormatting sqref="R83">
    <cfRule type="containsBlanks" dxfId="73" priority="8">
      <formula>LEN(TRIM(R83))=0</formula>
    </cfRule>
  </conditionalFormatting>
  <conditionalFormatting sqref="S78:T78 X78 S79">
    <cfRule type="containsBlanks" dxfId="72" priority="12">
      <formula>LEN(TRIM(S78))=0</formula>
    </cfRule>
  </conditionalFormatting>
  <conditionalFormatting sqref="W81">
    <cfRule type="containsBlanks" dxfId="71" priority="9">
      <formula>LEN(TRIM(W81))=0</formula>
    </cfRule>
  </conditionalFormatting>
  <dataValidations count="2">
    <dataValidation allowBlank="1" showInputMessage="1" showErrorMessage="1" promptTitle="学年について" prompt="「1」年生、「低学」年生、「1～6」年生等、想定する対象学年を任意の表記で記入すること。" sqref="N81:P81" xr:uid="{00000000-0002-0000-0000-000000000000}"/>
    <dataValidation allowBlank="1" showInputMessage="1" showErrorMessage="1" promptTitle="内容及び時間配分について" prompt="複数回の実施計画とする場合は、回ごとの内容を記入すること。_x000a_第1回目：○○_x000a_第2回目：○○　等" sqref="G88:X88" xr:uid="{00000000-0002-0000-0000-000001000000}"/>
  </dataValidations>
  <printOptions horizontalCentered="1"/>
  <pageMargins left="0.7" right="0.7" top="0.75" bottom="0.75" header="0.3" footer="0.3"/>
  <pageSetup paperSize="9" scale="77" fitToWidth="0" fitToHeight="0" orientation="portrait" r:id="rId1"/>
  <headerFooter>
    <oddFooter>&amp;C&amp;P</oddFooter>
  </headerFooter>
  <rowBreaks count="4" manualBreakCount="4">
    <brk id="33" max="23" man="1"/>
    <brk id="42" max="23" man="1"/>
    <brk id="73" max="23" man="1"/>
    <brk id="9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46AA-9BAC-4895-BF05-FDF5C96E3035}">
  <sheetPr>
    <tabColor theme="4" tint="0.39997558519241921"/>
  </sheetPr>
  <dimension ref="A1:AB137"/>
  <sheetViews>
    <sheetView tabSelected="1" zoomScale="93" zoomScaleNormal="93" zoomScaleSheetLayoutView="100" workbookViewId="0">
      <selection activeCell="Q2" sqref="Q2"/>
    </sheetView>
  </sheetViews>
  <sheetFormatPr defaultColWidth="8" defaultRowHeight="12.6"/>
  <cols>
    <col min="1" max="1" width="2" style="13" customWidth="1"/>
    <col min="2" max="12" width="4.19921875" style="13" customWidth="1"/>
    <col min="13" max="15" width="4.19921875" style="14" customWidth="1"/>
    <col min="16" max="23" width="4.19921875" style="13" customWidth="1"/>
    <col min="24" max="27" width="5" style="13" customWidth="1"/>
    <col min="28" max="28" width="3.59765625" style="13" customWidth="1"/>
    <col min="29" max="16384" width="8" style="13"/>
  </cols>
  <sheetData>
    <row r="1" spans="1:27" ht="27.6" customHeight="1">
      <c r="A1" s="239" t="s">
        <v>209</v>
      </c>
      <c r="B1" s="239"/>
      <c r="C1" s="239"/>
      <c r="D1" s="239"/>
      <c r="P1" s="15" t="s">
        <v>225</v>
      </c>
      <c r="Q1" s="735"/>
      <c r="R1" s="735"/>
      <c r="S1" s="735"/>
      <c r="T1" s="735"/>
      <c r="U1" s="735"/>
      <c r="V1" s="735"/>
      <c r="W1" s="735"/>
      <c r="X1" s="735"/>
      <c r="Y1" s="735"/>
      <c r="Z1" s="735"/>
      <c r="AA1" s="735"/>
    </row>
    <row r="2" spans="1:27" ht="15" customHeight="1">
      <c r="A2" s="239"/>
      <c r="B2" s="239"/>
      <c r="C2" s="239"/>
      <c r="D2" s="239"/>
      <c r="E2" s="16"/>
    </row>
    <row r="3" spans="1:27" s="17" customFormat="1" ht="58.65" customHeight="1">
      <c r="B3" s="736" t="s">
        <v>226</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row>
    <row r="4" spans="1:27" s="17" customFormat="1" ht="17.399999999999999" customHeight="1">
      <c r="B4" s="18" t="s">
        <v>216</v>
      </c>
      <c r="C4" s="18"/>
      <c r="D4" s="19"/>
      <c r="E4" s="19"/>
      <c r="F4" s="19"/>
      <c r="G4" s="19"/>
      <c r="H4" s="19"/>
      <c r="I4" s="19"/>
      <c r="J4" s="19"/>
      <c r="K4" s="19"/>
      <c r="L4" s="19"/>
      <c r="M4" s="19"/>
      <c r="N4" s="19"/>
      <c r="O4" s="19"/>
      <c r="P4" s="19"/>
      <c r="Q4" s="19"/>
      <c r="R4" s="19"/>
      <c r="S4" s="19"/>
      <c r="T4" s="19"/>
      <c r="U4" s="19"/>
      <c r="V4" s="19"/>
      <c r="W4" s="19"/>
      <c r="X4" s="19"/>
      <c r="Y4" s="19"/>
      <c r="Z4" s="19"/>
      <c r="AA4" s="19"/>
    </row>
    <row r="5" spans="1:27" s="20" customFormat="1" ht="21.75" customHeight="1">
      <c r="B5" s="21" t="s">
        <v>157</v>
      </c>
      <c r="C5" s="23" t="s">
        <v>158</v>
      </c>
      <c r="D5" s="20" t="s">
        <v>159</v>
      </c>
      <c r="G5" s="23" t="s">
        <v>158</v>
      </c>
      <c r="H5" s="20" t="s">
        <v>160</v>
      </c>
      <c r="K5" s="20" t="s">
        <v>161</v>
      </c>
      <c r="Q5" s="24"/>
      <c r="R5" s="24"/>
    </row>
    <row r="6" spans="1:27" s="20" customFormat="1" ht="3.75" customHeight="1">
      <c r="Q6" s="24"/>
      <c r="R6" s="24"/>
    </row>
    <row r="7" spans="1:27" s="20" customFormat="1" ht="18.75" customHeight="1">
      <c r="B7" s="20" t="s">
        <v>37</v>
      </c>
      <c r="Q7" s="24"/>
      <c r="R7" s="24"/>
      <c r="S7" s="24"/>
      <c r="X7" s="19"/>
      <c r="Y7" s="19"/>
      <c r="Z7" s="19"/>
      <c r="AA7" s="25" t="s">
        <v>149</v>
      </c>
    </row>
    <row r="8" spans="1:27" ht="15" customHeight="1">
      <c r="B8" s="320" t="s">
        <v>38</v>
      </c>
      <c r="C8" s="321"/>
      <c r="D8" s="322"/>
      <c r="E8" s="393" t="s">
        <v>39</v>
      </c>
      <c r="F8" s="393"/>
      <c r="G8" s="393"/>
      <c r="H8" s="393"/>
      <c r="I8" s="393"/>
      <c r="J8" s="394" t="s">
        <v>40</v>
      </c>
      <c r="K8" s="395"/>
      <c r="L8" s="396"/>
      <c r="M8" s="372" t="s">
        <v>41</v>
      </c>
      <c r="N8" s="373"/>
      <c r="O8" s="373"/>
      <c r="P8" s="373"/>
      <c r="Q8" s="373"/>
      <c r="R8" s="373"/>
      <c r="S8" s="373"/>
      <c r="T8" s="373"/>
      <c r="U8" s="373"/>
      <c r="V8" s="373"/>
      <c r="W8" s="374"/>
      <c r="X8" s="320" t="s">
        <v>148</v>
      </c>
      <c r="Y8" s="321"/>
      <c r="Z8" s="321"/>
      <c r="AA8" s="322"/>
    </row>
    <row r="9" spans="1:27" ht="15" customHeight="1">
      <c r="B9" s="326" t="s">
        <v>42</v>
      </c>
      <c r="C9" s="327"/>
      <c r="D9" s="384"/>
      <c r="E9" s="391" t="s">
        <v>212</v>
      </c>
      <c r="F9" s="391"/>
      <c r="G9" s="391"/>
      <c r="H9" s="391"/>
      <c r="I9" s="391"/>
      <c r="J9" s="726">
        <f>T43</f>
        <v>0</v>
      </c>
      <c r="K9" s="727"/>
      <c r="L9" s="728"/>
      <c r="M9" s="375"/>
      <c r="N9" s="376"/>
      <c r="O9" s="376"/>
      <c r="P9" s="376"/>
      <c r="Q9" s="376"/>
      <c r="R9" s="376"/>
      <c r="S9" s="376"/>
      <c r="T9" s="376"/>
      <c r="U9" s="376"/>
      <c r="V9" s="376"/>
      <c r="W9" s="377"/>
      <c r="X9" s="729">
        <f>IFERROR(J9/J10,0)</f>
        <v>0</v>
      </c>
      <c r="Y9" s="730"/>
      <c r="Z9" s="730"/>
      <c r="AA9" s="731"/>
    </row>
    <row r="10" spans="1:27" ht="15" customHeight="1">
      <c r="B10" s="385"/>
      <c r="C10" s="386"/>
      <c r="D10" s="387"/>
      <c r="E10" s="392" t="s">
        <v>43</v>
      </c>
      <c r="F10" s="392"/>
      <c r="G10" s="392"/>
      <c r="H10" s="392"/>
      <c r="I10" s="392"/>
      <c r="J10" s="732">
        <f>T77</f>
        <v>0</v>
      </c>
      <c r="K10" s="733"/>
      <c r="L10" s="734"/>
      <c r="M10" s="365"/>
      <c r="N10" s="366"/>
      <c r="O10" s="366"/>
      <c r="P10" s="366"/>
      <c r="Q10" s="366"/>
      <c r="R10" s="366"/>
      <c r="S10" s="366"/>
      <c r="T10" s="366"/>
      <c r="U10" s="366"/>
      <c r="V10" s="366"/>
      <c r="W10" s="367"/>
      <c r="X10" s="19"/>
      <c r="Y10" s="19"/>
      <c r="Z10" s="19"/>
      <c r="AA10" s="19"/>
    </row>
    <row r="11" spans="1:27" ht="15" customHeight="1">
      <c r="B11" s="385"/>
      <c r="C11" s="386"/>
      <c r="D11" s="387"/>
      <c r="E11" s="737" t="s">
        <v>331</v>
      </c>
      <c r="F11" s="738"/>
      <c r="G11" s="738"/>
      <c r="H11" s="738"/>
      <c r="I11" s="739"/>
      <c r="J11" s="732">
        <f>T84</f>
        <v>0</v>
      </c>
      <c r="K11" s="733"/>
      <c r="L11" s="734"/>
      <c r="M11" s="740"/>
      <c r="N11" s="741"/>
      <c r="O11" s="741"/>
      <c r="P11" s="741"/>
      <c r="Q11" s="741"/>
      <c r="R11" s="741"/>
      <c r="S11" s="741"/>
      <c r="T11" s="741"/>
      <c r="U11" s="741"/>
      <c r="V11" s="741"/>
      <c r="W11" s="742"/>
      <c r="X11" s="19"/>
      <c r="Y11" s="19"/>
      <c r="Z11" s="19"/>
      <c r="AA11" s="19"/>
    </row>
    <row r="12" spans="1:27" ht="15" customHeight="1" thickBot="1">
      <c r="B12" s="385"/>
      <c r="C12" s="386"/>
      <c r="D12" s="387"/>
      <c r="E12" s="392" t="s">
        <v>44</v>
      </c>
      <c r="F12" s="392"/>
      <c r="G12" s="392"/>
      <c r="H12" s="392"/>
      <c r="I12" s="392"/>
      <c r="J12" s="732">
        <f>T87</f>
        <v>0</v>
      </c>
      <c r="K12" s="733"/>
      <c r="L12" s="734"/>
      <c r="M12" s="378"/>
      <c r="N12" s="379"/>
      <c r="O12" s="379"/>
      <c r="P12" s="379"/>
      <c r="Q12" s="379"/>
      <c r="R12" s="379"/>
      <c r="S12" s="379"/>
      <c r="T12" s="379"/>
      <c r="U12" s="379"/>
      <c r="V12" s="379"/>
      <c r="W12" s="380"/>
      <c r="X12" s="19"/>
      <c r="Y12" s="19"/>
      <c r="Z12" s="19"/>
      <c r="AA12" s="19"/>
    </row>
    <row r="13" spans="1:27" ht="15" customHeight="1" thickTop="1">
      <c r="B13" s="388"/>
      <c r="C13" s="389"/>
      <c r="D13" s="390"/>
      <c r="E13" s="371" t="s">
        <v>45</v>
      </c>
      <c r="F13" s="371"/>
      <c r="G13" s="371"/>
      <c r="H13" s="371"/>
      <c r="I13" s="371"/>
      <c r="J13" s="717">
        <f>SUM(J9:L12)</f>
        <v>0</v>
      </c>
      <c r="K13" s="718"/>
      <c r="L13" s="719"/>
      <c r="M13" s="381"/>
      <c r="N13" s="382"/>
      <c r="O13" s="382"/>
      <c r="P13" s="382"/>
      <c r="Q13" s="382"/>
      <c r="R13" s="382"/>
      <c r="S13" s="382"/>
      <c r="T13" s="382"/>
      <c r="U13" s="382"/>
      <c r="V13" s="382"/>
      <c r="W13" s="383"/>
      <c r="X13" s="19"/>
      <c r="Y13" s="19"/>
      <c r="Z13" s="19"/>
      <c r="AA13" s="19"/>
    </row>
    <row r="14" spans="1:27" ht="15" customHeight="1">
      <c r="B14" s="326" t="s">
        <v>46</v>
      </c>
      <c r="C14" s="327"/>
      <c r="D14" s="384"/>
      <c r="E14" s="392" t="s">
        <v>47</v>
      </c>
      <c r="F14" s="392"/>
      <c r="G14" s="392"/>
      <c r="H14" s="392"/>
      <c r="I14" s="392"/>
      <c r="J14" s="720">
        <f>T92</f>
        <v>0</v>
      </c>
      <c r="K14" s="721"/>
      <c r="L14" s="722"/>
      <c r="M14" s="375"/>
      <c r="N14" s="376"/>
      <c r="O14" s="376"/>
      <c r="P14" s="376"/>
      <c r="Q14" s="376"/>
      <c r="R14" s="376"/>
      <c r="S14" s="376"/>
      <c r="T14" s="376"/>
      <c r="U14" s="376"/>
      <c r="V14" s="376"/>
      <c r="W14" s="377"/>
      <c r="X14" s="19"/>
      <c r="Y14" s="19"/>
      <c r="Z14" s="19"/>
      <c r="AA14" s="19"/>
    </row>
    <row r="15" spans="1:27" ht="15" customHeight="1" thickBot="1">
      <c r="B15" s="385"/>
      <c r="C15" s="386"/>
      <c r="D15" s="387"/>
      <c r="E15" s="399" t="s">
        <v>48</v>
      </c>
      <c r="F15" s="399"/>
      <c r="G15" s="399"/>
      <c r="H15" s="399"/>
      <c r="I15" s="399"/>
      <c r="J15" s="723">
        <f>T93</f>
        <v>0</v>
      </c>
      <c r="K15" s="724"/>
      <c r="L15" s="725"/>
      <c r="M15" s="378"/>
      <c r="N15" s="379"/>
      <c r="O15" s="379"/>
      <c r="P15" s="379"/>
      <c r="Q15" s="379"/>
      <c r="R15" s="379"/>
      <c r="S15" s="379"/>
      <c r="T15" s="379"/>
      <c r="U15" s="379"/>
      <c r="V15" s="379"/>
      <c r="W15" s="380"/>
      <c r="X15" s="19"/>
      <c r="Y15" s="19"/>
      <c r="Z15" s="19"/>
      <c r="AA15" s="19"/>
    </row>
    <row r="16" spans="1:27" ht="15" customHeight="1" thickTop="1" thickBot="1">
      <c r="B16" s="385"/>
      <c r="C16" s="386"/>
      <c r="D16" s="387"/>
      <c r="E16" s="400" t="s">
        <v>45</v>
      </c>
      <c r="F16" s="400"/>
      <c r="G16" s="400"/>
      <c r="H16" s="400"/>
      <c r="I16" s="400"/>
      <c r="J16" s="713">
        <f>SUM(J14:L15)</f>
        <v>0</v>
      </c>
      <c r="K16" s="714"/>
      <c r="L16" s="715"/>
      <c r="M16" s="401"/>
      <c r="N16" s="402"/>
      <c r="O16" s="402"/>
      <c r="P16" s="402"/>
      <c r="Q16" s="402"/>
      <c r="R16" s="402"/>
      <c r="S16" s="402"/>
      <c r="T16" s="402"/>
      <c r="U16" s="402"/>
      <c r="V16" s="402"/>
      <c r="W16" s="403"/>
      <c r="X16" s="19"/>
      <c r="Y16" s="19"/>
      <c r="Z16" s="19"/>
      <c r="AA16" s="19"/>
    </row>
    <row r="17" spans="2:27" ht="15" customHeight="1" thickTop="1">
      <c r="B17" s="404" t="s">
        <v>59</v>
      </c>
      <c r="C17" s="404"/>
      <c r="D17" s="404"/>
      <c r="E17" s="404"/>
      <c r="F17" s="404"/>
      <c r="G17" s="404"/>
      <c r="H17" s="404"/>
      <c r="I17" s="404"/>
      <c r="J17" s="716">
        <f>J13-J16</f>
        <v>0</v>
      </c>
      <c r="K17" s="716"/>
      <c r="L17" s="716"/>
      <c r="M17" s="381"/>
      <c r="N17" s="382"/>
      <c r="O17" s="382"/>
      <c r="P17" s="382"/>
      <c r="Q17" s="382"/>
      <c r="R17" s="382"/>
      <c r="S17" s="382"/>
      <c r="T17" s="382"/>
      <c r="U17" s="382"/>
      <c r="V17" s="382"/>
      <c r="W17" s="383"/>
      <c r="X17" s="19"/>
      <c r="Y17" s="19"/>
      <c r="Z17" s="19"/>
      <c r="AA17" s="19"/>
    </row>
    <row r="18" spans="2:27" ht="6.75" customHeight="1">
      <c r="E18" s="26"/>
      <c r="X18" s="19"/>
      <c r="Y18" s="19"/>
      <c r="Z18" s="19"/>
      <c r="AA18" s="19"/>
    </row>
    <row r="19" spans="2:27" ht="15" customHeight="1">
      <c r="B19" s="27" t="s">
        <v>49</v>
      </c>
      <c r="C19" s="27"/>
    </row>
    <row r="20" spans="2:27" ht="15" customHeight="1" thickBot="1">
      <c r="B20" s="27" t="s">
        <v>50</v>
      </c>
      <c r="C20" s="27"/>
      <c r="AA20" s="15" t="s">
        <v>162</v>
      </c>
    </row>
    <row r="21" spans="2:27" ht="26.4" customHeight="1">
      <c r="B21" s="411" t="s">
        <v>211</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3"/>
    </row>
    <row r="22" spans="2:27" ht="15" customHeight="1">
      <c r="B22" s="28"/>
      <c r="C22" s="29" t="s">
        <v>220</v>
      </c>
      <c r="D22" s="30"/>
      <c r="E22" s="30"/>
      <c r="F22" s="30"/>
      <c r="G22" s="30"/>
      <c r="H22" s="30"/>
      <c r="I22" s="30"/>
      <c r="J22" s="30"/>
      <c r="K22" s="30"/>
      <c r="L22" s="30"/>
      <c r="M22" s="30"/>
      <c r="N22" s="30"/>
      <c r="O22" s="30"/>
      <c r="P22" s="30"/>
      <c r="Q22" s="30"/>
      <c r="R22" s="30"/>
      <c r="S22" s="30"/>
      <c r="T22" s="30"/>
      <c r="U22" s="30"/>
      <c r="V22" s="30"/>
      <c r="W22" s="30"/>
      <c r="X22" s="30"/>
      <c r="Y22" s="30"/>
      <c r="Z22" s="30"/>
      <c r="AA22" s="31"/>
    </row>
    <row r="23" spans="2:27" ht="27" customHeight="1">
      <c r="B23" s="28"/>
      <c r="D23" s="320" t="s">
        <v>110</v>
      </c>
      <c r="E23" s="321"/>
      <c r="F23" s="321"/>
      <c r="G23" s="322"/>
      <c r="H23" s="320" t="s">
        <v>112</v>
      </c>
      <c r="I23" s="321"/>
      <c r="J23" s="321"/>
      <c r="K23" s="322"/>
      <c r="L23" s="323" t="s">
        <v>124</v>
      </c>
      <c r="M23" s="324"/>
      <c r="N23" s="324"/>
      <c r="O23" s="398"/>
      <c r="P23" s="323" t="s">
        <v>123</v>
      </c>
      <c r="Q23" s="324"/>
      <c r="R23" s="324"/>
      <c r="S23" s="398"/>
      <c r="T23" s="323" t="s">
        <v>113</v>
      </c>
      <c r="U23" s="324"/>
      <c r="V23" s="324"/>
      <c r="W23" s="398"/>
      <c r="X23" s="323" t="s">
        <v>335</v>
      </c>
      <c r="Y23" s="324"/>
      <c r="Z23" s="324"/>
      <c r="AA23" s="325"/>
    </row>
    <row r="24" spans="2:27" ht="15" customHeight="1">
      <c r="B24" s="28"/>
      <c r="D24" s="658">
        <v>1</v>
      </c>
      <c r="E24" s="659"/>
      <c r="F24" s="662" t="s">
        <v>16</v>
      </c>
      <c r="G24" s="663"/>
      <c r="H24" s="655"/>
      <c r="I24" s="656"/>
      <c r="J24" s="656"/>
      <c r="K24" s="657"/>
      <c r="L24" s="658"/>
      <c r="M24" s="659"/>
      <c r="N24" s="662" t="s">
        <v>93</v>
      </c>
      <c r="O24" s="663"/>
      <c r="P24" s="658"/>
      <c r="Q24" s="659"/>
      <c r="R24" s="662" t="s">
        <v>122</v>
      </c>
      <c r="S24" s="663"/>
      <c r="T24" s="649">
        <f>D24*H24*L24*P24</f>
        <v>0</v>
      </c>
      <c r="U24" s="650"/>
      <c r="V24" s="650"/>
      <c r="W24" s="651"/>
      <c r="X24" s="710"/>
      <c r="Y24" s="711"/>
      <c r="Z24" s="711"/>
      <c r="AA24" s="712"/>
    </row>
    <row r="25" spans="2:27" ht="15" customHeight="1">
      <c r="B25" s="28"/>
      <c r="D25" s="658">
        <v>1</v>
      </c>
      <c r="E25" s="659"/>
      <c r="F25" s="662" t="s">
        <v>16</v>
      </c>
      <c r="G25" s="663"/>
      <c r="H25" s="655"/>
      <c r="I25" s="656"/>
      <c r="J25" s="656"/>
      <c r="K25" s="657"/>
      <c r="L25" s="658"/>
      <c r="M25" s="659"/>
      <c r="N25" s="662" t="s">
        <v>206</v>
      </c>
      <c r="O25" s="663"/>
      <c r="P25" s="658"/>
      <c r="Q25" s="659"/>
      <c r="R25" s="662" t="s">
        <v>122</v>
      </c>
      <c r="S25" s="663"/>
      <c r="T25" s="649">
        <f>D25*H25*L25*P25</f>
        <v>0</v>
      </c>
      <c r="U25" s="650"/>
      <c r="V25" s="650"/>
      <c r="W25" s="651"/>
      <c r="X25" s="710"/>
      <c r="Y25" s="711"/>
      <c r="Z25" s="711"/>
      <c r="AA25" s="712"/>
    </row>
    <row r="26" spans="2:27" ht="15" customHeight="1">
      <c r="B26" s="28"/>
      <c r="D26" s="708"/>
      <c r="E26" s="709"/>
      <c r="F26" s="662" t="s">
        <v>16</v>
      </c>
      <c r="G26" s="663"/>
      <c r="H26" s="338"/>
      <c r="I26" s="339"/>
      <c r="J26" s="339"/>
      <c r="K26" s="340"/>
      <c r="L26" s="708"/>
      <c r="M26" s="709"/>
      <c r="N26" s="662" t="s">
        <v>93</v>
      </c>
      <c r="O26" s="663"/>
      <c r="P26" s="708"/>
      <c r="Q26" s="709"/>
      <c r="R26" s="662" t="s">
        <v>122</v>
      </c>
      <c r="S26" s="663"/>
      <c r="T26" s="649">
        <f>D26*H26*L26*P26</f>
        <v>0</v>
      </c>
      <c r="U26" s="650"/>
      <c r="V26" s="650"/>
      <c r="W26" s="651"/>
      <c r="X26" s="701"/>
      <c r="Y26" s="702"/>
      <c r="Z26" s="702"/>
      <c r="AA26" s="703"/>
    </row>
    <row r="27" spans="2:27" ht="15" customHeight="1">
      <c r="B27" s="28"/>
      <c r="D27" s="690"/>
      <c r="E27" s="691"/>
      <c r="F27" s="662" t="s">
        <v>16</v>
      </c>
      <c r="G27" s="663"/>
      <c r="H27" s="338"/>
      <c r="I27" s="339"/>
      <c r="J27" s="339"/>
      <c r="K27" s="340"/>
      <c r="L27" s="690"/>
      <c r="M27" s="691"/>
      <c r="N27" s="662" t="s">
        <v>93</v>
      </c>
      <c r="O27" s="663"/>
      <c r="P27" s="690"/>
      <c r="Q27" s="691"/>
      <c r="R27" s="662" t="s">
        <v>122</v>
      </c>
      <c r="S27" s="663"/>
      <c r="T27" s="669">
        <f>D27*H27*L27*P27</f>
        <v>0</v>
      </c>
      <c r="U27" s="670"/>
      <c r="V27" s="670"/>
      <c r="W27" s="671"/>
      <c r="X27" s="345"/>
      <c r="Y27" s="346"/>
      <c r="Z27" s="346"/>
      <c r="AA27" s="347"/>
    </row>
    <row r="28" spans="2:27">
      <c r="B28" s="28"/>
      <c r="C28" s="32"/>
      <c r="D28" s="320" t="s">
        <v>52</v>
      </c>
      <c r="E28" s="321"/>
      <c r="F28" s="321"/>
      <c r="G28" s="321"/>
      <c r="H28" s="321"/>
      <c r="I28" s="321"/>
      <c r="J28" s="321"/>
      <c r="K28" s="321"/>
      <c r="L28" s="321"/>
      <c r="M28" s="321"/>
      <c r="N28" s="321"/>
      <c r="O28" s="321"/>
      <c r="P28" s="321"/>
      <c r="Q28" s="321"/>
      <c r="R28" s="321"/>
      <c r="S28" s="322"/>
      <c r="T28" s="669">
        <f>SUM(T24:W27)</f>
        <v>0</v>
      </c>
      <c r="U28" s="670"/>
      <c r="V28" s="670"/>
      <c r="W28" s="671"/>
      <c r="X28" s="415"/>
      <c r="Y28" s="416"/>
      <c r="Z28" s="416"/>
      <c r="AA28" s="417"/>
    </row>
    <row r="29" spans="2:27" ht="15" customHeight="1">
      <c r="B29" s="28"/>
      <c r="C29" s="29" t="s">
        <v>128</v>
      </c>
      <c r="D29" s="30"/>
      <c r="E29" s="30"/>
      <c r="F29" s="30"/>
      <c r="G29" s="30"/>
      <c r="H29" s="30"/>
      <c r="I29" s="30"/>
      <c r="J29" s="30"/>
      <c r="K29" s="30"/>
      <c r="L29" s="30"/>
      <c r="M29" s="30"/>
      <c r="N29" s="30"/>
      <c r="O29" s="30"/>
      <c r="P29" s="30"/>
      <c r="Q29" s="30"/>
      <c r="R29" s="30"/>
      <c r="S29" s="30"/>
      <c r="T29" s="30"/>
      <c r="U29" s="30"/>
      <c r="V29" s="30"/>
      <c r="W29" s="30"/>
      <c r="X29" s="30"/>
      <c r="Y29" s="30"/>
      <c r="Z29" s="30"/>
      <c r="AA29" s="31"/>
    </row>
    <row r="30" spans="2:27" ht="27" customHeight="1">
      <c r="B30" s="28"/>
      <c r="D30" s="320" t="s">
        <v>125</v>
      </c>
      <c r="E30" s="321"/>
      <c r="F30" s="321"/>
      <c r="G30" s="322"/>
      <c r="H30" s="320" t="s">
        <v>112</v>
      </c>
      <c r="I30" s="321"/>
      <c r="J30" s="321"/>
      <c r="K30" s="322"/>
      <c r="L30" s="320" t="s">
        <v>110</v>
      </c>
      <c r="M30" s="321"/>
      <c r="N30" s="321"/>
      <c r="O30" s="322"/>
      <c r="P30" s="323" t="s">
        <v>123</v>
      </c>
      <c r="Q30" s="324"/>
      <c r="R30" s="324"/>
      <c r="S30" s="398"/>
      <c r="T30" s="323" t="s">
        <v>113</v>
      </c>
      <c r="U30" s="324"/>
      <c r="V30" s="324"/>
      <c r="W30" s="398"/>
      <c r="X30" s="323" t="s">
        <v>114</v>
      </c>
      <c r="Y30" s="324"/>
      <c r="Z30" s="324"/>
      <c r="AA30" s="325"/>
    </row>
    <row r="31" spans="2:27" ht="15" customHeight="1">
      <c r="B31" s="28"/>
      <c r="D31" s="655" t="s">
        <v>205</v>
      </c>
      <c r="E31" s="656"/>
      <c r="F31" s="656"/>
      <c r="G31" s="657"/>
      <c r="H31" s="655"/>
      <c r="I31" s="656"/>
      <c r="J31" s="656"/>
      <c r="K31" s="657"/>
      <c r="L31" s="658"/>
      <c r="M31" s="659"/>
      <c r="N31" s="662" t="s">
        <v>16</v>
      </c>
      <c r="O31" s="663"/>
      <c r="P31" s="658"/>
      <c r="Q31" s="659"/>
      <c r="R31" s="662" t="s">
        <v>122</v>
      </c>
      <c r="S31" s="663"/>
      <c r="T31" s="649">
        <f>H31*L31*P31</f>
        <v>0</v>
      </c>
      <c r="U31" s="650"/>
      <c r="V31" s="650"/>
      <c r="W31" s="651"/>
      <c r="X31" s="345"/>
      <c r="Y31" s="346"/>
      <c r="Z31" s="346"/>
      <c r="AA31" s="347"/>
    </row>
    <row r="32" spans="2:27" ht="15" customHeight="1">
      <c r="B32" s="28"/>
      <c r="D32" s="655" t="s">
        <v>205</v>
      </c>
      <c r="E32" s="656"/>
      <c r="F32" s="656"/>
      <c r="G32" s="657"/>
      <c r="H32" s="655"/>
      <c r="I32" s="656"/>
      <c r="J32" s="656"/>
      <c r="K32" s="657"/>
      <c r="L32" s="658"/>
      <c r="M32" s="659"/>
      <c r="N32" s="662" t="s">
        <v>16</v>
      </c>
      <c r="O32" s="663"/>
      <c r="P32" s="658"/>
      <c r="Q32" s="659"/>
      <c r="R32" s="662" t="s">
        <v>122</v>
      </c>
      <c r="S32" s="663"/>
      <c r="T32" s="649">
        <f>H32*L32*P32</f>
        <v>0</v>
      </c>
      <c r="U32" s="650"/>
      <c r="V32" s="650"/>
      <c r="W32" s="651"/>
      <c r="X32" s="345"/>
      <c r="Y32" s="346"/>
      <c r="Z32" s="346"/>
      <c r="AA32" s="347"/>
    </row>
    <row r="33" spans="2:27" ht="15" customHeight="1">
      <c r="B33" s="28"/>
      <c r="D33" s="338"/>
      <c r="E33" s="339"/>
      <c r="F33" s="339"/>
      <c r="G33" s="340"/>
      <c r="H33" s="338"/>
      <c r="I33" s="339"/>
      <c r="J33" s="339"/>
      <c r="K33" s="340"/>
      <c r="L33" s="708"/>
      <c r="M33" s="709"/>
      <c r="N33" s="662" t="s">
        <v>16</v>
      </c>
      <c r="O33" s="663"/>
      <c r="P33" s="708"/>
      <c r="Q33" s="709"/>
      <c r="R33" s="662" t="s">
        <v>122</v>
      </c>
      <c r="S33" s="663"/>
      <c r="T33" s="649">
        <f>H33*L33*P33</f>
        <v>0</v>
      </c>
      <c r="U33" s="650"/>
      <c r="V33" s="650"/>
      <c r="W33" s="651"/>
      <c r="X33" s="345"/>
      <c r="Y33" s="346"/>
      <c r="Z33" s="346"/>
      <c r="AA33" s="347"/>
    </row>
    <row r="34" spans="2:27" ht="15" customHeight="1">
      <c r="B34" s="28"/>
      <c r="D34" s="338"/>
      <c r="E34" s="339"/>
      <c r="F34" s="339"/>
      <c r="G34" s="340"/>
      <c r="H34" s="338"/>
      <c r="I34" s="339"/>
      <c r="J34" s="339"/>
      <c r="K34" s="340"/>
      <c r="L34" s="690"/>
      <c r="M34" s="691"/>
      <c r="N34" s="662" t="s">
        <v>16</v>
      </c>
      <c r="O34" s="663"/>
      <c r="P34" s="690"/>
      <c r="Q34" s="691"/>
      <c r="R34" s="662" t="s">
        <v>122</v>
      </c>
      <c r="S34" s="663"/>
      <c r="T34" s="669">
        <f>H34*L34*P34</f>
        <v>0</v>
      </c>
      <c r="U34" s="670"/>
      <c r="V34" s="670"/>
      <c r="W34" s="671"/>
      <c r="X34" s="345"/>
      <c r="Y34" s="346"/>
      <c r="Z34" s="346"/>
      <c r="AA34" s="347"/>
    </row>
    <row r="35" spans="2:27">
      <c r="B35" s="28"/>
      <c r="D35" s="326" t="s">
        <v>52</v>
      </c>
      <c r="E35" s="327"/>
      <c r="F35" s="327"/>
      <c r="G35" s="327"/>
      <c r="H35" s="327"/>
      <c r="I35" s="327"/>
      <c r="J35" s="327"/>
      <c r="K35" s="327"/>
      <c r="L35" s="327"/>
      <c r="M35" s="327"/>
      <c r="N35" s="327"/>
      <c r="O35" s="327"/>
      <c r="P35" s="327"/>
      <c r="Q35" s="327"/>
      <c r="R35" s="327"/>
      <c r="S35" s="384"/>
      <c r="T35" s="705">
        <f>SUM(T31:W34)</f>
        <v>0</v>
      </c>
      <c r="U35" s="706"/>
      <c r="V35" s="706"/>
      <c r="W35" s="707"/>
      <c r="X35" s="418"/>
      <c r="Y35" s="419"/>
      <c r="Z35" s="419"/>
      <c r="AA35" s="420"/>
    </row>
    <row r="36" spans="2:27" ht="15" customHeight="1">
      <c r="B36" s="28"/>
      <c r="C36" s="29" t="s">
        <v>129</v>
      </c>
      <c r="D36" s="30"/>
      <c r="E36" s="30"/>
      <c r="F36" s="30"/>
      <c r="G36" s="30"/>
      <c r="H36" s="30"/>
      <c r="I36" s="30"/>
      <c r="J36" s="30"/>
      <c r="K36" s="30"/>
      <c r="L36" s="30"/>
      <c r="M36" s="30"/>
      <c r="N36" s="30"/>
      <c r="O36" s="30"/>
      <c r="P36" s="30"/>
      <c r="Q36" s="30"/>
      <c r="R36" s="30"/>
      <c r="S36" s="30"/>
      <c r="T36" s="30"/>
      <c r="U36" s="30"/>
      <c r="V36" s="30"/>
      <c r="W36" s="30"/>
      <c r="X36" s="30"/>
      <c r="Y36" s="30"/>
      <c r="Z36" s="30"/>
      <c r="AA36" s="31"/>
    </row>
    <row r="37" spans="2:27" ht="24.75" customHeight="1">
      <c r="B37" s="28"/>
      <c r="C37" s="33"/>
      <c r="D37" s="320" t="s">
        <v>126</v>
      </c>
      <c r="E37" s="321"/>
      <c r="F37" s="321"/>
      <c r="G37" s="322"/>
      <c r="H37" s="393" t="s">
        <v>112</v>
      </c>
      <c r="I37" s="393"/>
      <c r="J37" s="393"/>
      <c r="K37" s="393"/>
      <c r="L37" s="393" t="s">
        <v>110</v>
      </c>
      <c r="M37" s="393"/>
      <c r="N37" s="393"/>
      <c r="O37" s="393"/>
      <c r="P37" s="393" t="s">
        <v>111</v>
      </c>
      <c r="Q37" s="393"/>
      <c r="R37" s="393"/>
      <c r="S37" s="393"/>
      <c r="T37" s="323" t="s">
        <v>113</v>
      </c>
      <c r="U37" s="324"/>
      <c r="V37" s="324"/>
      <c r="W37" s="398"/>
      <c r="X37" s="323" t="s">
        <v>114</v>
      </c>
      <c r="Y37" s="324"/>
      <c r="Z37" s="324"/>
      <c r="AA37" s="325"/>
    </row>
    <row r="38" spans="2:27" ht="15" customHeight="1">
      <c r="B38" s="28"/>
      <c r="C38" s="33"/>
      <c r="D38" s="655"/>
      <c r="E38" s="656"/>
      <c r="F38" s="656"/>
      <c r="G38" s="657"/>
      <c r="H38" s="704"/>
      <c r="I38" s="704"/>
      <c r="J38" s="704"/>
      <c r="K38" s="704"/>
      <c r="L38" s="658"/>
      <c r="M38" s="659"/>
      <c r="N38" s="662" t="s">
        <v>16</v>
      </c>
      <c r="O38" s="663"/>
      <c r="P38" s="658"/>
      <c r="Q38" s="659"/>
      <c r="R38" s="662" t="s">
        <v>26</v>
      </c>
      <c r="S38" s="663"/>
      <c r="T38" s="649">
        <f>H38*L38*P38</f>
        <v>0</v>
      </c>
      <c r="U38" s="650"/>
      <c r="V38" s="650"/>
      <c r="W38" s="651"/>
      <c r="X38" s="701"/>
      <c r="Y38" s="702"/>
      <c r="Z38" s="702"/>
      <c r="AA38" s="703"/>
    </row>
    <row r="39" spans="2:27" ht="15" customHeight="1">
      <c r="B39" s="28"/>
      <c r="C39" s="33"/>
      <c r="D39" s="655"/>
      <c r="E39" s="656"/>
      <c r="F39" s="656"/>
      <c r="G39" s="657"/>
      <c r="H39" s="704"/>
      <c r="I39" s="704"/>
      <c r="J39" s="704"/>
      <c r="K39" s="704"/>
      <c r="L39" s="658"/>
      <c r="M39" s="659"/>
      <c r="N39" s="662" t="s">
        <v>16</v>
      </c>
      <c r="O39" s="663"/>
      <c r="P39" s="658"/>
      <c r="Q39" s="659"/>
      <c r="R39" s="662" t="s">
        <v>26</v>
      </c>
      <c r="S39" s="663"/>
      <c r="T39" s="649">
        <f>H39*L39*P39</f>
        <v>0</v>
      </c>
      <c r="U39" s="650"/>
      <c r="V39" s="650"/>
      <c r="W39" s="651"/>
      <c r="X39" s="701"/>
      <c r="Y39" s="702"/>
      <c r="Z39" s="702"/>
      <c r="AA39" s="703"/>
    </row>
    <row r="40" spans="2:27" ht="15" customHeight="1">
      <c r="B40" s="28"/>
      <c r="C40" s="33"/>
      <c r="D40" s="655"/>
      <c r="E40" s="656"/>
      <c r="F40" s="656"/>
      <c r="G40" s="657"/>
      <c r="H40" s="704"/>
      <c r="I40" s="704"/>
      <c r="J40" s="704"/>
      <c r="K40" s="704"/>
      <c r="L40" s="658"/>
      <c r="M40" s="659"/>
      <c r="N40" s="662" t="s">
        <v>16</v>
      </c>
      <c r="O40" s="663"/>
      <c r="P40" s="658"/>
      <c r="Q40" s="659"/>
      <c r="R40" s="662" t="s">
        <v>26</v>
      </c>
      <c r="S40" s="663"/>
      <c r="T40" s="649">
        <f>H40*L40*P40</f>
        <v>0</v>
      </c>
      <c r="U40" s="650"/>
      <c r="V40" s="650"/>
      <c r="W40" s="651"/>
      <c r="X40" s="701"/>
      <c r="Y40" s="702"/>
      <c r="Z40" s="702"/>
      <c r="AA40" s="703"/>
    </row>
    <row r="41" spans="2:27" ht="15" customHeight="1">
      <c r="B41" s="28"/>
      <c r="C41" s="33"/>
      <c r="D41" s="655"/>
      <c r="E41" s="656"/>
      <c r="F41" s="656"/>
      <c r="G41" s="657"/>
      <c r="H41" s="704"/>
      <c r="I41" s="704"/>
      <c r="J41" s="704"/>
      <c r="K41" s="704"/>
      <c r="L41" s="667"/>
      <c r="M41" s="668"/>
      <c r="N41" s="662" t="s">
        <v>16</v>
      </c>
      <c r="O41" s="663"/>
      <c r="P41" s="667"/>
      <c r="Q41" s="668"/>
      <c r="R41" s="662" t="s">
        <v>26</v>
      </c>
      <c r="S41" s="663"/>
      <c r="T41" s="669">
        <f>H41*L41*P41</f>
        <v>0</v>
      </c>
      <c r="U41" s="670"/>
      <c r="V41" s="670"/>
      <c r="W41" s="671"/>
      <c r="X41" s="701"/>
      <c r="Y41" s="702"/>
      <c r="Z41" s="702"/>
      <c r="AA41" s="703"/>
    </row>
    <row r="42" spans="2:27" ht="15" customHeight="1" thickBot="1">
      <c r="B42" s="34"/>
      <c r="C42" s="35"/>
      <c r="D42" s="320" t="s">
        <v>52</v>
      </c>
      <c r="E42" s="321"/>
      <c r="F42" s="321"/>
      <c r="G42" s="321"/>
      <c r="H42" s="321"/>
      <c r="I42" s="321"/>
      <c r="J42" s="321"/>
      <c r="K42" s="321"/>
      <c r="L42" s="321"/>
      <c r="M42" s="321"/>
      <c r="N42" s="321"/>
      <c r="O42" s="321"/>
      <c r="P42" s="321"/>
      <c r="Q42" s="321"/>
      <c r="R42" s="321"/>
      <c r="S42" s="322"/>
      <c r="T42" s="669">
        <f>SUM(T38:W41)</f>
        <v>0</v>
      </c>
      <c r="U42" s="670"/>
      <c r="V42" s="670"/>
      <c r="W42" s="671"/>
      <c r="X42" s="415"/>
      <c r="Y42" s="416"/>
      <c r="Z42" s="416"/>
      <c r="AA42" s="417"/>
    </row>
    <row r="43" spans="2:27" ht="21.75" customHeight="1" thickTop="1" thickBot="1">
      <c r="B43" s="368" t="s">
        <v>213</v>
      </c>
      <c r="C43" s="369"/>
      <c r="D43" s="369"/>
      <c r="E43" s="369"/>
      <c r="F43" s="369"/>
      <c r="G43" s="369"/>
      <c r="H43" s="369"/>
      <c r="I43" s="369"/>
      <c r="J43" s="369"/>
      <c r="K43" s="369"/>
      <c r="L43" s="369"/>
      <c r="M43" s="369"/>
      <c r="N43" s="369"/>
      <c r="O43" s="369"/>
      <c r="P43" s="369"/>
      <c r="Q43" s="369"/>
      <c r="R43" s="369"/>
      <c r="S43" s="370"/>
      <c r="T43" s="698">
        <f>SUM(T28,T35,T42)</f>
        <v>0</v>
      </c>
      <c r="U43" s="699"/>
      <c r="V43" s="699"/>
      <c r="W43" s="700"/>
      <c r="X43" s="314"/>
      <c r="Y43" s="315"/>
      <c r="Z43" s="315"/>
      <c r="AA43" s="316"/>
    </row>
    <row r="44" spans="2:27" ht="26.4" customHeight="1">
      <c r="B44" s="414" t="s">
        <v>127</v>
      </c>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3"/>
    </row>
    <row r="45" spans="2:27" ht="24" customHeight="1">
      <c r="B45" s="36" t="s">
        <v>132</v>
      </c>
      <c r="C45" s="37"/>
      <c r="D45" s="38"/>
      <c r="E45" s="38"/>
      <c r="F45" s="38"/>
      <c r="G45" s="38"/>
      <c r="H45" s="38"/>
      <c r="I45" s="38"/>
      <c r="J45" s="38"/>
      <c r="K45" s="38"/>
      <c r="L45" s="38"/>
      <c r="M45" s="38"/>
      <c r="N45" s="38"/>
      <c r="O45" s="38"/>
      <c r="P45" s="38"/>
      <c r="Q45" s="38"/>
      <c r="R45" s="38"/>
      <c r="S45" s="38"/>
      <c r="T45" s="38"/>
      <c r="U45" s="38"/>
      <c r="V45" s="38"/>
      <c r="W45" s="38"/>
      <c r="X45" s="38"/>
      <c r="Y45" s="38"/>
      <c r="Z45" s="38"/>
      <c r="AA45" s="39"/>
    </row>
    <row r="46" spans="2:27" ht="15" customHeight="1">
      <c r="B46" s="40"/>
      <c r="C46" s="41" t="s">
        <v>235</v>
      </c>
      <c r="D46" s="29"/>
      <c r="E46" s="30"/>
      <c r="F46" s="30"/>
      <c r="G46" s="30"/>
      <c r="H46" s="30"/>
      <c r="I46" s="30"/>
      <c r="J46" s="30"/>
      <c r="K46" s="30"/>
      <c r="L46" s="30"/>
      <c r="M46" s="30"/>
      <c r="N46" s="30"/>
      <c r="O46" s="30"/>
      <c r="P46" s="30"/>
      <c r="Q46" s="30"/>
      <c r="R46" s="30"/>
      <c r="S46" s="30"/>
      <c r="T46" s="30"/>
      <c r="U46" s="30"/>
      <c r="V46" s="30"/>
      <c r="W46" s="30"/>
      <c r="X46" s="30"/>
      <c r="Y46" s="30"/>
      <c r="Z46" s="30"/>
      <c r="AA46" s="31"/>
    </row>
    <row r="47" spans="2:27" ht="24.75" customHeight="1">
      <c r="B47" s="40"/>
      <c r="C47" s="42"/>
      <c r="D47" s="320" t="s">
        <v>109</v>
      </c>
      <c r="E47" s="321"/>
      <c r="F47" s="321"/>
      <c r="G47" s="322"/>
      <c r="H47" s="320" t="s">
        <v>112</v>
      </c>
      <c r="I47" s="321"/>
      <c r="J47" s="321"/>
      <c r="K47" s="322"/>
      <c r="L47" s="320" t="s">
        <v>110</v>
      </c>
      <c r="M47" s="321"/>
      <c r="N47" s="321"/>
      <c r="O47" s="322"/>
      <c r="P47" s="320" t="s">
        <v>111</v>
      </c>
      <c r="Q47" s="321"/>
      <c r="R47" s="321"/>
      <c r="S47" s="322"/>
      <c r="T47" s="323" t="s">
        <v>113</v>
      </c>
      <c r="U47" s="324"/>
      <c r="V47" s="324"/>
      <c r="W47" s="398"/>
      <c r="X47" s="323" t="s">
        <v>114</v>
      </c>
      <c r="Y47" s="324"/>
      <c r="Z47" s="324"/>
      <c r="AA47" s="325"/>
    </row>
    <row r="48" spans="2:27" ht="15" customHeight="1">
      <c r="B48" s="40"/>
      <c r="C48" s="42"/>
      <c r="D48" s="687" t="s">
        <v>115</v>
      </c>
      <c r="E48" s="688"/>
      <c r="F48" s="688"/>
      <c r="G48" s="689"/>
      <c r="H48" s="338">
        <v>35650</v>
      </c>
      <c r="I48" s="339"/>
      <c r="J48" s="339"/>
      <c r="K48" s="340"/>
      <c r="L48" s="658"/>
      <c r="M48" s="659"/>
      <c r="N48" s="662" t="s">
        <v>16</v>
      </c>
      <c r="O48" s="663"/>
      <c r="P48" s="658"/>
      <c r="Q48" s="659"/>
      <c r="R48" s="662" t="s">
        <v>322</v>
      </c>
      <c r="S48" s="663"/>
      <c r="T48" s="649">
        <f t="shared" ref="T48:T56" si="0">H48*L48*P48</f>
        <v>0</v>
      </c>
      <c r="U48" s="650"/>
      <c r="V48" s="650"/>
      <c r="W48" s="651"/>
      <c r="X48" s="684"/>
      <c r="Y48" s="685"/>
      <c r="Z48" s="685"/>
      <c r="AA48" s="686"/>
    </row>
    <row r="49" spans="2:27" ht="15" customHeight="1">
      <c r="B49" s="40"/>
      <c r="C49" s="42"/>
      <c r="D49" s="695" t="s">
        <v>245</v>
      </c>
      <c r="E49" s="696"/>
      <c r="F49" s="696"/>
      <c r="G49" s="697"/>
      <c r="H49" s="338">
        <v>6520</v>
      </c>
      <c r="I49" s="339"/>
      <c r="J49" s="339"/>
      <c r="K49" s="340"/>
      <c r="L49" s="658"/>
      <c r="M49" s="659"/>
      <c r="N49" s="662" t="s">
        <v>16</v>
      </c>
      <c r="O49" s="663"/>
      <c r="P49" s="658"/>
      <c r="Q49" s="659"/>
      <c r="R49" s="662" t="s">
        <v>322</v>
      </c>
      <c r="S49" s="663"/>
      <c r="T49" s="649">
        <f t="shared" si="0"/>
        <v>0</v>
      </c>
      <c r="U49" s="650"/>
      <c r="V49" s="650"/>
      <c r="W49" s="651"/>
      <c r="X49" s="684"/>
      <c r="Y49" s="685"/>
      <c r="Z49" s="685"/>
      <c r="AA49" s="686"/>
    </row>
    <row r="50" spans="2:27" ht="15" customHeight="1">
      <c r="B50" s="40"/>
      <c r="C50" s="42"/>
      <c r="D50" s="695" t="s">
        <v>246</v>
      </c>
      <c r="E50" s="696"/>
      <c r="F50" s="696"/>
      <c r="G50" s="697"/>
      <c r="H50" s="338">
        <v>13040</v>
      </c>
      <c r="I50" s="339"/>
      <c r="J50" s="339"/>
      <c r="K50" s="340"/>
      <c r="L50" s="658"/>
      <c r="M50" s="659"/>
      <c r="N50" s="662" t="s">
        <v>16</v>
      </c>
      <c r="O50" s="663"/>
      <c r="P50" s="658"/>
      <c r="Q50" s="659"/>
      <c r="R50" s="662" t="s">
        <v>322</v>
      </c>
      <c r="S50" s="663"/>
      <c r="T50" s="649">
        <f t="shared" si="0"/>
        <v>0</v>
      </c>
      <c r="U50" s="650"/>
      <c r="V50" s="650"/>
      <c r="W50" s="651"/>
      <c r="X50" s="677"/>
      <c r="Y50" s="678"/>
      <c r="Z50" s="678"/>
      <c r="AA50" s="679"/>
    </row>
    <row r="51" spans="2:27" ht="15" customHeight="1">
      <c r="B51" s="40"/>
      <c r="C51" s="42"/>
      <c r="D51" s="692" t="s">
        <v>247</v>
      </c>
      <c r="E51" s="693"/>
      <c r="F51" s="693"/>
      <c r="G51" s="694"/>
      <c r="H51" s="338">
        <v>19560</v>
      </c>
      <c r="I51" s="339"/>
      <c r="J51" s="339"/>
      <c r="K51" s="340"/>
      <c r="L51" s="667"/>
      <c r="M51" s="668"/>
      <c r="N51" s="662" t="s">
        <v>16</v>
      </c>
      <c r="O51" s="663"/>
      <c r="P51" s="658"/>
      <c r="Q51" s="659"/>
      <c r="R51" s="662" t="s">
        <v>322</v>
      </c>
      <c r="S51" s="663"/>
      <c r="T51" s="669">
        <f t="shared" si="0"/>
        <v>0</v>
      </c>
      <c r="U51" s="670"/>
      <c r="V51" s="670"/>
      <c r="W51" s="671"/>
      <c r="X51" s="677"/>
      <c r="Y51" s="678"/>
      <c r="Z51" s="678"/>
      <c r="AA51" s="679"/>
    </row>
    <row r="52" spans="2:27" ht="15" customHeight="1">
      <c r="B52" s="40"/>
      <c r="C52" s="42"/>
      <c r="D52" s="687" t="s">
        <v>116</v>
      </c>
      <c r="E52" s="688"/>
      <c r="F52" s="688"/>
      <c r="G52" s="689"/>
      <c r="H52" s="338">
        <v>6000</v>
      </c>
      <c r="I52" s="339"/>
      <c r="J52" s="339"/>
      <c r="K52" s="340"/>
      <c r="L52" s="667"/>
      <c r="M52" s="668"/>
      <c r="N52" s="662" t="s">
        <v>16</v>
      </c>
      <c r="O52" s="663"/>
      <c r="P52" s="667"/>
      <c r="Q52" s="668"/>
      <c r="R52" s="662" t="s">
        <v>322</v>
      </c>
      <c r="S52" s="663"/>
      <c r="T52" s="669">
        <f t="shared" si="0"/>
        <v>0</v>
      </c>
      <c r="U52" s="670"/>
      <c r="V52" s="670"/>
      <c r="W52" s="671"/>
      <c r="X52" s="677"/>
      <c r="Y52" s="678"/>
      <c r="Z52" s="678"/>
      <c r="AA52" s="679"/>
    </row>
    <row r="53" spans="2:27" ht="15" customHeight="1">
      <c r="B53" s="40"/>
      <c r="C53" s="42"/>
      <c r="D53" s="687" t="s">
        <v>117</v>
      </c>
      <c r="E53" s="688"/>
      <c r="F53" s="688"/>
      <c r="G53" s="689"/>
      <c r="H53" s="338">
        <v>12000</v>
      </c>
      <c r="I53" s="339"/>
      <c r="J53" s="339"/>
      <c r="K53" s="340"/>
      <c r="L53" s="667"/>
      <c r="M53" s="668"/>
      <c r="N53" s="662" t="s">
        <v>16</v>
      </c>
      <c r="O53" s="663"/>
      <c r="P53" s="667"/>
      <c r="Q53" s="668"/>
      <c r="R53" s="662" t="s">
        <v>322</v>
      </c>
      <c r="S53" s="663"/>
      <c r="T53" s="669">
        <f t="shared" si="0"/>
        <v>0</v>
      </c>
      <c r="U53" s="670"/>
      <c r="V53" s="670"/>
      <c r="W53" s="671"/>
      <c r="X53" s="684"/>
      <c r="Y53" s="685"/>
      <c r="Z53" s="685"/>
      <c r="AA53" s="686"/>
    </row>
    <row r="54" spans="2:27" ht="15" customHeight="1">
      <c r="B54" s="40"/>
      <c r="C54" s="42"/>
      <c r="D54" s="680" t="s">
        <v>118</v>
      </c>
      <c r="E54" s="681"/>
      <c r="F54" s="681"/>
      <c r="G54" s="682"/>
      <c r="H54" s="338">
        <v>18000</v>
      </c>
      <c r="I54" s="339"/>
      <c r="J54" s="339"/>
      <c r="K54" s="340"/>
      <c r="L54" s="667"/>
      <c r="M54" s="668"/>
      <c r="N54" s="662" t="s">
        <v>16</v>
      </c>
      <c r="O54" s="663"/>
      <c r="P54" s="658"/>
      <c r="Q54" s="659"/>
      <c r="R54" s="662" t="s">
        <v>322</v>
      </c>
      <c r="S54" s="663"/>
      <c r="T54" s="669">
        <f t="shared" si="0"/>
        <v>0</v>
      </c>
      <c r="U54" s="670"/>
      <c r="V54" s="670"/>
      <c r="W54" s="671"/>
      <c r="X54" s="684"/>
      <c r="Y54" s="685"/>
      <c r="Z54" s="685"/>
      <c r="AA54" s="686"/>
    </row>
    <row r="55" spans="2:27" ht="15" customHeight="1">
      <c r="B55" s="40"/>
      <c r="C55" s="42"/>
      <c r="D55" s="687" t="s">
        <v>119</v>
      </c>
      <c r="E55" s="688"/>
      <c r="F55" s="688"/>
      <c r="G55" s="689"/>
      <c r="H55" s="338">
        <v>1480</v>
      </c>
      <c r="I55" s="339"/>
      <c r="J55" s="339"/>
      <c r="K55" s="340"/>
      <c r="L55" s="690"/>
      <c r="M55" s="691"/>
      <c r="N55" s="662" t="s">
        <v>16</v>
      </c>
      <c r="O55" s="663"/>
      <c r="P55" s="690"/>
      <c r="Q55" s="691"/>
      <c r="R55" s="662" t="s">
        <v>322</v>
      </c>
      <c r="S55" s="663"/>
      <c r="T55" s="669">
        <f t="shared" si="0"/>
        <v>0</v>
      </c>
      <c r="U55" s="670"/>
      <c r="V55" s="670"/>
      <c r="W55" s="671"/>
      <c r="X55" s="677"/>
      <c r="Y55" s="678"/>
      <c r="Z55" s="678"/>
      <c r="AA55" s="679"/>
    </row>
    <row r="56" spans="2:27" ht="15" customHeight="1">
      <c r="B56" s="40"/>
      <c r="C56" s="42"/>
      <c r="D56" s="687" t="s">
        <v>120</v>
      </c>
      <c r="E56" s="688"/>
      <c r="F56" s="688"/>
      <c r="G56" s="689"/>
      <c r="H56" s="338">
        <v>2960</v>
      </c>
      <c r="I56" s="339"/>
      <c r="J56" s="339"/>
      <c r="K56" s="340"/>
      <c r="L56" s="690"/>
      <c r="M56" s="691"/>
      <c r="N56" s="662" t="s">
        <v>16</v>
      </c>
      <c r="O56" s="663"/>
      <c r="P56" s="690"/>
      <c r="Q56" s="691"/>
      <c r="R56" s="662" t="s">
        <v>322</v>
      </c>
      <c r="S56" s="663"/>
      <c r="T56" s="669">
        <f t="shared" si="0"/>
        <v>0</v>
      </c>
      <c r="U56" s="670"/>
      <c r="V56" s="670"/>
      <c r="W56" s="671"/>
      <c r="X56" s="677"/>
      <c r="Y56" s="678"/>
      <c r="Z56" s="678"/>
      <c r="AA56" s="679"/>
    </row>
    <row r="57" spans="2:27" ht="15" customHeight="1">
      <c r="B57" s="40"/>
      <c r="C57" s="42"/>
      <c r="D57" s="680" t="s">
        <v>121</v>
      </c>
      <c r="E57" s="681"/>
      <c r="F57" s="681"/>
      <c r="G57" s="682"/>
      <c r="H57" s="683">
        <v>4440</v>
      </c>
      <c r="I57" s="330"/>
      <c r="J57" s="330"/>
      <c r="K57" s="331"/>
      <c r="L57" s="667"/>
      <c r="M57" s="668"/>
      <c r="N57" s="662" t="s">
        <v>16</v>
      </c>
      <c r="O57" s="663"/>
      <c r="P57" s="658"/>
      <c r="Q57" s="659"/>
      <c r="R57" s="662" t="s">
        <v>322</v>
      </c>
      <c r="S57" s="663"/>
      <c r="T57" s="669">
        <f>H57*L57*P57</f>
        <v>0</v>
      </c>
      <c r="U57" s="670"/>
      <c r="V57" s="670"/>
      <c r="W57" s="671"/>
      <c r="X57" s="684"/>
      <c r="Y57" s="685"/>
      <c r="Z57" s="685"/>
      <c r="AA57" s="686"/>
    </row>
    <row r="58" spans="2:27" ht="21.75" customHeight="1">
      <c r="B58" s="43"/>
      <c r="C58" s="421" t="s">
        <v>138</v>
      </c>
      <c r="D58" s="422"/>
      <c r="E58" s="422"/>
      <c r="F58" s="422"/>
      <c r="G58" s="422"/>
      <c r="H58" s="422"/>
      <c r="I58" s="422"/>
      <c r="J58" s="422"/>
      <c r="K58" s="422"/>
      <c r="L58" s="422"/>
      <c r="M58" s="422"/>
      <c r="N58" s="422"/>
      <c r="O58" s="422"/>
      <c r="P58" s="422"/>
      <c r="Q58" s="422"/>
      <c r="R58" s="422"/>
      <c r="S58" s="423"/>
      <c r="T58" s="674">
        <f>SUM(T48:W57)</f>
        <v>0</v>
      </c>
      <c r="U58" s="675"/>
      <c r="V58" s="675"/>
      <c r="W58" s="676"/>
      <c r="X58" s="424"/>
      <c r="Y58" s="425"/>
      <c r="Z58" s="425"/>
      <c r="AA58" s="426"/>
    </row>
    <row r="59" spans="2:27" ht="24" customHeight="1">
      <c r="B59" s="405" t="s">
        <v>133</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7"/>
    </row>
    <row r="60" spans="2:27" ht="15" customHeight="1">
      <c r="B60" s="40"/>
      <c r="C60" s="41" t="s">
        <v>234</v>
      </c>
      <c r="D60" s="30"/>
      <c r="E60" s="30"/>
      <c r="F60" s="30"/>
      <c r="G60" s="30"/>
      <c r="H60" s="30"/>
      <c r="I60" s="30"/>
      <c r="J60" s="30"/>
      <c r="K60" s="30"/>
      <c r="L60" s="30"/>
      <c r="M60" s="30"/>
      <c r="N60" s="30"/>
      <c r="O60" s="30"/>
      <c r="P60" s="30"/>
      <c r="Q60" s="30"/>
      <c r="R60" s="30"/>
      <c r="S60" s="30"/>
      <c r="T60" s="30"/>
      <c r="U60" s="30"/>
      <c r="V60" s="30"/>
      <c r="W60" s="30"/>
      <c r="X60" s="30"/>
      <c r="Y60" s="30"/>
      <c r="Z60" s="30"/>
      <c r="AA60" s="31"/>
    </row>
    <row r="61" spans="2:27" ht="24.75" customHeight="1">
      <c r="B61" s="40"/>
      <c r="C61" s="42"/>
      <c r="D61" s="320" t="s">
        <v>126</v>
      </c>
      <c r="E61" s="321"/>
      <c r="F61" s="321"/>
      <c r="G61" s="322"/>
      <c r="H61" s="320" t="s">
        <v>112</v>
      </c>
      <c r="I61" s="321"/>
      <c r="J61" s="321"/>
      <c r="K61" s="322"/>
      <c r="L61" s="320" t="s">
        <v>110</v>
      </c>
      <c r="M61" s="321"/>
      <c r="N61" s="321"/>
      <c r="O61" s="322"/>
      <c r="P61" s="320" t="s">
        <v>111</v>
      </c>
      <c r="Q61" s="321"/>
      <c r="R61" s="321"/>
      <c r="S61" s="322"/>
      <c r="T61" s="323" t="s">
        <v>113</v>
      </c>
      <c r="U61" s="324"/>
      <c r="V61" s="324"/>
      <c r="W61" s="398"/>
      <c r="X61" s="323" t="s">
        <v>114</v>
      </c>
      <c r="Y61" s="324"/>
      <c r="Z61" s="324"/>
      <c r="AA61" s="325"/>
    </row>
    <row r="62" spans="2:27" ht="15" customHeight="1">
      <c r="B62" s="40"/>
      <c r="C62" s="33"/>
      <c r="D62" s="655"/>
      <c r="E62" s="656"/>
      <c r="F62" s="656"/>
      <c r="G62" s="657"/>
      <c r="H62" s="655"/>
      <c r="I62" s="656"/>
      <c r="J62" s="656"/>
      <c r="K62" s="657"/>
      <c r="L62" s="658"/>
      <c r="M62" s="659"/>
      <c r="N62" s="662" t="s">
        <v>16</v>
      </c>
      <c r="O62" s="663"/>
      <c r="P62" s="658"/>
      <c r="Q62" s="659"/>
      <c r="R62" s="662" t="s">
        <v>26</v>
      </c>
      <c r="S62" s="663"/>
      <c r="T62" s="649">
        <f>H62*L62*P62</f>
        <v>0</v>
      </c>
      <c r="U62" s="650"/>
      <c r="V62" s="650"/>
      <c r="W62" s="651"/>
      <c r="X62" s="345"/>
      <c r="Y62" s="346"/>
      <c r="Z62" s="346"/>
      <c r="AA62" s="347"/>
    </row>
    <row r="63" spans="2:27" ht="15" customHeight="1">
      <c r="B63" s="40"/>
      <c r="C63" s="33"/>
      <c r="D63" s="655"/>
      <c r="E63" s="656"/>
      <c r="F63" s="656"/>
      <c r="G63" s="657"/>
      <c r="H63" s="655"/>
      <c r="I63" s="656"/>
      <c r="J63" s="656"/>
      <c r="K63" s="657"/>
      <c r="L63" s="658"/>
      <c r="M63" s="659"/>
      <c r="N63" s="662" t="s">
        <v>16</v>
      </c>
      <c r="O63" s="663"/>
      <c r="P63" s="658"/>
      <c r="Q63" s="659"/>
      <c r="R63" s="662" t="s">
        <v>26</v>
      </c>
      <c r="S63" s="663"/>
      <c r="T63" s="649">
        <f>H63*L63*P63</f>
        <v>0</v>
      </c>
      <c r="U63" s="650"/>
      <c r="V63" s="650"/>
      <c r="W63" s="651"/>
      <c r="X63" s="345"/>
      <c r="Y63" s="346"/>
      <c r="Z63" s="346"/>
      <c r="AA63" s="347"/>
    </row>
    <row r="64" spans="2:27" ht="15" customHeight="1">
      <c r="B64" s="40"/>
      <c r="D64" s="655"/>
      <c r="E64" s="656"/>
      <c r="F64" s="656"/>
      <c r="G64" s="657"/>
      <c r="H64" s="655"/>
      <c r="I64" s="656"/>
      <c r="J64" s="656"/>
      <c r="K64" s="657"/>
      <c r="L64" s="658"/>
      <c r="M64" s="659"/>
      <c r="N64" s="662" t="s">
        <v>16</v>
      </c>
      <c r="O64" s="663"/>
      <c r="P64" s="658"/>
      <c r="Q64" s="659"/>
      <c r="R64" s="662" t="s">
        <v>26</v>
      </c>
      <c r="S64" s="663"/>
      <c r="T64" s="649">
        <f>H64*L64*P64</f>
        <v>0</v>
      </c>
      <c r="U64" s="650"/>
      <c r="V64" s="650"/>
      <c r="W64" s="651"/>
      <c r="X64" s="664"/>
      <c r="Y64" s="665"/>
      <c r="Z64" s="665"/>
      <c r="AA64" s="666"/>
    </row>
    <row r="65" spans="2:27" ht="15" customHeight="1">
      <c r="B65" s="40"/>
      <c r="C65" s="33"/>
      <c r="D65" s="655"/>
      <c r="E65" s="656"/>
      <c r="F65" s="656"/>
      <c r="G65" s="657"/>
      <c r="H65" s="655"/>
      <c r="I65" s="656"/>
      <c r="J65" s="656"/>
      <c r="K65" s="657"/>
      <c r="L65" s="667"/>
      <c r="M65" s="668"/>
      <c r="N65" s="662" t="s">
        <v>16</v>
      </c>
      <c r="O65" s="663"/>
      <c r="P65" s="667"/>
      <c r="Q65" s="668"/>
      <c r="R65" s="662" t="s">
        <v>26</v>
      </c>
      <c r="S65" s="663"/>
      <c r="T65" s="669">
        <f>H65*L65*P65</f>
        <v>0</v>
      </c>
      <c r="U65" s="670"/>
      <c r="V65" s="670"/>
      <c r="W65" s="671"/>
      <c r="X65" s="345"/>
      <c r="Y65" s="346"/>
      <c r="Z65" s="346"/>
      <c r="AA65" s="347"/>
    </row>
    <row r="66" spans="2:27" ht="21.75" customHeight="1">
      <c r="B66" s="40"/>
      <c r="C66" s="421" t="s">
        <v>139</v>
      </c>
      <c r="D66" s="422"/>
      <c r="E66" s="422"/>
      <c r="F66" s="422"/>
      <c r="G66" s="422"/>
      <c r="H66" s="422"/>
      <c r="I66" s="422"/>
      <c r="J66" s="422"/>
      <c r="K66" s="422"/>
      <c r="L66" s="422"/>
      <c r="M66" s="422"/>
      <c r="N66" s="422"/>
      <c r="O66" s="422"/>
      <c r="P66" s="422"/>
      <c r="Q66" s="422"/>
      <c r="R66" s="422"/>
      <c r="S66" s="423"/>
      <c r="T66" s="674">
        <f>SUM(T62:W65)</f>
        <v>0</v>
      </c>
      <c r="U66" s="675"/>
      <c r="V66" s="675"/>
      <c r="W66" s="676"/>
      <c r="X66" s="427"/>
      <c r="Y66" s="428"/>
      <c r="Z66" s="428"/>
      <c r="AA66" s="429"/>
    </row>
    <row r="67" spans="2:27" ht="24" customHeight="1">
      <c r="B67" s="36" t="s">
        <v>134</v>
      </c>
      <c r="C67" s="38"/>
      <c r="D67" s="38"/>
      <c r="E67" s="38"/>
      <c r="F67" s="38"/>
      <c r="G67" s="38"/>
      <c r="H67" s="38"/>
      <c r="I67" s="38"/>
      <c r="J67" s="38"/>
      <c r="K67" s="38"/>
      <c r="L67" s="38"/>
      <c r="M67" s="38"/>
      <c r="N67" s="38"/>
      <c r="O67" s="38"/>
      <c r="P67" s="38"/>
      <c r="Q67" s="38"/>
      <c r="R67" s="38"/>
      <c r="S67" s="38"/>
      <c r="T67" s="38"/>
      <c r="U67" s="38"/>
      <c r="V67" s="38"/>
      <c r="W67" s="38"/>
      <c r="X67" s="38"/>
      <c r="Y67" s="38"/>
      <c r="Z67" s="38"/>
      <c r="AA67" s="39"/>
    </row>
    <row r="68" spans="2:27" ht="15" customHeight="1">
      <c r="B68" s="40"/>
      <c r="C68" s="29" t="s">
        <v>143</v>
      </c>
      <c r="D68" s="30"/>
      <c r="E68" s="30"/>
      <c r="F68" s="30"/>
      <c r="G68" s="30"/>
      <c r="H68" s="30"/>
      <c r="I68" s="30"/>
      <c r="J68" s="30"/>
      <c r="K68" s="30"/>
      <c r="L68" s="30"/>
      <c r="M68" s="30"/>
      <c r="N68" s="30"/>
      <c r="O68" s="30"/>
      <c r="P68" s="30"/>
      <c r="Q68" s="30"/>
      <c r="R68" s="30"/>
      <c r="S68" s="30"/>
      <c r="T68" s="30"/>
      <c r="U68" s="30"/>
      <c r="V68" s="30"/>
      <c r="W68" s="30"/>
      <c r="X68" s="30"/>
      <c r="Y68" s="30"/>
      <c r="Z68" s="30"/>
      <c r="AA68" s="31"/>
    </row>
    <row r="69" spans="2:27" ht="24.75" customHeight="1">
      <c r="B69" s="40"/>
      <c r="C69" s="33"/>
      <c r="D69" s="320" t="s">
        <v>130</v>
      </c>
      <c r="E69" s="321"/>
      <c r="F69" s="321"/>
      <c r="G69" s="322"/>
      <c r="H69" s="320" t="s">
        <v>112</v>
      </c>
      <c r="I69" s="321"/>
      <c r="J69" s="321"/>
      <c r="K69" s="322"/>
      <c r="L69" s="320" t="s">
        <v>131</v>
      </c>
      <c r="M69" s="321"/>
      <c r="N69" s="321"/>
      <c r="O69" s="322"/>
      <c r="P69" s="320" t="s">
        <v>111</v>
      </c>
      <c r="Q69" s="321"/>
      <c r="R69" s="321"/>
      <c r="S69" s="322"/>
      <c r="T69" s="323" t="s">
        <v>113</v>
      </c>
      <c r="U69" s="324"/>
      <c r="V69" s="324"/>
      <c r="W69" s="398"/>
      <c r="X69" s="323" t="s">
        <v>114</v>
      </c>
      <c r="Y69" s="324"/>
      <c r="Z69" s="324"/>
      <c r="AA69" s="325"/>
    </row>
    <row r="70" spans="2:27" ht="15" customHeight="1">
      <c r="B70" s="40"/>
      <c r="C70" s="33"/>
      <c r="D70" s="652"/>
      <c r="E70" s="653"/>
      <c r="F70" s="653"/>
      <c r="G70" s="654"/>
      <c r="H70" s="655"/>
      <c r="I70" s="656"/>
      <c r="J70" s="656"/>
      <c r="K70" s="657"/>
      <c r="L70" s="658"/>
      <c r="M70" s="659"/>
      <c r="N70" s="660"/>
      <c r="O70" s="661"/>
      <c r="P70" s="658"/>
      <c r="Q70" s="659"/>
      <c r="R70" s="662" t="s">
        <v>26</v>
      </c>
      <c r="S70" s="663"/>
      <c r="T70" s="649">
        <f>H70*L70*P70</f>
        <v>0</v>
      </c>
      <c r="U70" s="650"/>
      <c r="V70" s="650"/>
      <c r="W70" s="651"/>
      <c r="X70" s="664"/>
      <c r="Y70" s="665"/>
      <c r="Z70" s="665"/>
      <c r="AA70" s="666"/>
    </row>
    <row r="71" spans="2:27" ht="15" customHeight="1">
      <c r="B71" s="40"/>
      <c r="C71" s="33"/>
      <c r="D71" s="652"/>
      <c r="E71" s="653"/>
      <c r="F71" s="653"/>
      <c r="G71" s="654"/>
      <c r="H71" s="655"/>
      <c r="I71" s="656"/>
      <c r="J71" s="656"/>
      <c r="K71" s="657"/>
      <c r="L71" s="603"/>
      <c r="M71" s="672"/>
      <c r="N71" s="673"/>
      <c r="O71" s="657"/>
      <c r="P71" s="658"/>
      <c r="Q71" s="659"/>
      <c r="R71" s="662" t="s">
        <v>26</v>
      </c>
      <c r="S71" s="663"/>
      <c r="T71" s="649">
        <f>H71*L71*P71</f>
        <v>0</v>
      </c>
      <c r="U71" s="650"/>
      <c r="V71" s="650"/>
      <c r="W71" s="651"/>
      <c r="X71" s="345"/>
      <c r="Y71" s="346"/>
      <c r="Z71" s="346"/>
      <c r="AA71" s="347"/>
    </row>
    <row r="72" spans="2:27" ht="15" customHeight="1">
      <c r="B72" s="40"/>
      <c r="C72" s="33"/>
      <c r="D72" s="652"/>
      <c r="E72" s="653"/>
      <c r="F72" s="653"/>
      <c r="G72" s="654"/>
      <c r="H72" s="655"/>
      <c r="I72" s="656"/>
      <c r="J72" s="656"/>
      <c r="K72" s="657"/>
      <c r="L72" s="603"/>
      <c r="M72" s="672"/>
      <c r="N72" s="673"/>
      <c r="O72" s="657"/>
      <c r="P72" s="658"/>
      <c r="Q72" s="659"/>
      <c r="R72" s="662" t="s">
        <v>26</v>
      </c>
      <c r="S72" s="663"/>
      <c r="T72" s="649">
        <f>H72*L72*P72</f>
        <v>0</v>
      </c>
      <c r="U72" s="650"/>
      <c r="V72" s="650"/>
      <c r="W72" s="651"/>
      <c r="X72" s="664"/>
      <c r="Y72" s="665"/>
      <c r="Z72" s="665"/>
      <c r="AA72" s="666"/>
    </row>
    <row r="73" spans="2:27" ht="15" customHeight="1">
      <c r="B73" s="40"/>
      <c r="C73" s="33"/>
      <c r="D73" s="652"/>
      <c r="E73" s="653"/>
      <c r="F73" s="653"/>
      <c r="G73" s="654"/>
      <c r="H73" s="655"/>
      <c r="I73" s="656"/>
      <c r="J73" s="656"/>
      <c r="K73" s="657"/>
      <c r="L73" s="667"/>
      <c r="M73" s="668"/>
      <c r="N73" s="660"/>
      <c r="O73" s="661"/>
      <c r="P73" s="667"/>
      <c r="Q73" s="668"/>
      <c r="R73" s="662" t="s">
        <v>26</v>
      </c>
      <c r="S73" s="663"/>
      <c r="T73" s="669">
        <f>H73*L73*P73</f>
        <v>0</v>
      </c>
      <c r="U73" s="670"/>
      <c r="V73" s="670"/>
      <c r="W73" s="671"/>
      <c r="X73" s="345"/>
      <c r="Y73" s="346"/>
      <c r="Z73" s="346"/>
      <c r="AA73" s="347"/>
    </row>
    <row r="74" spans="2:27" ht="15" customHeight="1">
      <c r="B74" s="40"/>
      <c r="C74" s="33"/>
      <c r="D74" s="652"/>
      <c r="E74" s="653"/>
      <c r="F74" s="653"/>
      <c r="G74" s="654"/>
      <c r="H74" s="655"/>
      <c r="I74" s="656"/>
      <c r="J74" s="656"/>
      <c r="K74" s="657"/>
      <c r="L74" s="658"/>
      <c r="M74" s="659"/>
      <c r="N74" s="660"/>
      <c r="O74" s="661"/>
      <c r="P74" s="658"/>
      <c r="Q74" s="659"/>
      <c r="R74" s="662" t="s">
        <v>26</v>
      </c>
      <c r="S74" s="663"/>
      <c r="T74" s="649">
        <f>H74*L74*P74</f>
        <v>0</v>
      </c>
      <c r="U74" s="650"/>
      <c r="V74" s="650"/>
      <c r="W74" s="651"/>
      <c r="X74" s="345"/>
      <c r="Y74" s="346"/>
      <c r="Z74" s="346"/>
      <c r="AA74" s="347"/>
    </row>
    <row r="75" spans="2:27" ht="21.75" customHeight="1" thickBot="1">
      <c r="B75" s="89"/>
      <c r="C75" s="640" t="s">
        <v>145</v>
      </c>
      <c r="D75" s="641" t="s">
        <v>140</v>
      </c>
      <c r="E75" s="641"/>
      <c r="F75" s="641"/>
      <c r="G75" s="641"/>
      <c r="H75" s="641"/>
      <c r="I75" s="641"/>
      <c r="J75" s="641"/>
      <c r="K75" s="641"/>
      <c r="L75" s="641"/>
      <c r="M75" s="641"/>
      <c r="N75" s="641"/>
      <c r="O75" s="641"/>
      <c r="P75" s="641"/>
      <c r="Q75" s="641"/>
      <c r="R75" s="641"/>
      <c r="S75" s="642"/>
      <c r="T75" s="643">
        <f>SUM(T70:W74)</f>
        <v>0</v>
      </c>
      <c r="U75" s="644"/>
      <c r="V75" s="644"/>
      <c r="W75" s="645"/>
      <c r="X75" s="646"/>
      <c r="Y75" s="647"/>
      <c r="Z75" s="647"/>
      <c r="AA75" s="648"/>
    </row>
    <row r="76" spans="2:27" ht="5.25" customHeight="1" thickBot="1">
      <c r="M76" s="13"/>
      <c r="N76" s="13"/>
      <c r="O76" s="13"/>
    </row>
    <row r="77" spans="2:27" ht="21.15" customHeight="1" thickTop="1" thickBot="1">
      <c r="B77" s="368" t="s">
        <v>325</v>
      </c>
      <c r="C77" s="369"/>
      <c r="D77" s="369"/>
      <c r="E77" s="369"/>
      <c r="F77" s="369"/>
      <c r="G77" s="369"/>
      <c r="H77" s="369"/>
      <c r="I77" s="369"/>
      <c r="J77" s="369"/>
      <c r="K77" s="369"/>
      <c r="L77" s="369"/>
      <c r="M77" s="369"/>
      <c r="N77" s="369"/>
      <c r="O77" s="369"/>
      <c r="P77" s="369"/>
      <c r="Q77" s="369"/>
      <c r="R77" s="369"/>
      <c r="S77" s="370"/>
      <c r="T77" s="630">
        <f>T58+T66+T75</f>
        <v>0</v>
      </c>
      <c r="U77" s="631"/>
      <c r="V77" s="631"/>
      <c r="W77" s="632"/>
      <c r="X77" s="314"/>
      <c r="Y77" s="315"/>
      <c r="Z77" s="315"/>
      <c r="AA77" s="316"/>
    </row>
    <row r="78" spans="2:27" ht="10.5" customHeight="1" thickBot="1">
      <c r="M78" s="13"/>
      <c r="N78" s="13"/>
      <c r="O78" s="13"/>
    </row>
    <row r="79" spans="2:27" ht="24" customHeight="1">
      <c r="B79" s="90" t="s">
        <v>135</v>
      </c>
      <c r="C79" s="91"/>
      <c r="D79" s="91"/>
      <c r="E79" s="91"/>
      <c r="F79" s="91"/>
      <c r="G79" s="91"/>
      <c r="H79" s="91"/>
      <c r="I79" s="91"/>
      <c r="J79" s="91"/>
      <c r="K79" s="91"/>
      <c r="L79" s="91"/>
      <c r="M79" s="91"/>
      <c r="N79" s="91"/>
      <c r="O79" s="91"/>
      <c r="P79" s="91"/>
      <c r="Q79" s="91"/>
      <c r="R79" s="91"/>
      <c r="S79" s="91"/>
      <c r="T79" s="91"/>
      <c r="U79" s="91"/>
      <c r="V79" s="91"/>
      <c r="W79" s="91"/>
      <c r="X79" s="91"/>
      <c r="Y79" s="91"/>
      <c r="Z79" s="91"/>
      <c r="AA79" s="92"/>
    </row>
    <row r="80" spans="2:27" ht="15" customHeight="1">
      <c r="B80" s="40"/>
      <c r="C80" s="29" t="s">
        <v>221</v>
      </c>
      <c r="D80" s="30"/>
      <c r="E80" s="30"/>
      <c r="F80" s="30"/>
      <c r="G80" s="30"/>
      <c r="H80" s="30"/>
      <c r="I80" s="30"/>
      <c r="J80" s="30"/>
      <c r="K80" s="30"/>
      <c r="L80" s="30"/>
      <c r="M80" s="30"/>
      <c r="N80" s="30"/>
      <c r="O80" s="30"/>
      <c r="P80" s="30"/>
      <c r="Q80" s="30"/>
      <c r="R80" s="30"/>
      <c r="S80" s="30"/>
      <c r="T80" s="30"/>
      <c r="U80" s="30"/>
      <c r="V80" s="30"/>
      <c r="W80" s="30"/>
      <c r="X80" s="30"/>
      <c r="Y80" s="30"/>
      <c r="Z80" s="30"/>
      <c r="AA80" s="31"/>
    </row>
    <row r="81" spans="2:28" ht="24.75" customHeight="1">
      <c r="B81" s="40"/>
      <c r="C81" s="33"/>
      <c r="D81" s="320" t="s">
        <v>130</v>
      </c>
      <c r="E81" s="321"/>
      <c r="F81" s="321"/>
      <c r="G81" s="322"/>
      <c r="H81" s="320" t="s">
        <v>214</v>
      </c>
      <c r="I81" s="321"/>
      <c r="J81" s="321"/>
      <c r="K81" s="322"/>
      <c r="L81" s="320" t="s">
        <v>137</v>
      </c>
      <c r="M81" s="321"/>
      <c r="N81" s="321"/>
      <c r="O81" s="321"/>
      <c r="P81" s="321"/>
      <c r="Q81" s="321"/>
      <c r="R81" s="321"/>
      <c r="S81" s="322"/>
      <c r="T81" s="323" t="s">
        <v>113</v>
      </c>
      <c r="U81" s="324"/>
      <c r="V81" s="324"/>
      <c r="W81" s="398"/>
      <c r="X81" s="323" t="s">
        <v>114</v>
      </c>
      <c r="Y81" s="324"/>
      <c r="Z81" s="324"/>
      <c r="AA81" s="325"/>
    </row>
    <row r="82" spans="2:28" ht="15" customHeight="1">
      <c r="B82" s="40"/>
      <c r="C82" s="33"/>
      <c r="D82" s="338" t="s">
        <v>214</v>
      </c>
      <c r="E82" s="339"/>
      <c r="F82" s="339"/>
      <c r="G82" s="340"/>
      <c r="H82" s="649">
        <f>IF(AND(C5="□",G5="■"),0,T28)</f>
        <v>0</v>
      </c>
      <c r="I82" s="650"/>
      <c r="J82" s="650"/>
      <c r="K82" s="651"/>
      <c r="L82" s="344">
        <v>0.1</v>
      </c>
      <c r="M82" s="262"/>
      <c r="N82" s="262"/>
      <c r="O82" s="262"/>
      <c r="P82" s="262"/>
      <c r="Q82" s="262"/>
      <c r="R82" s="262"/>
      <c r="S82" s="313"/>
      <c r="T82" s="649">
        <f>ROUNDDOWN(H82*10%,0)</f>
        <v>0</v>
      </c>
      <c r="U82" s="650"/>
      <c r="V82" s="650"/>
      <c r="W82" s="651"/>
      <c r="X82" s="345"/>
      <c r="Y82" s="346"/>
      <c r="Z82" s="346"/>
      <c r="AA82" s="347"/>
    </row>
    <row r="83" spans="2:28" ht="15" customHeight="1">
      <c r="B83" s="40"/>
      <c r="C83" s="33"/>
      <c r="D83" s="338" t="s">
        <v>215</v>
      </c>
      <c r="E83" s="339"/>
      <c r="F83" s="339"/>
      <c r="G83" s="340"/>
      <c r="H83" s="649">
        <f>IF(AND(C5="□",G5="■"),0,T35)</f>
        <v>0</v>
      </c>
      <c r="I83" s="650"/>
      <c r="J83" s="650"/>
      <c r="K83" s="651"/>
      <c r="L83" s="344">
        <v>0.1</v>
      </c>
      <c r="M83" s="262"/>
      <c r="N83" s="262"/>
      <c r="O83" s="262"/>
      <c r="P83" s="262"/>
      <c r="Q83" s="262"/>
      <c r="R83" s="262"/>
      <c r="S83" s="313"/>
      <c r="T83" s="649">
        <f>ROUNDDOWN(H83*10%,0)</f>
        <v>0</v>
      </c>
      <c r="U83" s="650"/>
      <c r="V83" s="650"/>
      <c r="W83" s="651"/>
      <c r="X83" s="345"/>
      <c r="Y83" s="346"/>
      <c r="Z83" s="346"/>
      <c r="AA83" s="347"/>
    </row>
    <row r="84" spans="2:28" ht="21.75" customHeight="1" thickBot="1">
      <c r="B84" s="89"/>
      <c r="C84" s="640" t="s">
        <v>144</v>
      </c>
      <c r="D84" s="641" t="s">
        <v>140</v>
      </c>
      <c r="E84" s="641"/>
      <c r="F84" s="641"/>
      <c r="G84" s="641"/>
      <c r="H84" s="641"/>
      <c r="I84" s="641"/>
      <c r="J84" s="641"/>
      <c r="K84" s="641"/>
      <c r="L84" s="641"/>
      <c r="M84" s="641"/>
      <c r="N84" s="641"/>
      <c r="O84" s="641"/>
      <c r="P84" s="641"/>
      <c r="Q84" s="641"/>
      <c r="R84" s="641"/>
      <c r="S84" s="642"/>
      <c r="T84" s="643">
        <f>SUM(T82:W83)</f>
        <v>0</v>
      </c>
      <c r="U84" s="644"/>
      <c r="V84" s="644"/>
      <c r="W84" s="645"/>
      <c r="X84" s="646"/>
      <c r="Y84" s="647"/>
      <c r="Z84" s="647"/>
      <c r="AA84" s="648"/>
    </row>
    <row r="85" spans="2:28" ht="10.5" customHeight="1" thickBot="1">
      <c r="M85" s="13"/>
      <c r="N85" s="13"/>
      <c r="O85" s="13"/>
    </row>
    <row r="86" spans="2:28" ht="21.15" customHeight="1">
      <c r="B86" s="335" t="s">
        <v>326</v>
      </c>
      <c r="C86" s="336"/>
      <c r="D86" s="336"/>
      <c r="E86" s="336"/>
      <c r="F86" s="336"/>
      <c r="G86" s="336"/>
      <c r="H86" s="336"/>
      <c r="I86" s="336"/>
      <c r="J86" s="336"/>
      <c r="K86" s="336"/>
      <c r="L86" s="336"/>
      <c r="M86" s="336"/>
      <c r="N86" s="336"/>
      <c r="O86" s="336"/>
      <c r="P86" s="336"/>
      <c r="Q86" s="336"/>
      <c r="R86" s="336"/>
      <c r="S86" s="337"/>
      <c r="T86" s="633">
        <f>T43+T77+T84</f>
        <v>0</v>
      </c>
      <c r="U86" s="634"/>
      <c r="V86" s="634"/>
      <c r="W86" s="635"/>
      <c r="X86" s="408"/>
      <c r="Y86" s="409"/>
      <c r="Z86" s="409"/>
      <c r="AA86" s="410"/>
    </row>
    <row r="87" spans="2:28" ht="21.15" customHeight="1" thickBot="1">
      <c r="B87" s="317" t="s">
        <v>142</v>
      </c>
      <c r="C87" s="318"/>
      <c r="D87" s="318"/>
      <c r="E87" s="318"/>
      <c r="F87" s="318"/>
      <c r="G87" s="318"/>
      <c r="H87" s="318"/>
      <c r="I87" s="318"/>
      <c r="J87" s="318"/>
      <c r="K87" s="319"/>
      <c r="L87" s="326" t="s">
        <v>141</v>
      </c>
      <c r="M87" s="327"/>
      <c r="N87" s="327"/>
      <c r="O87" s="328"/>
      <c r="P87" s="636">
        <v>10</v>
      </c>
      <c r="Q87" s="636"/>
      <c r="R87" s="330" t="s">
        <v>136</v>
      </c>
      <c r="S87" s="331"/>
      <c r="T87" s="637">
        <f>ROUNDDOWN(T86*P87%,0)</f>
        <v>0</v>
      </c>
      <c r="U87" s="638"/>
      <c r="V87" s="638"/>
      <c r="W87" s="639"/>
      <c r="X87" s="332"/>
      <c r="Y87" s="333"/>
      <c r="Z87" s="333"/>
      <c r="AA87" s="334"/>
    </row>
    <row r="88" spans="2:28" ht="21.15" customHeight="1" thickTop="1" thickBot="1">
      <c r="B88" s="358" t="s">
        <v>222</v>
      </c>
      <c r="C88" s="359"/>
      <c r="D88" s="359"/>
      <c r="E88" s="359"/>
      <c r="F88" s="359"/>
      <c r="G88" s="359"/>
      <c r="H88" s="359"/>
      <c r="I88" s="359"/>
      <c r="J88" s="359"/>
      <c r="K88" s="359"/>
      <c r="L88" s="359"/>
      <c r="M88" s="359"/>
      <c r="N88" s="359"/>
      <c r="O88" s="359"/>
      <c r="P88" s="359"/>
      <c r="Q88" s="359"/>
      <c r="R88" s="359"/>
      <c r="S88" s="360"/>
      <c r="T88" s="630">
        <f>T86+T87</f>
        <v>0</v>
      </c>
      <c r="U88" s="631"/>
      <c r="V88" s="631"/>
      <c r="W88" s="632"/>
      <c r="X88" s="355"/>
      <c r="Y88" s="356"/>
      <c r="Z88" s="356"/>
      <c r="AA88" s="357"/>
    </row>
    <row r="89" spans="2:28" ht="15" customHeight="1">
      <c r="B89" s="17"/>
      <c r="C89" s="17"/>
      <c r="D89" s="17"/>
      <c r="E89" s="17"/>
      <c r="F89" s="17"/>
      <c r="G89" s="17"/>
      <c r="H89" s="17"/>
      <c r="I89" s="17"/>
      <c r="J89" s="17"/>
      <c r="K89" s="17"/>
      <c r="L89" s="17"/>
      <c r="M89" s="44"/>
      <c r="N89" s="44"/>
      <c r="O89" s="44"/>
      <c r="P89" s="45"/>
      <c r="Q89" s="45"/>
      <c r="R89" s="45"/>
    </row>
    <row r="90" spans="2:28" ht="15" customHeight="1" thickBot="1">
      <c r="B90" s="27" t="s">
        <v>53</v>
      </c>
      <c r="C90" s="27"/>
      <c r="M90" s="44"/>
      <c r="N90" s="44"/>
      <c r="O90" s="44"/>
    </row>
    <row r="91" spans="2:28" ht="15" customHeight="1">
      <c r="B91" s="362" t="s">
        <v>54</v>
      </c>
      <c r="C91" s="352"/>
      <c r="D91" s="352"/>
      <c r="E91" s="352"/>
      <c r="F91" s="352"/>
      <c r="G91" s="353"/>
      <c r="H91" s="351" t="s">
        <v>55</v>
      </c>
      <c r="I91" s="352"/>
      <c r="J91" s="352"/>
      <c r="K91" s="352"/>
      <c r="L91" s="352"/>
      <c r="M91" s="352"/>
      <c r="N91" s="352"/>
      <c r="O91" s="352"/>
      <c r="P91" s="352"/>
      <c r="Q91" s="352"/>
      <c r="R91" s="352"/>
      <c r="S91" s="353"/>
      <c r="T91" s="348" t="s">
        <v>146</v>
      </c>
      <c r="U91" s="349"/>
      <c r="V91" s="349"/>
      <c r="W91" s="363"/>
      <c r="X91" s="348" t="s">
        <v>147</v>
      </c>
      <c r="Y91" s="349"/>
      <c r="Z91" s="349"/>
      <c r="AA91" s="350"/>
    </row>
    <row r="92" spans="2:28" ht="15" customHeight="1">
      <c r="B92" s="617" t="s">
        <v>56</v>
      </c>
      <c r="C92" s="262"/>
      <c r="D92" s="262"/>
      <c r="E92" s="262"/>
      <c r="F92" s="262"/>
      <c r="G92" s="313"/>
      <c r="H92" s="261"/>
      <c r="I92" s="262"/>
      <c r="J92" s="262"/>
      <c r="K92" s="262"/>
      <c r="L92" s="262"/>
      <c r="M92" s="262"/>
      <c r="N92" s="262"/>
      <c r="O92" s="262"/>
      <c r="P92" s="262"/>
      <c r="Q92" s="262"/>
      <c r="R92" s="262"/>
      <c r="S92" s="313"/>
      <c r="T92" s="341">
        <v>0</v>
      </c>
      <c r="U92" s="342"/>
      <c r="V92" s="342"/>
      <c r="W92" s="343"/>
      <c r="X92" s="618"/>
      <c r="Y92" s="619"/>
      <c r="Z92" s="619"/>
      <c r="AA92" s="620"/>
    </row>
    <row r="93" spans="2:28" ht="15" customHeight="1" thickBot="1">
      <c r="B93" s="621" t="s">
        <v>57</v>
      </c>
      <c r="C93" s="329"/>
      <c r="D93" s="329"/>
      <c r="E93" s="329"/>
      <c r="F93" s="329"/>
      <c r="G93" s="622"/>
      <c r="H93" s="623"/>
      <c r="I93" s="329"/>
      <c r="J93" s="329"/>
      <c r="K93" s="329"/>
      <c r="L93" s="329"/>
      <c r="M93" s="329"/>
      <c r="N93" s="329"/>
      <c r="O93" s="329"/>
      <c r="P93" s="329"/>
      <c r="Q93" s="329"/>
      <c r="R93" s="329"/>
      <c r="S93" s="622"/>
      <c r="T93" s="624">
        <v>0</v>
      </c>
      <c r="U93" s="625"/>
      <c r="V93" s="625"/>
      <c r="W93" s="626"/>
      <c r="X93" s="627"/>
      <c r="Y93" s="628"/>
      <c r="Z93" s="628"/>
      <c r="AA93" s="629"/>
    </row>
    <row r="94" spans="2:28" ht="15" customHeight="1" thickTop="1" thickBot="1">
      <c r="B94" s="607" t="s">
        <v>58</v>
      </c>
      <c r="C94" s="608"/>
      <c r="D94" s="608"/>
      <c r="E94" s="608"/>
      <c r="F94" s="608"/>
      <c r="G94" s="609"/>
      <c r="H94" s="610"/>
      <c r="I94" s="608"/>
      <c r="J94" s="608"/>
      <c r="K94" s="608"/>
      <c r="L94" s="608"/>
      <c r="M94" s="608"/>
      <c r="N94" s="608"/>
      <c r="O94" s="608"/>
      <c r="P94" s="608"/>
      <c r="Q94" s="608"/>
      <c r="R94" s="608"/>
      <c r="S94" s="609"/>
      <c r="T94" s="611">
        <f>SUM(T92:W93)</f>
        <v>0</v>
      </c>
      <c r="U94" s="612"/>
      <c r="V94" s="612"/>
      <c r="W94" s="613"/>
      <c r="X94" s="614"/>
      <c r="Y94" s="615"/>
      <c r="Z94" s="615"/>
      <c r="AA94" s="616"/>
    </row>
    <row r="95" spans="2:28" ht="8.4" customHeight="1">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2:28" s="20" customFormat="1" ht="25.2">
      <c r="B96" s="47" t="s">
        <v>60</v>
      </c>
      <c r="C96" s="361" t="s">
        <v>219</v>
      </c>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48" t="s">
        <v>150</v>
      </c>
    </row>
    <row r="97" spans="2:28" s="20" customFormat="1" ht="15.6" customHeight="1">
      <c r="B97" s="47" t="s">
        <v>61</v>
      </c>
      <c r="C97" s="361" t="s">
        <v>154</v>
      </c>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row>
    <row r="98" spans="2:28" s="20" customFormat="1" ht="15.6" customHeight="1">
      <c r="B98" s="47" t="s">
        <v>62</v>
      </c>
      <c r="C98" s="361" t="s">
        <v>241</v>
      </c>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row>
    <row r="99" spans="2:28" s="20" customFormat="1" ht="15.6" customHeight="1">
      <c r="B99" s="47" t="s">
        <v>64</v>
      </c>
      <c r="C99" s="364" t="s">
        <v>155</v>
      </c>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row>
    <row r="100" spans="2:28" s="20" customFormat="1" ht="25.2">
      <c r="B100" s="47" t="s">
        <v>63</v>
      </c>
      <c r="C100" s="275" t="s">
        <v>227</v>
      </c>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48" t="s">
        <v>150</v>
      </c>
    </row>
    <row r="102" spans="2:28" s="17" customFormat="1" ht="21.75" customHeight="1">
      <c r="B102" s="18" t="s">
        <v>151</v>
      </c>
      <c r="C102" s="18"/>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2:28" ht="16.5" customHeight="1">
      <c r="B103" s="13" t="s">
        <v>156</v>
      </c>
    </row>
    <row r="105" spans="2:28">
      <c r="B105" s="49" t="s">
        <v>65</v>
      </c>
      <c r="C105" s="49"/>
      <c r="D105" s="49"/>
      <c r="E105" s="49"/>
      <c r="F105" s="49"/>
      <c r="G105" s="49"/>
      <c r="H105" s="49"/>
      <c r="I105" s="49"/>
      <c r="J105" s="49"/>
      <c r="K105" s="49"/>
      <c r="L105" s="49"/>
      <c r="M105" s="49"/>
      <c r="N105" s="49"/>
      <c r="O105" s="49"/>
      <c r="P105" s="49"/>
      <c r="Q105" s="49"/>
      <c r="R105" s="49"/>
    </row>
    <row r="106" spans="2:28" ht="35.4" customHeight="1">
      <c r="B106" s="307" t="s">
        <v>66</v>
      </c>
      <c r="C106" s="308"/>
      <c r="D106" s="308"/>
      <c r="E106" s="308"/>
      <c r="F106" s="308"/>
      <c r="G106" s="308"/>
      <c r="H106" s="308"/>
      <c r="I106" s="308"/>
      <c r="J106" s="309"/>
      <c r="K106" s="266"/>
      <c r="L106" s="180"/>
      <c r="M106" s="180"/>
      <c r="N106" s="180"/>
      <c r="O106" s="180"/>
      <c r="P106" s="180"/>
      <c r="Q106" s="180"/>
      <c r="R106" s="180"/>
      <c r="S106" s="180"/>
      <c r="T106" s="180"/>
      <c r="U106" s="180"/>
      <c r="V106" s="180"/>
      <c r="W106" s="180"/>
      <c r="X106" s="180"/>
      <c r="Y106" s="180"/>
      <c r="Z106" s="180"/>
      <c r="AA106" s="181"/>
    </row>
    <row r="107" spans="2:28" ht="35.4" customHeight="1">
      <c r="B107" s="310" t="s">
        <v>67</v>
      </c>
      <c r="C107" s="311"/>
      <c r="D107" s="311"/>
      <c r="E107" s="311"/>
      <c r="F107" s="311"/>
      <c r="G107" s="311"/>
      <c r="H107" s="311"/>
      <c r="I107" s="311"/>
      <c r="J107" s="312"/>
      <c r="K107" s="261"/>
      <c r="L107" s="262"/>
      <c r="M107" s="262"/>
      <c r="N107" s="262"/>
      <c r="O107" s="262"/>
      <c r="P107" s="262"/>
      <c r="Q107" s="262"/>
      <c r="R107" s="262"/>
      <c r="S107" s="262"/>
      <c r="T107" s="262"/>
      <c r="U107" s="262"/>
      <c r="V107" s="262"/>
      <c r="W107" s="262"/>
      <c r="X107" s="262"/>
      <c r="Y107" s="262"/>
      <c r="Z107" s="262"/>
      <c r="AA107" s="313"/>
    </row>
    <row r="108" spans="2:28" ht="35.4" customHeight="1">
      <c r="B108" s="307" t="s">
        <v>68</v>
      </c>
      <c r="C108" s="308"/>
      <c r="D108" s="308"/>
      <c r="E108" s="308"/>
      <c r="F108" s="308"/>
      <c r="G108" s="308"/>
      <c r="H108" s="308"/>
      <c r="I108" s="308"/>
      <c r="J108" s="309"/>
      <c r="K108" s="261"/>
      <c r="L108" s="262"/>
      <c r="M108" s="262"/>
      <c r="N108" s="262"/>
      <c r="O108" s="262"/>
      <c r="P108" s="262"/>
      <c r="Q108" s="262"/>
      <c r="R108" s="262"/>
      <c r="S108" s="262"/>
      <c r="T108" s="262"/>
      <c r="U108" s="262"/>
      <c r="V108" s="262"/>
      <c r="W108" s="262"/>
      <c r="X108" s="262"/>
      <c r="Y108" s="262"/>
      <c r="Z108" s="262"/>
      <c r="AA108" s="313"/>
    </row>
    <row r="109" spans="2:28" ht="35.4" customHeight="1">
      <c r="B109" s="307" t="s">
        <v>69</v>
      </c>
      <c r="C109" s="308"/>
      <c r="D109" s="308"/>
      <c r="E109" s="308"/>
      <c r="F109" s="308"/>
      <c r="G109" s="308"/>
      <c r="H109" s="308"/>
      <c r="I109" s="308"/>
      <c r="J109" s="309"/>
      <c r="K109" s="261"/>
      <c r="L109" s="262"/>
      <c r="M109" s="262"/>
      <c r="N109" s="262"/>
      <c r="O109" s="262"/>
      <c r="P109" s="262"/>
      <c r="Q109" s="262"/>
      <c r="R109" s="262"/>
      <c r="S109" s="262"/>
      <c r="T109" s="262"/>
      <c r="U109" s="262"/>
      <c r="V109" s="262"/>
      <c r="W109" s="262"/>
      <c r="X109" s="262"/>
      <c r="Y109" s="262"/>
      <c r="Z109" s="262"/>
      <c r="AA109" s="313"/>
    </row>
    <row r="110" spans="2:28" ht="9" customHeight="1">
      <c r="B110" s="49"/>
      <c r="C110" s="49"/>
      <c r="D110" s="49"/>
      <c r="E110" s="49"/>
      <c r="F110" s="49"/>
      <c r="G110" s="49"/>
      <c r="H110" s="49"/>
      <c r="I110" s="49"/>
      <c r="J110" s="49"/>
      <c r="M110" s="13"/>
      <c r="N110" s="13"/>
      <c r="O110" s="13"/>
    </row>
    <row r="111" spans="2:28" ht="21.15" customHeight="1">
      <c r="B111" s="1" t="s">
        <v>83</v>
      </c>
      <c r="C111" s="1"/>
      <c r="D111" s="1"/>
      <c r="E111" s="1"/>
      <c r="F111" s="1"/>
      <c r="G111" s="1"/>
      <c r="H111" s="1"/>
      <c r="I111" s="1"/>
      <c r="J111" s="1"/>
      <c r="L111" s="2"/>
      <c r="M111" s="2"/>
      <c r="N111" s="2"/>
      <c r="O111" s="2"/>
      <c r="P111" s="2"/>
      <c r="Q111" s="2"/>
      <c r="R111" s="2"/>
      <c r="AA111" s="15" t="s">
        <v>162</v>
      </c>
    </row>
    <row r="112" spans="2:28" ht="21.15" customHeight="1">
      <c r="B112" s="291" t="s">
        <v>70</v>
      </c>
      <c r="C112" s="291"/>
      <c r="D112" s="291"/>
      <c r="E112" s="291"/>
      <c r="F112" s="291"/>
      <c r="G112" s="291"/>
      <c r="H112" s="301" t="s">
        <v>71</v>
      </c>
      <c r="I112" s="302"/>
      <c r="J112" s="302"/>
      <c r="K112" s="302"/>
      <c r="L112" s="302"/>
      <c r="M112" s="302"/>
      <c r="N112" s="302"/>
      <c r="O112" s="302"/>
      <c r="P112" s="302"/>
      <c r="Q112" s="302"/>
      <c r="R112" s="302"/>
      <c r="S112" s="302"/>
      <c r="T112" s="302"/>
      <c r="U112" s="302"/>
      <c r="V112" s="302"/>
      <c r="W112" s="303"/>
      <c r="X112" s="291" t="s">
        <v>72</v>
      </c>
      <c r="Y112" s="291"/>
      <c r="Z112" s="291"/>
      <c r="AA112" s="291"/>
    </row>
    <row r="113" spans="2:27" ht="21.15" customHeight="1">
      <c r="B113" s="291"/>
      <c r="C113" s="291"/>
      <c r="D113" s="291"/>
      <c r="E113" s="291"/>
      <c r="F113" s="291"/>
      <c r="G113" s="291"/>
      <c r="H113" s="354"/>
      <c r="I113" s="354"/>
      <c r="J113" s="354"/>
      <c r="K113" s="354"/>
      <c r="L113" s="354"/>
      <c r="M113" s="354"/>
      <c r="N113" s="283"/>
      <c r="O113" s="284"/>
      <c r="P113" s="284"/>
      <c r="Q113" s="285"/>
      <c r="R113" s="279" t="s">
        <v>73</v>
      </c>
      <c r="S113" s="280"/>
      <c r="T113" s="50" t="s">
        <v>74</v>
      </c>
      <c r="U113" s="279" t="s">
        <v>73</v>
      </c>
      <c r="V113" s="280"/>
      <c r="W113" s="50" t="s">
        <v>74</v>
      </c>
      <c r="X113" s="291"/>
      <c r="Y113" s="291"/>
      <c r="Z113" s="291"/>
      <c r="AA113" s="291"/>
    </row>
    <row r="114" spans="2:27" ht="21.15" customHeight="1">
      <c r="B114" s="294" t="s">
        <v>75</v>
      </c>
      <c r="C114" s="294"/>
      <c r="D114" s="294"/>
      <c r="E114" s="293" t="s">
        <v>76</v>
      </c>
      <c r="F114" s="293"/>
      <c r="G114" s="293"/>
      <c r="H114" s="289"/>
      <c r="I114" s="289"/>
      <c r="J114" s="289"/>
      <c r="K114" s="289"/>
      <c r="L114" s="289"/>
      <c r="M114" s="289"/>
      <c r="N114" s="286"/>
      <c r="O114" s="287"/>
      <c r="P114" s="287"/>
      <c r="Q114" s="288"/>
      <c r="R114" s="281"/>
      <c r="S114" s="282"/>
      <c r="T114" s="51"/>
      <c r="U114" s="281"/>
      <c r="V114" s="282"/>
      <c r="W114" s="52"/>
      <c r="X114" s="296">
        <f t="shared" ref="X114:X119" si="1">N114*R114*U114</f>
        <v>0</v>
      </c>
      <c r="Y114" s="296"/>
      <c r="Z114" s="296"/>
      <c r="AA114" s="296"/>
    </row>
    <row r="115" spans="2:27" ht="21.15" customHeight="1">
      <c r="B115" s="292" t="s">
        <v>84</v>
      </c>
      <c r="C115" s="292"/>
      <c r="D115" s="292"/>
      <c r="E115" s="293" t="s">
        <v>77</v>
      </c>
      <c r="F115" s="293"/>
      <c r="G115" s="293"/>
      <c r="H115" s="289"/>
      <c r="I115" s="289"/>
      <c r="J115" s="289"/>
      <c r="K115" s="289"/>
      <c r="L115" s="289"/>
      <c r="M115" s="289"/>
      <c r="N115" s="286"/>
      <c r="O115" s="287"/>
      <c r="P115" s="287"/>
      <c r="Q115" s="288"/>
      <c r="R115" s="281"/>
      <c r="S115" s="282"/>
      <c r="T115" s="51"/>
      <c r="U115" s="281"/>
      <c r="V115" s="282"/>
      <c r="W115" s="52"/>
      <c r="X115" s="296">
        <f t="shared" si="1"/>
        <v>0</v>
      </c>
      <c r="Y115" s="296"/>
      <c r="Z115" s="296"/>
      <c r="AA115" s="296"/>
    </row>
    <row r="116" spans="2:27" ht="21.15" customHeight="1">
      <c r="B116" s="292"/>
      <c r="C116" s="292"/>
      <c r="D116" s="292"/>
      <c r="E116" s="293" t="s">
        <v>78</v>
      </c>
      <c r="F116" s="293"/>
      <c r="G116" s="293"/>
      <c r="H116" s="289"/>
      <c r="I116" s="289"/>
      <c r="J116" s="289"/>
      <c r="K116" s="289"/>
      <c r="L116" s="289"/>
      <c r="M116" s="289"/>
      <c r="N116" s="286"/>
      <c r="O116" s="287"/>
      <c r="P116" s="287"/>
      <c r="Q116" s="288"/>
      <c r="R116" s="281"/>
      <c r="S116" s="282"/>
      <c r="T116" s="51"/>
      <c r="U116" s="281"/>
      <c r="V116" s="282"/>
      <c r="W116" s="52"/>
      <c r="X116" s="296">
        <f t="shared" si="1"/>
        <v>0</v>
      </c>
      <c r="Y116" s="296"/>
      <c r="Z116" s="296"/>
      <c r="AA116" s="296"/>
    </row>
    <row r="117" spans="2:27" ht="21.15" customHeight="1">
      <c r="B117" s="292"/>
      <c r="C117" s="292"/>
      <c r="D117" s="292"/>
      <c r="E117" s="293" t="s">
        <v>85</v>
      </c>
      <c r="F117" s="293"/>
      <c r="G117" s="293"/>
      <c r="H117" s="289"/>
      <c r="I117" s="289"/>
      <c r="J117" s="289"/>
      <c r="K117" s="289"/>
      <c r="L117" s="289"/>
      <c r="M117" s="289"/>
      <c r="N117" s="286"/>
      <c r="O117" s="287"/>
      <c r="P117" s="287"/>
      <c r="Q117" s="288"/>
      <c r="R117" s="281"/>
      <c r="S117" s="282"/>
      <c r="T117" s="51"/>
      <c r="U117" s="281"/>
      <c r="V117" s="282"/>
      <c r="W117" s="52"/>
      <c r="X117" s="296">
        <f t="shared" si="1"/>
        <v>0</v>
      </c>
      <c r="Y117" s="296"/>
      <c r="Z117" s="296"/>
      <c r="AA117" s="296"/>
    </row>
    <row r="118" spans="2:27" ht="21.15" customHeight="1">
      <c r="B118" s="292"/>
      <c r="C118" s="292"/>
      <c r="D118" s="292"/>
      <c r="E118" s="293" t="s">
        <v>79</v>
      </c>
      <c r="F118" s="293"/>
      <c r="G118" s="293"/>
      <c r="H118" s="289" t="s">
        <v>80</v>
      </c>
      <c r="I118" s="289"/>
      <c r="J118" s="289"/>
      <c r="K118" s="289"/>
      <c r="L118" s="289"/>
      <c r="M118" s="289"/>
      <c r="N118" s="286"/>
      <c r="O118" s="287"/>
      <c r="P118" s="287"/>
      <c r="Q118" s="288"/>
      <c r="R118" s="281"/>
      <c r="S118" s="282"/>
      <c r="T118" s="53"/>
      <c r="U118" s="281"/>
      <c r="V118" s="282"/>
      <c r="W118" s="52"/>
      <c r="X118" s="296">
        <f t="shared" si="1"/>
        <v>0</v>
      </c>
      <c r="Y118" s="296"/>
      <c r="Z118" s="296"/>
      <c r="AA118" s="296"/>
    </row>
    <row r="119" spans="2:27" ht="21.15" customHeight="1" thickBot="1">
      <c r="B119" s="295" t="s">
        <v>44</v>
      </c>
      <c r="C119" s="295"/>
      <c r="D119" s="295"/>
      <c r="E119" s="295"/>
      <c r="F119" s="295"/>
      <c r="G119" s="295"/>
      <c r="H119" s="297" t="s">
        <v>81</v>
      </c>
      <c r="I119" s="297"/>
      <c r="J119" s="297"/>
      <c r="K119" s="297"/>
      <c r="L119" s="297"/>
      <c r="M119" s="297"/>
      <c r="N119" s="298"/>
      <c r="O119" s="299"/>
      <c r="P119" s="299"/>
      <c r="Q119" s="300"/>
      <c r="R119" s="277"/>
      <c r="S119" s="278"/>
      <c r="T119" s="54"/>
      <c r="U119" s="277"/>
      <c r="V119" s="278"/>
      <c r="W119" s="55"/>
      <c r="X119" s="296">
        <f t="shared" si="1"/>
        <v>0</v>
      </c>
      <c r="Y119" s="296"/>
      <c r="Z119" s="296"/>
      <c r="AA119" s="296"/>
    </row>
    <row r="120" spans="2:27" ht="21.15" customHeight="1" thickTop="1">
      <c r="B120" s="304" t="s">
        <v>82</v>
      </c>
      <c r="C120" s="305"/>
      <c r="D120" s="305"/>
      <c r="E120" s="305"/>
      <c r="F120" s="305"/>
      <c r="G120" s="305"/>
      <c r="H120" s="305"/>
      <c r="I120" s="305"/>
      <c r="J120" s="305"/>
      <c r="K120" s="305"/>
      <c r="L120" s="305"/>
      <c r="M120" s="305"/>
      <c r="N120" s="305"/>
      <c r="O120" s="305"/>
      <c r="P120" s="305"/>
      <c r="Q120" s="305"/>
      <c r="R120" s="305"/>
      <c r="S120" s="305"/>
      <c r="T120" s="305"/>
      <c r="U120" s="305"/>
      <c r="V120" s="305"/>
      <c r="W120" s="306"/>
      <c r="X120" s="290">
        <f>SUM(X114:AA119)</f>
        <v>0</v>
      </c>
      <c r="Y120" s="290"/>
      <c r="Z120" s="290"/>
      <c r="AA120" s="290"/>
    </row>
    <row r="122" spans="2:27" ht="16.2">
      <c r="B122" s="56" t="s">
        <v>90</v>
      </c>
      <c r="C122" s="56"/>
      <c r="D122" s="57"/>
      <c r="E122" s="57"/>
      <c r="F122" s="57"/>
      <c r="G122" s="57"/>
      <c r="H122" s="57"/>
      <c r="I122" s="57"/>
      <c r="J122" s="57"/>
      <c r="K122" s="57"/>
      <c r="L122" s="57"/>
      <c r="M122" s="57"/>
      <c r="N122" s="57"/>
      <c r="O122" s="57"/>
      <c r="P122" s="57"/>
      <c r="Q122" s="57"/>
      <c r="R122" s="57"/>
    </row>
    <row r="123" spans="2:27">
      <c r="B123" s="276" t="s">
        <v>86</v>
      </c>
      <c r="C123" s="276"/>
      <c r="D123" s="276"/>
      <c r="E123" s="276"/>
      <c r="F123" s="276"/>
      <c r="G123" s="276"/>
      <c r="H123" s="276"/>
      <c r="I123" s="276"/>
      <c r="J123" s="276"/>
      <c r="K123" s="276"/>
      <c r="L123" s="276"/>
      <c r="M123" s="276"/>
      <c r="N123" s="276"/>
      <c r="O123" s="276"/>
      <c r="P123" s="276"/>
      <c r="Q123" s="276"/>
      <c r="R123" s="276"/>
    </row>
    <row r="124" spans="2:27" ht="22.65" customHeight="1">
      <c r="B124" s="265" t="s">
        <v>87</v>
      </c>
      <c r="C124" s="265"/>
      <c r="D124" s="265"/>
      <c r="E124" s="265"/>
      <c r="F124" s="265"/>
      <c r="G124" s="265"/>
      <c r="H124" s="265"/>
      <c r="I124" s="265"/>
      <c r="J124" s="265"/>
      <c r="K124" s="265"/>
      <c r="L124" s="265"/>
      <c r="M124" s="265"/>
      <c r="N124" s="254" t="s">
        <v>91</v>
      </c>
      <c r="O124" s="255"/>
      <c r="P124" s="255"/>
      <c r="Q124" s="255"/>
      <c r="R124" s="256"/>
      <c r="S124" s="254" t="s">
        <v>92</v>
      </c>
      <c r="T124" s="255"/>
      <c r="U124" s="255"/>
      <c r="V124" s="255"/>
      <c r="W124" s="256"/>
      <c r="X124" s="254" t="s">
        <v>88</v>
      </c>
      <c r="Y124" s="255"/>
      <c r="Z124" s="255"/>
      <c r="AA124" s="256"/>
    </row>
    <row r="125" spans="2:27" ht="33.75" customHeight="1">
      <c r="B125" s="270" t="s">
        <v>228</v>
      </c>
      <c r="C125" s="270"/>
      <c r="D125" s="270"/>
      <c r="E125" s="270"/>
      <c r="F125" s="270"/>
      <c r="G125" s="270"/>
      <c r="H125" s="270"/>
      <c r="I125" s="270"/>
      <c r="J125" s="270"/>
      <c r="K125" s="270"/>
      <c r="L125" s="270"/>
      <c r="M125" s="270"/>
      <c r="N125" s="603"/>
      <c r="O125" s="604"/>
      <c r="P125" s="604"/>
      <c r="Q125" s="248" t="s">
        <v>93</v>
      </c>
      <c r="R125" s="249"/>
      <c r="S125" s="536"/>
      <c r="T125" s="464"/>
      <c r="U125" s="464"/>
      <c r="V125" s="248" t="s">
        <v>26</v>
      </c>
      <c r="W125" s="249"/>
      <c r="X125" s="605">
        <f>N125*S125</f>
        <v>0</v>
      </c>
      <c r="Y125" s="606"/>
      <c r="Z125" s="248" t="s">
        <v>51</v>
      </c>
      <c r="AA125" s="249"/>
    </row>
    <row r="126" spans="2:27" ht="33.75" customHeight="1">
      <c r="B126" s="271" t="s">
        <v>318</v>
      </c>
      <c r="C126" s="271"/>
      <c r="D126" s="271"/>
      <c r="E126" s="271"/>
      <c r="F126" s="271"/>
      <c r="G126" s="271"/>
      <c r="H126" s="271"/>
      <c r="I126" s="271"/>
      <c r="J126" s="271"/>
      <c r="K126" s="271"/>
      <c r="L126" s="271"/>
      <c r="M126" s="271"/>
      <c r="N126" s="603"/>
      <c r="O126" s="604"/>
      <c r="P126" s="604"/>
      <c r="Q126" s="248" t="s">
        <v>93</v>
      </c>
      <c r="R126" s="249"/>
      <c r="S126" s="267"/>
      <c r="T126" s="268"/>
      <c r="U126" s="268"/>
      <c r="V126" s="268"/>
      <c r="W126" s="269"/>
      <c r="X126" s="605">
        <f>N126</f>
        <v>0</v>
      </c>
      <c r="Y126" s="606"/>
      <c r="Z126" s="248" t="s">
        <v>51</v>
      </c>
      <c r="AA126" s="249"/>
    </row>
    <row r="127" spans="2:27" ht="33.75" customHeight="1">
      <c r="B127" s="271" t="s">
        <v>236</v>
      </c>
      <c r="C127" s="271"/>
      <c r="D127" s="271"/>
      <c r="E127" s="271"/>
      <c r="F127" s="271"/>
      <c r="G127" s="271"/>
      <c r="H127" s="271"/>
      <c r="I127" s="271"/>
      <c r="J127" s="271"/>
      <c r="K127" s="271"/>
      <c r="L127" s="271"/>
      <c r="M127" s="271"/>
      <c r="N127" s="603"/>
      <c r="O127" s="604"/>
      <c r="P127" s="604"/>
      <c r="Q127" s="248" t="s">
        <v>93</v>
      </c>
      <c r="R127" s="249"/>
      <c r="S127" s="536"/>
      <c r="T127" s="464"/>
      <c r="U127" s="464"/>
      <c r="V127" s="248" t="s">
        <v>26</v>
      </c>
      <c r="W127" s="249"/>
      <c r="X127" s="605">
        <f>N127*S127</f>
        <v>0</v>
      </c>
      <c r="Y127" s="606"/>
      <c r="Z127" s="248" t="s">
        <v>51</v>
      </c>
      <c r="AA127" s="249"/>
    </row>
    <row r="128" spans="2:27" ht="33.75" customHeight="1">
      <c r="B128" s="271" t="s">
        <v>229</v>
      </c>
      <c r="C128" s="271"/>
      <c r="D128" s="271"/>
      <c r="E128" s="271"/>
      <c r="F128" s="271"/>
      <c r="G128" s="271"/>
      <c r="H128" s="271"/>
      <c r="I128" s="271"/>
      <c r="J128" s="271"/>
      <c r="K128" s="271"/>
      <c r="L128" s="271"/>
      <c r="M128" s="271"/>
      <c r="N128" s="603"/>
      <c r="O128" s="604"/>
      <c r="P128" s="604"/>
      <c r="Q128" s="248" t="s">
        <v>93</v>
      </c>
      <c r="R128" s="249"/>
      <c r="S128" s="536"/>
      <c r="T128" s="464"/>
      <c r="U128" s="464"/>
      <c r="V128" s="248" t="s">
        <v>26</v>
      </c>
      <c r="W128" s="249"/>
      <c r="X128" s="605">
        <f t="shared" ref="X127:X132" si="2">N128*S128</f>
        <v>0</v>
      </c>
      <c r="Y128" s="606"/>
      <c r="Z128" s="248" t="s">
        <v>51</v>
      </c>
      <c r="AA128" s="249"/>
    </row>
    <row r="129" spans="2:27" ht="33.75" customHeight="1">
      <c r="B129" s="271" t="s">
        <v>319</v>
      </c>
      <c r="C129" s="271"/>
      <c r="D129" s="271"/>
      <c r="E129" s="271"/>
      <c r="F129" s="271"/>
      <c r="G129" s="271"/>
      <c r="H129" s="271"/>
      <c r="I129" s="271"/>
      <c r="J129" s="271"/>
      <c r="K129" s="271"/>
      <c r="L129" s="271"/>
      <c r="M129" s="271"/>
      <c r="N129" s="603"/>
      <c r="O129" s="604"/>
      <c r="P129" s="604"/>
      <c r="Q129" s="248" t="s">
        <v>93</v>
      </c>
      <c r="R129" s="249"/>
      <c r="S129" s="536"/>
      <c r="T129" s="464"/>
      <c r="U129" s="464"/>
      <c r="V129" s="248" t="s">
        <v>26</v>
      </c>
      <c r="W129" s="249"/>
      <c r="X129" s="605">
        <f t="shared" si="2"/>
        <v>0</v>
      </c>
      <c r="Y129" s="606"/>
      <c r="Z129" s="248" t="s">
        <v>51</v>
      </c>
      <c r="AA129" s="249"/>
    </row>
    <row r="130" spans="2:27" ht="33.75" customHeight="1">
      <c r="B130" s="271" t="s">
        <v>230</v>
      </c>
      <c r="C130" s="271"/>
      <c r="D130" s="271"/>
      <c r="E130" s="271"/>
      <c r="F130" s="271"/>
      <c r="G130" s="271"/>
      <c r="H130" s="271"/>
      <c r="I130" s="271"/>
      <c r="J130" s="271"/>
      <c r="K130" s="271"/>
      <c r="L130" s="271"/>
      <c r="M130" s="271"/>
      <c r="N130" s="603"/>
      <c r="O130" s="604"/>
      <c r="P130" s="604"/>
      <c r="Q130" s="248" t="s">
        <v>93</v>
      </c>
      <c r="R130" s="249"/>
      <c r="S130" s="536"/>
      <c r="T130" s="464"/>
      <c r="U130" s="464"/>
      <c r="V130" s="248" t="s">
        <v>26</v>
      </c>
      <c r="W130" s="249"/>
      <c r="X130" s="605">
        <f t="shared" si="2"/>
        <v>0</v>
      </c>
      <c r="Y130" s="606"/>
      <c r="Z130" s="248" t="s">
        <v>51</v>
      </c>
      <c r="AA130" s="249"/>
    </row>
    <row r="131" spans="2:27" ht="33.75" customHeight="1">
      <c r="B131" s="271" t="s">
        <v>231</v>
      </c>
      <c r="C131" s="271"/>
      <c r="D131" s="271"/>
      <c r="E131" s="271"/>
      <c r="F131" s="271"/>
      <c r="G131" s="271"/>
      <c r="H131" s="271"/>
      <c r="I131" s="271"/>
      <c r="J131" s="271"/>
      <c r="K131" s="271"/>
      <c r="L131" s="271"/>
      <c r="M131" s="271"/>
      <c r="N131" s="603"/>
      <c r="O131" s="604"/>
      <c r="P131" s="604"/>
      <c r="Q131" s="248" t="s">
        <v>93</v>
      </c>
      <c r="R131" s="249"/>
      <c r="S131" s="536"/>
      <c r="T131" s="464"/>
      <c r="U131" s="464"/>
      <c r="V131" s="248" t="s">
        <v>26</v>
      </c>
      <c r="W131" s="249"/>
      <c r="X131" s="605">
        <f t="shared" si="2"/>
        <v>0</v>
      </c>
      <c r="Y131" s="606"/>
      <c r="Z131" s="248" t="s">
        <v>51</v>
      </c>
      <c r="AA131" s="249"/>
    </row>
    <row r="132" spans="2:27" ht="33.75" customHeight="1" thickBot="1">
      <c r="B132" s="273" t="s">
        <v>232</v>
      </c>
      <c r="C132" s="273"/>
      <c r="D132" s="273"/>
      <c r="E132" s="273"/>
      <c r="F132" s="273"/>
      <c r="G132" s="273"/>
      <c r="H132" s="273"/>
      <c r="I132" s="273"/>
      <c r="J132" s="273"/>
      <c r="K132" s="273"/>
      <c r="L132" s="273"/>
      <c r="M132" s="273"/>
      <c r="N132" s="603"/>
      <c r="O132" s="604"/>
      <c r="P132" s="604"/>
      <c r="Q132" s="263" t="s">
        <v>93</v>
      </c>
      <c r="R132" s="264"/>
      <c r="S132" s="536"/>
      <c r="T132" s="464"/>
      <c r="U132" s="464"/>
      <c r="V132" s="263" t="s">
        <v>26</v>
      </c>
      <c r="W132" s="264"/>
      <c r="X132" s="605">
        <f t="shared" si="2"/>
        <v>0</v>
      </c>
      <c r="Y132" s="606"/>
      <c r="Z132" s="250" t="s">
        <v>51</v>
      </c>
      <c r="AA132" s="251"/>
    </row>
    <row r="133" spans="2:27" ht="33.75" customHeight="1" thickTop="1">
      <c r="B133" s="258" t="s">
        <v>89</v>
      </c>
      <c r="C133" s="259"/>
      <c r="D133" s="259"/>
      <c r="E133" s="259"/>
      <c r="F133" s="259"/>
      <c r="G133" s="259"/>
      <c r="H133" s="259"/>
      <c r="I133" s="259"/>
      <c r="J133" s="259"/>
      <c r="K133" s="259"/>
      <c r="L133" s="259"/>
      <c r="M133" s="259"/>
      <c r="N133" s="259"/>
      <c r="O133" s="259"/>
      <c r="P133" s="259"/>
      <c r="Q133" s="259"/>
      <c r="R133" s="259"/>
      <c r="S133" s="259"/>
      <c r="T133" s="259"/>
      <c r="U133" s="259"/>
      <c r="V133" s="259"/>
      <c r="W133" s="260"/>
      <c r="X133" s="601">
        <f>SUM(X125:Y132)</f>
        <v>0</v>
      </c>
      <c r="Y133" s="602"/>
      <c r="Z133" s="252" t="s">
        <v>51</v>
      </c>
      <c r="AA133" s="253"/>
    </row>
    <row r="134" spans="2:27" ht="25.5" customHeight="1">
      <c r="B134" s="257" t="s">
        <v>237</v>
      </c>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row>
    <row r="135" spans="2:27">
      <c r="B135" s="274" t="s">
        <v>238</v>
      </c>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row>
    <row r="136" spans="2:27" ht="30.75" customHeight="1">
      <c r="B136" s="275" t="s">
        <v>239</v>
      </c>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row>
    <row r="137" spans="2:27">
      <c r="B137" s="272" t="s">
        <v>240</v>
      </c>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row>
  </sheetData>
  <mergeCells count="526">
    <mergeCell ref="B137:AA137"/>
    <mergeCell ref="B133:W133"/>
    <mergeCell ref="X133:Y133"/>
    <mergeCell ref="Z133:AA133"/>
    <mergeCell ref="B134:AA134"/>
    <mergeCell ref="B135:AA135"/>
    <mergeCell ref="B136:AA136"/>
    <mergeCell ref="Z131:AA131"/>
    <mergeCell ref="B132:M132"/>
    <mergeCell ref="N132:P132"/>
    <mergeCell ref="Q132:R132"/>
    <mergeCell ref="S132:U132"/>
    <mergeCell ref="V132:W132"/>
    <mergeCell ref="X132:Y132"/>
    <mergeCell ref="Z132:AA132"/>
    <mergeCell ref="B131:M131"/>
    <mergeCell ref="N131:P131"/>
    <mergeCell ref="Q131:R131"/>
    <mergeCell ref="S131:U131"/>
    <mergeCell ref="V131:W131"/>
    <mergeCell ref="X131:Y131"/>
    <mergeCell ref="Z129:AA129"/>
    <mergeCell ref="B130:M130"/>
    <mergeCell ref="N130:P130"/>
    <mergeCell ref="Q130:R130"/>
    <mergeCell ref="S130:U130"/>
    <mergeCell ref="V130:W130"/>
    <mergeCell ref="X130:Y130"/>
    <mergeCell ref="Z130:AA130"/>
    <mergeCell ref="B129:M129"/>
    <mergeCell ref="N129:P129"/>
    <mergeCell ref="Q129:R129"/>
    <mergeCell ref="S129:U129"/>
    <mergeCell ref="V129:W129"/>
    <mergeCell ref="X129:Y129"/>
    <mergeCell ref="Z127:AA127"/>
    <mergeCell ref="B128:M128"/>
    <mergeCell ref="N128:P128"/>
    <mergeCell ref="Q128:R128"/>
    <mergeCell ref="S128:U128"/>
    <mergeCell ref="V128:W128"/>
    <mergeCell ref="X128:Y128"/>
    <mergeCell ref="Z128:AA128"/>
    <mergeCell ref="B127:M127"/>
    <mergeCell ref="N127:P127"/>
    <mergeCell ref="Q127:R127"/>
    <mergeCell ref="S127:U127"/>
    <mergeCell ref="V127:W127"/>
    <mergeCell ref="X127:Y127"/>
    <mergeCell ref="Z125:AA125"/>
    <mergeCell ref="B126:M126"/>
    <mergeCell ref="N126:P126"/>
    <mergeCell ref="Q126:R126"/>
    <mergeCell ref="S126:W126"/>
    <mergeCell ref="X126:Y126"/>
    <mergeCell ref="Z126:AA126"/>
    <mergeCell ref="B125:M125"/>
    <mergeCell ref="N125:P125"/>
    <mergeCell ref="Q125:R125"/>
    <mergeCell ref="S125:U125"/>
    <mergeCell ref="V125:W125"/>
    <mergeCell ref="X125:Y125"/>
    <mergeCell ref="B120:W120"/>
    <mergeCell ref="X120:AA120"/>
    <mergeCell ref="B123:R123"/>
    <mergeCell ref="B124:M124"/>
    <mergeCell ref="N124:R124"/>
    <mergeCell ref="S124:W124"/>
    <mergeCell ref="X124:AA124"/>
    <mergeCell ref="B119:G119"/>
    <mergeCell ref="H119:M119"/>
    <mergeCell ref="N119:Q119"/>
    <mergeCell ref="R119:S119"/>
    <mergeCell ref="U119:V119"/>
    <mergeCell ref="X119:AA119"/>
    <mergeCell ref="E118:G118"/>
    <mergeCell ref="H118:M118"/>
    <mergeCell ref="N118:Q118"/>
    <mergeCell ref="R118:S118"/>
    <mergeCell ref="U118:V118"/>
    <mergeCell ref="X118:AA118"/>
    <mergeCell ref="N116:Q116"/>
    <mergeCell ref="R116:S116"/>
    <mergeCell ref="U116:V116"/>
    <mergeCell ref="X116:AA116"/>
    <mergeCell ref="E117:G117"/>
    <mergeCell ref="H117:M117"/>
    <mergeCell ref="N117:Q117"/>
    <mergeCell ref="R117:S117"/>
    <mergeCell ref="U117:V117"/>
    <mergeCell ref="X117:AA117"/>
    <mergeCell ref="X114:AA114"/>
    <mergeCell ref="B115:D118"/>
    <mergeCell ref="E115:G115"/>
    <mergeCell ref="H115:M115"/>
    <mergeCell ref="N115:Q115"/>
    <mergeCell ref="R115:S115"/>
    <mergeCell ref="U115:V115"/>
    <mergeCell ref="X115:AA115"/>
    <mergeCell ref="E116:G116"/>
    <mergeCell ref="H116:M116"/>
    <mergeCell ref="U113:V113"/>
    <mergeCell ref="B114:D114"/>
    <mergeCell ref="E114:G114"/>
    <mergeCell ref="H114:M114"/>
    <mergeCell ref="N114:Q114"/>
    <mergeCell ref="R114:S114"/>
    <mergeCell ref="U114:V114"/>
    <mergeCell ref="B108:J108"/>
    <mergeCell ref="K108:AA108"/>
    <mergeCell ref="B109:J109"/>
    <mergeCell ref="K109:AA109"/>
    <mergeCell ref="B112:G113"/>
    <mergeCell ref="H112:W112"/>
    <mergeCell ref="X112:AA113"/>
    <mergeCell ref="H113:M113"/>
    <mergeCell ref="N113:Q113"/>
    <mergeCell ref="R113:S113"/>
    <mergeCell ref="C98:AA98"/>
    <mergeCell ref="C99:AA99"/>
    <mergeCell ref="C100:AA100"/>
    <mergeCell ref="B106:J106"/>
    <mergeCell ref="K106:AA106"/>
    <mergeCell ref="B107:J107"/>
    <mergeCell ref="K107:AA107"/>
    <mergeCell ref="B94:G94"/>
    <mergeCell ref="H94:S94"/>
    <mergeCell ref="T94:W94"/>
    <mergeCell ref="X94:AA94"/>
    <mergeCell ref="C96:AA96"/>
    <mergeCell ref="C97:AA97"/>
    <mergeCell ref="B92:G92"/>
    <mergeCell ref="H92:S92"/>
    <mergeCell ref="T92:W92"/>
    <mergeCell ref="X92:AA92"/>
    <mergeCell ref="B93:G93"/>
    <mergeCell ref="H93:S93"/>
    <mergeCell ref="T93:W93"/>
    <mergeCell ref="X93:AA93"/>
    <mergeCell ref="B88:S88"/>
    <mergeCell ref="T88:W88"/>
    <mergeCell ref="X88:AA88"/>
    <mergeCell ref="B91:G91"/>
    <mergeCell ref="H91:S91"/>
    <mergeCell ref="T91:W91"/>
    <mergeCell ref="X91:AA91"/>
    <mergeCell ref="B86:S86"/>
    <mergeCell ref="T86:W86"/>
    <mergeCell ref="X86:AA86"/>
    <mergeCell ref="B87:K87"/>
    <mergeCell ref="L87:O87"/>
    <mergeCell ref="P87:Q87"/>
    <mergeCell ref="R87:S87"/>
    <mergeCell ref="T87:W87"/>
    <mergeCell ref="X87:AA87"/>
    <mergeCell ref="D83:G83"/>
    <mergeCell ref="H83:K83"/>
    <mergeCell ref="L83:S83"/>
    <mergeCell ref="T83:W83"/>
    <mergeCell ref="X83:AA83"/>
    <mergeCell ref="C84:S84"/>
    <mergeCell ref="T84:W84"/>
    <mergeCell ref="X84:AA84"/>
    <mergeCell ref="D81:G81"/>
    <mergeCell ref="H81:K81"/>
    <mergeCell ref="L81:S81"/>
    <mergeCell ref="T81:W81"/>
    <mergeCell ref="X81:AA81"/>
    <mergeCell ref="D82:G82"/>
    <mergeCell ref="H82:K82"/>
    <mergeCell ref="L82:S82"/>
    <mergeCell ref="T82:W82"/>
    <mergeCell ref="X82:AA82"/>
    <mergeCell ref="T74:W74"/>
    <mergeCell ref="X74:AA74"/>
    <mergeCell ref="C75:S75"/>
    <mergeCell ref="T75:W75"/>
    <mergeCell ref="X75:AA75"/>
    <mergeCell ref="B77:S77"/>
    <mergeCell ref="T77:W77"/>
    <mergeCell ref="X77:AA77"/>
    <mergeCell ref="D74:G74"/>
    <mergeCell ref="H74:K74"/>
    <mergeCell ref="L74:M74"/>
    <mergeCell ref="N74:O74"/>
    <mergeCell ref="P74:Q74"/>
    <mergeCell ref="R74:S74"/>
    <mergeCell ref="T72:W72"/>
    <mergeCell ref="X72:AA72"/>
    <mergeCell ref="D73:G73"/>
    <mergeCell ref="H73:K73"/>
    <mergeCell ref="L73:M73"/>
    <mergeCell ref="N73:O73"/>
    <mergeCell ref="P73:Q73"/>
    <mergeCell ref="R73:S73"/>
    <mergeCell ref="T73:W73"/>
    <mergeCell ref="X73:AA73"/>
    <mergeCell ref="D72:G72"/>
    <mergeCell ref="H72:K72"/>
    <mergeCell ref="L72:M72"/>
    <mergeCell ref="N72:O72"/>
    <mergeCell ref="P72:Q72"/>
    <mergeCell ref="R72:S72"/>
    <mergeCell ref="T70:W70"/>
    <mergeCell ref="X70:AA70"/>
    <mergeCell ref="D71:G71"/>
    <mergeCell ref="H71:K71"/>
    <mergeCell ref="L71:M71"/>
    <mergeCell ref="N71:O71"/>
    <mergeCell ref="P71:Q71"/>
    <mergeCell ref="R71:S71"/>
    <mergeCell ref="T71:W71"/>
    <mergeCell ref="X71:AA71"/>
    <mergeCell ref="D70:G70"/>
    <mergeCell ref="H70:K70"/>
    <mergeCell ref="L70:M70"/>
    <mergeCell ref="N70:O70"/>
    <mergeCell ref="P70:Q70"/>
    <mergeCell ref="R70:S70"/>
    <mergeCell ref="C66:S66"/>
    <mergeCell ref="T66:W66"/>
    <mergeCell ref="X66:AA66"/>
    <mergeCell ref="D69:G69"/>
    <mergeCell ref="H69:K69"/>
    <mergeCell ref="L69:O69"/>
    <mergeCell ref="P69:S69"/>
    <mergeCell ref="T69:W69"/>
    <mergeCell ref="X69:AA69"/>
    <mergeCell ref="T64:W64"/>
    <mergeCell ref="X64:AA64"/>
    <mergeCell ref="D65:G65"/>
    <mergeCell ref="H65:K65"/>
    <mergeCell ref="L65:M65"/>
    <mergeCell ref="N65:O65"/>
    <mergeCell ref="P65:Q65"/>
    <mergeCell ref="R65:S65"/>
    <mergeCell ref="T65:W65"/>
    <mergeCell ref="X65:AA65"/>
    <mergeCell ref="D64:G64"/>
    <mergeCell ref="H64:K64"/>
    <mergeCell ref="L64:M64"/>
    <mergeCell ref="N64:O64"/>
    <mergeCell ref="P64:Q64"/>
    <mergeCell ref="R64:S64"/>
    <mergeCell ref="T62:W62"/>
    <mergeCell ref="X62:AA62"/>
    <mergeCell ref="D63:G63"/>
    <mergeCell ref="H63:K63"/>
    <mergeCell ref="L63:M63"/>
    <mergeCell ref="N63:O63"/>
    <mergeCell ref="P63:Q63"/>
    <mergeCell ref="R63:S63"/>
    <mergeCell ref="T63:W63"/>
    <mergeCell ref="X63:AA63"/>
    <mergeCell ref="D62:G62"/>
    <mergeCell ref="H62:K62"/>
    <mergeCell ref="L62:M62"/>
    <mergeCell ref="N62:O62"/>
    <mergeCell ref="P62:Q62"/>
    <mergeCell ref="R62:S62"/>
    <mergeCell ref="C58:S58"/>
    <mergeCell ref="T58:W58"/>
    <mergeCell ref="X58:AA58"/>
    <mergeCell ref="B59:AA59"/>
    <mergeCell ref="D61:G61"/>
    <mergeCell ref="H61:K61"/>
    <mergeCell ref="L61:O61"/>
    <mergeCell ref="P61:S61"/>
    <mergeCell ref="T61:W61"/>
    <mergeCell ref="X61:AA61"/>
    <mergeCell ref="T56:W56"/>
    <mergeCell ref="X56:AA56"/>
    <mergeCell ref="D57:G57"/>
    <mergeCell ref="H57:K57"/>
    <mergeCell ref="L57:M57"/>
    <mergeCell ref="N57:O57"/>
    <mergeCell ref="P57:Q57"/>
    <mergeCell ref="R57:S57"/>
    <mergeCell ref="T57:W57"/>
    <mergeCell ref="X57:AA57"/>
    <mergeCell ref="D56:G56"/>
    <mergeCell ref="H56:K56"/>
    <mergeCell ref="L56:M56"/>
    <mergeCell ref="N56:O56"/>
    <mergeCell ref="P56:Q56"/>
    <mergeCell ref="R56:S56"/>
    <mergeCell ref="T54:W54"/>
    <mergeCell ref="X54:AA54"/>
    <mergeCell ref="D55:G55"/>
    <mergeCell ref="H55:K55"/>
    <mergeCell ref="L55:M55"/>
    <mergeCell ref="N55:O55"/>
    <mergeCell ref="P55:Q55"/>
    <mergeCell ref="R55:S55"/>
    <mergeCell ref="T55:W55"/>
    <mergeCell ref="X55:AA55"/>
    <mergeCell ref="D54:G54"/>
    <mergeCell ref="H54:K54"/>
    <mergeCell ref="L54:M54"/>
    <mergeCell ref="N54:O54"/>
    <mergeCell ref="P54:Q54"/>
    <mergeCell ref="R54:S54"/>
    <mergeCell ref="T52:W52"/>
    <mergeCell ref="X52:AA52"/>
    <mergeCell ref="D53:G53"/>
    <mergeCell ref="H53:K53"/>
    <mergeCell ref="L53:M53"/>
    <mergeCell ref="N53:O53"/>
    <mergeCell ref="P53:Q53"/>
    <mergeCell ref="R53:S53"/>
    <mergeCell ref="T53:W53"/>
    <mergeCell ref="X53:AA53"/>
    <mergeCell ref="D52:G52"/>
    <mergeCell ref="H52:K52"/>
    <mergeCell ref="L52:M52"/>
    <mergeCell ref="N52:O52"/>
    <mergeCell ref="P52:Q52"/>
    <mergeCell ref="R52:S52"/>
    <mergeCell ref="T50:W50"/>
    <mergeCell ref="X50:AA50"/>
    <mergeCell ref="D51:G51"/>
    <mergeCell ref="H51:K51"/>
    <mergeCell ref="L51:M51"/>
    <mergeCell ref="N51:O51"/>
    <mergeCell ref="P51:Q51"/>
    <mergeCell ref="R51:S51"/>
    <mergeCell ref="T51:W51"/>
    <mergeCell ref="X51:AA51"/>
    <mergeCell ref="D50:G50"/>
    <mergeCell ref="H50:K50"/>
    <mergeCell ref="L50:M50"/>
    <mergeCell ref="N50:O50"/>
    <mergeCell ref="P50:Q50"/>
    <mergeCell ref="R50:S50"/>
    <mergeCell ref="T48:W48"/>
    <mergeCell ref="X48:AA48"/>
    <mergeCell ref="D49:G49"/>
    <mergeCell ref="H49:K49"/>
    <mergeCell ref="L49:M49"/>
    <mergeCell ref="N49:O49"/>
    <mergeCell ref="P49:Q49"/>
    <mergeCell ref="R49:S49"/>
    <mergeCell ref="T49:W49"/>
    <mergeCell ref="X49:AA49"/>
    <mergeCell ref="D48:G48"/>
    <mergeCell ref="H48:K48"/>
    <mergeCell ref="L48:M48"/>
    <mergeCell ref="N48:O48"/>
    <mergeCell ref="P48:Q48"/>
    <mergeCell ref="R48:S48"/>
    <mergeCell ref="B44:AA44"/>
    <mergeCell ref="D47:G47"/>
    <mergeCell ref="H47:K47"/>
    <mergeCell ref="L47:O47"/>
    <mergeCell ref="P47:S47"/>
    <mergeCell ref="T47:W47"/>
    <mergeCell ref="X47:AA47"/>
    <mergeCell ref="D42:S42"/>
    <mergeCell ref="T42:W42"/>
    <mergeCell ref="X42:AA42"/>
    <mergeCell ref="B43:S43"/>
    <mergeCell ref="T43:W43"/>
    <mergeCell ref="X43:AA43"/>
    <mergeCell ref="T40:W40"/>
    <mergeCell ref="X40:AA40"/>
    <mergeCell ref="D41:G41"/>
    <mergeCell ref="H41:K41"/>
    <mergeCell ref="L41:M41"/>
    <mergeCell ref="N41:O41"/>
    <mergeCell ref="P41:Q41"/>
    <mergeCell ref="R41:S41"/>
    <mergeCell ref="T41:W41"/>
    <mergeCell ref="X41:AA41"/>
    <mergeCell ref="D40:G40"/>
    <mergeCell ref="H40:K40"/>
    <mergeCell ref="L40:M40"/>
    <mergeCell ref="N40:O40"/>
    <mergeCell ref="P40:Q40"/>
    <mergeCell ref="R40:S40"/>
    <mergeCell ref="T38:W38"/>
    <mergeCell ref="X38:AA38"/>
    <mergeCell ref="D39:G39"/>
    <mergeCell ref="H39:K39"/>
    <mergeCell ref="L39:M39"/>
    <mergeCell ref="N39:O39"/>
    <mergeCell ref="P39:Q39"/>
    <mergeCell ref="R39:S39"/>
    <mergeCell ref="T39:W39"/>
    <mergeCell ref="X39:AA39"/>
    <mergeCell ref="D38:G38"/>
    <mergeCell ref="H38:K38"/>
    <mergeCell ref="L38:M38"/>
    <mergeCell ref="N38:O38"/>
    <mergeCell ref="P38:Q38"/>
    <mergeCell ref="R38:S38"/>
    <mergeCell ref="D35:S35"/>
    <mergeCell ref="T35:W35"/>
    <mergeCell ref="X35:AA35"/>
    <mergeCell ref="D37:G37"/>
    <mergeCell ref="H37:K37"/>
    <mergeCell ref="L37:O37"/>
    <mergeCell ref="P37:S37"/>
    <mergeCell ref="T37:W37"/>
    <mergeCell ref="X37:AA37"/>
    <mergeCell ref="T33:W33"/>
    <mergeCell ref="X33:AA33"/>
    <mergeCell ref="D34:G34"/>
    <mergeCell ref="H34:K34"/>
    <mergeCell ref="L34:M34"/>
    <mergeCell ref="N34:O34"/>
    <mergeCell ref="P34:Q34"/>
    <mergeCell ref="R34:S34"/>
    <mergeCell ref="T34:W34"/>
    <mergeCell ref="X34:AA34"/>
    <mergeCell ref="D33:G33"/>
    <mergeCell ref="H33:K33"/>
    <mergeCell ref="L33:M33"/>
    <mergeCell ref="N33:O33"/>
    <mergeCell ref="P33:Q33"/>
    <mergeCell ref="R33:S33"/>
    <mergeCell ref="T31:W31"/>
    <mergeCell ref="X31:AA31"/>
    <mergeCell ref="D32:G32"/>
    <mergeCell ref="H32:K32"/>
    <mergeCell ref="L32:M32"/>
    <mergeCell ref="N32:O32"/>
    <mergeCell ref="P32:Q32"/>
    <mergeCell ref="R32:S32"/>
    <mergeCell ref="T32:W32"/>
    <mergeCell ref="X32:AA32"/>
    <mergeCell ref="D31:G31"/>
    <mergeCell ref="H31:K31"/>
    <mergeCell ref="L31:M31"/>
    <mergeCell ref="N31:O31"/>
    <mergeCell ref="P31:Q31"/>
    <mergeCell ref="R31:S31"/>
    <mergeCell ref="D28:S28"/>
    <mergeCell ref="T28:W28"/>
    <mergeCell ref="X28:AA28"/>
    <mergeCell ref="D30:G30"/>
    <mergeCell ref="H30:K30"/>
    <mergeCell ref="L30:O30"/>
    <mergeCell ref="P30:S30"/>
    <mergeCell ref="T30:W30"/>
    <mergeCell ref="X30:AA30"/>
    <mergeCell ref="X26:AA26"/>
    <mergeCell ref="D27:E27"/>
    <mergeCell ref="F27:G27"/>
    <mergeCell ref="H27:K27"/>
    <mergeCell ref="L27:M27"/>
    <mergeCell ref="N27:O27"/>
    <mergeCell ref="P27:Q27"/>
    <mergeCell ref="R27:S27"/>
    <mergeCell ref="T27:W27"/>
    <mergeCell ref="X27:AA27"/>
    <mergeCell ref="T25:W25"/>
    <mergeCell ref="X25:AA25"/>
    <mergeCell ref="D26:E26"/>
    <mergeCell ref="F26:G26"/>
    <mergeCell ref="H26:K26"/>
    <mergeCell ref="L26:M26"/>
    <mergeCell ref="N26:O26"/>
    <mergeCell ref="P26:Q26"/>
    <mergeCell ref="R26:S26"/>
    <mergeCell ref="T26:W26"/>
    <mergeCell ref="R24:S24"/>
    <mergeCell ref="T24:W24"/>
    <mergeCell ref="X24:AA24"/>
    <mergeCell ref="D25:E25"/>
    <mergeCell ref="F25:G25"/>
    <mergeCell ref="H25:K25"/>
    <mergeCell ref="L25:M25"/>
    <mergeCell ref="N25:O25"/>
    <mergeCell ref="P25:Q25"/>
    <mergeCell ref="R25:S25"/>
    <mergeCell ref="D24:E24"/>
    <mergeCell ref="F24:G24"/>
    <mergeCell ref="H24:K24"/>
    <mergeCell ref="L24:M24"/>
    <mergeCell ref="N24:O24"/>
    <mergeCell ref="P24:Q24"/>
    <mergeCell ref="B17:I17"/>
    <mergeCell ref="J17:L17"/>
    <mergeCell ref="M17:W17"/>
    <mergeCell ref="B21:AA21"/>
    <mergeCell ref="D23:G23"/>
    <mergeCell ref="H23:K23"/>
    <mergeCell ref="L23:O23"/>
    <mergeCell ref="P23:S23"/>
    <mergeCell ref="T23:W23"/>
    <mergeCell ref="X23:AA23"/>
    <mergeCell ref="B14:D16"/>
    <mergeCell ref="E14:I14"/>
    <mergeCell ref="J14:L14"/>
    <mergeCell ref="M14:W14"/>
    <mergeCell ref="E15:I15"/>
    <mergeCell ref="J15:L15"/>
    <mergeCell ref="M15:W15"/>
    <mergeCell ref="E16:I16"/>
    <mergeCell ref="J16:L16"/>
    <mergeCell ref="M16:W16"/>
    <mergeCell ref="M11:W11"/>
    <mergeCell ref="E12:I12"/>
    <mergeCell ref="J12:L12"/>
    <mergeCell ref="M12:W12"/>
    <mergeCell ref="E13:I13"/>
    <mergeCell ref="J13:L13"/>
    <mergeCell ref="M13:W13"/>
    <mergeCell ref="B9:D13"/>
    <mergeCell ref="E9:I9"/>
    <mergeCell ref="J9:L9"/>
    <mergeCell ref="M9:W9"/>
    <mergeCell ref="X9:AA9"/>
    <mergeCell ref="E10:I10"/>
    <mergeCell ref="J10:L10"/>
    <mergeCell ref="M10:W10"/>
    <mergeCell ref="E11:I11"/>
    <mergeCell ref="J11:L11"/>
    <mergeCell ref="A1:D2"/>
    <mergeCell ref="Q1:AA1"/>
    <mergeCell ref="B3:AA3"/>
    <mergeCell ref="B8:D8"/>
    <mergeCell ref="E8:I8"/>
    <mergeCell ref="J8:L8"/>
    <mergeCell ref="M8:W8"/>
    <mergeCell ref="X8:AA8"/>
  </mergeCells>
  <phoneticPr fontId="2"/>
  <conditionalFormatting sqref="D31:D34 H31:H34">
    <cfRule type="containsBlanks" dxfId="24" priority="15">
      <formula>LEN(TRIM(D31))=0</formula>
    </cfRule>
  </conditionalFormatting>
  <conditionalFormatting sqref="D38:D41 H38:H41">
    <cfRule type="containsBlanks" dxfId="23" priority="12">
      <formula>LEN(TRIM(D38))=0</formula>
    </cfRule>
  </conditionalFormatting>
  <conditionalFormatting sqref="D62:D65 H62:H65">
    <cfRule type="containsBlanks" dxfId="22" priority="8">
      <formula>LEN(TRIM(D62))=0</formula>
    </cfRule>
  </conditionalFormatting>
  <conditionalFormatting sqref="D70:D74 H70:H74">
    <cfRule type="containsBlanks" dxfId="21" priority="6">
      <formula>LEN(TRIM(D70))=0</formula>
    </cfRule>
  </conditionalFormatting>
  <conditionalFormatting sqref="D24:E27">
    <cfRule type="containsBlanks" dxfId="20" priority="17">
      <formula>LEN(TRIM(D24))=0</formula>
    </cfRule>
  </conditionalFormatting>
  <conditionalFormatting sqref="H24:H27">
    <cfRule type="containsBlanks" dxfId="19" priority="20">
      <formula>LEN(TRIM(H24))=0</formula>
    </cfRule>
  </conditionalFormatting>
  <conditionalFormatting sqref="L48:L57">
    <cfRule type="containsBlanks" dxfId="18" priority="9">
      <formula>LEN(TRIM(L48))=0</formula>
    </cfRule>
  </conditionalFormatting>
  <conditionalFormatting sqref="L62:L65 P62:P65">
    <cfRule type="containsBlanks" dxfId="17" priority="7">
      <formula>LEN(TRIM(L62))=0</formula>
    </cfRule>
  </conditionalFormatting>
  <conditionalFormatting sqref="L70:L74 P70:P74">
    <cfRule type="containsBlanks" dxfId="16" priority="5">
      <formula>LEN(TRIM(L70))=0</formula>
    </cfRule>
  </conditionalFormatting>
  <conditionalFormatting sqref="L82:L83">
    <cfRule type="containsBlanks" dxfId="15" priority="3">
      <formula>LEN(TRIM(L82))=0</formula>
    </cfRule>
  </conditionalFormatting>
  <conditionalFormatting sqref="L24:M27">
    <cfRule type="containsBlanks" dxfId="14" priority="19">
      <formula>LEN(TRIM(L24))=0</formula>
    </cfRule>
  </conditionalFormatting>
  <conditionalFormatting sqref="L31:M34">
    <cfRule type="containsBlanks" dxfId="13" priority="13">
      <formula>LEN(TRIM(L31))=0</formula>
    </cfRule>
  </conditionalFormatting>
  <conditionalFormatting sqref="L38:M41 P38:Q41">
    <cfRule type="containsBlanks" dxfId="12" priority="11">
      <formula>LEN(TRIM(L38))=0</formula>
    </cfRule>
  </conditionalFormatting>
  <conditionalFormatting sqref="M9:M12 M14:M15 H92:H93 X92:X93">
    <cfRule type="containsBlanks" dxfId="11" priority="25">
      <formula>LEN(TRIM(H9))=0</formula>
    </cfRule>
  </conditionalFormatting>
  <conditionalFormatting sqref="P48:P57">
    <cfRule type="containsBlanks" dxfId="10" priority="1">
      <formula>LEN(TRIM(P48))=0</formula>
    </cfRule>
  </conditionalFormatting>
  <conditionalFormatting sqref="P87">
    <cfRule type="containsBlanks" dxfId="9" priority="24">
      <formula>LEN(TRIM(P87))=0</formula>
    </cfRule>
  </conditionalFormatting>
  <conditionalFormatting sqref="P24:Q27">
    <cfRule type="containsBlanks" dxfId="8" priority="18">
      <formula>LEN(TRIM(P24))=0</formula>
    </cfRule>
  </conditionalFormatting>
  <conditionalFormatting sqref="P31:Q34">
    <cfRule type="containsBlanks" dxfId="7" priority="14">
      <formula>LEN(TRIM(P31))=0</formula>
    </cfRule>
  </conditionalFormatting>
  <conditionalFormatting sqref="S125:U125 N125:P132 S127:U132">
    <cfRule type="containsBlanks" dxfId="6" priority="4">
      <formula>LEN(TRIM(N125))=0</formula>
    </cfRule>
  </conditionalFormatting>
  <conditionalFormatting sqref="X9:AA9">
    <cfRule type="cellIs" dxfId="5" priority="23" operator="between">
      <formula>0.5</formula>
      <formula>1</formula>
    </cfRule>
  </conditionalFormatting>
  <conditionalFormatting sqref="X24:AA27">
    <cfRule type="containsBlanks" dxfId="4" priority="16">
      <formula>LEN(TRIM(X24))=0</formula>
    </cfRule>
  </conditionalFormatting>
  <conditionalFormatting sqref="X31:AA34 X48:AA57 X62:AA65 X70:AA74">
    <cfRule type="containsBlanks" dxfId="3" priority="21">
      <formula>LEN(TRIM(X31))=0</formula>
    </cfRule>
  </conditionalFormatting>
  <conditionalFormatting sqref="X38:AA41">
    <cfRule type="containsBlanks" dxfId="2" priority="10">
      <formula>LEN(TRIM(X38))=0</formula>
    </cfRule>
  </conditionalFormatting>
  <conditionalFormatting sqref="X82:AA83">
    <cfRule type="containsBlanks" dxfId="1" priority="2">
      <formula>LEN(TRIM(X82))=0</formula>
    </cfRule>
  </conditionalFormatting>
  <conditionalFormatting sqref="AA7">
    <cfRule type="expression" dxfId="0" priority="22">
      <formula>$X$9&lt;=50%</formula>
    </cfRule>
  </conditionalFormatting>
  <dataValidations count="2">
    <dataValidation type="list" allowBlank="1" showInputMessage="1" showErrorMessage="1" sqref="N24:O26" xr:uid="{B21D0DB2-77AD-46BD-9CF7-83E8F19117CC}">
      <formula1>"時間,日"</formula1>
    </dataValidation>
    <dataValidation type="list" allowBlank="1" showInputMessage="1" showErrorMessage="1" sqref="C5 G5" xr:uid="{E40E2A9E-31B8-419A-BC1B-440BA0A8DBAE}">
      <formula1>"□,■"</formula1>
    </dataValidation>
  </dataValidations>
  <pageMargins left="0.7" right="0.7" top="0.75" bottom="0.75" header="0.3" footer="0.3"/>
  <pageSetup paperSize="8" scale="69" fitToWidth="0" fitToHeight="0" orientation="landscape" r:id="rId1"/>
  <rowBreaks count="3" manualBreakCount="3">
    <brk id="58" max="26" man="1"/>
    <brk id="101" max="25" man="1"/>
    <brk id="12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12"/>
  <sheetViews>
    <sheetView topLeftCell="A7" zoomScale="80" zoomScaleNormal="80" workbookViewId="0">
      <selection activeCell="AK35" sqref="AK35"/>
    </sheetView>
  </sheetViews>
  <sheetFormatPr defaultColWidth="3.09765625" defaultRowHeight="12.6"/>
  <cols>
    <col min="1" max="19" width="3.09765625" style="3"/>
    <col min="20" max="20" width="3.8984375" style="3" bestFit="1" customWidth="1"/>
    <col min="21" max="21" width="3.09765625" style="3"/>
    <col min="22" max="22" width="5.09765625" style="3" customWidth="1"/>
    <col min="23" max="23" width="3.09765625" style="3"/>
    <col min="24" max="24" width="12.59765625" style="3" customWidth="1"/>
    <col min="25" max="25" width="3.09765625" style="3" customWidth="1"/>
    <col min="26" max="26" width="2.69921875" style="3" customWidth="1"/>
    <col min="27" max="29" width="3.09765625" style="3"/>
    <col min="30" max="30" width="11.19921875" style="3" bestFit="1" customWidth="1"/>
    <col min="31" max="16384" width="3.09765625" style="3"/>
  </cols>
  <sheetData>
    <row r="1" spans="1:24">
      <c r="A1" s="239" t="s">
        <v>210</v>
      </c>
      <c r="B1" s="239"/>
      <c r="C1" s="239"/>
      <c r="D1" s="1"/>
      <c r="E1" s="1"/>
      <c r="F1" s="1"/>
      <c r="G1" s="1"/>
      <c r="H1" s="1"/>
      <c r="I1" s="1"/>
      <c r="J1" s="1"/>
      <c r="K1" s="1"/>
      <c r="L1" s="1"/>
      <c r="M1" s="1"/>
      <c r="N1" s="1"/>
      <c r="O1" s="1"/>
      <c r="P1" s="1"/>
      <c r="Q1" s="1"/>
      <c r="R1" s="1"/>
      <c r="S1" s="1"/>
      <c r="T1" s="1"/>
      <c r="U1" s="1"/>
      <c r="V1" s="1"/>
      <c r="W1" s="1"/>
      <c r="X1" s="2"/>
    </row>
    <row r="2" spans="1:24">
      <c r="A2" s="239"/>
      <c r="B2" s="239"/>
      <c r="C2" s="239"/>
      <c r="D2" s="1"/>
      <c r="E2" s="1"/>
      <c r="F2" s="1"/>
      <c r="G2" s="1"/>
      <c r="H2" s="1"/>
      <c r="I2" s="1"/>
      <c r="J2" s="1"/>
      <c r="K2" s="1"/>
      <c r="L2" s="1"/>
      <c r="M2" s="1"/>
      <c r="N2" s="1"/>
      <c r="O2" s="1"/>
      <c r="P2" s="1"/>
      <c r="Q2" s="1"/>
      <c r="R2" s="1"/>
      <c r="S2" s="1"/>
      <c r="T2" s="1"/>
      <c r="U2" s="1"/>
      <c r="V2" s="1"/>
      <c r="W2" s="1"/>
      <c r="X2" s="1"/>
    </row>
    <row r="3" spans="1:24" ht="57.75" customHeight="1">
      <c r="A3" s="453" t="s">
        <v>320</v>
      </c>
      <c r="B3" s="454"/>
      <c r="C3" s="454"/>
      <c r="D3" s="454"/>
      <c r="E3" s="454"/>
      <c r="F3" s="454"/>
      <c r="G3" s="454"/>
      <c r="H3" s="454"/>
      <c r="I3" s="454"/>
      <c r="J3" s="454"/>
      <c r="K3" s="454"/>
      <c r="L3" s="454"/>
      <c r="M3" s="454"/>
      <c r="N3" s="454"/>
      <c r="O3" s="454"/>
      <c r="P3" s="454"/>
      <c r="Q3" s="454"/>
      <c r="R3" s="454"/>
      <c r="S3" s="454"/>
      <c r="T3" s="454"/>
      <c r="U3" s="454"/>
      <c r="V3" s="454"/>
      <c r="W3" s="454"/>
      <c r="X3" s="454"/>
    </row>
    <row r="4" spans="1:24" ht="24.75" customHeight="1">
      <c r="A4" s="4" t="s">
        <v>223</v>
      </c>
      <c r="B4" s="1"/>
      <c r="C4" s="1"/>
      <c r="D4" s="1"/>
      <c r="E4" s="1"/>
      <c r="F4" s="1"/>
      <c r="G4" s="1"/>
      <c r="H4" s="1"/>
      <c r="I4" s="1"/>
      <c r="J4" s="1"/>
      <c r="K4" s="1"/>
      <c r="L4" s="1"/>
      <c r="M4" s="1"/>
      <c r="N4" s="1"/>
      <c r="O4" s="1"/>
      <c r="P4" s="1"/>
      <c r="Q4" s="1"/>
      <c r="R4" s="1"/>
      <c r="S4" s="1"/>
      <c r="T4" s="1"/>
      <c r="U4" s="1"/>
      <c r="V4" s="1"/>
      <c r="W4" s="1"/>
      <c r="X4" s="1"/>
    </row>
    <row r="5" spans="1:24">
      <c r="A5" s="455" t="s">
        <v>198</v>
      </c>
      <c r="B5" s="456"/>
      <c r="C5" s="456"/>
      <c r="D5" s="456"/>
      <c r="E5" s="456"/>
      <c r="F5" s="457"/>
      <c r="G5" s="430" t="s">
        <v>266</v>
      </c>
      <c r="H5" s="431"/>
      <c r="I5" s="431"/>
      <c r="J5" s="431"/>
      <c r="K5" s="431"/>
      <c r="L5" s="431"/>
      <c r="M5" s="431"/>
      <c r="N5" s="431"/>
      <c r="O5" s="431"/>
      <c r="P5" s="431"/>
      <c r="Q5" s="431"/>
      <c r="R5" s="431"/>
      <c r="S5" s="431"/>
      <c r="T5" s="431"/>
      <c r="U5" s="431"/>
      <c r="V5" s="431"/>
      <c r="W5" s="431"/>
      <c r="X5" s="432"/>
    </row>
    <row r="6" spans="1:24" ht="38.25" customHeight="1">
      <c r="A6" s="458" t="s">
        <v>224</v>
      </c>
      <c r="B6" s="459"/>
      <c r="C6" s="459"/>
      <c r="D6" s="459"/>
      <c r="E6" s="459"/>
      <c r="F6" s="460"/>
      <c r="G6" s="433" t="s">
        <v>265</v>
      </c>
      <c r="H6" s="434"/>
      <c r="I6" s="434"/>
      <c r="J6" s="434"/>
      <c r="K6" s="434"/>
      <c r="L6" s="434"/>
      <c r="M6" s="434"/>
      <c r="N6" s="434"/>
      <c r="O6" s="434"/>
      <c r="P6" s="434"/>
      <c r="Q6" s="434"/>
      <c r="R6" s="434"/>
      <c r="S6" s="434"/>
      <c r="T6" s="434"/>
      <c r="U6" s="434"/>
      <c r="V6" s="434"/>
      <c r="W6" s="434"/>
      <c r="X6" s="435"/>
    </row>
    <row r="7" spans="1:24">
      <c r="A7" s="455" t="s">
        <v>198</v>
      </c>
      <c r="B7" s="456"/>
      <c r="C7" s="456"/>
      <c r="D7" s="456"/>
      <c r="E7" s="456"/>
      <c r="F7" s="457"/>
      <c r="G7" s="436" t="s">
        <v>197</v>
      </c>
      <c r="H7" s="437"/>
      <c r="I7" s="437"/>
      <c r="J7" s="437"/>
      <c r="K7" s="437"/>
      <c r="L7" s="437"/>
      <c r="M7" s="437"/>
      <c r="N7" s="437"/>
      <c r="O7" s="437"/>
      <c r="P7" s="437"/>
      <c r="Q7" s="437"/>
      <c r="R7" s="437"/>
      <c r="S7" s="437"/>
      <c r="T7" s="437"/>
      <c r="U7" s="437"/>
      <c r="V7" s="437"/>
      <c r="W7" s="437"/>
      <c r="X7" s="438"/>
    </row>
    <row r="8" spans="1:24" ht="38.25" customHeight="1">
      <c r="A8" s="458" t="s">
        <v>32</v>
      </c>
      <c r="B8" s="459"/>
      <c r="C8" s="459"/>
      <c r="D8" s="459"/>
      <c r="E8" s="459"/>
      <c r="F8" s="460"/>
      <c r="G8" s="439" t="s">
        <v>196</v>
      </c>
      <c r="H8" s="440"/>
      <c r="I8" s="440"/>
      <c r="J8" s="440"/>
      <c r="K8" s="440"/>
      <c r="L8" s="440"/>
      <c r="M8" s="440"/>
      <c r="N8" s="440"/>
      <c r="O8" s="440"/>
      <c r="P8" s="440"/>
      <c r="Q8" s="440"/>
      <c r="R8" s="440"/>
      <c r="S8" s="440"/>
      <c r="T8" s="440"/>
      <c r="U8" s="440"/>
      <c r="V8" s="440"/>
      <c r="W8" s="440"/>
      <c r="X8" s="441"/>
    </row>
    <row r="9" spans="1:24">
      <c r="A9" s="442" t="s">
        <v>1</v>
      </c>
      <c r="B9" s="443"/>
      <c r="C9" s="443"/>
      <c r="D9" s="443"/>
      <c r="E9" s="443"/>
      <c r="F9" s="444"/>
      <c r="G9" s="59" t="s">
        <v>195</v>
      </c>
      <c r="H9" s="448" t="s">
        <v>194</v>
      </c>
      <c r="I9" s="448"/>
      <c r="J9" s="448"/>
      <c r="K9" s="448"/>
      <c r="L9" s="448"/>
      <c r="M9" s="448"/>
      <c r="N9" s="448"/>
      <c r="O9" s="448"/>
      <c r="P9" s="448"/>
      <c r="Q9" s="448"/>
      <c r="R9" s="448"/>
      <c r="S9" s="448"/>
      <c r="T9" s="448"/>
      <c r="U9" s="448"/>
      <c r="V9" s="448"/>
      <c r="W9" s="448"/>
      <c r="X9" s="449"/>
    </row>
    <row r="10" spans="1:24" ht="38.25" customHeight="1">
      <c r="A10" s="445"/>
      <c r="B10" s="446"/>
      <c r="C10" s="446"/>
      <c r="D10" s="446"/>
      <c r="E10" s="446"/>
      <c r="F10" s="447"/>
      <c r="G10" s="470" t="s">
        <v>193</v>
      </c>
      <c r="H10" s="471"/>
      <c r="I10" s="471"/>
      <c r="J10" s="471"/>
      <c r="K10" s="471"/>
      <c r="L10" s="471"/>
      <c r="M10" s="471"/>
      <c r="N10" s="471"/>
      <c r="O10" s="471"/>
      <c r="P10" s="471"/>
      <c r="Q10" s="471"/>
      <c r="R10" s="471"/>
      <c r="S10" s="471"/>
      <c r="T10" s="471"/>
      <c r="U10" s="471"/>
      <c r="V10" s="471"/>
      <c r="W10" s="471"/>
      <c r="X10" s="472"/>
    </row>
    <row r="11" spans="1:24" ht="26.4" customHeight="1">
      <c r="A11" s="498" t="s">
        <v>192</v>
      </c>
      <c r="B11" s="499"/>
      <c r="C11" s="499"/>
      <c r="D11" s="499"/>
      <c r="E11" s="499"/>
      <c r="F11" s="500"/>
      <c r="G11" s="494" t="s">
        <v>191</v>
      </c>
      <c r="H11" s="464"/>
      <c r="I11" s="464"/>
      <c r="J11" s="464"/>
      <c r="K11" s="464"/>
      <c r="L11" s="464"/>
      <c r="M11" s="464"/>
      <c r="N11" s="464"/>
      <c r="O11" s="464"/>
      <c r="P11" s="464"/>
      <c r="Q11" s="464"/>
      <c r="R11" s="464"/>
      <c r="S11" s="464"/>
      <c r="T11" s="464"/>
      <c r="U11" s="464"/>
      <c r="V11" s="464"/>
      <c r="W11" s="464"/>
      <c r="X11" s="495"/>
    </row>
    <row r="12" spans="1:24" ht="26.4" customHeight="1">
      <c r="A12" s="498" t="s">
        <v>3</v>
      </c>
      <c r="B12" s="499"/>
      <c r="C12" s="499"/>
      <c r="D12" s="499"/>
      <c r="E12" s="499"/>
      <c r="F12" s="500"/>
      <c r="G12" s="496">
        <v>1975</v>
      </c>
      <c r="H12" s="497"/>
      <c r="I12" s="497"/>
      <c r="J12" s="6" t="s">
        <v>5</v>
      </c>
      <c r="K12" s="497">
        <v>8</v>
      </c>
      <c r="L12" s="497"/>
      <c r="M12" s="497"/>
      <c r="N12" s="6" t="s">
        <v>6</v>
      </c>
      <c r="O12" s="497">
        <v>8</v>
      </c>
      <c r="P12" s="497"/>
      <c r="Q12" s="497"/>
      <c r="R12" s="7" t="s">
        <v>7</v>
      </c>
      <c r="S12" s="501"/>
      <c r="T12" s="502"/>
      <c r="U12" s="502"/>
      <c r="V12" s="502"/>
      <c r="W12" s="502"/>
      <c r="X12" s="503"/>
    </row>
    <row r="13" spans="1:24" ht="26.4" customHeight="1">
      <c r="A13" s="498" t="s">
        <v>4</v>
      </c>
      <c r="B13" s="499"/>
      <c r="C13" s="499"/>
      <c r="D13" s="499"/>
      <c r="E13" s="499"/>
      <c r="F13" s="500"/>
      <c r="G13" s="496">
        <v>1992</v>
      </c>
      <c r="H13" s="497"/>
      <c r="I13" s="497"/>
      <c r="J13" s="6" t="s">
        <v>5</v>
      </c>
      <c r="K13" s="497">
        <v>8</v>
      </c>
      <c r="L13" s="497"/>
      <c r="M13" s="497"/>
      <c r="N13" s="6" t="s">
        <v>6</v>
      </c>
      <c r="O13" s="497">
        <v>8</v>
      </c>
      <c r="P13" s="497"/>
      <c r="Q13" s="497"/>
      <c r="R13" s="7" t="s">
        <v>7</v>
      </c>
      <c r="S13" s="501"/>
      <c r="T13" s="502"/>
      <c r="U13" s="502"/>
      <c r="V13" s="502"/>
      <c r="W13" s="502"/>
      <c r="X13" s="503"/>
    </row>
    <row r="14" spans="1:24" ht="13.65" customHeight="1">
      <c r="A14" s="442" t="s">
        <v>190</v>
      </c>
      <c r="B14" s="443"/>
      <c r="C14" s="443"/>
      <c r="D14" s="443"/>
      <c r="E14" s="443"/>
      <c r="F14" s="444"/>
      <c r="G14" s="473" t="s">
        <v>267</v>
      </c>
      <c r="H14" s="474"/>
      <c r="I14" s="474"/>
      <c r="J14" s="474"/>
      <c r="K14" s="474"/>
      <c r="L14" s="474"/>
      <c r="M14" s="474"/>
      <c r="N14" s="474"/>
      <c r="O14" s="474"/>
      <c r="P14" s="474"/>
      <c r="Q14" s="474"/>
      <c r="R14" s="474"/>
      <c r="S14" s="474"/>
      <c r="T14" s="474"/>
      <c r="U14" s="474"/>
      <c r="V14" s="474"/>
      <c r="W14" s="474"/>
      <c r="X14" s="475"/>
    </row>
    <row r="15" spans="1:24">
      <c r="A15" s="467"/>
      <c r="B15" s="468"/>
      <c r="C15" s="468"/>
      <c r="D15" s="468"/>
      <c r="E15" s="468"/>
      <c r="F15" s="469"/>
      <c r="G15" s="476"/>
      <c r="H15" s="477"/>
      <c r="I15" s="477"/>
      <c r="J15" s="477"/>
      <c r="K15" s="477"/>
      <c r="L15" s="477"/>
      <c r="M15" s="477"/>
      <c r="N15" s="477"/>
      <c r="O15" s="477"/>
      <c r="P15" s="477"/>
      <c r="Q15" s="477"/>
      <c r="R15" s="477"/>
      <c r="S15" s="477"/>
      <c r="T15" s="477"/>
      <c r="U15" s="477"/>
      <c r="V15" s="477"/>
      <c r="W15" s="477"/>
      <c r="X15" s="478"/>
    </row>
    <row r="16" spans="1:24">
      <c r="A16" s="467"/>
      <c r="B16" s="468"/>
      <c r="C16" s="468"/>
      <c r="D16" s="468"/>
      <c r="E16" s="468"/>
      <c r="F16" s="469"/>
      <c r="G16" s="476"/>
      <c r="H16" s="477"/>
      <c r="I16" s="477"/>
      <c r="J16" s="477"/>
      <c r="K16" s="477"/>
      <c r="L16" s="477"/>
      <c r="M16" s="477"/>
      <c r="N16" s="477"/>
      <c r="O16" s="477"/>
      <c r="P16" s="477"/>
      <c r="Q16" s="477"/>
      <c r="R16" s="477"/>
      <c r="S16" s="477"/>
      <c r="T16" s="477"/>
      <c r="U16" s="477"/>
      <c r="V16" s="477"/>
      <c r="W16" s="477"/>
      <c r="X16" s="478"/>
    </row>
    <row r="17" spans="1:24">
      <c r="A17" s="467"/>
      <c r="B17" s="468"/>
      <c r="C17" s="468"/>
      <c r="D17" s="468"/>
      <c r="E17" s="468"/>
      <c r="F17" s="469"/>
      <c r="G17" s="476"/>
      <c r="H17" s="477"/>
      <c r="I17" s="477"/>
      <c r="J17" s="477"/>
      <c r="K17" s="477"/>
      <c r="L17" s="477"/>
      <c r="M17" s="477"/>
      <c r="N17" s="477"/>
      <c r="O17" s="477"/>
      <c r="P17" s="477"/>
      <c r="Q17" s="477"/>
      <c r="R17" s="477"/>
      <c r="S17" s="477"/>
      <c r="T17" s="477"/>
      <c r="U17" s="477"/>
      <c r="V17" s="477"/>
      <c r="W17" s="477"/>
      <c r="X17" s="478"/>
    </row>
    <row r="18" spans="1:24">
      <c r="A18" s="445"/>
      <c r="B18" s="446"/>
      <c r="C18" s="446"/>
      <c r="D18" s="446"/>
      <c r="E18" s="446"/>
      <c r="F18" s="447"/>
      <c r="G18" s="479"/>
      <c r="H18" s="480"/>
      <c r="I18" s="480"/>
      <c r="J18" s="480"/>
      <c r="K18" s="480"/>
      <c r="L18" s="480"/>
      <c r="M18" s="480"/>
      <c r="N18" s="480"/>
      <c r="O18" s="480"/>
      <c r="P18" s="480"/>
      <c r="Q18" s="480"/>
      <c r="R18" s="480"/>
      <c r="S18" s="480"/>
      <c r="T18" s="480"/>
      <c r="U18" s="480"/>
      <c r="V18" s="480"/>
      <c r="W18" s="480"/>
      <c r="X18" s="481"/>
    </row>
    <row r="19" spans="1:24">
      <c r="A19" s="466" t="s">
        <v>189</v>
      </c>
      <c r="B19" s="443"/>
      <c r="C19" s="443"/>
      <c r="D19" s="443"/>
      <c r="E19" s="443"/>
      <c r="F19" s="444"/>
      <c r="G19" s="279" t="s">
        <v>188</v>
      </c>
      <c r="H19" s="474" t="s">
        <v>252</v>
      </c>
      <c r="I19" s="474"/>
      <c r="J19" s="474"/>
      <c r="K19" s="474"/>
      <c r="L19" s="474"/>
      <c r="M19" s="474"/>
      <c r="N19" s="474"/>
      <c r="O19" s="474"/>
      <c r="P19" s="474"/>
      <c r="Q19" s="474"/>
      <c r="R19" s="474"/>
      <c r="S19" s="474"/>
      <c r="T19" s="474"/>
      <c r="U19" s="474"/>
      <c r="V19" s="474"/>
      <c r="W19" s="474"/>
      <c r="X19" s="475"/>
    </row>
    <row r="20" spans="1:24">
      <c r="A20" s="467"/>
      <c r="B20" s="468"/>
      <c r="C20" s="468"/>
      <c r="D20" s="468"/>
      <c r="E20" s="468"/>
      <c r="F20" s="469"/>
      <c r="G20" s="279"/>
      <c r="H20" s="480"/>
      <c r="I20" s="480"/>
      <c r="J20" s="480"/>
      <c r="K20" s="480"/>
      <c r="L20" s="480"/>
      <c r="M20" s="480"/>
      <c r="N20" s="480"/>
      <c r="O20" s="480"/>
      <c r="P20" s="480"/>
      <c r="Q20" s="480"/>
      <c r="R20" s="480"/>
      <c r="S20" s="480"/>
      <c r="T20" s="480"/>
      <c r="U20" s="480"/>
      <c r="V20" s="480"/>
      <c r="W20" s="480"/>
      <c r="X20" s="481"/>
    </row>
    <row r="21" spans="1:24">
      <c r="A21" s="467"/>
      <c r="B21" s="468"/>
      <c r="C21" s="468"/>
      <c r="D21" s="468"/>
      <c r="E21" s="468"/>
      <c r="F21" s="469"/>
      <c r="G21" s="279" t="s">
        <v>187</v>
      </c>
      <c r="H21" s="474" t="s">
        <v>253</v>
      </c>
      <c r="I21" s="474"/>
      <c r="J21" s="474"/>
      <c r="K21" s="474"/>
      <c r="L21" s="474"/>
      <c r="M21" s="474"/>
      <c r="N21" s="474"/>
      <c r="O21" s="474"/>
      <c r="P21" s="474"/>
      <c r="Q21" s="474"/>
      <c r="R21" s="474"/>
      <c r="S21" s="474"/>
      <c r="T21" s="474"/>
      <c r="U21" s="474"/>
      <c r="V21" s="474"/>
      <c r="W21" s="474"/>
      <c r="X21" s="475"/>
    </row>
    <row r="22" spans="1:24">
      <c r="A22" s="467"/>
      <c r="B22" s="468"/>
      <c r="C22" s="468"/>
      <c r="D22" s="468"/>
      <c r="E22" s="468"/>
      <c r="F22" s="469"/>
      <c r="G22" s="279"/>
      <c r="H22" s="480"/>
      <c r="I22" s="480"/>
      <c r="J22" s="480"/>
      <c r="K22" s="480"/>
      <c r="L22" s="480"/>
      <c r="M22" s="480"/>
      <c r="N22" s="480"/>
      <c r="O22" s="480"/>
      <c r="P22" s="480"/>
      <c r="Q22" s="480"/>
      <c r="R22" s="480"/>
      <c r="S22" s="480"/>
      <c r="T22" s="480"/>
      <c r="U22" s="480"/>
      <c r="V22" s="480"/>
      <c r="W22" s="480"/>
      <c r="X22" s="481"/>
    </row>
    <row r="23" spans="1:24">
      <c r="A23" s="467"/>
      <c r="B23" s="468"/>
      <c r="C23" s="468"/>
      <c r="D23" s="468"/>
      <c r="E23" s="468"/>
      <c r="F23" s="469"/>
      <c r="G23" s="279" t="s">
        <v>186</v>
      </c>
      <c r="H23" s="474" t="s">
        <v>254</v>
      </c>
      <c r="I23" s="474"/>
      <c r="J23" s="474"/>
      <c r="K23" s="474"/>
      <c r="L23" s="474"/>
      <c r="M23" s="474"/>
      <c r="N23" s="474"/>
      <c r="O23" s="474"/>
      <c r="P23" s="474"/>
      <c r="Q23" s="474"/>
      <c r="R23" s="474"/>
      <c r="S23" s="474"/>
      <c r="T23" s="474"/>
      <c r="U23" s="474"/>
      <c r="V23" s="474"/>
      <c r="W23" s="474"/>
      <c r="X23" s="475"/>
    </row>
    <row r="24" spans="1:24">
      <c r="A24" s="445"/>
      <c r="B24" s="446"/>
      <c r="C24" s="446"/>
      <c r="D24" s="446"/>
      <c r="E24" s="446"/>
      <c r="F24" s="447"/>
      <c r="G24" s="279"/>
      <c r="H24" s="480"/>
      <c r="I24" s="480"/>
      <c r="J24" s="480"/>
      <c r="K24" s="480"/>
      <c r="L24" s="480"/>
      <c r="M24" s="480"/>
      <c r="N24" s="480"/>
      <c r="O24" s="480"/>
      <c r="P24" s="480"/>
      <c r="Q24" s="480"/>
      <c r="R24" s="480"/>
      <c r="S24" s="480"/>
      <c r="T24" s="480"/>
      <c r="U24" s="480"/>
      <c r="V24" s="480"/>
      <c r="W24" s="480"/>
      <c r="X24" s="481"/>
    </row>
    <row r="25" spans="1:24" ht="26.4" customHeight="1">
      <c r="A25" s="442" t="s">
        <v>185</v>
      </c>
      <c r="B25" s="443"/>
      <c r="C25" s="443"/>
      <c r="D25" s="443"/>
      <c r="E25" s="443"/>
      <c r="F25" s="444"/>
      <c r="G25" s="283" t="s">
        <v>243</v>
      </c>
      <c r="H25" s="284"/>
      <c r="I25" s="284"/>
      <c r="J25" s="465"/>
      <c r="K25" s="483" t="s">
        <v>255</v>
      </c>
      <c r="L25" s="484"/>
      <c r="M25" s="484"/>
      <c r="N25" s="484"/>
      <c r="O25" s="485"/>
      <c r="P25" s="283" t="s">
        <v>244</v>
      </c>
      <c r="Q25" s="284"/>
      <c r="R25" s="284"/>
      <c r="S25" s="465"/>
      <c r="T25" s="504" t="s">
        <v>184</v>
      </c>
      <c r="U25" s="504"/>
      <c r="V25" s="504"/>
      <c r="W25" s="504"/>
      <c r="X25" s="505"/>
    </row>
    <row r="26" spans="1:24" ht="17.399999999999999" customHeight="1">
      <c r="A26" s="466" t="s">
        <v>183</v>
      </c>
      <c r="B26" s="443"/>
      <c r="C26" s="443"/>
      <c r="D26" s="443"/>
      <c r="E26" s="443"/>
      <c r="F26" s="444"/>
      <c r="G26" s="473" t="s">
        <v>256</v>
      </c>
      <c r="H26" s="474"/>
      <c r="I26" s="474"/>
      <c r="J26" s="474"/>
      <c r="K26" s="474"/>
      <c r="L26" s="474"/>
      <c r="M26" s="474"/>
      <c r="N26" s="474"/>
      <c r="O26" s="474"/>
      <c r="P26" s="474"/>
      <c r="Q26" s="474"/>
      <c r="R26" s="474"/>
      <c r="S26" s="474"/>
      <c r="T26" s="474"/>
      <c r="U26" s="474"/>
      <c r="V26" s="474"/>
      <c r="W26" s="474"/>
      <c r="X26" s="475"/>
    </row>
    <row r="27" spans="1:24" ht="17.399999999999999" customHeight="1">
      <c r="A27" s="467"/>
      <c r="B27" s="468"/>
      <c r="C27" s="468"/>
      <c r="D27" s="468"/>
      <c r="E27" s="468"/>
      <c r="F27" s="469"/>
      <c r="G27" s="476"/>
      <c r="H27" s="477"/>
      <c r="I27" s="477"/>
      <c r="J27" s="477"/>
      <c r="K27" s="477"/>
      <c r="L27" s="477"/>
      <c r="M27" s="477"/>
      <c r="N27" s="477"/>
      <c r="O27" s="477"/>
      <c r="P27" s="477"/>
      <c r="Q27" s="477"/>
      <c r="R27" s="477"/>
      <c r="S27" s="477"/>
      <c r="T27" s="477"/>
      <c r="U27" s="477"/>
      <c r="V27" s="477"/>
      <c r="W27" s="477"/>
      <c r="X27" s="478"/>
    </row>
    <row r="28" spans="1:24" ht="17.399999999999999" customHeight="1">
      <c r="A28" s="467"/>
      <c r="B28" s="468"/>
      <c r="C28" s="468"/>
      <c r="D28" s="468"/>
      <c r="E28" s="468"/>
      <c r="F28" s="469"/>
      <c r="G28" s="476"/>
      <c r="H28" s="477"/>
      <c r="I28" s="477"/>
      <c r="J28" s="477"/>
      <c r="K28" s="477"/>
      <c r="L28" s="477"/>
      <c r="M28" s="477"/>
      <c r="N28" s="477"/>
      <c r="O28" s="477"/>
      <c r="P28" s="477"/>
      <c r="Q28" s="477"/>
      <c r="R28" s="477"/>
      <c r="S28" s="477"/>
      <c r="T28" s="477"/>
      <c r="U28" s="477"/>
      <c r="V28" s="477"/>
      <c r="W28" s="477"/>
      <c r="X28" s="478"/>
    </row>
    <row r="29" spans="1:24" ht="17.399999999999999" customHeight="1">
      <c r="A29" s="467"/>
      <c r="B29" s="468"/>
      <c r="C29" s="468"/>
      <c r="D29" s="468"/>
      <c r="E29" s="468"/>
      <c r="F29" s="469"/>
      <c r="G29" s="476"/>
      <c r="H29" s="477"/>
      <c r="I29" s="477"/>
      <c r="J29" s="477"/>
      <c r="K29" s="477"/>
      <c r="L29" s="477"/>
      <c r="M29" s="477"/>
      <c r="N29" s="477"/>
      <c r="O29" s="477"/>
      <c r="P29" s="477"/>
      <c r="Q29" s="477"/>
      <c r="R29" s="477"/>
      <c r="S29" s="477"/>
      <c r="T29" s="477"/>
      <c r="U29" s="477"/>
      <c r="V29" s="477"/>
      <c r="W29" s="477"/>
      <c r="X29" s="478"/>
    </row>
    <row r="30" spans="1:24" ht="17.399999999999999" customHeight="1">
      <c r="A30" s="445"/>
      <c r="B30" s="446"/>
      <c r="C30" s="446"/>
      <c r="D30" s="446"/>
      <c r="E30" s="446"/>
      <c r="F30" s="447"/>
      <c r="G30" s="479"/>
      <c r="H30" s="480"/>
      <c r="I30" s="480"/>
      <c r="J30" s="480"/>
      <c r="K30" s="480"/>
      <c r="L30" s="480"/>
      <c r="M30" s="480"/>
      <c r="N30" s="480"/>
      <c r="O30" s="480"/>
      <c r="P30" s="480"/>
      <c r="Q30" s="480"/>
      <c r="R30" s="480"/>
      <c r="S30" s="480"/>
      <c r="T30" s="480"/>
      <c r="U30" s="480"/>
      <c r="V30" s="480"/>
      <c r="W30" s="480"/>
      <c r="X30" s="481"/>
    </row>
    <row r="31" spans="1:24" ht="18" customHeight="1">
      <c r="A31" s="466" t="s">
        <v>182</v>
      </c>
      <c r="B31" s="486"/>
      <c r="C31" s="486"/>
      <c r="D31" s="486"/>
      <c r="E31" s="486"/>
      <c r="F31" s="487"/>
      <c r="G31" s="473" t="s">
        <v>257</v>
      </c>
      <c r="H31" s="474"/>
      <c r="I31" s="474"/>
      <c r="J31" s="474"/>
      <c r="K31" s="474"/>
      <c r="L31" s="474"/>
      <c r="M31" s="474"/>
      <c r="N31" s="474"/>
      <c r="O31" s="474"/>
      <c r="P31" s="474"/>
      <c r="Q31" s="474"/>
      <c r="R31" s="474"/>
      <c r="S31" s="474"/>
      <c r="T31" s="474"/>
      <c r="U31" s="474"/>
      <c r="V31" s="474"/>
      <c r="W31" s="474"/>
      <c r="X31" s="475"/>
    </row>
    <row r="32" spans="1:24" ht="18" customHeight="1">
      <c r="A32" s="488"/>
      <c r="B32" s="489"/>
      <c r="C32" s="489"/>
      <c r="D32" s="489"/>
      <c r="E32" s="489"/>
      <c r="F32" s="490"/>
      <c r="G32" s="476"/>
      <c r="H32" s="477"/>
      <c r="I32" s="477"/>
      <c r="J32" s="477"/>
      <c r="K32" s="477"/>
      <c r="L32" s="477"/>
      <c r="M32" s="477"/>
      <c r="N32" s="477"/>
      <c r="O32" s="477"/>
      <c r="P32" s="477"/>
      <c r="Q32" s="477"/>
      <c r="R32" s="477"/>
      <c r="S32" s="477"/>
      <c r="T32" s="477"/>
      <c r="U32" s="477"/>
      <c r="V32" s="477"/>
      <c r="W32" s="477"/>
      <c r="X32" s="478"/>
    </row>
    <row r="33" spans="1:24" ht="18" customHeight="1">
      <c r="A33" s="491"/>
      <c r="B33" s="492"/>
      <c r="C33" s="492"/>
      <c r="D33" s="492"/>
      <c r="E33" s="492"/>
      <c r="F33" s="493"/>
      <c r="G33" s="479"/>
      <c r="H33" s="480"/>
      <c r="I33" s="480"/>
      <c r="J33" s="480"/>
      <c r="K33" s="480"/>
      <c r="L33" s="480"/>
      <c r="M33" s="480"/>
      <c r="N33" s="480"/>
      <c r="O33" s="480"/>
      <c r="P33" s="480"/>
      <c r="Q33" s="480"/>
      <c r="R33" s="480"/>
      <c r="S33" s="480"/>
      <c r="T33" s="480"/>
      <c r="U33" s="480"/>
      <c r="V33" s="480"/>
      <c r="W33" s="480"/>
      <c r="X33" s="481"/>
    </row>
    <row r="34" spans="1:24" ht="38.25" customHeight="1">
      <c r="A34" s="442" t="s">
        <v>181</v>
      </c>
      <c r="B34" s="443"/>
      <c r="C34" s="443"/>
      <c r="D34" s="443"/>
      <c r="E34" s="443"/>
      <c r="F34" s="444"/>
      <c r="G34" s="283" t="s">
        <v>34</v>
      </c>
      <c r="H34" s="284"/>
      <c r="I34" s="284"/>
      <c r="J34" s="465"/>
      <c r="K34" s="464">
        <v>7</v>
      </c>
      <c r="L34" s="464"/>
      <c r="M34" s="464"/>
      <c r="N34" s="180" t="s">
        <v>16</v>
      </c>
      <c r="O34" s="181"/>
      <c r="P34" s="283" t="s">
        <v>35</v>
      </c>
      <c r="Q34" s="284"/>
      <c r="R34" s="284"/>
      <c r="S34" s="465"/>
      <c r="T34" s="464">
        <v>3</v>
      </c>
      <c r="U34" s="464"/>
      <c r="V34" s="464"/>
      <c r="W34" s="180" t="s">
        <v>16</v>
      </c>
      <c r="X34" s="181"/>
    </row>
    <row r="35" spans="1:24" ht="15.75" customHeight="1">
      <c r="A35" s="467"/>
      <c r="B35" s="468"/>
      <c r="C35" s="468"/>
      <c r="D35" s="468"/>
      <c r="E35" s="468"/>
      <c r="F35" s="469"/>
      <c r="G35" s="506" t="s">
        <v>36</v>
      </c>
      <c r="H35" s="507"/>
      <c r="I35" s="507"/>
      <c r="J35" s="507"/>
      <c r="K35" s="507"/>
      <c r="L35" s="507"/>
      <c r="M35" s="507"/>
      <c r="N35" s="507"/>
      <c r="O35" s="507"/>
      <c r="P35" s="507"/>
      <c r="Q35" s="507"/>
      <c r="R35" s="507"/>
      <c r="S35" s="507"/>
      <c r="T35" s="507"/>
      <c r="U35" s="507"/>
      <c r="V35" s="507"/>
      <c r="W35" s="507"/>
      <c r="X35" s="508"/>
    </row>
    <row r="36" spans="1:24" ht="38.25" customHeight="1">
      <c r="A36" s="467"/>
      <c r="B36" s="468"/>
      <c r="C36" s="468"/>
      <c r="D36" s="468"/>
      <c r="E36" s="468"/>
      <c r="F36" s="469"/>
      <c r="G36" s="509" t="s">
        <v>249</v>
      </c>
      <c r="H36" s="510"/>
      <c r="I36" s="510"/>
      <c r="J36" s="510"/>
      <c r="K36" s="510"/>
      <c r="L36" s="510"/>
      <c r="M36" s="510"/>
      <c r="N36" s="510"/>
      <c r="O36" s="510"/>
      <c r="P36" s="510"/>
      <c r="Q36" s="510"/>
      <c r="R36" s="510"/>
      <c r="S36" s="510"/>
      <c r="T36" s="510"/>
      <c r="U36" s="510"/>
      <c r="V36" s="510"/>
      <c r="W36" s="510"/>
      <c r="X36" s="511"/>
    </row>
    <row r="37" spans="1:24" ht="38.25" customHeight="1">
      <c r="A37" s="445"/>
      <c r="B37" s="446"/>
      <c r="C37" s="446"/>
      <c r="D37" s="446"/>
      <c r="E37" s="446"/>
      <c r="F37" s="447"/>
      <c r="G37" s="512"/>
      <c r="H37" s="513"/>
      <c r="I37" s="513"/>
      <c r="J37" s="513"/>
      <c r="K37" s="513"/>
      <c r="L37" s="513"/>
      <c r="M37" s="513"/>
      <c r="N37" s="513"/>
      <c r="O37" s="513"/>
      <c r="P37" s="513"/>
      <c r="Q37" s="513"/>
      <c r="R37" s="513"/>
      <c r="S37" s="513"/>
      <c r="T37" s="513"/>
      <c r="U37" s="513"/>
      <c r="V37" s="513"/>
      <c r="W37" s="513"/>
      <c r="X37" s="514"/>
    </row>
    <row r="38" spans="1:24" ht="26.4" customHeight="1">
      <c r="A38" s="442" t="s">
        <v>180</v>
      </c>
      <c r="B38" s="443"/>
      <c r="C38" s="443"/>
      <c r="D38" s="443"/>
      <c r="E38" s="443"/>
      <c r="F38" s="444"/>
      <c r="G38" s="461" t="s">
        <v>179</v>
      </c>
      <c r="H38" s="462"/>
      <c r="I38" s="462"/>
      <c r="J38" s="462"/>
      <c r="K38" s="462"/>
      <c r="L38" s="463"/>
      <c r="M38" s="482">
        <v>17700000</v>
      </c>
      <c r="N38" s="464"/>
      <c r="O38" s="464"/>
      <c r="P38" s="464"/>
      <c r="Q38" s="464"/>
      <c r="R38" s="464"/>
      <c r="S38" s="464"/>
      <c r="T38" s="464"/>
      <c r="U38" s="464"/>
      <c r="V38" s="464"/>
      <c r="W38" s="180" t="s">
        <v>18</v>
      </c>
      <c r="X38" s="181"/>
    </row>
    <row r="39" spans="1:24" ht="26.4" customHeight="1">
      <c r="A39" s="467"/>
      <c r="B39" s="468"/>
      <c r="C39" s="468"/>
      <c r="D39" s="468"/>
      <c r="E39" s="468"/>
      <c r="F39" s="469"/>
      <c r="G39" s="461" t="s">
        <v>178</v>
      </c>
      <c r="H39" s="462"/>
      <c r="I39" s="462"/>
      <c r="J39" s="462"/>
      <c r="K39" s="462"/>
      <c r="L39" s="463"/>
      <c r="M39" s="482">
        <v>89567800</v>
      </c>
      <c r="N39" s="464"/>
      <c r="O39" s="464"/>
      <c r="P39" s="464"/>
      <c r="Q39" s="464"/>
      <c r="R39" s="464"/>
      <c r="S39" s="464"/>
      <c r="T39" s="464"/>
      <c r="U39" s="464"/>
      <c r="V39" s="464"/>
      <c r="W39" s="180" t="s">
        <v>18</v>
      </c>
      <c r="X39" s="181"/>
    </row>
    <row r="40" spans="1:24" ht="26.4" customHeight="1">
      <c r="A40" s="467"/>
      <c r="B40" s="468"/>
      <c r="C40" s="468"/>
      <c r="D40" s="468"/>
      <c r="E40" s="468"/>
      <c r="F40" s="469"/>
      <c r="G40" s="461" t="s">
        <v>177</v>
      </c>
      <c r="H40" s="462"/>
      <c r="I40" s="462"/>
      <c r="J40" s="462"/>
      <c r="K40" s="462"/>
      <c r="L40" s="463"/>
      <c r="M40" s="482">
        <v>15500000</v>
      </c>
      <c r="N40" s="464"/>
      <c r="O40" s="464"/>
      <c r="P40" s="464"/>
      <c r="Q40" s="464"/>
      <c r="R40" s="464"/>
      <c r="S40" s="464"/>
      <c r="T40" s="464"/>
      <c r="U40" s="464"/>
      <c r="V40" s="464"/>
      <c r="W40" s="180" t="s">
        <v>18</v>
      </c>
      <c r="X40" s="181"/>
    </row>
    <row r="41" spans="1:24" ht="26.4" customHeight="1">
      <c r="A41" s="445"/>
      <c r="B41" s="446"/>
      <c r="C41" s="446"/>
      <c r="D41" s="446"/>
      <c r="E41" s="446"/>
      <c r="F41" s="447"/>
      <c r="G41" s="461" t="s">
        <v>176</v>
      </c>
      <c r="H41" s="462"/>
      <c r="I41" s="462"/>
      <c r="J41" s="462"/>
      <c r="K41" s="462"/>
      <c r="L41" s="463"/>
      <c r="M41" s="482">
        <v>13333300</v>
      </c>
      <c r="N41" s="464"/>
      <c r="O41" s="464"/>
      <c r="P41" s="464"/>
      <c r="Q41" s="464"/>
      <c r="R41" s="464"/>
      <c r="S41" s="464"/>
      <c r="T41" s="464"/>
      <c r="U41" s="464"/>
      <c r="V41" s="464"/>
      <c r="W41" s="180" t="s">
        <v>18</v>
      </c>
      <c r="X41" s="181"/>
    </row>
    <row r="42" spans="1:24">
      <c r="A42" s="60"/>
      <c r="B42" s="60"/>
      <c r="C42" s="60"/>
      <c r="D42" s="60"/>
      <c r="E42" s="60"/>
      <c r="F42" s="60"/>
      <c r="G42" s="1"/>
      <c r="H42" s="1"/>
      <c r="I42" s="1"/>
      <c r="J42" s="1"/>
      <c r="K42" s="1"/>
      <c r="L42" s="1"/>
      <c r="M42" s="1"/>
      <c r="N42" s="1"/>
      <c r="O42" s="1"/>
      <c r="P42" s="1"/>
      <c r="Q42" s="1"/>
      <c r="R42" s="1"/>
      <c r="S42" s="1"/>
      <c r="T42" s="1"/>
      <c r="U42" s="1"/>
      <c r="V42" s="1"/>
      <c r="W42" s="1"/>
      <c r="X42" s="1"/>
    </row>
    <row r="43" spans="1:24" ht="24.75" customHeight="1">
      <c r="A43" s="61" t="s">
        <v>269</v>
      </c>
      <c r="B43" s="60"/>
      <c r="C43" s="60"/>
      <c r="D43" s="60"/>
      <c r="E43" s="60"/>
      <c r="F43" s="60"/>
      <c r="G43" s="1"/>
      <c r="H43" s="1"/>
      <c r="I43" s="1"/>
      <c r="J43" s="1"/>
      <c r="K43" s="1"/>
      <c r="L43" s="1"/>
      <c r="M43" s="1"/>
      <c r="N43" s="1"/>
      <c r="O43" s="1"/>
      <c r="P43" s="1"/>
      <c r="Q43" s="1"/>
      <c r="R43" s="1"/>
      <c r="S43" s="1"/>
      <c r="T43" s="1"/>
      <c r="U43" s="1"/>
      <c r="V43" s="1"/>
      <c r="W43" s="1"/>
      <c r="X43" s="1"/>
    </row>
    <row r="44" spans="1:24" ht="17.399999999999999" customHeight="1">
      <c r="A44" s="520" t="s">
        <v>278</v>
      </c>
      <c r="B44" s="521"/>
      <c r="C44" s="521"/>
      <c r="D44" s="521"/>
      <c r="E44" s="521"/>
      <c r="F44" s="522"/>
      <c r="G44" s="529" t="s">
        <v>268</v>
      </c>
      <c r="H44" s="530"/>
      <c r="I44" s="530"/>
      <c r="J44" s="530"/>
      <c r="K44" s="530"/>
      <c r="L44" s="530"/>
      <c r="M44" s="530"/>
      <c r="N44" s="530"/>
      <c r="O44" s="530"/>
      <c r="P44" s="530"/>
      <c r="Q44" s="530"/>
      <c r="R44" s="530"/>
      <c r="S44" s="530"/>
      <c r="T44" s="530"/>
      <c r="U44" s="530"/>
      <c r="V44" s="530"/>
      <c r="W44" s="530"/>
      <c r="X44" s="531"/>
    </row>
    <row r="45" spans="1:24" ht="17.399999999999999" customHeight="1">
      <c r="A45" s="523"/>
      <c r="B45" s="524"/>
      <c r="C45" s="524"/>
      <c r="D45" s="524"/>
      <c r="E45" s="524"/>
      <c r="F45" s="525"/>
      <c r="G45" s="532"/>
      <c r="H45" s="510"/>
      <c r="I45" s="510"/>
      <c r="J45" s="510"/>
      <c r="K45" s="510"/>
      <c r="L45" s="510"/>
      <c r="M45" s="510"/>
      <c r="N45" s="510"/>
      <c r="O45" s="510"/>
      <c r="P45" s="510"/>
      <c r="Q45" s="510"/>
      <c r="R45" s="510"/>
      <c r="S45" s="510"/>
      <c r="T45" s="510"/>
      <c r="U45" s="510"/>
      <c r="V45" s="510"/>
      <c r="W45" s="510"/>
      <c r="X45" s="511"/>
    </row>
    <row r="46" spans="1:24" ht="17.399999999999999" customHeight="1">
      <c r="A46" s="523"/>
      <c r="B46" s="524"/>
      <c r="C46" s="524"/>
      <c r="D46" s="524"/>
      <c r="E46" s="524"/>
      <c r="F46" s="525"/>
      <c r="G46" s="532"/>
      <c r="H46" s="510"/>
      <c r="I46" s="510"/>
      <c r="J46" s="510"/>
      <c r="K46" s="510"/>
      <c r="L46" s="510"/>
      <c r="M46" s="510"/>
      <c r="N46" s="510"/>
      <c r="O46" s="510"/>
      <c r="P46" s="510"/>
      <c r="Q46" s="510"/>
      <c r="R46" s="510"/>
      <c r="S46" s="510"/>
      <c r="T46" s="510"/>
      <c r="U46" s="510"/>
      <c r="V46" s="510"/>
      <c r="W46" s="510"/>
      <c r="X46" s="511"/>
    </row>
    <row r="47" spans="1:24" ht="17.399999999999999" customHeight="1">
      <c r="A47" s="523"/>
      <c r="B47" s="524"/>
      <c r="C47" s="524"/>
      <c r="D47" s="524"/>
      <c r="E47" s="524"/>
      <c r="F47" s="525"/>
      <c r="G47" s="532"/>
      <c r="H47" s="510"/>
      <c r="I47" s="510"/>
      <c r="J47" s="510"/>
      <c r="K47" s="510"/>
      <c r="L47" s="510"/>
      <c r="M47" s="510"/>
      <c r="N47" s="510"/>
      <c r="O47" s="510"/>
      <c r="P47" s="510"/>
      <c r="Q47" s="510"/>
      <c r="R47" s="510"/>
      <c r="S47" s="510"/>
      <c r="T47" s="510"/>
      <c r="U47" s="510"/>
      <c r="V47" s="510"/>
      <c r="W47" s="510"/>
      <c r="X47" s="511"/>
    </row>
    <row r="48" spans="1:24" ht="17.399999999999999" customHeight="1">
      <c r="A48" s="523"/>
      <c r="B48" s="524"/>
      <c r="C48" s="524"/>
      <c r="D48" s="524"/>
      <c r="E48" s="524"/>
      <c r="F48" s="525"/>
      <c r="G48" s="532"/>
      <c r="H48" s="510"/>
      <c r="I48" s="510"/>
      <c r="J48" s="510"/>
      <c r="K48" s="510"/>
      <c r="L48" s="510"/>
      <c r="M48" s="510"/>
      <c r="N48" s="510"/>
      <c r="O48" s="510"/>
      <c r="P48" s="510"/>
      <c r="Q48" s="510"/>
      <c r="R48" s="510"/>
      <c r="S48" s="510"/>
      <c r="T48" s="510"/>
      <c r="U48" s="510"/>
      <c r="V48" s="510"/>
      <c r="W48" s="510"/>
      <c r="X48" s="511"/>
    </row>
    <row r="49" spans="1:26" ht="17.399999999999999" customHeight="1">
      <c r="A49" s="526"/>
      <c r="B49" s="527"/>
      <c r="C49" s="527"/>
      <c r="D49" s="527"/>
      <c r="E49" s="527"/>
      <c r="F49" s="528"/>
      <c r="G49" s="512"/>
      <c r="H49" s="513"/>
      <c r="I49" s="513"/>
      <c r="J49" s="513"/>
      <c r="K49" s="513"/>
      <c r="L49" s="513"/>
      <c r="M49" s="513"/>
      <c r="N49" s="513"/>
      <c r="O49" s="513"/>
      <c r="P49" s="513"/>
      <c r="Q49" s="513"/>
      <c r="R49" s="513"/>
      <c r="S49" s="513"/>
      <c r="T49" s="513"/>
      <c r="U49" s="513"/>
      <c r="V49" s="513"/>
      <c r="W49" s="513"/>
      <c r="X49" s="514"/>
    </row>
    <row r="50" spans="1:26" ht="15.75" customHeight="1">
      <c r="A50" s="488" t="s">
        <v>312</v>
      </c>
      <c r="B50" s="489"/>
      <c r="C50" s="489"/>
      <c r="D50" s="489"/>
      <c r="E50" s="489"/>
      <c r="F50" s="490"/>
      <c r="G50" s="506" t="s">
        <v>271</v>
      </c>
      <c r="H50" s="507"/>
      <c r="I50" s="507"/>
      <c r="J50" s="507"/>
      <c r="K50" s="507"/>
      <c r="L50" s="507"/>
      <c r="M50" s="507"/>
      <c r="N50" s="507"/>
      <c r="O50" s="507"/>
      <c r="P50" s="507"/>
      <c r="Q50" s="507"/>
      <c r="R50" s="507"/>
      <c r="S50" s="507"/>
      <c r="T50" s="507"/>
      <c r="U50" s="507"/>
      <c r="V50" s="507"/>
      <c r="W50" s="507"/>
      <c r="X50" s="508"/>
    </row>
    <row r="51" spans="1:26" ht="60.6" customHeight="1">
      <c r="A51" s="488"/>
      <c r="B51" s="489"/>
      <c r="C51" s="489"/>
      <c r="D51" s="489"/>
      <c r="E51" s="489"/>
      <c r="F51" s="490"/>
      <c r="G51" s="450" t="s">
        <v>270</v>
      </c>
      <c r="H51" s="451"/>
      <c r="I51" s="451"/>
      <c r="J51" s="451"/>
      <c r="K51" s="451"/>
      <c r="L51" s="451"/>
      <c r="M51" s="451"/>
      <c r="N51" s="451"/>
      <c r="O51" s="451"/>
      <c r="P51" s="451"/>
      <c r="Q51" s="451"/>
      <c r="R51" s="451"/>
      <c r="S51" s="451"/>
      <c r="T51" s="451"/>
      <c r="U51" s="451"/>
      <c r="V51" s="451"/>
      <c r="W51" s="451"/>
      <c r="X51" s="452"/>
    </row>
    <row r="52" spans="1:26" ht="15.75" customHeight="1">
      <c r="A52" s="488"/>
      <c r="B52" s="489"/>
      <c r="C52" s="489"/>
      <c r="D52" s="489"/>
      <c r="E52" s="489"/>
      <c r="F52" s="490"/>
      <c r="G52" s="506" t="s">
        <v>273</v>
      </c>
      <c r="H52" s="507"/>
      <c r="I52" s="507"/>
      <c r="J52" s="507"/>
      <c r="K52" s="507"/>
      <c r="L52" s="507"/>
      <c r="M52" s="507"/>
      <c r="N52" s="507"/>
      <c r="O52" s="507"/>
      <c r="P52" s="507"/>
      <c r="Q52" s="507"/>
      <c r="R52" s="507"/>
      <c r="S52" s="507"/>
      <c r="T52" s="507"/>
      <c r="U52" s="507"/>
      <c r="V52" s="507"/>
      <c r="W52" s="507"/>
      <c r="X52" s="508"/>
    </row>
    <row r="53" spans="1:26" ht="66.599999999999994" customHeight="1">
      <c r="A53" s="488"/>
      <c r="B53" s="489"/>
      <c r="C53" s="489"/>
      <c r="D53" s="489"/>
      <c r="E53" s="489"/>
      <c r="F53" s="490"/>
      <c r="G53" s="515" t="s">
        <v>272</v>
      </c>
      <c r="H53" s="516"/>
      <c r="I53" s="516"/>
      <c r="J53" s="516"/>
      <c r="K53" s="516"/>
      <c r="L53" s="516"/>
      <c r="M53" s="516"/>
      <c r="N53" s="516"/>
      <c r="O53" s="516"/>
      <c r="P53" s="516"/>
      <c r="Q53" s="516"/>
      <c r="R53" s="516"/>
      <c r="S53" s="516"/>
      <c r="T53" s="516"/>
      <c r="U53" s="516"/>
      <c r="V53" s="516"/>
      <c r="W53" s="516"/>
      <c r="X53" s="517"/>
    </row>
    <row r="54" spans="1:26" ht="15.75" customHeight="1">
      <c r="A54" s="488"/>
      <c r="B54" s="489"/>
      <c r="C54" s="489"/>
      <c r="D54" s="489"/>
      <c r="E54" s="489"/>
      <c r="F54" s="490"/>
      <c r="G54" s="506" t="s">
        <v>250</v>
      </c>
      <c r="H54" s="507"/>
      <c r="I54" s="507"/>
      <c r="J54" s="507"/>
      <c r="K54" s="507"/>
      <c r="L54" s="507"/>
      <c r="M54" s="507"/>
      <c r="N54" s="507"/>
      <c r="O54" s="507"/>
      <c r="P54" s="507"/>
      <c r="Q54" s="507"/>
      <c r="R54" s="507"/>
      <c r="S54" s="507"/>
      <c r="T54" s="507"/>
      <c r="U54" s="507"/>
      <c r="V54" s="507"/>
      <c r="W54" s="507"/>
      <c r="X54" s="508"/>
    </row>
    <row r="55" spans="1:26" ht="68.400000000000006" customHeight="1">
      <c r="A55" s="488"/>
      <c r="B55" s="489"/>
      <c r="C55" s="489"/>
      <c r="D55" s="489"/>
      <c r="E55" s="489"/>
      <c r="F55" s="490"/>
      <c r="G55" s="515" t="s">
        <v>274</v>
      </c>
      <c r="H55" s="518"/>
      <c r="I55" s="518"/>
      <c r="J55" s="518"/>
      <c r="K55" s="518"/>
      <c r="L55" s="518"/>
      <c r="M55" s="518"/>
      <c r="N55" s="518"/>
      <c r="O55" s="518"/>
      <c r="P55" s="518"/>
      <c r="Q55" s="518"/>
      <c r="R55" s="518"/>
      <c r="S55" s="518"/>
      <c r="T55" s="518"/>
      <c r="U55" s="518"/>
      <c r="V55" s="518"/>
      <c r="W55" s="518"/>
      <c r="X55" s="519"/>
      <c r="Z55" s="62"/>
    </row>
    <row r="56" spans="1:26" ht="15.75" customHeight="1">
      <c r="A56" s="488"/>
      <c r="B56" s="489"/>
      <c r="C56" s="489"/>
      <c r="D56" s="489"/>
      <c r="E56" s="489"/>
      <c r="F56" s="490"/>
      <c r="G56" s="506" t="s">
        <v>251</v>
      </c>
      <c r="H56" s="507"/>
      <c r="I56" s="507"/>
      <c r="J56" s="507"/>
      <c r="K56" s="507"/>
      <c r="L56" s="507"/>
      <c r="M56" s="507"/>
      <c r="N56" s="507"/>
      <c r="O56" s="507"/>
      <c r="P56" s="507"/>
      <c r="Q56" s="507"/>
      <c r="R56" s="507"/>
      <c r="S56" s="507"/>
      <c r="T56" s="507"/>
      <c r="U56" s="507"/>
      <c r="V56" s="507"/>
      <c r="W56" s="507"/>
      <c r="X56" s="508"/>
    </row>
    <row r="57" spans="1:26" ht="69" customHeight="1">
      <c r="A57" s="488"/>
      <c r="B57" s="489"/>
      <c r="C57" s="489"/>
      <c r="D57" s="489"/>
      <c r="E57" s="489"/>
      <c r="F57" s="490"/>
      <c r="G57" s="515" t="s">
        <v>275</v>
      </c>
      <c r="H57" s="516"/>
      <c r="I57" s="516"/>
      <c r="J57" s="516"/>
      <c r="K57" s="516"/>
      <c r="L57" s="516"/>
      <c r="M57" s="516"/>
      <c r="N57" s="516"/>
      <c r="O57" s="516"/>
      <c r="P57" s="516"/>
      <c r="Q57" s="516"/>
      <c r="R57" s="516"/>
      <c r="S57" s="516"/>
      <c r="T57" s="516"/>
      <c r="U57" s="516"/>
      <c r="V57" s="516"/>
      <c r="W57" s="516"/>
      <c r="X57" s="517"/>
      <c r="Z57" s="62"/>
    </row>
    <row r="58" spans="1:26" ht="15.75" customHeight="1">
      <c r="A58" s="488"/>
      <c r="B58" s="489"/>
      <c r="C58" s="489"/>
      <c r="D58" s="489"/>
      <c r="E58" s="489"/>
      <c r="F58" s="490"/>
      <c r="G58" s="506" t="s">
        <v>107</v>
      </c>
      <c r="H58" s="507"/>
      <c r="I58" s="507"/>
      <c r="J58" s="507"/>
      <c r="K58" s="507"/>
      <c r="L58" s="507"/>
      <c r="M58" s="507"/>
      <c r="N58" s="507"/>
      <c r="O58" s="507"/>
      <c r="P58" s="507"/>
      <c r="Q58" s="507"/>
      <c r="R58" s="507"/>
      <c r="S58" s="507"/>
      <c r="T58" s="507"/>
      <c r="U58" s="507"/>
      <c r="V58" s="507"/>
      <c r="W58" s="507"/>
      <c r="X58" s="508"/>
    </row>
    <row r="59" spans="1:26" ht="72" customHeight="1">
      <c r="A59" s="488"/>
      <c r="B59" s="489"/>
      <c r="C59" s="489"/>
      <c r="D59" s="489"/>
      <c r="E59" s="489"/>
      <c r="F59" s="490"/>
      <c r="G59" s="515" t="s">
        <v>260</v>
      </c>
      <c r="H59" s="518"/>
      <c r="I59" s="518"/>
      <c r="J59" s="518"/>
      <c r="K59" s="518"/>
      <c r="L59" s="518"/>
      <c r="M59" s="518"/>
      <c r="N59" s="518"/>
      <c r="O59" s="518"/>
      <c r="P59" s="518"/>
      <c r="Q59" s="518"/>
      <c r="R59" s="518"/>
      <c r="S59" s="518"/>
      <c r="T59" s="518"/>
      <c r="U59" s="518"/>
      <c r="V59" s="518"/>
      <c r="W59" s="518"/>
      <c r="X59" s="519"/>
      <c r="Z59" s="62"/>
    </row>
    <row r="60" spans="1:26" ht="15.75" customHeight="1">
      <c r="A60" s="488"/>
      <c r="B60" s="489"/>
      <c r="C60" s="489"/>
      <c r="D60" s="489"/>
      <c r="E60" s="489"/>
      <c r="F60" s="490"/>
      <c r="G60" s="506" t="s">
        <v>248</v>
      </c>
      <c r="H60" s="507"/>
      <c r="I60" s="507"/>
      <c r="J60" s="507"/>
      <c r="K60" s="507"/>
      <c r="L60" s="507"/>
      <c r="M60" s="507"/>
      <c r="N60" s="507"/>
      <c r="O60" s="507"/>
      <c r="P60" s="507"/>
      <c r="Q60" s="507"/>
      <c r="R60" s="507"/>
      <c r="S60" s="507"/>
      <c r="T60" s="507"/>
      <c r="U60" s="507"/>
      <c r="V60" s="507"/>
      <c r="W60" s="507"/>
      <c r="X60" s="508"/>
    </row>
    <row r="61" spans="1:26" ht="57.6" customHeight="1">
      <c r="A61" s="488"/>
      <c r="B61" s="489"/>
      <c r="C61" s="489"/>
      <c r="D61" s="489"/>
      <c r="E61" s="489"/>
      <c r="F61" s="490"/>
      <c r="G61" s="515" t="s">
        <v>258</v>
      </c>
      <c r="H61" s="518"/>
      <c r="I61" s="518"/>
      <c r="J61" s="518"/>
      <c r="K61" s="518"/>
      <c r="L61" s="518"/>
      <c r="M61" s="518"/>
      <c r="N61" s="518"/>
      <c r="O61" s="518"/>
      <c r="P61" s="518"/>
      <c r="Q61" s="518"/>
      <c r="R61" s="518"/>
      <c r="S61" s="518"/>
      <c r="T61" s="518"/>
      <c r="U61" s="518"/>
      <c r="V61" s="518"/>
      <c r="W61" s="518"/>
      <c r="X61" s="519"/>
      <c r="Z61" s="62"/>
    </row>
    <row r="62" spans="1:26" ht="15.75" customHeight="1">
      <c r="A62" s="488"/>
      <c r="B62" s="489"/>
      <c r="C62" s="489"/>
      <c r="D62" s="489"/>
      <c r="E62" s="489"/>
      <c r="F62" s="490"/>
      <c r="G62" s="506" t="s">
        <v>242</v>
      </c>
      <c r="H62" s="507"/>
      <c r="I62" s="507"/>
      <c r="J62" s="507"/>
      <c r="K62" s="507"/>
      <c r="L62" s="507"/>
      <c r="M62" s="507"/>
      <c r="N62" s="507"/>
      <c r="O62" s="507"/>
      <c r="P62" s="507"/>
      <c r="Q62" s="507"/>
      <c r="R62" s="507"/>
      <c r="S62" s="507"/>
      <c r="T62" s="507"/>
      <c r="U62" s="507"/>
      <c r="V62" s="507"/>
      <c r="W62" s="507"/>
      <c r="X62" s="508"/>
    </row>
    <row r="63" spans="1:26" ht="56.4" customHeight="1">
      <c r="A63" s="491"/>
      <c r="B63" s="492"/>
      <c r="C63" s="492"/>
      <c r="D63" s="492"/>
      <c r="E63" s="492"/>
      <c r="F63" s="493"/>
      <c r="G63" s="450" t="s">
        <v>259</v>
      </c>
      <c r="H63" s="451"/>
      <c r="I63" s="451"/>
      <c r="J63" s="451"/>
      <c r="K63" s="451"/>
      <c r="L63" s="451"/>
      <c r="M63" s="451"/>
      <c r="N63" s="451"/>
      <c r="O63" s="451"/>
      <c r="P63" s="451"/>
      <c r="Q63" s="451"/>
      <c r="R63" s="451"/>
      <c r="S63" s="451"/>
      <c r="T63" s="451"/>
      <c r="U63" s="451"/>
      <c r="V63" s="451"/>
      <c r="W63" s="451"/>
      <c r="X63" s="452"/>
      <c r="Z63" s="62"/>
    </row>
    <row r="64" spans="1:26" ht="26.4" customHeight="1">
      <c r="A64" s="533" t="s">
        <v>276</v>
      </c>
      <c r="B64" s="534"/>
      <c r="C64" s="534"/>
      <c r="D64" s="534"/>
      <c r="E64" s="534"/>
      <c r="F64" s="535"/>
      <c r="G64" s="536">
        <v>5</v>
      </c>
      <c r="H64" s="464"/>
      <c r="I64" s="464"/>
      <c r="J64" s="464"/>
      <c r="K64" s="464"/>
      <c r="L64" s="464"/>
      <c r="M64" s="464"/>
      <c r="N64" s="464"/>
      <c r="O64" s="464"/>
      <c r="P64" s="180" t="s">
        <v>26</v>
      </c>
      <c r="Q64" s="180"/>
      <c r="R64" s="180"/>
      <c r="S64" s="180"/>
      <c r="T64" s="180"/>
      <c r="U64" s="180"/>
      <c r="V64" s="180"/>
      <c r="W64" s="180"/>
      <c r="X64" s="181"/>
    </row>
    <row r="65" spans="1:29" ht="26.4" customHeight="1">
      <c r="A65" s="533" t="s">
        <v>175</v>
      </c>
      <c r="B65" s="534"/>
      <c r="C65" s="534"/>
      <c r="D65" s="534"/>
      <c r="E65" s="534"/>
      <c r="F65" s="535"/>
      <c r="G65" s="544">
        <v>45903</v>
      </c>
      <c r="H65" s="497"/>
      <c r="I65" s="497"/>
      <c r="J65" s="497"/>
      <c r="K65" s="497"/>
      <c r="L65" s="497"/>
      <c r="M65" s="178" t="s">
        <v>287</v>
      </c>
      <c r="N65" s="178"/>
      <c r="O65" s="545">
        <v>46081</v>
      </c>
      <c r="P65" s="497"/>
      <c r="Q65" s="497"/>
      <c r="R65" s="497"/>
      <c r="S65" s="497"/>
      <c r="T65" s="497"/>
      <c r="U65" s="8" t="s">
        <v>96</v>
      </c>
      <c r="V65" s="66">
        <f>NETWORKDAYS(G65,O65,AD101:AD112)</f>
        <v>119</v>
      </c>
      <c r="W65" s="180" t="s">
        <v>23</v>
      </c>
      <c r="X65" s="181"/>
    </row>
    <row r="66" spans="1:29" ht="26.4" customHeight="1">
      <c r="A66" s="520" t="s">
        <v>217</v>
      </c>
      <c r="B66" s="521"/>
      <c r="C66" s="521"/>
      <c r="D66" s="521"/>
      <c r="E66" s="521"/>
      <c r="F66" s="522"/>
      <c r="G66" s="554" t="s">
        <v>24</v>
      </c>
      <c r="H66" s="555"/>
      <c r="I66" s="555"/>
      <c r="J66" s="555"/>
      <c r="K66" s="555"/>
      <c r="L66" s="555"/>
      <c r="M66" s="448">
        <v>2</v>
      </c>
      <c r="N66" s="448"/>
      <c r="O66" s="448"/>
      <c r="P66" s="558" t="s">
        <v>16</v>
      </c>
      <c r="Q66" s="558"/>
      <c r="R66" s="558"/>
      <c r="S66" s="558"/>
      <c r="T66" s="558"/>
      <c r="U66" s="558"/>
      <c r="V66" s="558"/>
      <c r="W66" s="558"/>
      <c r="X66" s="559"/>
    </row>
    <row r="67" spans="1:29" ht="26.4" customHeight="1">
      <c r="A67" s="526"/>
      <c r="B67" s="527"/>
      <c r="C67" s="527"/>
      <c r="D67" s="527"/>
      <c r="E67" s="527"/>
      <c r="F67" s="528"/>
      <c r="G67" s="556" t="s">
        <v>25</v>
      </c>
      <c r="H67" s="557"/>
      <c r="I67" s="557"/>
      <c r="J67" s="557"/>
      <c r="K67" s="557"/>
      <c r="L67" s="557"/>
      <c r="M67" s="562">
        <v>5</v>
      </c>
      <c r="N67" s="562"/>
      <c r="O67" s="562"/>
      <c r="P67" s="560" t="s">
        <v>5</v>
      </c>
      <c r="Q67" s="560"/>
      <c r="R67" s="560"/>
      <c r="S67" s="560"/>
      <c r="T67" s="560"/>
      <c r="U67" s="560"/>
      <c r="V67" s="560"/>
      <c r="W67" s="560"/>
      <c r="X67" s="561"/>
    </row>
    <row r="68" spans="1:29" ht="17.399999999999999" customHeight="1">
      <c r="A68" s="520" t="s">
        <v>277</v>
      </c>
      <c r="B68" s="521"/>
      <c r="C68" s="521"/>
      <c r="D68" s="521"/>
      <c r="E68" s="521"/>
      <c r="F68" s="522"/>
      <c r="G68" s="537" t="s">
        <v>261</v>
      </c>
      <c r="H68" s="538"/>
      <c r="I68" s="538"/>
      <c r="J68" s="538"/>
      <c r="K68" s="538"/>
      <c r="L68" s="538"/>
      <c r="M68" s="538"/>
      <c r="N68" s="538"/>
      <c r="O68" s="538"/>
      <c r="P68" s="538"/>
      <c r="Q68" s="538"/>
      <c r="R68" s="538"/>
      <c r="S68" s="538"/>
      <c r="T68" s="538"/>
      <c r="U68" s="538"/>
      <c r="V68" s="538"/>
      <c r="W68" s="538"/>
      <c r="X68" s="539"/>
    </row>
    <row r="69" spans="1:29" ht="17.399999999999999" customHeight="1">
      <c r="A69" s="523"/>
      <c r="B69" s="524"/>
      <c r="C69" s="524"/>
      <c r="D69" s="524"/>
      <c r="E69" s="524"/>
      <c r="F69" s="525"/>
      <c r="G69" s="540"/>
      <c r="H69" s="541"/>
      <c r="I69" s="541"/>
      <c r="J69" s="541"/>
      <c r="K69" s="541"/>
      <c r="L69" s="541"/>
      <c r="M69" s="541"/>
      <c r="N69" s="541"/>
      <c r="O69" s="541"/>
      <c r="P69" s="541"/>
      <c r="Q69" s="541"/>
      <c r="R69" s="541"/>
      <c r="S69" s="541"/>
      <c r="T69" s="541"/>
      <c r="U69" s="541"/>
      <c r="V69" s="541"/>
      <c r="W69" s="541"/>
      <c r="X69" s="542"/>
      <c r="Z69" s="63"/>
    </row>
    <row r="70" spans="1:29" ht="17.399999999999999" customHeight="1">
      <c r="A70" s="523"/>
      <c r="B70" s="524"/>
      <c r="C70" s="524"/>
      <c r="D70" s="524"/>
      <c r="E70" s="524"/>
      <c r="F70" s="525"/>
      <c r="G70" s="540"/>
      <c r="H70" s="541"/>
      <c r="I70" s="541"/>
      <c r="J70" s="541"/>
      <c r="K70" s="541"/>
      <c r="L70" s="541"/>
      <c r="M70" s="541"/>
      <c r="N70" s="541"/>
      <c r="O70" s="541"/>
      <c r="P70" s="541"/>
      <c r="Q70" s="541"/>
      <c r="R70" s="541"/>
      <c r="S70" s="541"/>
      <c r="T70" s="541"/>
      <c r="U70" s="541"/>
      <c r="V70" s="541"/>
      <c r="W70" s="541"/>
      <c r="X70" s="542"/>
    </row>
    <row r="71" spans="1:29" ht="17.399999999999999" customHeight="1">
      <c r="A71" s="526"/>
      <c r="B71" s="527"/>
      <c r="C71" s="527"/>
      <c r="D71" s="527"/>
      <c r="E71" s="527"/>
      <c r="F71" s="528"/>
      <c r="G71" s="543"/>
      <c r="H71" s="516"/>
      <c r="I71" s="516"/>
      <c r="J71" s="516"/>
      <c r="K71" s="516"/>
      <c r="L71" s="516"/>
      <c r="M71" s="516"/>
      <c r="N71" s="516"/>
      <c r="O71" s="516"/>
      <c r="P71" s="516"/>
      <c r="Q71" s="516"/>
      <c r="R71" s="516"/>
      <c r="S71" s="516"/>
      <c r="T71" s="516"/>
      <c r="U71" s="516"/>
      <c r="V71" s="516"/>
      <c r="W71" s="516"/>
      <c r="X71" s="517"/>
    </row>
    <row r="72" spans="1:29">
      <c r="A72" s="9" t="s">
        <v>233</v>
      </c>
      <c r="B72" s="1"/>
      <c r="C72" s="1"/>
      <c r="D72" s="1"/>
      <c r="E72" s="1"/>
      <c r="F72" s="1"/>
      <c r="G72" s="1"/>
      <c r="H72" s="1"/>
      <c r="I72" s="1"/>
      <c r="J72" s="1"/>
      <c r="K72" s="1"/>
      <c r="L72" s="1"/>
      <c r="M72" s="1"/>
      <c r="N72" s="1"/>
      <c r="O72" s="1"/>
      <c r="P72" s="1"/>
      <c r="Q72" s="1"/>
      <c r="R72" s="1"/>
      <c r="S72" s="1"/>
      <c r="T72" s="1"/>
      <c r="U72" s="1"/>
      <c r="V72" s="1"/>
      <c r="W72" s="1"/>
      <c r="X72" s="1"/>
    </row>
    <row r="73" spans="1:29">
      <c r="A73" s="1"/>
      <c r="B73" s="1"/>
      <c r="C73" s="1"/>
      <c r="D73" s="1"/>
      <c r="E73" s="1"/>
      <c r="F73" s="1"/>
      <c r="G73" s="1"/>
      <c r="H73" s="1"/>
      <c r="I73" s="1"/>
      <c r="J73" s="1"/>
      <c r="K73" s="1"/>
      <c r="L73" s="1"/>
      <c r="M73" s="1"/>
      <c r="N73" s="1"/>
      <c r="O73" s="1"/>
      <c r="P73" s="1"/>
      <c r="Q73" s="1"/>
      <c r="R73" s="1"/>
      <c r="S73" s="1"/>
      <c r="T73" s="1"/>
      <c r="U73" s="1"/>
      <c r="V73" s="1"/>
      <c r="W73" s="1"/>
      <c r="X73" s="1"/>
    </row>
    <row r="74" spans="1:29" ht="24.75" customHeight="1">
      <c r="A74" s="553" t="s">
        <v>309</v>
      </c>
      <c r="B74" s="553"/>
      <c r="C74" s="553"/>
      <c r="D74" s="553"/>
      <c r="E74" s="553"/>
      <c r="F74" s="553"/>
      <c r="G74" s="553"/>
      <c r="H74" s="553"/>
      <c r="I74" s="553"/>
      <c r="J74" s="553"/>
      <c r="K74" s="553"/>
      <c r="L74" s="553"/>
      <c r="M74" s="553"/>
      <c r="N74" s="553"/>
      <c r="O74" s="553"/>
      <c r="P74" s="553"/>
      <c r="Q74" s="553"/>
      <c r="R74" s="553"/>
      <c r="S74" s="553"/>
      <c r="T74" s="553"/>
      <c r="U74" s="553"/>
      <c r="V74" s="553"/>
      <c r="W74" s="553"/>
      <c r="X74" s="553"/>
    </row>
    <row r="75" spans="1:29" ht="21" customHeight="1">
      <c r="A75" s="563" t="s">
        <v>288</v>
      </c>
      <c r="B75" s="563"/>
      <c r="C75" s="563"/>
      <c r="D75" s="563"/>
      <c r="E75" s="563"/>
      <c r="F75" s="563"/>
      <c r="G75" s="563"/>
      <c r="H75" s="563"/>
      <c r="I75" s="563"/>
      <c r="J75" s="563"/>
      <c r="K75" s="563"/>
      <c r="L75" s="563"/>
      <c r="M75" s="563"/>
      <c r="N75" s="563"/>
      <c r="O75" s="563"/>
      <c r="P75" s="563"/>
      <c r="Q75" s="563"/>
      <c r="R75" s="563"/>
      <c r="S75" s="563"/>
      <c r="T75" s="563"/>
      <c r="U75" s="563"/>
      <c r="V75" s="563"/>
      <c r="W75" s="563"/>
      <c r="X75" s="563"/>
    </row>
    <row r="76" spans="1:29" ht="21" customHeight="1" thickBot="1">
      <c r="A76" s="274" t="s">
        <v>152</v>
      </c>
      <c r="B76" s="274"/>
      <c r="C76" s="274"/>
      <c r="D76" s="274"/>
      <c r="E76" s="274"/>
      <c r="F76" s="274"/>
      <c r="G76" s="274"/>
      <c r="H76" s="274"/>
      <c r="I76" s="274"/>
      <c r="J76" s="274"/>
      <c r="K76" s="274"/>
      <c r="L76" s="274"/>
      <c r="M76" s="274"/>
      <c r="N76" s="274"/>
      <c r="O76" s="274"/>
      <c r="P76" s="274"/>
      <c r="Q76" s="274"/>
      <c r="R76" s="274"/>
      <c r="S76" s="274"/>
      <c r="T76" s="274"/>
      <c r="U76" s="274"/>
      <c r="V76" s="274"/>
      <c r="W76" s="274"/>
      <c r="X76" s="274"/>
      <c r="Y76" s="3" t="s">
        <v>174</v>
      </c>
    </row>
    <row r="77" spans="1:29" ht="21.75" customHeight="1" thickTop="1">
      <c r="A77" s="583" t="s">
        <v>103</v>
      </c>
      <c r="B77" s="584"/>
      <c r="C77" s="584"/>
      <c r="D77" s="584"/>
      <c r="E77" s="584"/>
      <c r="F77" s="584"/>
      <c r="G77" s="584"/>
      <c r="H77" s="584"/>
      <c r="I77" s="584"/>
      <c r="J77" s="584"/>
      <c r="K77" s="584"/>
      <c r="L77" s="584"/>
      <c r="M77" s="584"/>
      <c r="N77" s="584"/>
      <c r="O77" s="584"/>
      <c r="P77" s="584"/>
      <c r="Q77" s="584"/>
      <c r="R77" s="584"/>
      <c r="S77" s="584"/>
      <c r="T77" s="584"/>
      <c r="U77" s="584"/>
      <c r="V77" s="584"/>
      <c r="W77" s="584"/>
      <c r="X77" s="585"/>
      <c r="Y77" s="10"/>
      <c r="Z77" s="10"/>
      <c r="AA77" s="10"/>
      <c r="AB77" s="10"/>
      <c r="AC77" s="10"/>
    </row>
    <row r="78" spans="1:29" ht="38.25" customHeight="1">
      <c r="A78" s="546" t="s">
        <v>95</v>
      </c>
      <c r="B78" s="547"/>
      <c r="C78" s="547"/>
      <c r="D78" s="547"/>
      <c r="E78" s="547"/>
      <c r="F78" s="548"/>
      <c r="G78" s="496" t="s" ph="1">
        <v>173</v>
      </c>
      <c r="H78" s="497" ph="1"/>
      <c r="I78" s="497" ph="1"/>
      <c r="J78" s="497" ph="1"/>
      <c r="K78" s="497" ph="1"/>
      <c r="L78" s="497" ph="1"/>
      <c r="M78" s="497" ph="1"/>
      <c r="N78" s="497" ph="1"/>
      <c r="O78" s="497" ph="1"/>
      <c r="P78" s="497" ph="1"/>
      <c r="Q78" s="497" ph="1"/>
      <c r="R78" s="497" ph="1"/>
      <c r="S78" s="11" t="s">
        <v>172</v>
      </c>
      <c r="T78" s="484" t="s">
        <v>171</v>
      </c>
      <c r="U78" s="484"/>
      <c r="V78" s="484"/>
      <c r="W78" s="484"/>
      <c r="X78" s="7" t="s">
        <v>170</v>
      </c>
    </row>
    <row r="79" spans="1:29" ht="38.25" customHeight="1">
      <c r="A79" s="546" t="s">
        <v>289</v>
      </c>
      <c r="B79" s="547"/>
      <c r="C79" s="547"/>
      <c r="D79" s="547"/>
      <c r="E79" s="547"/>
      <c r="F79" s="548"/>
      <c r="G79" s="496" t="s" ph="1">
        <v>290</v>
      </c>
      <c r="H79" s="497" ph="1"/>
      <c r="I79" s="497" ph="1"/>
      <c r="J79" s="497" ph="1"/>
      <c r="K79" s="497" ph="1"/>
      <c r="L79" s="497" ph="1"/>
      <c r="M79" s="497" ph="1"/>
      <c r="N79" s="497" ph="1"/>
      <c r="O79" s="497" ph="1"/>
      <c r="P79" s="497" ph="1"/>
      <c r="Q79" s="497" ph="1"/>
      <c r="R79" s="549" ph="1"/>
      <c r="S79" s="550" t="s">
        <v>291</v>
      </c>
      <c r="T79" s="551"/>
      <c r="U79" s="551"/>
      <c r="V79" s="551"/>
      <c r="W79" s="551"/>
      <c r="X79" s="552"/>
    </row>
    <row r="80" spans="1:29" ht="105.6" customHeight="1">
      <c r="A80" s="546" t="s">
        <v>306</v>
      </c>
      <c r="B80" s="547"/>
      <c r="C80" s="547"/>
      <c r="D80" s="547"/>
      <c r="E80" s="547"/>
      <c r="F80" s="548"/>
      <c r="G80" s="595" t="s">
        <v>307</v>
      </c>
      <c r="H80" s="596"/>
      <c r="I80" s="596"/>
      <c r="J80" s="596"/>
      <c r="K80" s="596"/>
      <c r="L80" s="596"/>
      <c r="M80" s="596"/>
      <c r="N80" s="596"/>
      <c r="O80" s="596"/>
      <c r="P80" s="596"/>
      <c r="Q80" s="596"/>
      <c r="R80" s="596"/>
      <c r="S80" s="596"/>
      <c r="T80" s="596"/>
      <c r="U80" s="596"/>
      <c r="V80" s="596"/>
      <c r="W80" s="596"/>
      <c r="X80" s="597"/>
    </row>
    <row r="81" spans="1:29" ht="38.25" customHeight="1">
      <c r="A81" s="546" t="s">
        <v>292</v>
      </c>
      <c r="B81" s="547"/>
      <c r="C81" s="547"/>
      <c r="D81" s="547"/>
      <c r="E81" s="547"/>
      <c r="F81" s="548"/>
      <c r="G81" s="587" t="s">
        <v>293</v>
      </c>
      <c r="H81" s="588"/>
      <c r="I81" s="588"/>
      <c r="J81" s="588"/>
      <c r="K81" s="588"/>
      <c r="L81" s="588"/>
      <c r="M81" s="589"/>
      <c r="N81" s="464">
        <v>1</v>
      </c>
      <c r="O81" s="464"/>
      <c r="P81" s="464"/>
      <c r="Q81" s="180" t="s">
        <v>97</v>
      </c>
      <c r="R81" s="180"/>
      <c r="S81" s="586">
        <v>30</v>
      </c>
      <c r="T81" s="464"/>
      <c r="U81" s="464"/>
      <c r="V81" s="464"/>
      <c r="W81" s="180" t="s">
        <v>98</v>
      </c>
      <c r="X81" s="181"/>
    </row>
    <row r="82" spans="1:29" ht="38.25" customHeight="1">
      <c r="A82" s="546" t="s">
        <v>298</v>
      </c>
      <c r="B82" s="547"/>
      <c r="C82" s="547"/>
      <c r="D82" s="547"/>
      <c r="E82" s="547"/>
      <c r="F82" s="548"/>
      <c r="G82" s="590" t="s">
        <v>299</v>
      </c>
      <c r="H82" s="178"/>
      <c r="I82" s="178"/>
      <c r="J82" s="178"/>
      <c r="K82" s="178"/>
      <c r="L82" s="591" t="s">
        <v>300</v>
      </c>
      <c r="M82" s="178"/>
      <c r="N82" s="178"/>
      <c r="O82" s="178"/>
      <c r="P82" s="592"/>
      <c r="Q82" s="178"/>
      <c r="R82" s="178"/>
      <c r="S82" s="178"/>
      <c r="T82" s="178"/>
      <c r="U82" s="593"/>
      <c r="V82" s="496"/>
      <c r="W82" s="497"/>
      <c r="X82" s="594"/>
    </row>
    <row r="83" spans="1:29" ht="38.25" customHeight="1">
      <c r="A83" s="546" t="s">
        <v>99</v>
      </c>
      <c r="B83" s="547"/>
      <c r="C83" s="547"/>
      <c r="D83" s="547"/>
      <c r="E83" s="547"/>
      <c r="F83" s="548"/>
      <c r="G83" s="266" t="s">
        <v>100</v>
      </c>
      <c r="H83" s="180"/>
      <c r="I83" s="464">
        <v>1</v>
      </c>
      <c r="J83" s="464"/>
      <c r="K83" s="464"/>
      <c r="L83" s="464"/>
      <c r="M83" s="464"/>
      <c r="N83" s="178" t="s">
        <v>16</v>
      </c>
      <c r="O83" s="178"/>
      <c r="P83" s="573" t="s">
        <v>101</v>
      </c>
      <c r="Q83" s="180"/>
      <c r="R83" s="497">
        <v>2</v>
      </c>
      <c r="S83" s="497"/>
      <c r="T83" s="497"/>
      <c r="U83" s="497"/>
      <c r="V83" s="58" t="s">
        <v>301</v>
      </c>
      <c r="W83" s="5"/>
      <c r="X83" s="64"/>
    </row>
    <row r="84" spans="1:29" ht="38.25" customHeight="1">
      <c r="A84" s="546" t="s">
        <v>295</v>
      </c>
      <c r="B84" s="547"/>
      <c r="C84" s="547"/>
      <c r="D84" s="547"/>
      <c r="E84" s="547"/>
      <c r="F84" s="548"/>
      <c r="G84" s="587" t="s">
        <v>294</v>
      </c>
      <c r="H84" s="588"/>
      <c r="I84" s="588"/>
      <c r="J84" s="588"/>
      <c r="K84" s="588"/>
      <c r="L84" s="588"/>
      <c r="M84" s="588"/>
      <c r="N84" s="588"/>
      <c r="O84" s="588"/>
      <c r="P84" s="588"/>
      <c r="Q84" s="588"/>
      <c r="R84" s="588"/>
      <c r="S84" s="588"/>
      <c r="T84" s="588"/>
      <c r="U84" s="588"/>
      <c r="V84" s="588"/>
      <c r="W84" s="588"/>
      <c r="X84" s="598"/>
    </row>
    <row r="85" spans="1:29" ht="38.25" customHeight="1">
      <c r="A85" s="546" t="s">
        <v>296</v>
      </c>
      <c r="B85" s="547"/>
      <c r="C85" s="547"/>
      <c r="D85" s="547"/>
      <c r="E85" s="547"/>
      <c r="F85" s="548"/>
      <c r="G85" s="590" t="s">
        <v>106</v>
      </c>
      <c r="H85" s="178"/>
      <c r="I85" s="497">
        <v>2</v>
      </c>
      <c r="J85" s="497"/>
      <c r="K85" s="497"/>
      <c r="L85" s="497" t="s">
        <v>297</v>
      </c>
      <c r="M85" s="497"/>
      <c r="N85" s="58"/>
      <c r="O85" s="58"/>
      <c r="P85" s="180"/>
      <c r="Q85" s="180"/>
      <c r="R85" s="180"/>
      <c r="S85" s="180"/>
      <c r="T85" s="180"/>
      <c r="U85" s="180"/>
      <c r="V85" s="180"/>
      <c r="W85" s="180"/>
      <c r="X85" s="181"/>
    </row>
    <row r="86" spans="1:29" ht="38.25" customHeight="1">
      <c r="A86" s="574" t="s">
        <v>108</v>
      </c>
      <c r="B86" s="283" t="s">
        <v>302</v>
      </c>
      <c r="C86" s="284"/>
      <c r="D86" s="284"/>
      <c r="E86" s="284"/>
      <c r="F86" s="285"/>
      <c r="G86" s="577" t="s">
        <v>262</v>
      </c>
      <c r="H86" s="599"/>
      <c r="I86" s="599"/>
      <c r="J86" s="599"/>
      <c r="K86" s="599"/>
      <c r="L86" s="599"/>
      <c r="M86" s="599"/>
      <c r="N86" s="599"/>
      <c r="O86" s="599"/>
      <c r="P86" s="599"/>
      <c r="Q86" s="599"/>
      <c r="R86" s="599"/>
      <c r="S86" s="599"/>
      <c r="T86" s="599"/>
      <c r="U86" s="599"/>
      <c r="V86" s="599"/>
      <c r="W86" s="599"/>
      <c r="X86" s="600"/>
      <c r="Z86" s="62"/>
    </row>
    <row r="87" spans="1:29" ht="38.25" customHeight="1">
      <c r="A87" s="575"/>
      <c r="B87" s="283" t="s">
        <v>303</v>
      </c>
      <c r="C87" s="284"/>
      <c r="D87" s="284"/>
      <c r="E87" s="284"/>
      <c r="F87" s="285"/>
      <c r="G87" s="577" t="s">
        <v>311</v>
      </c>
      <c r="H87" s="578"/>
      <c r="I87" s="578"/>
      <c r="J87" s="578"/>
      <c r="K87" s="578"/>
      <c r="L87" s="578"/>
      <c r="M87" s="578"/>
      <c r="N87" s="578"/>
      <c r="O87" s="578"/>
      <c r="P87" s="578"/>
      <c r="Q87" s="578"/>
      <c r="R87" s="578"/>
      <c r="S87" s="578"/>
      <c r="T87" s="578"/>
      <c r="U87" s="578"/>
      <c r="V87" s="578"/>
      <c r="W87" s="578"/>
      <c r="X87" s="579"/>
    </row>
    <row r="88" spans="1:29" ht="52.5" customHeight="1">
      <c r="A88" s="575"/>
      <c r="B88" s="565" t="s">
        <v>304</v>
      </c>
      <c r="C88" s="566"/>
      <c r="D88" s="566"/>
      <c r="E88" s="566"/>
      <c r="F88" s="567"/>
      <c r="G88" s="537" t="s">
        <v>305</v>
      </c>
      <c r="H88" s="571"/>
      <c r="I88" s="571"/>
      <c r="J88" s="571"/>
      <c r="K88" s="571"/>
      <c r="L88" s="571"/>
      <c r="M88" s="571"/>
      <c r="N88" s="571"/>
      <c r="O88" s="571"/>
      <c r="P88" s="571"/>
      <c r="Q88" s="571"/>
      <c r="R88" s="571"/>
      <c r="S88" s="571"/>
      <c r="T88" s="571"/>
      <c r="U88" s="571"/>
      <c r="V88" s="571"/>
      <c r="W88" s="571"/>
      <c r="X88" s="572"/>
    </row>
    <row r="89" spans="1:29" ht="60" customHeight="1">
      <c r="A89" s="575"/>
      <c r="B89" s="568"/>
      <c r="C89" s="569"/>
      <c r="D89" s="569"/>
      <c r="E89" s="569"/>
      <c r="F89" s="570"/>
      <c r="G89" s="515"/>
      <c r="H89" s="518"/>
      <c r="I89" s="518"/>
      <c r="J89" s="518"/>
      <c r="K89" s="518"/>
      <c r="L89" s="518"/>
      <c r="M89" s="518"/>
      <c r="N89" s="518"/>
      <c r="O89" s="518"/>
      <c r="P89" s="518"/>
      <c r="Q89" s="518"/>
      <c r="R89" s="518"/>
      <c r="S89" s="518"/>
      <c r="T89" s="518"/>
      <c r="U89" s="518"/>
      <c r="V89" s="518"/>
      <c r="W89" s="518"/>
      <c r="X89" s="519"/>
    </row>
    <row r="90" spans="1:29" ht="80.400000000000006" customHeight="1">
      <c r="A90" s="575"/>
      <c r="B90" s="461" t="s">
        <v>102</v>
      </c>
      <c r="C90" s="462"/>
      <c r="D90" s="462"/>
      <c r="E90" s="462"/>
      <c r="F90" s="564"/>
      <c r="G90" s="577" t="s">
        <v>263</v>
      </c>
      <c r="H90" s="578"/>
      <c r="I90" s="578"/>
      <c r="J90" s="578"/>
      <c r="K90" s="578"/>
      <c r="L90" s="578"/>
      <c r="M90" s="578"/>
      <c r="N90" s="578"/>
      <c r="O90" s="578"/>
      <c r="P90" s="578"/>
      <c r="Q90" s="578"/>
      <c r="R90" s="578"/>
      <c r="S90" s="578"/>
      <c r="T90" s="578"/>
      <c r="U90" s="578"/>
      <c r="V90" s="578"/>
      <c r="W90" s="578"/>
      <c r="X90" s="579"/>
    </row>
    <row r="91" spans="1:29" ht="55.5" customHeight="1">
      <c r="A91" s="575"/>
      <c r="B91" s="461" t="s">
        <v>310</v>
      </c>
      <c r="C91" s="462"/>
      <c r="D91" s="462"/>
      <c r="E91" s="462"/>
      <c r="F91" s="564"/>
      <c r="G91" s="577" t="s">
        <v>264</v>
      </c>
      <c r="H91" s="578"/>
      <c r="I91" s="578"/>
      <c r="J91" s="578"/>
      <c r="K91" s="578"/>
      <c r="L91" s="578"/>
      <c r="M91" s="578"/>
      <c r="N91" s="578"/>
      <c r="O91" s="578"/>
      <c r="P91" s="578"/>
      <c r="Q91" s="578"/>
      <c r="R91" s="578"/>
      <c r="S91" s="578"/>
      <c r="T91" s="578"/>
      <c r="U91" s="578"/>
      <c r="V91" s="578"/>
      <c r="W91" s="578"/>
      <c r="X91" s="579"/>
    </row>
    <row r="92" spans="1:29" ht="57" customHeight="1" thickBot="1">
      <c r="A92" s="576"/>
      <c r="B92" s="461" t="s">
        <v>218</v>
      </c>
      <c r="C92" s="462"/>
      <c r="D92" s="462"/>
      <c r="E92" s="462"/>
      <c r="F92" s="564"/>
      <c r="G92" s="580" t="s">
        <v>308</v>
      </c>
      <c r="H92" s="581"/>
      <c r="I92" s="581"/>
      <c r="J92" s="581"/>
      <c r="K92" s="581"/>
      <c r="L92" s="581"/>
      <c r="M92" s="581"/>
      <c r="N92" s="581"/>
      <c r="O92" s="581"/>
      <c r="P92" s="581"/>
      <c r="Q92" s="581"/>
      <c r="R92" s="581"/>
      <c r="S92" s="581"/>
      <c r="T92" s="581"/>
      <c r="U92" s="581"/>
      <c r="V92" s="581"/>
      <c r="W92" s="581"/>
      <c r="X92" s="582"/>
      <c r="Y92" s="12"/>
      <c r="Z92" s="12"/>
      <c r="AA92" s="12"/>
      <c r="AB92" s="12"/>
      <c r="AC92" s="12"/>
    </row>
    <row r="93" spans="1:29" ht="14.4" thickTop="1">
      <c r="A93" s="4"/>
      <c r="B93" s="1"/>
      <c r="C93" s="1"/>
      <c r="D93" s="1"/>
      <c r="E93" s="1"/>
      <c r="F93" s="1"/>
      <c r="G93" s="1"/>
      <c r="H93" s="1"/>
      <c r="I93" s="1"/>
      <c r="J93" s="1"/>
      <c r="K93" s="1"/>
      <c r="L93" s="1"/>
      <c r="M93" s="1"/>
      <c r="N93" s="1"/>
      <c r="O93" s="1"/>
      <c r="P93" s="1"/>
      <c r="Q93" s="1"/>
      <c r="R93" s="1"/>
      <c r="S93" s="1"/>
      <c r="T93" s="1"/>
      <c r="U93" s="1"/>
      <c r="V93" s="1"/>
      <c r="W93" s="1"/>
      <c r="X93" s="1"/>
      <c r="Y93" s="3" t="s">
        <v>104</v>
      </c>
    </row>
    <row r="94" spans="1:29" ht="24.75" customHeight="1">
      <c r="A94" s="4" t="s">
        <v>31</v>
      </c>
      <c r="B94" s="1"/>
      <c r="C94" s="1"/>
      <c r="D94" s="1"/>
      <c r="E94" s="1"/>
      <c r="F94" s="1"/>
      <c r="G94" s="1"/>
      <c r="H94" s="1"/>
      <c r="I94" s="1"/>
      <c r="J94" s="1"/>
      <c r="K94" s="1"/>
      <c r="L94" s="1"/>
      <c r="M94" s="1"/>
      <c r="N94" s="1"/>
      <c r="O94" s="1"/>
      <c r="P94" s="1"/>
      <c r="Q94" s="1"/>
      <c r="R94" s="1"/>
      <c r="S94" s="1"/>
      <c r="T94" s="1"/>
      <c r="U94" s="1"/>
      <c r="V94" s="1"/>
      <c r="W94" s="1"/>
      <c r="X94" s="1"/>
    </row>
    <row r="95" spans="1:29" ht="38.25" customHeight="1">
      <c r="A95" s="310" t="s">
        <v>169</v>
      </c>
      <c r="B95" s="311"/>
      <c r="C95" s="311"/>
      <c r="D95" s="311"/>
      <c r="E95" s="311"/>
      <c r="F95" s="312"/>
      <c r="G95" s="536" t="s">
        <v>168</v>
      </c>
      <c r="H95" s="464"/>
      <c r="I95" s="464"/>
      <c r="J95" s="464"/>
      <c r="K95" s="464"/>
      <c r="L95" s="464"/>
      <c r="M95" s="464"/>
      <c r="N95" s="464"/>
      <c r="O95" s="464"/>
      <c r="P95" s="464"/>
      <c r="Q95" s="464"/>
      <c r="R95" s="464"/>
      <c r="S95" s="464"/>
      <c r="T95" s="464"/>
      <c r="U95" s="464"/>
      <c r="V95" s="464"/>
      <c r="W95" s="464"/>
      <c r="X95" s="495"/>
    </row>
    <row r="96" spans="1:29" ht="38.25" customHeight="1">
      <c r="A96" s="310" t="s">
        <v>28</v>
      </c>
      <c r="B96" s="311"/>
      <c r="C96" s="311"/>
      <c r="D96" s="311"/>
      <c r="E96" s="311"/>
      <c r="F96" s="312"/>
      <c r="G96" s="536" t="s">
        <v>167</v>
      </c>
      <c r="H96" s="464"/>
      <c r="I96" s="464"/>
      <c r="J96" s="464"/>
      <c r="K96" s="464"/>
      <c r="L96" s="464"/>
      <c r="M96" s="464"/>
      <c r="N96" s="464"/>
      <c r="O96" s="464"/>
      <c r="P96" s="464"/>
      <c r="Q96" s="464"/>
      <c r="R96" s="464"/>
      <c r="S96" s="464"/>
      <c r="T96" s="464"/>
      <c r="U96" s="464"/>
      <c r="V96" s="464"/>
      <c r="W96" s="464"/>
      <c r="X96" s="495"/>
    </row>
    <row r="97" spans="1:30" ht="38.25" customHeight="1">
      <c r="A97" s="310" t="s">
        <v>166</v>
      </c>
      <c r="B97" s="311"/>
      <c r="C97" s="311"/>
      <c r="D97" s="311"/>
      <c r="E97" s="311"/>
      <c r="F97" s="312"/>
      <c r="G97" s="536" t="s">
        <v>165</v>
      </c>
      <c r="H97" s="464"/>
      <c r="I97" s="464"/>
      <c r="J97" s="464"/>
      <c r="K97" s="464"/>
      <c r="L97" s="464"/>
      <c r="M97" s="464"/>
      <c r="N97" s="464"/>
      <c r="O97" s="464"/>
      <c r="P97" s="464"/>
      <c r="Q97" s="464"/>
      <c r="R97" s="464"/>
      <c r="S97" s="464"/>
      <c r="T97" s="464"/>
      <c r="U97" s="464"/>
      <c r="V97" s="464"/>
      <c r="W97" s="464"/>
      <c r="X97" s="495"/>
    </row>
    <row r="98" spans="1:30" ht="38.25" customHeight="1">
      <c r="A98" s="310" t="s">
        <v>164</v>
      </c>
      <c r="B98" s="311"/>
      <c r="C98" s="311"/>
      <c r="D98" s="311"/>
      <c r="E98" s="311"/>
      <c r="F98" s="312"/>
      <c r="G98" s="494" t="s">
        <v>163</v>
      </c>
      <c r="H98" s="464"/>
      <c r="I98" s="464"/>
      <c r="J98" s="464"/>
      <c r="K98" s="464"/>
      <c r="L98" s="464"/>
      <c r="M98" s="464"/>
      <c r="N98" s="464"/>
      <c r="O98" s="464"/>
      <c r="P98" s="464"/>
      <c r="Q98" s="464"/>
      <c r="R98" s="464"/>
      <c r="S98" s="464"/>
      <c r="T98" s="464"/>
      <c r="U98" s="464"/>
      <c r="V98" s="464"/>
      <c r="W98" s="464"/>
      <c r="X98" s="495"/>
    </row>
    <row r="99" spans="1:30">
      <c r="A99" s="9" t="s">
        <v>153</v>
      </c>
      <c r="B99" s="1"/>
      <c r="C99" s="1"/>
      <c r="D99" s="1"/>
      <c r="E99" s="1"/>
      <c r="F99" s="1"/>
      <c r="G99" s="1"/>
      <c r="H99" s="1"/>
      <c r="I99" s="1"/>
      <c r="J99" s="1"/>
      <c r="K99" s="1"/>
      <c r="L99" s="1"/>
      <c r="M99" s="1"/>
      <c r="N99" s="1"/>
      <c r="O99" s="1"/>
      <c r="P99" s="1"/>
      <c r="Q99" s="1"/>
      <c r="R99" s="1"/>
      <c r="S99" s="1"/>
      <c r="T99" s="1"/>
      <c r="U99" s="1"/>
      <c r="V99" s="1"/>
      <c r="W99" s="1"/>
      <c r="X99" s="1"/>
    </row>
    <row r="100" spans="1:30" ht="18">
      <c r="AD100" s="87"/>
    </row>
    <row r="101" spans="1:30" ht="18">
      <c r="AD101" s="87" t="s">
        <v>279</v>
      </c>
    </row>
    <row r="102" spans="1:30" ht="18">
      <c r="AD102" s="87" t="s">
        <v>280</v>
      </c>
    </row>
    <row r="103" spans="1:30" ht="18">
      <c r="AD103" s="87" t="s">
        <v>281</v>
      </c>
    </row>
    <row r="104" spans="1:30" ht="18">
      <c r="AD104" s="87" t="s">
        <v>282</v>
      </c>
    </row>
    <row r="105" spans="1:30" ht="18">
      <c r="AD105" s="88">
        <v>46014</v>
      </c>
    </row>
    <row r="106" spans="1:30" ht="18">
      <c r="AD106" s="87" t="s">
        <v>283</v>
      </c>
    </row>
    <row r="107" spans="1:30" ht="18">
      <c r="AD107" s="87" t="s">
        <v>284</v>
      </c>
    </row>
    <row r="108" spans="1:30" ht="18">
      <c r="AD108" s="87" t="s">
        <v>285</v>
      </c>
    </row>
    <row r="109" spans="1:30" ht="18">
      <c r="AD109" s="87" t="s">
        <v>286</v>
      </c>
    </row>
    <row r="112" spans="1:30" ht="18">
      <c r="AD112" s="87"/>
    </row>
  </sheetData>
  <mergeCells count="156">
    <mergeCell ref="A98:F98"/>
    <mergeCell ref="G98:X98"/>
    <mergeCell ref="A96:F96"/>
    <mergeCell ref="G96:X96"/>
    <mergeCell ref="A97:F97"/>
    <mergeCell ref="G97:X97"/>
    <mergeCell ref="G84:X84"/>
    <mergeCell ref="G86:X86"/>
    <mergeCell ref="G87:X87"/>
    <mergeCell ref="G78:R78"/>
    <mergeCell ref="T78:W78"/>
    <mergeCell ref="A77:X77"/>
    <mergeCell ref="A84:F84"/>
    <mergeCell ref="A85:F85"/>
    <mergeCell ref="Q81:R81"/>
    <mergeCell ref="W81:X81"/>
    <mergeCell ref="N81:P81"/>
    <mergeCell ref="S81:V81"/>
    <mergeCell ref="A83:F83"/>
    <mergeCell ref="G83:H83"/>
    <mergeCell ref="A81:F81"/>
    <mergeCell ref="G81:M81"/>
    <mergeCell ref="A82:F82"/>
    <mergeCell ref="G82:K82"/>
    <mergeCell ref="L82:P82"/>
    <mergeCell ref="Q82:U82"/>
    <mergeCell ref="V82:X82"/>
    <mergeCell ref="R83:U83"/>
    <mergeCell ref="A80:F80"/>
    <mergeCell ref="G80:X80"/>
    <mergeCell ref="I83:M83"/>
    <mergeCell ref="P85:X85"/>
    <mergeCell ref="G85:H85"/>
    <mergeCell ref="N83:O83"/>
    <mergeCell ref="A95:F95"/>
    <mergeCell ref="G95:X95"/>
    <mergeCell ref="B87:F87"/>
    <mergeCell ref="B90:F90"/>
    <mergeCell ref="B91:F91"/>
    <mergeCell ref="B92:F92"/>
    <mergeCell ref="B88:F89"/>
    <mergeCell ref="G88:X89"/>
    <mergeCell ref="P83:Q83"/>
    <mergeCell ref="A86:A92"/>
    <mergeCell ref="G90:X90"/>
    <mergeCell ref="G91:X91"/>
    <mergeCell ref="G92:X92"/>
    <mergeCell ref="B86:F86"/>
    <mergeCell ref="L85:M85"/>
    <mergeCell ref="I85:K85"/>
    <mergeCell ref="A64:F64"/>
    <mergeCell ref="A65:F65"/>
    <mergeCell ref="G64:O64"/>
    <mergeCell ref="A68:F71"/>
    <mergeCell ref="G68:X71"/>
    <mergeCell ref="W65:X65"/>
    <mergeCell ref="G65:L65"/>
    <mergeCell ref="O65:T65"/>
    <mergeCell ref="A79:F79"/>
    <mergeCell ref="G79:R79"/>
    <mergeCell ref="S79:X79"/>
    <mergeCell ref="A74:X74"/>
    <mergeCell ref="M65:N65"/>
    <mergeCell ref="A66:F67"/>
    <mergeCell ref="G66:L66"/>
    <mergeCell ref="M66:O66"/>
    <mergeCell ref="G67:L67"/>
    <mergeCell ref="P66:X66"/>
    <mergeCell ref="P67:X67"/>
    <mergeCell ref="M67:O67"/>
    <mergeCell ref="P64:X64"/>
    <mergeCell ref="A76:X76"/>
    <mergeCell ref="A75:X75"/>
    <mergeCell ref="A78:F78"/>
    <mergeCell ref="G31:X33"/>
    <mergeCell ref="T25:X25"/>
    <mergeCell ref="G62:X62"/>
    <mergeCell ref="G63:X63"/>
    <mergeCell ref="G39:L39"/>
    <mergeCell ref="A34:F37"/>
    <mergeCell ref="G35:X35"/>
    <mergeCell ref="G36:X37"/>
    <mergeCell ref="G53:X53"/>
    <mergeCell ref="G54:X54"/>
    <mergeCell ref="G55:X55"/>
    <mergeCell ref="G60:X60"/>
    <mergeCell ref="G61:X61"/>
    <mergeCell ref="G58:X58"/>
    <mergeCell ref="G59:X59"/>
    <mergeCell ref="G56:X56"/>
    <mergeCell ref="G57:X57"/>
    <mergeCell ref="A44:F49"/>
    <mergeCell ref="G44:X49"/>
    <mergeCell ref="G50:X50"/>
    <mergeCell ref="A50:F63"/>
    <mergeCell ref="G52:X52"/>
    <mergeCell ref="G11:X11"/>
    <mergeCell ref="G12:I12"/>
    <mergeCell ref="G13:I13"/>
    <mergeCell ref="K12:M12"/>
    <mergeCell ref="K13:M13"/>
    <mergeCell ref="O12:Q12"/>
    <mergeCell ref="O13:Q13"/>
    <mergeCell ref="A11:F11"/>
    <mergeCell ref="A12:F12"/>
    <mergeCell ref="A13:F13"/>
    <mergeCell ref="S12:X12"/>
    <mergeCell ref="S13:X13"/>
    <mergeCell ref="A14:F18"/>
    <mergeCell ref="G14:X18"/>
    <mergeCell ref="G40:L40"/>
    <mergeCell ref="G41:L41"/>
    <mergeCell ref="M38:V38"/>
    <mergeCell ref="M39:V39"/>
    <mergeCell ref="M40:V40"/>
    <mergeCell ref="M41:V41"/>
    <mergeCell ref="W38:X38"/>
    <mergeCell ref="W39:X39"/>
    <mergeCell ref="G19:G20"/>
    <mergeCell ref="G21:G22"/>
    <mergeCell ref="G23:G24"/>
    <mergeCell ref="H19:X20"/>
    <mergeCell ref="H21:X22"/>
    <mergeCell ref="H23:X24"/>
    <mergeCell ref="A19:F24"/>
    <mergeCell ref="A25:F25"/>
    <mergeCell ref="G25:J25"/>
    <mergeCell ref="P25:S25"/>
    <mergeCell ref="K25:O25"/>
    <mergeCell ref="A38:F41"/>
    <mergeCell ref="G26:X30"/>
    <mergeCell ref="A31:F33"/>
    <mergeCell ref="G5:X5"/>
    <mergeCell ref="G6:X6"/>
    <mergeCell ref="G7:X7"/>
    <mergeCell ref="G8:X8"/>
    <mergeCell ref="A9:F10"/>
    <mergeCell ref="H9:X9"/>
    <mergeCell ref="G51:X51"/>
    <mergeCell ref="A1:C2"/>
    <mergeCell ref="A3:X3"/>
    <mergeCell ref="A5:F5"/>
    <mergeCell ref="A6:F6"/>
    <mergeCell ref="A7:F7"/>
    <mergeCell ref="A8:F8"/>
    <mergeCell ref="W40:X40"/>
    <mergeCell ref="W41:X41"/>
    <mergeCell ref="G38:L38"/>
    <mergeCell ref="W34:X34"/>
    <mergeCell ref="K34:M34"/>
    <mergeCell ref="T34:V34"/>
    <mergeCell ref="G34:J34"/>
    <mergeCell ref="N34:O34"/>
    <mergeCell ref="P34:S34"/>
    <mergeCell ref="A26:F30"/>
    <mergeCell ref="G10:X10"/>
  </mergeCells>
  <phoneticPr fontId="2"/>
  <conditionalFormatting sqref="G65 O65 V65 G68:X71">
    <cfRule type="containsBlanks" dxfId="70" priority="16">
      <formula>LEN(TRIM(G65))=0</formula>
    </cfRule>
  </conditionalFormatting>
  <conditionalFormatting sqref="G64:O64">
    <cfRule type="containsBlanks" dxfId="69" priority="29">
      <formula>LEN(TRIM(G64))=0</formula>
    </cfRule>
  </conditionalFormatting>
  <conditionalFormatting sqref="G5:X8">
    <cfRule type="containsBlanks" dxfId="68" priority="27">
      <formula>LEN(TRIM(G5))=0</formula>
    </cfRule>
  </conditionalFormatting>
  <conditionalFormatting sqref="G10:X11">
    <cfRule type="containsBlanks" dxfId="67" priority="26">
      <formula>LEN(TRIM(G10))=0</formula>
    </cfRule>
  </conditionalFormatting>
  <conditionalFormatting sqref="G14:X18">
    <cfRule type="containsBlanks" dxfId="66" priority="25">
      <formula>LEN(TRIM(G14))=0</formula>
    </cfRule>
  </conditionalFormatting>
  <conditionalFormatting sqref="G26:X33">
    <cfRule type="containsBlanks" dxfId="65" priority="24">
      <formula>LEN(TRIM(G26))=0</formula>
    </cfRule>
  </conditionalFormatting>
  <conditionalFormatting sqref="G44:X49 G78:G82 N81 S81 I83">
    <cfRule type="containsBlanks" dxfId="64" priority="9">
      <formula>LEN(TRIM(G44))=0</formula>
    </cfRule>
  </conditionalFormatting>
  <conditionalFormatting sqref="G51:X51">
    <cfRule type="containsBlanks" dxfId="63" priority="21">
      <formula>LEN(TRIM(G51))=0</formula>
    </cfRule>
  </conditionalFormatting>
  <conditionalFormatting sqref="G53:X53">
    <cfRule type="containsBlanks" dxfId="62" priority="2">
      <formula>LEN(TRIM(G53))=0</formula>
    </cfRule>
  </conditionalFormatting>
  <conditionalFormatting sqref="G55:X55 G59:X59 G61:X61">
    <cfRule type="containsBlanks" dxfId="61" priority="18">
      <formula>LEN(TRIM(G55))=0</formula>
    </cfRule>
  </conditionalFormatting>
  <conditionalFormatting sqref="G57:X57">
    <cfRule type="containsBlanks" dxfId="60" priority="1">
      <formula>LEN(TRIM(G57))=0</formula>
    </cfRule>
  </conditionalFormatting>
  <conditionalFormatting sqref="G63:X63">
    <cfRule type="containsBlanks" dxfId="59" priority="17">
      <formula>LEN(TRIM(G63))=0</formula>
    </cfRule>
  </conditionalFormatting>
  <conditionalFormatting sqref="G86:X92">
    <cfRule type="containsBlanks" dxfId="58" priority="4">
      <formula>LEN(TRIM(G86))=0</formula>
    </cfRule>
  </conditionalFormatting>
  <conditionalFormatting sqref="G95:X98">
    <cfRule type="containsBlanks" dxfId="57" priority="3">
      <formula>LEN(TRIM(G95))=0</formula>
    </cfRule>
  </conditionalFormatting>
  <conditionalFormatting sqref="H9:X9 G12:I13 K12:M13 O12:Q13 H19:X24 K25 T25:X25 K34:M34 T34:V34 G36:X37 M38:V41">
    <cfRule type="containsBlanks" dxfId="56" priority="30">
      <formula>LEN(TRIM(G9))=0</formula>
    </cfRule>
  </conditionalFormatting>
  <conditionalFormatting sqref="I85">
    <cfRule type="containsBlanks" dxfId="55" priority="5">
      <formula>LEN(TRIM(I85))=0</formula>
    </cfRule>
  </conditionalFormatting>
  <conditionalFormatting sqref="M66:O67">
    <cfRule type="containsBlanks" dxfId="54" priority="15">
      <formula>LEN(TRIM(M66))=0</formula>
    </cfRule>
  </conditionalFormatting>
  <conditionalFormatting sqref="Q81:Q82">
    <cfRule type="containsBlanks" dxfId="53" priority="8">
      <formula>LEN(TRIM(Q81))=0</formula>
    </cfRule>
  </conditionalFormatting>
  <conditionalFormatting sqref="R83">
    <cfRule type="containsBlanks" dxfId="52" priority="6">
      <formula>LEN(TRIM(R83))=0</formula>
    </cfRule>
  </conditionalFormatting>
  <conditionalFormatting sqref="S78:T78 X78 S79">
    <cfRule type="containsBlanks" dxfId="51" priority="10">
      <formula>LEN(TRIM(S78))=0</formula>
    </cfRule>
  </conditionalFormatting>
  <conditionalFormatting sqref="W81">
    <cfRule type="containsBlanks" dxfId="50" priority="7">
      <formula>LEN(TRIM(W81))=0</formula>
    </cfRule>
  </conditionalFormatting>
  <dataValidations xWindow="486" yWindow="747" count="2">
    <dataValidation allowBlank="1" showInputMessage="1" showErrorMessage="1" promptTitle="内容及び時間配分について" prompt="複数回の実施計画とする場合は、回ごとの内容を記入すること。_x000a_第1回目：○○_x000a_第2回目：○○　等" sqref="G88:X88" xr:uid="{00000000-0002-0000-0200-000000000000}"/>
    <dataValidation allowBlank="1" showInputMessage="1" showErrorMessage="1" promptTitle="学年について" prompt="「1」年生、「低学」年生、「1～6」年生等、想定する対象学年を任意の表記で記入すること。" sqref="N81:P81" xr:uid="{00000000-0002-0000-0200-000001000000}"/>
  </dataValidations>
  <hyperlinks>
    <hyperlink ref="G11" r:id="rId1" display="http://www.bunkaxxxxxx.co.jp" xr:uid="{00000000-0004-0000-0200-000000000000}"/>
    <hyperlink ref="G98" r:id="rId2" display="su.bunka@geijyutsu.co.jp" xr:uid="{00000000-0004-0000-0200-000001000000}"/>
  </hyperlinks>
  <printOptions horizontalCentered="1"/>
  <pageMargins left="0.7" right="0.7" top="0.75" bottom="0.75" header="0.3" footer="0.3"/>
  <pageSetup paperSize="9" scale="77" fitToWidth="0" fitToHeight="0" orientation="portrait" r:id="rId3"/>
  <headerFooter>
    <oddFooter>&amp;C&amp;P</oddFooter>
  </headerFooter>
  <rowBreaks count="3" manualBreakCount="3">
    <brk id="42" max="23" man="1"/>
    <brk id="73" max="23" man="1"/>
    <brk id="93" max="2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B137"/>
  <sheetViews>
    <sheetView zoomScale="93" zoomScaleNormal="93" zoomScaleSheetLayoutView="100" workbookViewId="0">
      <selection activeCell="AJ26" sqref="AJ26"/>
    </sheetView>
  </sheetViews>
  <sheetFormatPr defaultColWidth="8" defaultRowHeight="12.6"/>
  <cols>
    <col min="1" max="1" width="2" style="13" customWidth="1"/>
    <col min="2" max="12" width="4.19921875" style="13" customWidth="1"/>
    <col min="13" max="15" width="4.19921875" style="14" customWidth="1"/>
    <col min="16" max="23" width="4.19921875" style="13" customWidth="1"/>
    <col min="24" max="27" width="5" style="13" customWidth="1"/>
    <col min="28" max="28" width="3.59765625" style="13" customWidth="1"/>
    <col min="29" max="16384" width="8" style="13"/>
  </cols>
  <sheetData>
    <row r="1" spans="1:27" ht="27.6" customHeight="1">
      <c r="A1" s="239" t="s">
        <v>209</v>
      </c>
      <c r="B1" s="239"/>
      <c r="C1" s="239"/>
      <c r="D1" s="239"/>
      <c r="P1" s="15" t="s">
        <v>225</v>
      </c>
      <c r="Q1" s="735" t="str">
        <f>IF('[1]No1実施申請書＜記入例＞'!G6="","",'[1]No1実施申請書＜記入例＞'!G6)</f>
        <v>一般社団法人●●●●●●</v>
      </c>
      <c r="R1" s="735"/>
      <c r="S1" s="735"/>
      <c r="T1" s="735"/>
      <c r="U1" s="735"/>
      <c r="V1" s="735"/>
      <c r="W1" s="735"/>
      <c r="X1" s="735"/>
      <c r="Y1" s="735"/>
      <c r="Z1" s="735"/>
      <c r="AA1" s="735"/>
    </row>
    <row r="2" spans="1:27" ht="15" customHeight="1">
      <c r="A2" s="239"/>
      <c r="B2" s="239"/>
      <c r="C2" s="239"/>
      <c r="D2" s="239"/>
      <c r="E2" s="16"/>
    </row>
    <row r="3" spans="1:27" s="17" customFormat="1" ht="58.65" customHeight="1">
      <c r="B3" s="736" t="s">
        <v>226</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row>
    <row r="4" spans="1:27" s="17" customFormat="1" ht="17.399999999999999" customHeight="1">
      <c r="B4" s="18" t="s">
        <v>216</v>
      </c>
      <c r="C4" s="18"/>
      <c r="D4" s="19"/>
      <c r="E4" s="19"/>
      <c r="F4" s="19"/>
      <c r="G4" s="19"/>
      <c r="H4" s="19"/>
      <c r="I4" s="19"/>
      <c r="J4" s="19"/>
      <c r="K4" s="19"/>
      <c r="L4" s="19"/>
      <c r="M4" s="19"/>
      <c r="N4" s="19"/>
      <c r="O4" s="19"/>
      <c r="P4" s="19"/>
      <c r="Q4" s="19"/>
      <c r="R4" s="19"/>
      <c r="S4" s="19"/>
      <c r="T4" s="19"/>
      <c r="U4" s="19"/>
      <c r="V4" s="19"/>
      <c r="W4" s="19"/>
      <c r="X4" s="19"/>
      <c r="Y4" s="19"/>
      <c r="Z4" s="19"/>
      <c r="AA4" s="19"/>
    </row>
    <row r="5" spans="1:27" s="20" customFormat="1" ht="21.75" customHeight="1">
      <c r="B5" s="21" t="s">
        <v>157</v>
      </c>
      <c r="C5" s="22" t="s">
        <v>207</v>
      </c>
      <c r="D5" s="20" t="s">
        <v>159</v>
      </c>
      <c r="G5" s="23" t="s">
        <v>158</v>
      </c>
      <c r="H5" s="20" t="s">
        <v>160</v>
      </c>
      <c r="K5" s="20" t="s">
        <v>161</v>
      </c>
      <c r="Q5" s="24"/>
      <c r="R5" s="24"/>
    </row>
    <row r="6" spans="1:27" s="20" customFormat="1" ht="3.75" customHeight="1">
      <c r="Q6" s="24"/>
      <c r="R6" s="24"/>
    </row>
    <row r="7" spans="1:27" s="20" customFormat="1" ht="18.75" customHeight="1">
      <c r="B7" s="20" t="s">
        <v>37</v>
      </c>
      <c r="Q7" s="24"/>
      <c r="R7" s="24"/>
      <c r="S7" s="24"/>
      <c r="X7" s="19"/>
      <c r="Y7" s="19"/>
      <c r="Z7" s="19"/>
      <c r="AA7" s="25" t="s">
        <v>149</v>
      </c>
    </row>
    <row r="8" spans="1:27" ht="15" customHeight="1">
      <c r="B8" s="320" t="s">
        <v>38</v>
      </c>
      <c r="C8" s="321"/>
      <c r="D8" s="322"/>
      <c r="E8" s="393" t="s">
        <v>39</v>
      </c>
      <c r="F8" s="393"/>
      <c r="G8" s="393"/>
      <c r="H8" s="393"/>
      <c r="I8" s="393"/>
      <c r="J8" s="394" t="s">
        <v>40</v>
      </c>
      <c r="K8" s="395"/>
      <c r="L8" s="396"/>
      <c r="M8" s="372" t="s">
        <v>41</v>
      </c>
      <c r="N8" s="373"/>
      <c r="O8" s="373"/>
      <c r="P8" s="373"/>
      <c r="Q8" s="373"/>
      <c r="R8" s="373"/>
      <c r="S8" s="373"/>
      <c r="T8" s="373"/>
      <c r="U8" s="373"/>
      <c r="V8" s="373"/>
      <c r="W8" s="374"/>
      <c r="X8" s="320" t="s">
        <v>148</v>
      </c>
      <c r="Y8" s="321"/>
      <c r="Z8" s="321"/>
      <c r="AA8" s="322"/>
    </row>
    <row r="9" spans="1:27" ht="15" customHeight="1">
      <c r="B9" s="326" t="s">
        <v>42</v>
      </c>
      <c r="C9" s="327"/>
      <c r="D9" s="384"/>
      <c r="E9" s="391" t="s">
        <v>212</v>
      </c>
      <c r="F9" s="391"/>
      <c r="G9" s="391"/>
      <c r="H9" s="391"/>
      <c r="I9" s="391"/>
      <c r="J9" s="726">
        <f>T43</f>
        <v>591500</v>
      </c>
      <c r="K9" s="727"/>
      <c r="L9" s="728"/>
      <c r="M9" s="375"/>
      <c r="N9" s="376"/>
      <c r="O9" s="376"/>
      <c r="P9" s="376"/>
      <c r="Q9" s="376"/>
      <c r="R9" s="376"/>
      <c r="S9" s="376"/>
      <c r="T9" s="376"/>
      <c r="U9" s="376"/>
      <c r="V9" s="376"/>
      <c r="W9" s="377"/>
      <c r="X9" s="729">
        <f>IFERROR(J9/J10,0)</f>
        <v>0.31150433156910762</v>
      </c>
      <c r="Y9" s="730"/>
      <c r="Z9" s="730"/>
      <c r="AA9" s="731"/>
    </row>
    <row r="10" spans="1:27" ht="15" customHeight="1">
      <c r="B10" s="385"/>
      <c r="C10" s="386"/>
      <c r="D10" s="387"/>
      <c r="E10" s="392" t="s">
        <v>43</v>
      </c>
      <c r="F10" s="392"/>
      <c r="G10" s="392"/>
      <c r="H10" s="392"/>
      <c r="I10" s="392"/>
      <c r="J10" s="732">
        <f>T77</f>
        <v>1898850</v>
      </c>
      <c r="K10" s="733"/>
      <c r="L10" s="734"/>
      <c r="M10" s="365"/>
      <c r="N10" s="366"/>
      <c r="O10" s="366"/>
      <c r="P10" s="366"/>
      <c r="Q10" s="366"/>
      <c r="R10" s="366"/>
      <c r="S10" s="366"/>
      <c r="T10" s="366"/>
      <c r="U10" s="366"/>
      <c r="V10" s="366"/>
      <c r="W10" s="367"/>
      <c r="X10" s="19"/>
      <c r="Y10" s="19"/>
      <c r="Z10" s="19"/>
      <c r="AA10" s="19"/>
    </row>
    <row r="11" spans="1:27" ht="15" customHeight="1">
      <c r="B11" s="385"/>
      <c r="C11" s="386"/>
      <c r="D11" s="387"/>
      <c r="E11" s="737" t="s">
        <v>331</v>
      </c>
      <c r="F11" s="738"/>
      <c r="G11" s="738"/>
      <c r="H11" s="738"/>
      <c r="I11" s="739"/>
      <c r="J11" s="732">
        <f>T84</f>
        <v>58300</v>
      </c>
      <c r="K11" s="733"/>
      <c r="L11" s="734"/>
      <c r="M11" s="740"/>
      <c r="N11" s="741"/>
      <c r="O11" s="741"/>
      <c r="P11" s="741"/>
      <c r="Q11" s="741"/>
      <c r="R11" s="741"/>
      <c r="S11" s="741"/>
      <c r="T11" s="741"/>
      <c r="U11" s="741"/>
      <c r="V11" s="741"/>
      <c r="W11" s="742"/>
      <c r="X11" s="19"/>
      <c r="Y11" s="19"/>
      <c r="Z11" s="19"/>
      <c r="AA11" s="19"/>
    </row>
    <row r="12" spans="1:27" ht="15" customHeight="1" thickBot="1">
      <c r="B12" s="385"/>
      <c r="C12" s="386"/>
      <c r="D12" s="387"/>
      <c r="E12" s="392" t="s">
        <v>44</v>
      </c>
      <c r="F12" s="392"/>
      <c r="G12" s="392"/>
      <c r="H12" s="392"/>
      <c r="I12" s="392"/>
      <c r="J12" s="732">
        <f>T87</f>
        <v>254865</v>
      </c>
      <c r="K12" s="733"/>
      <c r="L12" s="734"/>
      <c r="M12" s="378"/>
      <c r="N12" s="379"/>
      <c r="O12" s="379"/>
      <c r="P12" s="379"/>
      <c r="Q12" s="379"/>
      <c r="R12" s="379"/>
      <c r="S12" s="379"/>
      <c r="T12" s="379"/>
      <c r="U12" s="379"/>
      <c r="V12" s="379"/>
      <c r="W12" s="380"/>
      <c r="X12" s="19"/>
      <c r="Y12" s="19"/>
      <c r="Z12" s="19"/>
      <c r="AA12" s="19"/>
    </row>
    <row r="13" spans="1:27" ht="15" customHeight="1" thickTop="1">
      <c r="B13" s="388"/>
      <c r="C13" s="389"/>
      <c r="D13" s="390"/>
      <c r="E13" s="371" t="s">
        <v>45</v>
      </c>
      <c r="F13" s="371"/>
      <c r="G13" s="371"/>
      <c r="H13" s="371"/>
      <c r="I13" s="371"/>
      <c r="J13" s="717">
        <f>SUM(J9:L12)</f>
        <v>2803515</v>
      </c>
      <c r="K13" s="718"/>
      <c r="L13" s="719"/>
      <c r="M13" s="381"/>
      <c r="N13" s="382"/>
      <c r="O13" s="382"/>
      <c r="P13" s="382"/>
      <c r="Q13" s="382"/>
      <c r="R13" s="382"/>
      <c r="S13" s="382"/>
      <c r="T13" s="382"/>
      <c r="U13" s="382"/>
      <c r="V13" s="382"/>
      <c r="W13" s="383"/>
      <c r="X13" s="19"/>
      <c r="Y13" s="19"/>
      <c r="Z13" s="19"/>
      <c r="AA13" s="19"/>
    </row>
    <row r="14" spans="1:27" ht="15" customHeight="1">
      <c r="B14" s="326" t="s">
        <v>46</v>
      </c>
      <c r="C14" s="327"/>
      <c r="D14" s="384"/>
      <c r="E14" s="392" t="s">
        <v>47</v>
      </c>
      <c r="F14" s="392"/>
      <c r="G14" s="392"/>
      <c r="H14" s="392"/>
      <c r="I14" s="392"/>
      <c r="J14" s="720">
        <f>T92</f>
        <v>0</v>
      </c>
      <c r="K14" s="721"/>
      <c r="L14" s="722"/>
      <c r="M14" s="375"/>
      <c r="N14" s="376"/>
      <c r="O14" s="376"/>
      <c r="P14" s="376"/>
      <c r="Q14" s="376"/>
      <c r="R14" s="376"/>
      <c r="S14" s="376"/>
      <c r="T14" s="376"/>
      <c r="U14" s="376"/>
      <c r="V14" s="376"/>
      <c r="W14" s="377"/>
      <c r="X14" s="19"/>
      <c r="Y14" s="19"/>
      <c r="Z14" s="19"/>
      <c r="AA14" s="19"/>
    </row>
    <row r="15" spans="1:27" ht="15" customHeight="1" thickBot="1">
      <c r="B15" s="385"/>
      <c r="C15" s="386"/>
      <c r="D15" s="387"/>
      <c r="E15" s="399" t="s">
        <v>48</v>
      </c>
      <c r="F15" s="399"/>
      <c r="G15" s="399"/>
      <c r="H15" s="399"/>
      <c r="I15" s="399"/>
      <c r="J15" s="723">
        <f>T93</f>
        <v>0</v>
      </c>
      <c r="K15" s="724"/>
      <c r="L15" s="725"/>
      <c r="M15" s="378"/>
      <c r="N15" s="379"/>
      <c r="O15" s="379"/>
      <c r="P15" s="379"/>
      <c r="Q15" s="379"/>
      <c r="R15" s="379"/>
      <c r="S15" s="379"/>
      <c r="T15" s="379"/>
      <c r="U15" s="379"/>
      <c r="V15" s="379"/>
      <c r="W15" s="380"/>
      <c r="X15" s="19"/>
      <c r="Y15" s="19"/>
      <c r="Z15" s="19"/>
      <c r="AA15" s="19"/>
    </row>
    <row r="16" spans="1:27" ht="15" customHeight="1" thickTop="1" thickBot="1">
      <c r="B16" s="385"/>
      <c r="C16" s="386"/>
      <c r="D16" s="387"/>
      <c r="E16" s="400" t="s">
        <v>45</v>
      </c>
      <c r="F16" s="400"/>
      <c r="G16" s="400"/>
      <c r="H16" s="400"/>
      <c r="I16" s="400"/>
      <c r="J16" s="713">
        <f>SUM(J14:L15)</f>
        <v>0</v>
      </c>
      <c r="K16" s="714"/>
      <c r="L16" s="715"/>
      <c r="M16" s="401"/>
      <c r="N16" s="402"/>
      <c r="O16" s="402"/>
      <c r="P16" s="402"/>
      <c r="Q16" s="402"/>
      <c r="R16" s="402"/>
      <c r="S16" s="402"/>
      <c r="T16" s="402"/>
      <c r="U16" s="402"/>
      <c r="V16" s="402"/>
      <c r="W16" s="403"/>
      <c r="X16" s="19"/>
      <c r="Y16" s="19"/>
      <c r="Z16" s="19"/>
      <c r="AA16" s="19"/>
    </row>
    <row r="17" spans="2:27" ht="15" customHeight="1" thickTop="1">
      <c r="B17" s="404" t="s">
        <v>59</v>
      </c>
      <c r="C17" s="404"/>
      <c r="D17" s="404"/>
      <c r="E17" s="404"/>
      <c r="F17" s="404"/>
      <c r="G17" s="404"/>
      <c r="H17" s="404"/>
      <c r="I17" s="404"/>
      <c r="J17" s="716">
        <f>J13-J16</f>
        <v>2803515</v>
      </c>
      <c r="K17" s="716"/>
      <c r="L17" s="716"/>
      <c r="M17" s="381"/>
      <c r="N17" s="382"/>
      <c r="O17" s="382"/>
      <c r="P17" s="382"/>
      <c r="Q17" s="382"/>
      <c r="R17" s="382"/>
      <c r="S17" s="382"/>
      <c r="T17" s="382"/>
      <c r="U17" s="382"/>
      <c r="V17" s="382"/>
      <c r="W17" s="383"/>
      <c r="X17" s="19"/>
      <c r="Y17" s="19"/>
      <c r="Z17" s="19"/>
      <c r="AA17" s="19"/>
    </row>
    <row r="18" spans="2:27" ht="6.75" customHeight="1">
      <c r="E18" s="26"/>
      <c r="X18" s="19"/>
      <c r="Y18" s="19"/>
      <c r="Z18" s="19"/>
      <c r="AA18" s="19"/>
    </row>
    <row r="19" spans="2:27" ht="15" customHeight="1">
      <c r="B19" s="27" t="s">
        <v>49</v>
      </c>
      <c r="C19" s="27"/>
    </row>
    <row r="20" spans="2:27" ht="15" customHeight="1" thickBot="1">
      <c r="B20" s="27" t="s">
        <v>50</v>
      </c>
      <c r="C20" s="27"/>
      <c r="AA20" s="15" t="s">
        <v>162</v>
      </c>
    </row>
    <row r="21" spans="2:27" ht="26.4" customHeight="1">
      <c r="B21" s="411" t="s">
        <v>211</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3"/>
    </row>
    <row r="22" spans="2:27" ht="15" customHeight="1">
      <c r="B22" s="28"/>
      <c r="C22" s="29" t="s">
        <v>220</v>
      </c>
      <c r="D22" s="30"/>
      <c r="E22" s="30"/>
      <c r="F22" s="30"/>
      <c r="G22" s="30"/>
      <c r="H22" s="30"/>
      <c r="I22" s="30"/>
      <c r="J22" s="30"/>
      <c r="K22" s="30"/>
      <c r="L22" s="30"/>
      <c r="M22" s="30"/>
      <c r="N22" s="30"/>
      <c r="O22" s="30"/>
      <c r="P22" s="30"/>
      <c r="Q22" s="30"/>
      <c r="R22" s="30"/>
      <c r="S22" s="30"/>
      <c r="T22" s="30"/>
      <c r="U22" s="30"/>
      <c r="V22" s="30"/>
      <c r="W22" s="30"/>
      <c r="X22" s="30"/>
      <c r="Y22" s="30"/>
      <c r="Z22" s="30"/>
      <c r="AA22" s="31"/>
    </row>
    <row r="23" spans="2:27" ht="27" customHeight="1">
      <c r="B23" s="28"/>
      <c r="D23" s="320" t="s">
        <v>110</v>
      </c>
      <c r="E23" s="321"/>
      <c r="F23" s="321"/>
      <c r="G23" s="322"/>
      <c r="H23" s="320" t="s">
        <v>112</v>
      </c>
      <c r="I23" s="321"/>
      <c r="J23" s="321"/>
      <c r="K23" s="322"/>
      <c r="L23" s="323" t="s">
        <v>124</v>
      </c>
      <c r="M23" s="324"/>
      <c r="N23" s="324"/>
      <c r="O23" s="398"/>
      <c r="P23" s="323" t="s">
        <v>123</v>
      </c>
      <c r="Q23" s="324"/>
      <c r="R23" s="324"/>
      <c r="S23" s="398"/>
      <c r="T23" s="323" t="s">
        <v>113</v>
      </c>
      <c r="U23" s="324"/>
      <c r="V23" s="324"/>
      <c r="W23" s="398"/>
      <c r="X23" s="323" t="s">
        <v>114</v>
      </c>
      <c r="Y23" s="324"/>
      <c r="Z23" s="324"/>
      <c r="AA23" s="325"/>
    </row>
    <row r="24" spans="2:27" ht="15" customHeight="1">
      <c r="B24" s="28"/>
      <c r="D24" s="658">
        <v>1</v>
      </c>
      <c r="E24" s="659"/>
      <c r="F24" s="662" t="s">
        <v>16</v>
      </c>
      <c r="G24" s="663"/>
      <c r="H24" s="655">
        <v>1500</v>
      </c>
      <c r="I24" s="656"/>
      <c r="J24" s="656"/>
      <c r="K24" s="657"/>
      <c r="L24" s="658">
        <v>40</v>
      </c>
      <c r="M24" s="659"/>
      <c r="N24" s="662" t="s">
        <v>93</v>
      </c>
      <c r="O24" s="663"/>
      <c r="P24" s="658">
        <v>5</v>
      </c>
      <c r="Q24" s="659"/>
      <c r="R24" s="662" t="s">
        <v>122</v>
      </c>
      <c r="S24" s="663"/>
      <c r="T24" s="649">
        <f>D24*H24*L24*P24</f>
        <v>300000</v>
      </c>
      <c r="U24" s="650"/>
      <c r="V24" s="650"/>
      <c r="W24" s="651"/>
      <c r="X24" s="710" t="s">
        <v>333</v>
      </c>
      <c r="Y24" s="711"/>
      <c r="Z24" s="711"/>
      <c r="AA24" s="712"/>
    </row>
    <row r="25" spans="2:27" ht="15" customHeight="1">
      <c r="B25" s="28"/>
      <c r="D25" s="658">
        <v>1</v>
      </c>
      <c r="E25" s="659"/>
      <c r="F25" s="662" t="s">
        <v>16</v>
      </c>
      <c r="G25" s="663"/>
      <c r="H25" s="655">
        <v>6000</v>
      </c>
      <c r="I25" s="656"/>
      <c r="J25" s="656"/>
      <c r="K25" s="657"/>
      <c r="L25" s="658">
        <v>5</v>
      </c>
      <c r="M25" s="659"/>
      <c r="N25" s="662" t="s">
        <v>206</v>
      </c>
      <c r="O25" s="663"/>
      <c r="P25" s="658">
        <v>7</v>
      </c>
      <c r="Q25" s="659"/>
      <c r="R25" s="662" t="s">
        <v>122</v>
      </c>
      <c r="S25" s="663"/>
      <c r="T25" s="649">
        <f>D25*H25*L25*P25</f>
        <v>210000</v>
      </c>
      <c r="U25" s="650"/>
      <c r="V25" s="650"/>
      <c r="W25" s="651"/>
      <c r="X25" s="710" t="s">
        <v>332</v>
      </c>
      <c r="Y25" s="711"/>
      <c r="Z25" s="711"/>
      <c r="AA25" s="712"/>
    </row>
    <row r="26" spans="2:27" ht="15" customHeight="1">
      <c r="B26" s="28"/>
      <c r="D26" s="708"/>
      <c r="E26" s="709"/>
      <c r="F26" s="662" t="s">
        <v>16</v>
      </c>
      <c r="G26" s="663"/>
      <c r="H26" s="338"/>
      <c r="I26" s="339"/>
      <c r="J26" s="339"/>
      <c r="K26" s="340"/>
      <c r="L26" s="708"/>
      <c r="M26" s="709"/>
      <c r="N26" s="662" t="s">
        <v>93</v>
      </c>
      <c r="O26" s="663"/>
      <c r="P26" s="708"/>
      <c r="Q26" s="709"/>
      <c r="R26" s="662" t="s">
        <v>122</v>
      </c>
      <c r="S26" s="663"/>
      <c r="T26" s="649">
        <f>D26*H26*L26*P26</f>
        <v>0</v>
      </c>
      <c r="U26" s="650"/>
      <c r="V26" s="650"/>
      <c r="W26" s="651"/>
      <c r="X26" s="701" t="s">
        <v>334</v>
      </c>
      <c r="Y26" s="702"/>
      <c r="Z26" s="702"/>
      <c r="AA26" s="703"/>
    </row>
    <row r="27" spans="2:27" ht="15" customHeight="1">
      <c r="B27" s="28"/>
      <c r="D27" s="690"/>
      <c r="E27" s="691"/>
      <c r="F27" s="662" t="s">
        <v>16</v>
      </c>
      <c r="G27" s="663"/>
      <c r="H27" s="338"/>
      <c r="I27" s="339"/>
      <c r="J27" s="339"/>
      <c r="K27" s="340"/>
      <c r="L27" s="690"/>
      <c r="M27" s="691"/>
      <c r="N27" s="662" t="s">
        <v>93</v>
      </c>
      <c r="O27" s="663"/>
      <c r="P27" s="690"/>
      <c r="Q27" s="691"/>
      <c r="R27" s="662" t="s">
        <v>122</v>
      </c>
      <c r="S27" s="663"/>
      <c r="T27" s="669">
        <f>D27*H27*L27*P27</f>
        <v>0</v>
      </c>
      <c r="U27" s="670"/>
      <c r="V27" s="670"/>
      <c r="W27" s="671"/>
      <c r="X27" s="345"/>
      <c r="Y27" s="346"/>
      <c r="Z27" s="346"/>
      <c r="AA27" s="347"/>
    </row>
    <row r="28" spans="2:27">
      <c r="B28" s="28"/>
      <c r="C28" s="32"/>
      <c r="D28" s="320" t="s">
        <v>52</v>
      </c>
      <c r="E28" s="321"/>
      <c r="F28" s="321"/>
      <c r="G28" s="321"/>
      <c r="H28" s="321"/>
      <c r="I28" s="321"/>
      <c r="J28" s="321"/>
      <c r="K28" s="321"/>
      <c r="L28" s="321"/>
      <c r="M28" s="321"/>
      <c r="N28" s="321"/>
      <c r="O28" s="321"/>
      <c r="P28" s="321"/>
      <c r="Q28" s="321"/>
      <c r="R28" s="321"/>
      <c r="S28" s="322"/>
      <c r="T28" s="669">
        <f>SUM(T24:W27)</f>
        <v>510000</v>
      </c>
      <c r="U28" s="670"/>
      <c r="V28" s="670"/>
      <c r="W28" s="671"/>
      <c r="X28" s="415"/>
      <c r="Y28" s="416"/>
      <c r="Z28" s="416"/>
      <c r="AA28" s="417"/>
    </row>
    <row r="29" spans="2:27" ht="15" customHeight="1">
      <c r="B29" s="28"/>
      <c r="C29" s="29" t="s">
        <v>128</v>
      </c>
      <c r="D29" s="30"/>
      <c r="E29" s="30"/>
      <c r="F29" s="30"/>
      <c r="G29" s="30"/>
      <c r="H29" s="30"/>
      <c r="I29" s="30"/>
      <c r="J29" s="30"/>
      <c r="K29" s="30"/>
      <c r="L29" s="30"/>
      <c r="M29" s="30"/>
      <c r="N29" s="30"/>
      <c r="O29" s="30"/>
      <c r="P29" s="30"/>
      <c r="Q29" s="30"/>
      <c r="R29" s="30"/>
      <c r="S29" s="30"/>
      <c r="T29" s="30"/>
      <c r="U29" s="30"/>
      <c r="V29" s="30"/>
      <c r="W29" s="30"/>
      <c r="X29" s="30"/>
      <c r="Y29" s="30"/>
      <c r="Z29" s="30"/>
      <c r="AA29" s="31"/>
    </row>
    <row r="30" spans="2:27" ht="27" customHeight="1">
      <c r="B30" s="28"/>
      <c r="D30" s="320" t="s">
        <v>125</v>
      </c>
      <c r="E30" s="321"/>
      <c r="F30" s="321"/>
      <c r="G30" s="322"/>
      <c r="H30" s="320" t="s">
        <v>112</v>
      </c>
      <c r="I30" s="321"/>
      <c r="J30" s="321"/>
      <c r="K30" s="322"/>
      <c r="L30" s="320" t="s">
        <v>110</v>
      </c>
      <c r="M30" s="321"/>
      <c r="N30" s="321"/>
      <c r="O30" s="322"/>
      <c r="P30" s="323" t="s">
        <v>123</v>
      </c>
      <c r="Q30" s="324"/>
      <c r="R30" s="324"/>
      <c r="S30" s="398"/>
      <c r="T30" s="323" t="s">
        <v>113</v>
      </c>
      <c r="U30" s="324"/>
      <c r="V30" s="324"/>
      <c r="W30" s="398"/>
      <c r="X30" s="323" t="s">
        <v>114</v>
      </c>
      <c r="Y30" s="324"/>
      <c r="Z30" s="324"/>
      <c r="AA30" s="325"/>
    </row>
    <row r="31" spans="2:27" ht="15" customHeight="1">
      <c r="B31" s="28"/>
      <c r="D31" s="655" t="s">
        <v>205</v>
      </c>
      <c r="E31" s="656"/>
      <c r="F31" s="656"/>
      <c r="G31" s="657"/>
      <c r="H31" s="655">
        <v>9000</v>
      </c>
      <c r="I31" s="656"/>
      <c r="J31" s="656"/>
      <c r="K31" s="657"/>
      <c r="L31" s="658">
        <v>1</v>
      </c>
      <c r="M31" s="659"/>
      <c r="N31" s="662" t="s">
        <v>16</v>
      </c>
      <c r="O31" s="663"/>
      <c r="P31" s="658">
        <v>5</v>
      </c>
      <c r="Q31" s="659"/>
      <c r="R31" s="662" t="s">
        <v>122</v>
      </c>
      <c r="S31" s="663"/>
      <c r="T31" s="649">
        <f>H31*L31*P31</f>
        <v>45000</v>
      </c>
      <c r="U31" s="650"/>
      <c r="V31" s="650"/>
      <c r="W31" s="651"/>
      <c r="X31" s="345"/>
      <c r="Y31" s="346"/>
      <c r="Z31" s="346"/>
      <c r="AA31" s="347"/>
    </row>
    <row r="32" spans="2:27" ht="15" customHeight="1">
      <c r="B32" s="28"/>
      <c r="D32" s="655" t="s">
        <v>205</v>
      </c>
      <c r="E32" s="656"/>
      <c r="F32" s="656"/>
      <c r="G32" s="657"/>
      <c r="H32" s="655">
        <v>4000</v>
      </c>
      <c r="I32" s="656"/>
      <c r="J32" s="656"/>
      <c r="K32" s="657"/>
      <c r="L32" s="658">
        <v>1</v>
      </c>
      <c r="M32" s="659"/>
      <c r="N32" s="662" t="s">
        <v>16</v>
      </c>
      <c r="O32" s="663"/>
      <c r="P32" s="658">
        <v>7</v>
      </c>
      <c r="Q32" s="659"/>
      <c r="R32" s="662" t="s">
        <v>122</v>
      </c>
      <c r="S32" s="663"/>
      <c r="T32" s="649">
        <f>H32*L32*P32</f>
        <v>28000</v>
      </c>
      <c r="U32" s="650"/>
      <c r="V32" s="650"/>
      <c r="W32" s="651"/>
      <c r="X32" s="345"/>
      <c r="Y32" s="346"/>
      <c r="Z32" s="346"/>
      <c r="AA32" s="347"/>
    </row>
    <row r="33" spans="2:27" ht="15" customHeight="1">
      <c r="B33" s="28"/>
      <c r="D33" s="338"/>
      <c r="E33" s="339"/>
      <c r="F33" s="339"/>
      <c r="G33" s="340"/>
      <c r="H33" s="338"/>
      <c r="I33" s="339"/>
      <c r="J33" s="339"/>
      <c r="K33" s="340"/>
      <c r="L33" s="708"/>
      <c r="M33" s="709"/>
      <c r="N33" s="662" t="s">
        <v>16</v>
      </c>
      <c r="O33" s="663"/>
      <c r="P33" s="708"/>
      <c r="Q33" s="709"/>
      <c r="R33" s="662" t="s">
        <v>122</v>
      </c>
      <c r="S33" s="663"/>
      <c r="T33" s="649">
        <f>H33*L33*P33</f>
        <v>0</v>
      </c>
      <c r="U33" s="650"/>
      <c r="V33" s="650"/>
      <c r="W33" s="651"/>
      <c r="X33" s="345"/>
      <c r="Y33" s="346"/>
      <c r="Z33" s="346"/>
      <c r="AA33" s="347"/>
    </row>
    <row r="34" spans="2:27" ht="15" customHeight="1">
      <c r="B34" s="28"/>
      <c r="D34" s="338"/>
      <c r="E34" s="339"/>
      <c r="F34" s="339"/>
      <c r="G34" s="340"/>
      <c r="H34" s="338"/>
      <c r="I34" s="339"/>
      <c r="J34" s="339"/>
      <c r="K34" s="340"/>
      <c r="L34" s="690"/>
      <c r="M34" s="691"/>
      <c r="N34" s="662" t="s">
        <v>16</v>
      </c>
      <c r="O34" s="663"/>
      <c r="P34" s="690"/>
      <c r="Q34" s="691"/>
      <c r="R34" s="662" t="s">
        <v>122</v>
      </c>
      <c r="S34" s="663"/>
      <c r="T34" s="669">
        <f>H34*L34*P34</f>
        <v>0</v>
      </c>
      <c r="U34" s="670"/>
      <c r="V34" s="670"/>
      <c r="W34" s="671"/>
      <c r="X34" s="345"/>
      <c r="Y34" s="346"/>
      <c r="Z34" s="346"/>
      <c r="AA34" s="347"/>
    </row>
    <row r="35" spans="2:27">
      <c r="B35" s="28"/>
      <c r="D35" s="326" t="s">
        <v>52</v>
      </c>
      <c r="E35" s="327"/>
      <c r="F35" s="327"/>
      <c r="G35" s="327"/>
      <c r="H35" s="327"/>
      <c r="I35" s="327"/>
      <c r="J35" s="327"/>
      <c r="K35" s="327"/>
      <c r="L35" s="327"/>
      <c r="M35" s="327"/>
      <c r="N35" s="327"/>
      <c r="O35" s="327"/>
      <c r="P35" s="327"/>
      <c r="Q35" s="327"/>
      <c r="R35" s="327"/>
      <c r="S35" s="384"/>
      <c r="T35" s="705">
        <f>SUM(T31:W34)</f>
        <v>73000</v>
      </c>
      <c r="U35" s="706"/>
      <c r="V35" s="706"/>
      <c r="W35" s="707"/>
      <c r="X35" s="418"/>
      <c r="Y35" s="419"/>
      <c r="Z35" s="419"/>
      <c r="AA35" s="420"/>
    </row>
    <row r="36" spans="2:27" ht="15" customHeight="1">
      <c r="B36" s="28"/>
      <c r="C36" s="29" t="s">
        <v>129</v>
      </c>
      <c r="D36" s="30"/>
      <c r="E36" s="30"/>
      <c r="F36" s="30"/>
      <c r="G36" s="30"/>
      <c r="H36" s="30"/>
      <c r="I36" s="30"/>
      <c r="J36" s="30"/>
      <c r="K36" s="30"/>
      <c r="L36" s="30"/>
      <c r="M36" s="30"/>
      <c r="N36" s="30"/>
      <c r="O36" s="30"/>
      <c r="P36" s="30"/>
      <c r="Q36" s="30"/>
      <c r="R36" s="30"/>
      <c r="S36" s="30"/>
      <c r="T36" s="30"/>
      <c r="U36" s="30"/>
      <c r="V36" s="30"/>
      <c r="W36" s="30"/>
      <c r="X36" s="30"/>
      <c r="Y36" s="30"/>
      <c r="Z36" s="30"/>
      <c r="AA36" s="31"/>
    </row>
    <row r="37" spans="2:27" ht="24.75" customHeight="1">
      <c r="B37" s="28"/>
      <c r="C37" s="33"/>
      <c r="D37" s="320" t="s">
        <v>126</v>
      </c>
      <c r="E37" s="321"/>
      <c r="F37" s="321"/>
      <c r="G37" s="322"/>
      <c r="H37" s="393" t="s">
        <v>112</v>
      </c>
      <c r="I37" s="393"/>
      <c r="J37" s="393"/>
      <c r="K37" s="393"/>
      <c r="L37" s="393" t="s">
        <v>110</v>
      </c>
      <c r="M37" s="393"/>
      <c r="N37" s="393"/>
      <c r="O37" s="393"/>
      <c r="P37" s="393" t="s">
        <v>111</v>
      </c>
      <c r="Q37" s="393"/>
      <c r="R37" s="393"/>
      <c r="S37" s="393"/>
      <c r="T37" s="323" t="s">
        <v>113</v>
      </c>
      <c r="U37" s="324"/>
      <c r="V37" s="324"/>
      <c r="W37" s="398"/>
      <c r="X37" s="323" t="s">
        <v>114</v>
      </c>
      <c r="Y37" s="324"/>
      <c r="Z37" s="324"/>
      <c r="AA37" s="325"/>
    </row>
    <row r="38" spans="2:27" ht="15" customHeight="1">
      <c r="B38" s="28"/>
      <c r="C38" s="33"/>
      <c r="D38" s="655" t="s">
        <v>203</v>
      </c>
      <c r="E38" s="656"/>
      <c r="F38" s="656"/>
      <c r="G38" s="657"/>
      <c r="H38" s="704">
        <v>1500</v>
      </c>
      <c r="I38" s="704"/>
      <c r="J38" s="704"/>
      <c r="K38" s="704"/>
      <c r="L38" s="658">
        <v>1</v>
      </c>
      <c r="M38" s="659"/>
      <c r="N38" s="662" t="s">
        <v>16</v>
      </c>
      <c r="O38" s="663"/>
      <c r="P38" s="658">
        <v>1</v>
      </c>
      <c r="Q38" s="659"/>
      <c r="R38" s="662" t="s">
        <v>26</v>
      </c>
      <c r="S38" s="663"/>
      <c r="T38" s="649">
        <f>H38*L38*P38</f>
        <v>1500</v>
      </c>
      <c r="U38" s="650"/>
      <c r="V38" s="650"/>
      <c r="W38" s="651"/>
      <c r="X38" s="701" t="s">
        <v>204</v>
      </c>
      <c r="Y38" s="702"/>
      <c r="Z38" s="702"/>
      <c r="AA38" s="703"/>
    </row>
    <row r="39" spans="2:27" ht="15" customHeight="1">
      <c r="B39" s="28"/>
      <c r="C39" s="33"/>
      <c r="D39" s="655" t="s">
        <v>202</v>
      </c>
      <c r="E39" s="656"/>
      <c r="F39" s="656"/>
      <c r="G39" s="657"/>
      <c r="H39" s="704">
        <v>1000</v>
      </c>
      <c r="I39" s="704"/>
      <c r="J39" s="704"/>
      <c r="K39" s="704"/>
      <c r="L39" s="658">
        <v>1</v>
      </c>
      <c r="M39" s="659"/>
      <c r="N39" s="662" t="s">
        <v>16</v>
      </c>
      <c r="O39" s="663"/>
      <c r="P39" s="658">
        <v>2</v>
      </c>
      <c r="Q39" s="659"/>
      <c r="R39" s="662" t="s">
        <v>26</v>
      </c>
      <c r="S39" s="663"/>
      <c r="T39" s="649">
        <f>H39*L39*P39</f>
        <v>2000</v>
      </c>
      <c r="U39" s="650"/>
      <c r="V39" s="650"/>
      <c r="W39" s="651"/>
      <c r="X39" s="701" t="s">
        <v>204</v>
      </c>
      <c r="Y39" s="702"/>
      <c r="Z39" s="702"/>
      <c r="AA39" s="703"/>
    </row>
    <row r="40" spans="2:27" ht="15" customHeight="1">
      <c r="B40" s="28"/>
      <c r="C40" s="33"/>
      <c r="D40" s="655" t="s">
        <v>201</v>
      </c>
      <c r="E40" s="656"/>
      <c r="F40" s="656"/>
      <c r="G40" s="657"/>
      <c r="H40" s="704">
        <v>2000</v>
      </c>
      <c r="I40" s="704"/>
      <c r="J40" s="704"/>
      <c r="K40" s="704"/>
      <c r="L40" s="658">
        <v>1</v>
      </c>
      <c r="M40" s="659"/>
      <c r="N40" s="662" t="s">
        <v>16</v>
      </c>
      <c r="O40" s="663"/>
      <c r="P40" s="658">
        <v>1</v>
      </c>
      <c r="Q40" s="659"/>
      <c r="R40" s="662" t="s">
        <v>26</v>
      </c>
      <c r="S40" s="663"/>
      <c r="T40" s="649">
        <f>H40*L40*P40</f>
        <v>2000</v>
      </c>
      <c r="U40" s="650"/>
      <c r="V40" s="650"/>
      <c r="W40" s="651"/>
      <c r="X40" s="701" t="s">
        <v>204</v>
      </c>
      <c r="Y40" s="702"/>
      <c r="Z40" s="702"/>
      <c r="AA40" s="703"/>
    </row>
    <row r="41" spans="2:27" ht="15" customHeight="1">
      <c r="B41" s="28"/>
      <c r="C41" s="33"/>
      <c r="D41" s="655" t="s">
        <v>200</v>
      </c>
      <c r="E41" s="656"/>
      <c r="F41" s="656"/>
      <c r="G41" s="657"/>
      <c r="H41" s="704">
        <v>3000</v>
      </c>
      <c r="I41" s="704"/>
      <c r="J41" s="704"/>
      <c r="K41" s="704"/>
      <c r="L41" s="667">
        <v>1</v>
      </c>
      <c r="M41" s="668"/>
      <c r="N41" s="662" t="s">
        <v>16</v>
      </c>
      <c r="O41" s="663"/>
      <c r="P41" s="667">
        <v>1</v>
      </c>
      <c r="Q41" s="668"/>
      <c r="R41" s="662" t="s">
        <v>26</v>
      </c>
      <c r="S41" s="663"/>
      <c r="T41" s="669">
        <f>H41*L41*P41</f>
        <v>3000</v>
      </c>
      <c r="U41" s="670"/>
      <c r="V41" s="670"/>
      <c r="W41" s="671"/>
      <c r="X41" s="701" t="s">
        <v>204</v>
      </c>
      <c r="Y41" s="702"/>
      <c r="Z41" s="702"/>
      <c r="AA41" s="703"/>
    </row>
    <row r="42" spans="2:27" ht="15" customHeight="1" thickBot="1">
      <c r="B42" s="34"/>
      <c r="C42" s="35"/>
      <c r="D42" s="320" t="s">
        <v>52</v>
      </c>
      <c r="E42" s="321"/>
      <c r="F42" s="321"/>
      <c r="G42" s="321"/>
      <c r="H42" s="321"/>
      <c r="I42" s="321"/>
      <c r="J42" s="321"/>
      <c r="K42" s="321"/>
      <c r="L42" s="321"/>
      <c r="M42" s="321"/>
      <c r="N42" s="321"/>
      <c r="O42" s="321"/>
      <c r="P42" s="321"/>
      <c r="Q42" s="321"/>
      <c r="R42" s="321"/>
      <c r="S42" s="322"/>
      <c r="T42" s="669">
        <f>SUM(T38:W41)</f>
        <v>8500</v>
      </c>
      <c r="U42" s="670"/>
      <c r="V42" s="670"/>
      <c r="W42" s="671"/>
      <c r="X42" s="415"/>
      <c r="Y42" s="416"/>
      <c r="Z42" s="416"/>
      <c r="AA42" s="417"/>
    </row>
    <row r="43" spans="2:27" ht="21.75" customHeight="1" thickTop="1" thickBot="1">
      <c r="B43" s="368" t="s">
        <v>213</v>
      </c>
      <c r="C43" s="369"/>
      <c r="D43" s="369"/>
      <c r="E43" s="369"/>
      <c r="F43" s="369"/>
      <c r="G43" s="369"/>
      <c r="H43" s="369"/>
      <c r="I43" s="369"/>
      <c r="J43" s="369"/>
      <c r="K43" s="369"/>
      <c r="L43" s="369"/>
      <c r="M43" s="369"/>
      <c r="N43" s="369"/>
      <c r="O43" s="369"/>
      <c r="P43" s="369"/>
      <c r="Q43" s="369"/>
      <c r="R43" s="369"/>
      <c r="S43" s="370"/>
      <c r="T43" s="698">
        <f>SUM(T28,T35,T42)</f>
        <v>591500</v>
      </c>
      <c r="U43" s="699"/>
      <c r="V43" s="699"/>
      <c r="W43" s="700"/>
      <c r="X43" s="314"/>
      <c r="Y43" s="315"/>
      <c r="Z43" s="315"/>
      <c r="AA43" s="316"/>
    </row>
    <row r="44" spans="2:27" ht="26.4" customHeight="1">
      <c r="B44" s="414" t="s">
        <v>127</v>
      </c>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3"/>
    </row>
    <row r="45" spans="2:27" ht="24" customHeight="1">
      <c r="B45" s="36" t="s">
        <v>132</v>
      </c>
      <c r="C45" s="37"/>
      <c r="D45" s="38"/>
      <c r="E45" s="38"/>
      <c r="F45" s="38"/>
      <c r="G45" s="38"/>
      <c r="H45" s="38"/>
      <c r="I45" s="38"/>
      <c r="J45" s="38"/>
      <c r="K45" s="38"/>
      <c r="L45" s="38"/>
      <c r="M45" s="38"/>
      <c r="N45" s="38"/>
      <c r="O45" s="38"/>
      <c r="P45" s="38"/>
      <c r="Q45" s="38"/>
      <c r="R45" s="38"/>
      <c r="S45" s="38"/>
      <c r="T45" s="38"/>
      <c r="U45" s="38"/>
      <c r="V45" s="38"/>
      <c r="W45" s="38"/>
      <c r="X45" s="38"/>
      <c r="Y45" s="38"/>
      <c r="Z45" s="38"/>
      <c r="AA45" s="39"/>
    </row>
    <row r="46" spans="2:27" ht="15" customHeight="1">
      <c r="B46" s="40"/>
      <c r="C46" s="41" t="s">
        <v>235</v>
      </c>
      <c r="D46" s="29"/>
      <c r="E46" s="30"/>
      <c r="F46" s="30"/>
      <c r="G46" s="30"/>
      <c r="H46" s="30"/>
      <c r="I46" s="30"/>
      <c r="J46" s="30"/>
      <c r="K46" s="30"/>
      <c r="L46" s="30"/>
      <c r="M46" s="30"/>
      <c r="N46" s="30"/>
      <c r="O46" s="30"/>
      <c r="P46" s="30"/>
      <c r="Q46" s="30"/>
      <c r="R46" s="30"/>
      <c r="S46" s="30"/>
      <c r="T46" s="30"/>
      <c r="U46" s="30"/>
      <c r="V46" s="30"/>
      <c r="W46" s="30"/>
      <c r="X46" s="30"/>
      <c r="Y46" s="30"/>
      <c r="Z46" s="30"/>
      <c r="AA46" s="31"/>
    </row>
    <row r="47" spans="2:27" ht="24.75" customHeight="1">
      <c r="B47" s="40"/>
      <c r="C47" s="42"/>
      <c r="D47" s="320" t="s">
        <v>109</v>
      </c>
      <c r="E47" s="321"/>
      <c r="F47" s="321"/>
      <c r="G47" s="322"/>
      <c r="H47" s="320" t="s">
        <v>112</v>
      </c>
      <c r="I47" s="321"/>
      <c r="J47" s="321"/>
      <c r="K47" s="322"/>
      <c r="L47" s="320" t="s">
        <v>110</v>
      </c>
      <c r="M47" s="321"/>
      <c r="N47" s="321"/>
      <c r="O47" s="322"/>
      <c r="P47" s="320" t="s">
        <v>111</v>
      </c>
      <c r="Q47" s="321"/>
      <c r="R47" s="321"/>
      <c r="S47" s="322"/>
      <c r="T47" s="323" t="s">
        <v>113</v>
      </c>
      <c r="U47" s="324"/>
      <c r="V47" s="324"/>
      <c r="W47" s="398"/>
      <c r="X47" s="323" t="s">
        <v>114</v>
      </c>
      <c r="Y47" s="324"/>
      <c r="Z47" s="324"/>
      <c r="AA47" s="325"/>
    </row>
    <row r="48" spans="2:27" ht="15" customHeight="1">
      <c r="B48" s="40"/>
      <c r="C48" s="42"/>
      <c r="D48" s="687" t="s">
        <v>115</v>
      </c>
      <c r="E48" s="688"/>
      <c r="F48" s="688"/>
      <c r="G48" s="689"/>
      <c r="H48" s="338">
        <v>35650</v>
      </c>
      <c r="I48" s="339"/>
      <c r="J48" s="339"/>
      <c r="K48" s="340"/>
      <c r="L48" s="658">
        <v>1</v>
      </c>
      <c r="M48" s="659"/>
      <c r="N48" s="662" t="s">
        <v>16</v>
      </c>
      <c r="O48" s="663"/>
      <c r="P48" s="658">
        <v>10</v>
      </c>
      <c r="Q48" s="659"/>
      <c r="R48" s="662" t="s">
        <v>322</v>
      </c>
      <c r="S48" s="663"/>
      <c r="T48" s="649">
        <f t="shared" ref="T48:T56" si="0">H48*L48*P48</f>
        <v>356500</v>
      </c>
      <c r="U48" s="650"/>
      <c r="V48" s="650"/>
      <c r="W48" s="651"/>
      <c r="X48" s="684" t="s">
        <v>323</v>
      </c>
      <c r="Y48" s="685"/>
      <c r="Z48" s="685"/>
      <c r="AA48" s="686"/>
    </row>
    <row r="49" spans="2:27" ht="15" customHeight="1">
      <c r="B49" s="40"/>
      <c r="C49" s="42"/>
      <c r="D49" s="695" t="s">
        <v>245</v>
      </c>
      <c r="E49" s="696"/>
      <c r="F49" s="696"/>
      <c r="G49" s="697"/>
      <c r="H49" s="338">
        <v>6520</v>
      </c>
      <c r="I49" s="339"/>
      <c r="J49" s="339"/>
      <c r="K49" s="340"/>
      <c r="L49" s="658">
        <v>1</v>
      </c>
      <c r="M49" s="659"/>
      <c r="N49" s="662" t="s">
        <v>16</v>
      </c>
      <c r="O49" s="663"/>
      <c r="P49" s="658">
        <v>10</v>
      </c>
      <c r="Q49" s="659"/>
      <c r="R49" s="662" t="s">
        <v>322</v>
      </c>
      <c r="S49" s="663"/>
      <c r="T49" s="649">
        <f t="shared" si="0"/>
        <v>65200</v>
      </c>
      <c r="U49" s="650"/>
      <c r="V49" s="650"/>
      <c r="W49" s="651"/>
      <c r="X49" s="684" t="s">
        <v>324</v>
      </c>
      <c r="Y49" s="685"/>
      <c r="Z49" s="685"/>
      <c r="AA49" s="686"/>
    </row>
    <row r="50" spans="2:27" ht="15" customHeight="1">
      <c r="B50" s="40"/>
      <c r="C50" s="42"/>
      <c r="D50" s="695" t="s">
        <v>246</v>
      </c>
      <c r="E50" s="696"/>
      <c r="F50" s="696"/>
      <c r="G50" s="697"/>
      <c r="H50" s="338">
        <v>13040</v>
      </c>
      <c r="I50" s="339"/>
      <c r="J50" s="339"/>
      <c r="K50" s="340"/>
      <c r="L50" s="658"/>
      <c r="M50" s="659"/>
      <c r="N50" s="662" t="s">
        <v>16</v>
      </c>
      <c r="O50" s="663"/>
      <c r="P50" s="658"/>
      <c r="Q50" s="659"/>
      <c r="R50" s="662" t="s">
        <v>322</v>
      </c>
      <c r="S50" s="663"/>
      <c r="T50" s="649">
        <f t="shared" si="0"/>
        <v>0</v>
      </c>
      <c r="U50" s="650"/>
      <c r="V50" s="650"/>
      <c r="W50" s="651"/>
      <c r="X50" s="677"/>
      <c r="Y50" s="678"/>
      <c r="Z50" s="678"/>
      <c r="AA50" s="679"/>
    </row>
    <row r="51" spans="2:27" ht="15" customHeight="1">
      <c r="B51" s="40"/>
      <c r="C51" s="42"/>
      <c r="D51" s="692" t="s">
        <v>247</v>
      </c>
      <c r="E51" s="693"/>
      <c r="F51" s="693"/>
      <c r="G51" s="694"/>
      <c r="H51" s="338">
        <v>19560</v>
      </c>
      <c r="I51" s="339"/>
      <c r="J51" s="339"/>
      <c r="K51" s="340"/>
      <c r="L51" s="667"/>
      <c r="M51" s="668"/>
      <c r="N51" s="662" t="s">
        <v>16</v>
      </c>
      <c r="O51" s="663"/>
      <c r="P51" s="658"/>
      <c r="Q51" s="659"/>
      <c r="R51" s="662" t="s">
        <v>322</v>
      </c>
      <c r="S51" s="663"/>
      <c r="T51" s="669">
        <f t="shared" si="0"/>
        <v>0</v>
      </c>
      <c r="U51" s="670"/>
      <c r="V51" s="670"/>
      <c r="W51" s="671"/>
      <c r="X51" s="677"/>
      <c r="Y51" s="678"/>
      <c r="Z51" s="678"/>
      <c r="AA51" s="679"/>
    </row>
    <row r="52" spans="2:27" ht="15" customHeight="1">
      <c r="B52" s="40"/>
      <c r="C52" s="42"/>
      <c r="D52" s="687" t="s">
        <v>116</v>
      </c>
      <c r="E52" s="688"/>
      <c r="F52" s="688"/>
      <c r="G52" s="689"/>
      <c r="H52" s="338">
        <v>6000</v>
      </c>
      <c r="I52" s="339"/>
      <c r="J52" s="339"/>
      <c r="K52" s="340"/>
      <c r="L52" s="667"/>
      <c r="M52" s="668"/>
      <c r="N52" s="662" t="s">
        <v>16</v>
      </c>
      <c r="O52" s="663"/>
      <c r="P52" s="667"/>
      <c r="Q52" s="668"/>
      <c r="R52" s="662" t="s">
        <v>322</v>
      </c>
      <c r="S52" s="663"/>
      <c r="T52" s="669">
        <f t="shared" si="0"/>
        <v>0</v>
      </c>
      <c r="U52" s="670"/>
      <c r="V52" s="670"/>
      <c r="W52" s="671"/>
      <c r="X52" s="677"/>
      <c r="Y52" s="678"/>
      <c r="Z52" s="678"/>
      <c r="AA52" s="679"/>
    </row>
    <row r="53" spans="2:27" ht="15" customHeight="1">
      <c r="B53" s="40"/>
      <c r="C53" s="42"/>
      <c r="D53" s="687" t="s">
        <v>117</v>
      </c>
      <c r="E53" s="688"/>
      <c r="F53" s="688"/>
      <c r="G53" s="689"/>
      <c r="H53" s="338">
        <v>12000</v>
      </c>
      <c r="I53" s="339"/>
      <c r="J53" s="339"/>
      <c r="K53" s="340"/>
      <c r="L53" s="667">
        <v>1</v>
      </c>
      <c r="M53" s="668"/>
      <c r="N53" s="662" t="s">
        <v>16</v>
      </c>
      <c r="O53" s="663"/>
      <c r="P53" s="667">
        <v>10</v>
      </c>
      <c r="Q53" s="668"/>
      <c r="R53" s="662" t="s">
        <v>322</v>
      </c>
      <c r="S53" s="663"/>
      <c r="T53" s="669">
        <f t="shared" si="0"/>
        <v>120000</v>
      </c>
      <c r="U53" s="670"/>
      <c r="V53" s="670"/>
      <c r="W53" s="671"/>
      <c r="X53" s="684" t="s">
        <v>324</v>
      </c>
      <c r="Y53" s="685"/>
      <c r="Z53" s="685"/>
      <c r="AA53" s="686"/>
    </row>
    <row r="54" spans="2:27" ht="15" customHeight="1">
      <c r="B54" s="40"/>
      <c r="C54" s="42"/>
      <c r="D54" s="680" t="s">
        <v>118</v>
      </c>
      <c r="E54" s="681"/>
      <c r="F54" s="681"/>
      <c r="G54" s="682"/>
      <c r="H54" s="338">
        <v>18000</v>
      </c>
      <c r="I54" s="339"/>
      <c r="J54" s="339"/>
      <c r="K54" s="340"/>
      <c r="L54" s="667">
        <v>1</v>
      </c>
      <c r="M54" s="668"/>
      <c r="N54" s="662" t="s">
        <v>16</v>
      </c>
      <c r="O54" s="663"/>
      <c r="P54" s="658">
        <v>10</v>
      </c>
      <c r="Q54" s="659"/>
      <c r="R54" s="662" t="s">
        <v>322</v>
      </c>
      <c r="S54" s="663"/>
      <c r="T54" s="669">
        <f t="shared" si="0"/>
        <v>180000</v>
      </c>
      <c r="U54" s="670"/>
      <c r="V54" s="670"/>
      <c r="W54" s="671"/>
      <c r="X54" s="684" t="s">
        <v>324</v>
      </c>
      <c r="Y54" s="685"/>
      <c r="Z54" s="685"/>
      <c r="AA54" s="686"/>
    </row>
    <row r="55" spans="2:27" ht="15" customHeight="1">
      <c r="B55" s="40"/>
      <c r="C55" s="42"/>
      <c r="D55" s="687" t="s">
        <v>119</v>
      </c>
      <c r="E55" s="688"/>
      <c r="F55" s="688"/>
      <c r="G55" s="689"/>
      <c r="H55" s="338">
        <v>1480</v>
      </c>
      <c r="I55" s="339"/>
      <c r="J55" s="339"/>
      <c r="K55" s="340"/>
      <c r="L55" s="690"/>
      <c r="M55" s="691"/>
      <c r="N55" s="662" t="s">
        <v>16</v>
      </c>
      <c r="O55" s="663"/>
      <c r="P55" s="690"/>
      <c r="Q55" s="691"/>
      <c r="R55" s="662" t="s">
        <v>322</v>
      </c>
      <c r="S55" s="663"/>
      <c r="T55" s="669">
        <f t="shared" si="0"/>
        <v>0</v>
      </c>
      <c r="U55" s="670"/>
      <c r="V55" s="670"/>
      <c r="W55" s="671"/>
      <c r="X55" s="677"/>
      <c r="Y55" s="678"/>
      <c r="Z55" s="678"/>
      <c r="AA55" s="679"/>
    </row>
    <row r="56" spans="2:27" ht="15" customHeight="1">
      <c r="B56" s="40"/>
      <c r="C56" s="42"/>
      <c r="D56" s="687" t="s">
        <v>120</v>
      </c>
      <c r="E56" s="688"/>
      <c r="F56" s="688"/>
      <c r="G56" s="689"/>
      <c r="H56" s="338">
        <v>2960</v>
      </c>
      <c r="I56" s="339"/>
      <c r="J56" s="339"/>
      <c r="K56" s="340"/>
      <c r="L56" s="690"/>
      <c r="M56" s="691"/>
      <c r="N56" s="662" t="s">
        <v>16</v>
      </c>
      <c r="O56" s="663"/>
      <c r="P56" s="690"/>
      <c r="Q56" s="691"/>
      <c r="R56" s="662" t="s">
        <v>322</v>
      </c>
      <c r="S56" s="663"/>
      <c r="T56" s="669">
        <f t="shared" si="0"/>
        <v>0</v>
      </c>
      <c r="U56" s="670"/>
      <c r="V56" s="670"/>
      <c r="W56" s="671"/>
      <c r="X56" s="677"/>
      <c r="Y56" s="678"/>
      <c r="Z56" s="678"/>
      <c r="AA56" s="679"/>
    </row>
    <row r="57" spans="2:27" ht="15" customHeight="1">
      <c r="B57" s="40"/>
      <c r="C57" s="42"/>
      <c r="D57" s="680" t="s">
        <v>121</v>
      </c>
      <c r="E57" s="681"/>
      <c r="F57" s="681"/>
      <c r="G57" s="682"/>
      <c r="H57" s="683">
        <v>4440</v>
      </c>
      <c r="I57" s="330"/>
      <c r="J57" s="330"/>
      <c r="K57" s="331"/>
      <c r="L57" s="667">
        <v>1</v>
      </c>
      <c r="M57" s="668"/>
      <c r="N57" s="662" t="s">
        <v>16</v>
      </c>
      <c r="O57" s="663"/>
      <c r="P57" s="658">
        <v>10</v>
      </c>
      <c r="Q57" s="659"/>
      <c r="R57" s="662" t="s">
        <v>322</v>
      </c>
      <c r="S57" s="663"/>
      <c r="T57" s="669">
        <f>H57*L57*P57</f>
        <v>44400</v>
      </c>
      <c r="U57" s="670"/>
      <c r="V57" s="670"/>
      <c r="W57" s="671"/>
      <c r="X57" s="684" t="s">
        <v>324</v>
      </c>
      <c r="Y57" s="685"/>
      <c r="Z57" s="685"/>
      <c r="AA57" s="686"/>
    </row>
    <row r="58" spans="2:27" ht="21.75" customHeight="1">
      <c r="B58" s="43"/>
      <c r="C58" s="421" t="s">
        <v>138</v>
      </c>
      <c r="D58" s="422"/>
      <c r="E58" s="422"/>
      <c r="F58" s="422"/>
      <c r="G58" s="422"/>
      <c r="H58" s="422"/>
      <c r="I58" s="422"/>
      <c r="J58" s="422"/>
      <c r="K58" s="422"/>
      <c r="L58" s="422"/>
      <c r="M58" s="422"/>
      <c r="N58" s="422"/>
      <c r="O58" s="422"/>
      <c r="P58" s="422"/>
      <c r="Q58" s="422"/>
      <c r="R58" s="422"/>
      <c r="S58" s="423"/>
      <c r="T58" s="674">
        <f>SUM(T48:W57)</f>
        <v>766100</v>
      </c>
      <c r="U58" s="675"/>
      <c r="V58" s="675"/>
      <c r="W58" s="676"/>
      <c r="X58" s="424"/>
      <c r="Y58" s="425"/>
      <c r="Z58" s="425"/>
      <c r="AA58" s="426"/>
    </row>
    <row r="59" spans="2:27" ht="24" customHeight="1">
      <c r="B59" s="405" t="s">
        <v>133</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7"/>
    </row>
    <row r="60" spans="2:27" ht="15" customHeight="1">
      <c r="B60" s="40"/>
      <c r="C60" s="41" t="s">
        <v>234</v>
      </c>
      <c r="D60" s="30"/>
      <c r="E60" s="30"/>
      <c r="F60" s="30"/>
      <c r="G60" s="30"/>
      <c r="H60" s="30"/>
      <c r="I60" s="30"/>
      <c r="J60" s="30"/>
      <c r="K60" s="30"/>
      <c r="L60" s="30"/>
      <c r="M60" s="30"/>
      <c r="N60" s="30"/>
      <c r="O60" s="30"/>
      <c r="P60" s="30"/>
      <c r="Q60" s="30"/>
      <c r="R60" s="30"/>
      <c r="S60" s="30"/>
      <c r="T60" s="30"/>
      <c r="U60" s="30"/>
      <c r="V60" s="30"/>
      <c r="W60" s="30"/>
      <c r="X60" s="30"/>
      <c r="Y60" s="30"/>
      <c r="Z60" s="30"/>
      <c r="AA60" s="31"/>
    </row>
    <row r="61" spans="2:27" ht="24.75" customHeight="1">
      <c r="B61" s="40"/>
      <c r="C61" s="42"/>
      <c r="D61" s="320" t="s">
        <v>126</v>
      </c>
      <c r="E61" s="321"/>
      <c r="F61" s="321"/>
      <c r="G61" s="322"/>
      <c r="H61" s="320" t="s">
        <v>112</v>
      </c>
      <c r="I61" s="321"/>
      <c r="J61" s="321"/>
      <c r="K61" s="322"/>
      <c r="L61" s="320" t="s">
        <v>110</v>
      </c>
      <c r="M61" s="321"/>
      <c r="N61" s="321"/>
      <c r="O61" s="322"/>
      <c r="P61" s="320" t="s">
        <v>111</v>
      </c>
      <c r="Q61" s="321"/>
      <c r="R61" s="321"/>
      <c r="S61" s="322"/>
      <c r="T61" s="323" t="s">
        <v>113</v>
      </c>
      <c r="U61" s="324"/>
      <c r="V61" s="324"/>
      <c r="W61" s="398"/>
      <c r="X61" s="323" t="s">
        <v>114</v>
      </c>
      <c r="Y61" s="324"/>
      <c r="Z61" s="324"/>
      <c r="AA61" s="325"/>
    </row>
    <row r="62" spans="2:27" ht="15" customHeight="1">
      <c r="B62" s="40"/>
      <c r="C62" s="33"/>
      <c r="D62" s="655" t="s">
        <v>203</v>
      </c>
      <c r="E62" s="656"/>
      <c r="F62" s="656"/>
      <c r="G62" s="657"/>
      <c r="H62" s="655">
        <v>2000</v>
      </c>
      <c r="I62" s="656"/>
      <c r="J62" s="656"/>
      <c r="K62" s="657"/>
      <c r="L62" s="658">
        <v>4</v>
      </c>
      <c r="M62" s="659"/>
      <c r="N62" s="662" t="s">
        <v>16</v>
      </c>
      <c r="O62" s="663"/>
      <c r="P62" s="658">
        <v>1</v>
      </c>
      <c r="Q62" s="659"/>
      <c r="R62" s="662" t="s">
        <v>26</v>
      </c>
      <c r="S62" s="663"/>
      <c r="T62" s="649">
        <f>H62*L62*P62</f>
        <v>8000</v>
      </c>
      <c r="U62" s="650"/>
      <c r="V62" s="650"/>
      <c r="W62" s="651"/>
      <c r="X62" s="345"/>
      <c r="Y62" s="346"/>
      <c r="Z62" s="346"/>
      <c r="AA62" s="347"/>
    </row>
    <row r="63" spans="2:27" ht="15" customHeight="1">
      <c r="B63" s="40"/>
      <c r="C63" s="33"/>
      <c r="D63" s="655" t="s">
        <v>202</v>
      </c>
      <c r="E63" s="656"/>
      <c r="F63" s="656"/>
      <c r="G63" s="657"/>
      <c r="H63" s="655">
        <v>1000</v>
      </c>
      <c r="I63" s="656"/>
      <c r="J63" s="656"/>
      <c r="K63" s="657"/>
      <c r="L63" s="658">
        <v>4</v>
      </c>
      <c r="M63" s="659"/>
      <c r="N63" s="662" t="s">
        <v>16</v>
      </c>
      <c r="O63" s="663"/>
      <c r="P63" s="658">
        <v>1</v>
      </c>
      <c r="Q63" s="659"/>
      <c r="R63" s="662" t="s">
        <v>26</v>
      </c>
      <c r="S63" s="663"/>
      <c r="T63" s="649">
        <f>H63*L63*P63</f>
        <v>4000</v>
      </c>
      <c r="U63" s="650"/>
      <c r="V63" s="650"/>
      <c r="W63" s="651"/>
      <c r="X63" s="345"/>
      <c r="Y63" s="346"/>
      <c r="Z63" s="346"/>
      <c r="AA63" s="347"/>
    </row>
    <row r="64" spans="2:27" ht="15" customHeight="1">
      <c r="B64" s="40"/>
      <c r="D64" s="655" t="s">
        <v>201</v>
      </c>
      <c r="E64" s="656"/>
      <c r="F64" s="656"/>
      <c r="G64" s="657"/>
      <c r="H64" s="655">
        <v>48000</v>
      </c>
      <c r="I64" s="656"/>
      <c r="J64" s="656"/>
      <c r="K64" s="657"/>
      <c r="L64" s="658">
        <v>4</v>
      </c>
      <c r="M64" s="659"/>
      <c r="N64" s="662" t="s">
        <v>16</v>
      </c>
      <c r="O64" s="663"/>
      <c r="P64" s="658">
        <v>2</v>
      </c>
      <c r="Q64" s="659"/>
      <c r="R64" s="662" t="s">
        <v>26</v>
      </c>
      <c r="S64" s="663"/>
      <c r="T64" s="649">
        <f>H64*L64*P64</f>
        <v>384000</v>
      </c>
      <c r="U64" s="650"/>
      <c r="V64" s="650"/>
      <c r="W64" s="651"/>
      <c r="X64" s="664" t="s">
        <v>328</v>
      </c>
      <c r="Y64" s="665"/>
      <c r="Z64" s="665"/>
      <c r="AA64" s="666"/>
    </row>
    <row r="65" spans="2:27" ht="15" customHeight="1">
      <c r="B65" s="40"/>
      <c r="C65" s="33"/>
      <c r="D65" s="655" t="s">
        <v>200</v>
      </c>
      <c r="E65" s="656"/>
      <c r="F65" s="656"/>
      <c r="G65" s="657"/>
      <c r="H65" s="655">
        <v>6000</v>
      </c>
      <c r="I65" s="656"/>
      <c r="J65" s="656"/>
      <c r="K65" s="657"/>
      <c r="L65" s="667">
        <v>4</v>
      </c>
      <c r="M65" s="668"/>
      <c r="N65" s="662" t="s">
        <v>16</v>
      </c>
      <c r="O65" s="663"/>
      <c r="P65" s="667">
        <v>1</v>
      </c>
      <c r="Q65" s="668"/>
      <c r="R65" s="662" t="s">
        <v>26</v>
      </c>
      <c r="S65" s="663"/>
      <c r="T65" s="669">
        <f>H65*L65*P65</f>
        <v>24000</v>
      </c>
      <c r="U65" s="670"/>
      <c r="V65" s="670"/>
      <c r="W65" s="671"/>
      <c r="X65" s="345"/>
      <c r="Y65" s="346"/>
      <c r="Z65" s="346"/>
      <c r="AA65" s="347"/>
    </row>
    <row r="66" spans="2:27" ht="21.75" customHeight="1">
      <c r="B66" s="40"/>
      <c r="C66" s="421" t="s">
        <v>139</v>
      </c>
      <c r="D66" s="422"/>
      <c r="E66" s="422"/>
      <c r="F66" s="422"/>
      <c r="G66" s="422"/>
      <c r="H66" s="422"/>
      <c r="I66" s="422"/>
      <c r="J66" s="422"/>
      <c r="K66" s="422"/>
      <c r="L66" s="422"/>
      <c r="M66" s="422"/>
      <c r="N66" s="422"/>
      <c r="O66" s="422"/>
      <c r="P66" s="422"/>
      <c r="Q66" s="422"/>
      <c r="R66" s="422"/>
      <c r="S66" s="423"/>
      <c r="T66" s="674">
        <f>SUM(T62:W65)</f>
        <v>420000</v>
      </c>
      <c r="U66" s="675"/>
      <c r="V66" s="675"/>
      <c r="W66" s="676"/>
      <c r="X66" s="427"/>
      <c r="Y66" s="428"/>
      <c r="Z66" s="428"/>
      <c r="AA66" s="429"/>
    </row>
    <row r="67" spans="2:27" ht="24" customHeight="1">
      <c r="B67" s="36" t="s">
        <v>134</v>
      </c>
      <c r="C67" s="38"/>
      <c r="D67" s="38"/>
      <c r="E67" s="38"/>
      <c r="F67" s="38"/>
      <c r="G67" s="38"/>
      <c r="H67" s="38"/>
      <c r="I67" s="38"/>
      <c r="J67" s="38"/>
      <c r="K67" s="38"/>
      <c r="L67" s="38"/>
      <c r="M67" s="38"/>
      <c r="N67" s="38"/>
      <c r="O67" s="38"/>
      <c r="P67" s="38"/>
      <c r="Q67" s="38"/>
      <c r="R67" s="38"/>
      <c r="S67" s="38"/>
      <c r="T67" s="38"/>
      <c r="U67" s="38"/>
      <c r="V67" s="38"/>
      <c r="W67" s="38"/>
      <c r="X67" s="38"/>
      <c r="Y67" s="38"/>
      <c r="Z67" s="38"/>
      <c r="AA67" s="39"/>
    </row>
    <row r="68" spans="2:27" ht="15" customHeight="1">
      <c r="B68" s="40"/>
      <c r="C68" s="29" t="s">
        <v>143</v>
      </c>
      <c r="D68" s="30"/>
      <c r="E68" s="30"/>
      <c r="F68" s="30"/>
      <c r="G68" s="30"/>
      <c r="H68" s="30"/>
      <c r="I68" s="30"/>
      <c r="J68" s="30"/>
      <c r="K68" s="30"/>
      <c r="L68" s="30"/>
      <c r="M68" s="30"/>
      <c r="N68" s="30"/>
      <c r="O68" s="30"/>
      <c r="P68" s="30"/>
      <c r="Q68" s="30"/>
      <c r="R68" s="30"/>
      <c r="S68" s="30"/>
      <c r="T68" s="30"/>
      <c r="U68" s="30"/>
      <c r="V68" s="30"/>
      <c r="W68" s="30"/>
      <c r="X68" s="30"/>
      <c r="Y68" s="30"/>
      <c r="Z68" s="30"/>
      <c r="AA68" s="31"/>
    </row>
    <row r="69" spans="2:27" ht="24.75" customHeight="1">
      <c r="B69" s="40"/>
      <c r="C69" s="33"/>
      <c r="D69" s="320" t="s">
        <v>130</v>
      </c>
      <c r="E69" s="321"/>
      <c r="F69" s="321"/>
      <c r="G69" s="322"/>
      <c r="H69" s="320" t="s">
        <v>112</v>
      </c>
      <c r="I69" s="321"/>
      <c r="J69" s="321"/>
      <c r="K69" s="322"/>
      <c r="L69" s="320" t="s">
        <v>131</v>
      </c>
      <c r="M69" s="321"/>
      <c r="N69" s="321"/>
      <c r="O69" s="322"/>
      <c r="P69" s="320" t="s">
        <v>111</v>
      </c>
      <c r="Q69" s="321"/>
      <c r="R69" s="321"/>
      <c r="S69" s="322"/>
      <c r="T69" s="323" t="s">
        <v>113</v>
      </c>
      <c r="U69" s="324"/>
      <c r="V69" s="324"/>
      <c r="W69" s="398"/>
      <c r="X69" s="323" t="s">
        <v>114</v>
      </c>
      <c r="Y69" s="324"/>
      <c r="Z69" s="324"/>
      <c r="AA69" s="325"/>
    </row>
    <row r="70" spans="2:27" ht="15" customHeight="1">
      <c r="B70" s="40"/>
      <c r="C70" s="33"/>
      <c r="D70" s="652" t="s">
        <v>314</v>
      </c>
      <c r="E70" s="653"/>
      <c r="F70" s="653"/>
      <c r="G70" s="654"/>
      <c r="H70" s="655">
        <v>260000</v>
      </c>
      <c r="I70" s="656"/>
      <c r="J70" s="656"/>
      <c r="K70" s="657"/>
      <c r="L70" s="658">
        <v>1</v>
      </c>
      <c r="M70" s="659"/>
      <c r="N70" s="660" t="s">
        <v>199</v>
      </c>
      <c r="O70" s="661"/>
      <c r="P70" s="658">
        <v>1</v>
      </c>
      <c r="Q70" s="659"/>
      <c r="R70" s="660" t="s">
        <v>330</v>
      </c>
      <c r="S70" s="661"/>
      <c r="T70" s="649">
        <f>H70*L70*P70</f>
        <v>260000</v>
      </c>
      <c r="U70" s="650"/>
      <c r="V70" s="650"/>
      <c r="W70" s="651"/>
      <c r="X70" s="664" t="s">
        <v>329</v>
      </c>
      <c r="Y70" s="665"/>
      <c r="Z70" s="665"/>
      <c r="AA70" s="666"/>
    </row>
    <row r="71" spans="2:27" ht="15" customHeight="1">
      <c r="B71" s="40"/>
      <c r="C71" s="33"/>
      <c r="D71" s="652" t="s">
        <v>315</v>
      </c>
      <c r="E71" s="653"/>
      <c r="F71" s="653"/>
      <c r="G71" s="654"/>
      <c r="H71" s="655">
        <v>550</v>
      </c>
      <c r="I71" s="656"/>
      <c r="J71" s="656"/>
      <c r="K71" s="657"/>
      <c r="L71" s="603">
        <v>1</v>
      </c>
      <c r="M71" s="672"/>
      <c r="N71" s="673" t="s">
        <v>199</v>
      </c>
      <c r="O71" s="657"/>
      <c r="P71" s="658">
        <v>5</v>
      </c>
      <c r="Q71" s="659"/>
      <c r="R71" s="662" t="s">
        <v>26</v>
      </c>
      <c r="S71" s="663"/>
      <c r="T71" s="649">
        <f>H71*L71*P71</f>
        <v>2750</v>
      </c>
      <c r="U71" s="650"/>
      <c r="V71" s="650"/>
      <c r="W71" s="651"/>
      <c r="X71" s="345"/>
      <c r="Y71" s="346"/>
      <c r="Z71" s="346"/>
      <c r="AA71" s="347"/>
    </row>
    <row r="72" spans="2:27" ht="15" customHeight="1">
      <c r="B72" s="40"/>
      <c r="C72" s="33"/>
      <c r="D72" s="652" t="s">
        <v>316</v>
      </c>
      <c r="E72" s="653"/>
      <c r="F72" s="653"/>
      <c r="G72" s="654"/>
      <c r="H72" s="655">
        <v>40000</v>
      </c>
      <c r="I72" s="656"/>
      <c r="J72" s="656"/>
      <c r="K72" s="657"/>
      <c r="L72" s="603">
        <v>1</v>
      </c>
      <c r="M72" s="672"/>
      <c r="N72" s="673" t="s">
        <v>199</v>
      </c>
      <c r="O72" s="657"/>
      <c r="P72" s="658">
        <v>5</v>
      </c>
      <c r="Q72" s="659"/>
      <c r="R72" s="662" t="s">
        <v>26</v>
      </c>
      <c r="S72" s="663"/>
      <c r="T72" s="649">
        <f>H72*L72*P72</f>
        <v>200000</v>
      </c>
      <c r="U72" s="650"/>
      <c r="V72" s="650"/>
      <c r="W72" s="651"/>
      <c r="X72" s="664" t="s">
        <v>327</v>
      </c>
      <c r="Y72" s="665"/>
      <c r="Z72" s="665"/>
      <c r="AA72" s="666"/>
    </row>
    <row r="73" spans="2:27" ht="15" customHeight="1">
      <c r="B73" s="40"/>
      <c r="C73" s="33"/>
      <c r="D73" s="652" t="s">
        <v>317</v>
      </c>
      <c r="E73" s="653"/>
      <c r="F73" s="653"/>
      <c r="G73" s="654"/>
      <c r="H73" s="655">
        <v>1000</v>
      </c>
      <c r="I73" s="656"/>
      <c r="J73" s="656"/>
      <c r="K73" s="657"/>
      <c r="L73" s="667">
        <v>50</v>
      </c>
      <c r="M73" s="668"/>
      <c r="N73" s="660" t="s">
        <v>199</v>
      </c>
      <c r="O73" s="661"/>
      <c r="P73" s="667">
        <v>5</v>
      </c>
      <c r="Q73" s="668"/>
      <c r="R73" s="662" t="s">
        <v>26</v>
      </c>
      <c r="S73" s="663"/>
      <c r="T73" s="669">
        <f>H73*L73*P73</f>
        <v>250000</v>
      </c>
      <c r="U73" s="670"/>
      <c r="V73" s="670"/>
      <c r="W73" s="671"/>
      <c r="X73" s="345"/>
      <c r="Y73" s="346"/>
      <c r="Z73" s="346"/>
      <c r="AA73" s="347"/>
    </row>
    <row r="74" spans="2:27" ht="15" customHeight="1">
      <c r="B74" s="40"/>
      <c r="C74" s="33"/>
      <c r="D74" s="652"/>
      <c r="E74" s="653"/>
      <c r="F74" s="653"/>
      <c r="G74" s="654"/>
      <c r="H74" s="655"/>
      <c r="I74" s="656"/>
      <c r="J74" s="656"/>
      <c r="K74" s="657"/>
      <c r="L74" s="658"/>
      <c r="M74" s="659"/>
      <c r="N74" s="660"/>
      <c r="O74" s="661"/>
      <c r="P74" s="658"/>
      <c r="Q74" s="659"/>
      <c r="R74" s="662" t="s">
        <v>26</v>
      </c>
      <c r="S74" s="663"/>
      <c r="T74" s="649">
        <f>H74*L74*P74</f>
        <v>0</v>
      </c>
      <c r="U74" s="650"/>
      <c r="V74" s="650"/>
      <c r="W74" s="651"/>
      <c r="X74" s="345"/>
      <c r="Y74" s="346"/>
      <c r="Z74" s="346"/>
      <c r="AA74" s="347"/>
    </row>
    <row r="75" spans="2:27" ht="21.75" customHeight="1" thickBot="1">
      <c r="B75" s="89"/>
      <c r="C75" s="640" t="s">
        <v>145</v>
      </c>
      <c r="D75" s="641" t="s">
        <v>140</v>
      </c>
      <c r="E75" s="641"/>
      <c r="F75" s="641"/>
      <c r="G75" s="641"/>
      <c r="H75" s="641"/>
      <c r="I75" s="641"/>
      <c r="J75" s="641"/>
      <c r="K75" s="641"/>
      <c r="L75" s="641"/>
      <c r="M75" s="641"/>
      <c r="N75" s="641"/>
      <c r="O75" s="641"/>
      <c r="P75" s="641"/>
      <c r="Q75" s="641"/>
      <c r="R75" s="641"/>
      <c r="S75" s="642"/>
      <c r="T75" s="643">
        <f>SUM(T70:W74)</f>
        <v>712750</v>
      </c>
      <c r="U75" s="644"/>
      <c r="V75" s="644"/>
      <c r="W75" s="645"/>
      <c r="X75" s="646"/>
      <c r="Y75" s="647"/>
      <c r="Z75" s="647"/>
      <c r="AA75" s="648"/>
    </row>
    <row r="76" spans="2:27" ht="5.25" customHeight="1" thickBot="1">
      <c r="M76" s="13"/>
      <c r="N76" s="13"/>
      <c r="O76" s="13"/>
    </row>
    <row r="77" spans="2:27" ht="21.15" customHeight="1" thickTop="1" thickBot="1">
      <c r="B77" s="368" t="s">
        <v>325</v>
      </c>
      <c r="C77" s="369"/>
      <c r="D77" s="369"/>
      <c r="E77" s="369"/>
      <c r="F77" s="369"/>
      <c r="G77" s="369"/>
      <c r="H77" s="369"/>
      <c r="I77" s="369"/>
      <c r="J77" s="369"/>
      <c r="K77" s="369"/>
      <c r="L77" s="369"/>
      <c r="M77" s="369"/>
      <c r="N77" s="369"/>
      <c r="O77" s="369"/>
      <c r="P77" s="369"/>
      <c r="Q77" s="369"/>
      <c r="R77" s="369"/>
      <c r="S77" s="370"/>
      <c r="T77" s="630">
        <f>T58+T66+T75</f>
        <v>1898850</v>
      </c>
      <c r="U77" s="631"/>
      <c r="V77" s="631"/>
      <c r="W77" s="632"/>
      <c r="X77" s="314"/>
      <c r="Y77" s="315"/>
      <c r="Z77" s="315"/>
      <c r="AA77" s="316"/>
    </row>
    <row r="78" spans="2:27" ht="10.5" customHeight="1" thickBot="1">
      <c r="M78" s="13"/>
      <c r="N78" s="13"/>
      <c r="O78" s="13"/>
    </row>
    <row r="79" spans="2:27" ht="24" customHeight="1">
      <c r="B79" s="90" t="s">
        <v>135</v>
      </c>
      <c r="C79" s="91"/>
      <c r="D79" s="91"/>
      <c r="E79" s="91"/>
      <c r="F79" s="91"/>
      <c r="G79" s="91"/>
      <c r="H79" s="91"/>
      <c r="I79" s="91"/>
      <c r="J79" s="91"/>
      <c r="K79" s="91"/>
      <c r="L79" s="91"/>
      <c r="M79" s="91"/>
      <c r="N79" s="91"/>
      <c r="O79" s="91"/>
      <c r="P79" s="91"/>
      <c r="Q79" s="91"/>
      <c r="R79" s="91"/>
      <c r="S79" s="91"/>
      <c r="T79" s="91"/>
      <c r="U79" s="91"/>
      <c r="V79" s="91"/>
      <c r="W79" s="91"/>
      <c r="X79" s="91"/>
      <c r="Y79" s="91"/>
      <c r="Z79" s="91"/>
      <c r="AA79" s="92"/>
    </row>
    <row r="80" spans="2:27" ht="15" customHeight="1">
      <c r="B80" s="40"/>
      <c r="C80" s="29" t="s">
        <v>221</v>
      </c>
      <c r="D80" s="30"/>
      <c r="E80" s="30"/>
      <c r="F80" s="30"/>
      <c r="G80" s="30"/>
      <c r="H80" s="30"/>
      <c r="I80" s="30"/>
      <c r="J80" s="30"/>
      <c r="K80" s="30"/>
      <c r="L80" s="30"/>
      <c r="M80" s="30"/>
      <c r="N80" s="30"/>
      <c r="O80" s="30"/>
      <c r="P80" s="30"/>
      <c r="Q80" s="30"/>
      <c r="R80" s="30"/>
      <c r="S80" s="30"/>
      <c r="T80" s="30"/>
      <c r="U80" s="30"/>
      <c r="V80" s="30"/>
      <c r="W80" s="30"/>
      <c r="X80" s="30"/>
      <c r="Y80" s="30"/>
      <c r="Z80" s="30"/>
      <c r="AA80" s="31"/>
    </row>
    <row r="81" spans="2:28" ht="24.75" customHeight="1">
      <c r="B81" s="40"/>
      <c r="C81" s="33"/>
      <c r="D81" s="320" t="s">
        <v>130</v>
      </c>
      <c r="E81" s="321"/>
      <c r="F81" s="321"/>
      <c r="G81" s="322"/>
      <c r="H81" s="320" t="s">
        <v>214</v>
      </c>
      <c r="I81" s="321"/>
      <c r="J81" s="321"/>
      <c r="K81" s="322"/>
      <c r="L81" s="320" t="s">
        <v>137</v>
      </c>
      <c r="M81" s="321"/>
      <c r="N81" s="321"/>
      <c r="O81" s="321"/>
      <c r="P81" s="321"/>
      <c r="Q81" s="321"/>
      <c r="R81" s="321"/>
      <c r="S81" s="322"/>
      <c r="T81" s="323" t="s">
        <v>113</v>
      </c>
      <c r="U81" s="324"/>
      <c r="V81" s="324"/>
      <c r="W81" s="398"/>
      <c r="X81" s="323" t="s">
        <v>114</v>
      </c>
      <c r="Y81" s="324"/>
      <c r="Z81" s="324"/>
      <c r="AA81" s="325"/>
    </row>
    <row r="82" spans="2:28" ht="15" customHeight="1">
      <c r="B82" s="40"/>
      <c r="C82" s="33"/>
      <c r="D82" s="338" t="s">
        <v>214</v>
      </c>
      <c r="E82" s="339"/>
      <c r="F82" s="339"/>
      <c r="G82" s="340"/>
      <c r="H82" s="649">
        <f>IF(AND(C5="□",G5="■"),0,T28)</f>
        <v>510000</v>
      </c>
      <c r="I82" s="650"/>
      <c r="J82" s="650"/>
      <c r="K82" s="651"/>
      <c r="L82" s="344">
        <v>0.1</v>
      </c>
      <c r="M82" s="262"/>
      <c r="N82" s="262"/>
      <c r="O82" s="262"/>
      <c r="P82" s="262"/>
      <c r="Q82" s="262"/>
      <c r="R82" s="262"/>
      <c r="S82" s="313"/>
      <c r="T82" s="649">
        <f>ROUNDDOWN(H82*10%,0)</f>
        <v>51000</v>
      </c>
      <c r="U82" s="650"/>
      <c r="V82" s="650"/>
      <c r="W82" s="651"/>
      <c r="X82" s="345"/>
      <c r="Y82" s="346"/>
      <c r="Z82" s="346"/>
      <c r="AA82" s="347"/>
    </row>
    <row r="83" spans="2:28" ht="15" customHeight="1">
      <c r="B83" s="40"/>
      <c r="C83" s="33"/>
      <c r="D83" s="338" t="s">
        <v>215</v>
      </c>
      <c r="E83" s="339"/>
      <c r="F83" s="339"/>
      <c r="G83" s="340"/>
      <c r="H83" s="649">
        <f>IF(AND(C5="□",G5="■"),0,T35)</f>
        <v>73000</v>
      </c>
      <c r="I83" s="650"/>
      <c r="J83" s="650"/>
      <c r="K83" s="651"/>
      <c r="L83" s="344">
        <v>0.1</v>
      </c>
      <c r="M83" s="262"/>
      <c r="N83" s="262"/>
      <c r="O83" s="262"/>
      <c r="P83" s="262"/>
      <c r="Q83" s="262"/>
      <c r="R83" s="262"/>
      <c r="S83" s="313"/>
      <c r="T83" s="649">
        <f>ROUNDDOWN(H83*10%,0)</f>
        <v>7300</v>
      </c>
      <c r="U83" s="650"/>
      <c r="V83" s="650"/>
      <c r="W83" s="651"/>
      <c r="X83" s="345"/>
      <c r="Y83" s="346"/>
      <c r="Z83" s="346"/>
      <c r="AA83" s="347"/>
    </row>
    <row r="84" spans="2:28" ht="21.75" customHeight="1" thickBot="1">
      <c r="B84" s="89"/>
      <c r="C84" s="640" t="s">
        <v>144</v>
      </c>
      <c r="D84" s="641" t="s">
        <v>140</v>
      </c>
      <c r="E84" s="641"/>
      <c r="F84" s="641"/>
      <c r="G84" s="641"/>
      <c r="H84" s="641"/>
      <c r="I84" s="641"/>
      <c r="J84" s="641"/>
      <c r="K84" s="641"/>
      <c r="L84" s="641"/>
      <c r="M84" s="641"/>
      <c r="N84" s="641"/>
      <c r="O84" s="641"/>
      <c r="P84" s="641"/>
      <c r="Q84" s="641"/>
      <c r="R84" s="641"/>
      <c r="S84" s="642"/>
      <c r="T84" s="643">
        <f>SUM(T82:W83)</f>
        <v>58300</v>
      </c>
      <c r="U84" s="644"/>
      <c r="V84" s="644"/>
      <c r="W84" s="645"/>
      <c r="X84" s="646"/>
      <c r="Y84" s="647"/>
      <c r="Z84" s="647"/>
      <c r="AA84" s="648"/>
    </row>
    <row r="85" spans="2:28" ht="10.5" customHeight="1" thickBot="1">
      <c r="M85" s="13"/>
      <c r="N85" s="13"/>
      <c r="O85" s="13"/>
    </row>
    <row r="86" spans="2:28" ht="21.15" customHeight="1">
      <c r="B86" s="335" t="s">
        <v>326</v>
      </c>
      <c r="C86" s="336"/>
      <c r="D86" s="336"/>
      <c r="E86" s="336"/>
      <c r="F86" s="336"/>
      <c r="G86" s="336"/>
      <c r="H86" s="336"/>
      <c r="I86" s="336"/>
      <c r="J86" s="336"/>
      <c r="K86" s="336"/>
      <c r="L86" s="336"/>
      <c r="M86" s="336"/>
      <c r="N86" s="336"/>
      <c r="O86" s="336"/>
      <c r="P86" s="336"/>
      <c r="Q86" s="336"/>
      <c r="R86" s="336"/>
      <c r="S86" s="337"/>
      <c r="T86" s="633">
        <f>T43+T77+T84</f>
        <v>2548650</v>
      </c>
      <c r="U86" s="634"/>
      <c r="V86" s="634"/>
      <c r="W86" s="635"/>
      <c r="X86" s="408"/>
      <c r="Y86" s="409"/>
      <c r="Z86" s="409"/>
      <c r="AA86" s="410"/>
    </row>
    <row r="87" spans="2:28" ht="21.15" customHeight="1" thickBot="1">
      <c r="B87" s="317" t="s">
        <v>142</v>
      </c>
      <c r="C87" s="318"/>
      <c r="D87" s="318"/>
      <c r="E87" s="318"/>
      <c r="F87" s="318"/>
      <c r="G87" s="318"/>
      <c r="H87" s="318"/>
      <c r="I87" s="318"/>
      <c r="J87" s="318"/>
      <c r="K87" s="319"/>
      <c r="L87" s="326" t="s">
        <v>141</v>
      </c>
      <c r="M87" s="327"/>
      <c r="N87" s="327"/>
      <c r="O87" s="328"/>
      <c r="P87" s="636">
        <v>10</v>
      </c>
      <c r="Q87" s="636"/>
      <c r="R87" s="330" t="s">
        <v>136</v>
      </c>
      <c r="S87" s="331"/>
      <c r="T87" s="637">
        <f>ROUNDDOWN(T86*P87%,0)</f>
        <v>254865</v>
      </c>
      <c r="U87" s="638"/>
      <c r="V87" s="638"/>
      <c r="W87" s="639"/>
      <c r="X87" s="332"/>
      <c r="Y87" s="333"/>
      <c r="Z87" s="333"/>
      <c r="AA87" s="334"/>
    </row>
    <row r="88" spans="2:28" ht="21.15" customHeight="1" thickTop="1" thickBot="1">
      <c r="B88" s="358" t="s">
        <v>222</v>
      </c>
      <c r="C88" s="359"/>
      <c r="D88" s="359"/>
      <c r="E88" s="359"/>
      <c r="F88" s="359"/>
      <c r="G88" s="359"/>
      <c r="H88" s="359"/>
      <c r="I88" s="359"/>
      <c r="J88" s="359"/>
      <c r="K88" s="359"/>
      <c r="L88" s="359"/>
      <c r="M88" s="359"/>
      <c r="N88" s="359"/>
      <c r="O88" s="359"/>
      <c r="P88" s="359"/>
      <c r="Q88" s="359"/>
      <c r="R88" s="359"/>
      <c r="S88" s="360"/>
      <c r="T88" s="630">
        <f>T86+T87</f>
        <v>2803515</v>
      </c>
      <c r="U88" s="631"/>
      <c r="V88" s="631"/>
      <c r="W88" s="632"/>
      <c r="X88" s="355"/>
      <c r="Y88" s="356"/>
      <c r="Z88" s="356"/>
      <c r="AA88" s="357"/>
    </row>
    <row r="89" spans="2:28" ht="15" customHeight="1">
      <c r="B89" s="17"/>
      <c r="C89" s="17"/>
      <c r="D89" s="17"/>
      <c r="E89" s="17"/>
      <c r="F89" s="17"/>
      <c r="G89" s="17"/>
      <c r="H89" s="17"/>
      <c r="I89" s="17"/>
      <c r="J89" s="17"/>
      <c r="K89" s="17"/>
      <c r="L89" s="17"/>
      <c r="M89" s="44"/>
      <c r="N89" s="44"/>
      <c r="O89" s="44"/>
      <c r="P89" s="45"/>
      <c r="Q89" s="45"/>
      <c r="R89" s="45"/>
    </row>
    <row r="90" spans="2:28" ht="15" customHeight="1" thickBot="1">
      <c r="B90" s="27" t="s">
        <v>53</v>
      </c>
      <c r="C90" s="27"/>
      <c r="M90" s="44"/>
      <c r="N90" s="44"/>
      <c r="O90" s="44"/>
    </row>
    <row r="91" spans="2:28" ht="15" customHeight="1">
      <c r="B91" s="362" t="s">
        <v>54</v>
      </c>
      <c r="C91" s="352"/>
      <c r="D91" s="352"/>
      <c r="E91" s="352"/>
      <c r="F91" s="352"/>
      <c r="G91" s="353"/>
      <c r="H91" s="351" t="s">
        <v>55</v>
      </c>
      <c r="I91" s="352"/>
      <c r="J91" s="352"/>
      <c r="K91" s="352"/>
      <c r="L91" s="352"/>
      <c r="M91" s="352"/>
      <c r="N91" s="352"/>
      <c r="O91" s="352"/>
      <c r="P91" s="352"/>
      <c r="Q91" s="352"/>
      <c r="R91" s="352"/>
      <c r="S91" s="353"/>
      <c r="T91" s="348" t="s">
        <v>146</v>
      </c>
      <c r="U91" s="349"/>
      <c r="V91" s="349"/>
      <c r="W91" s="363"/>
      <c r="X91" s="348" t="s">
        <v>147</v>
      </c>
      <c r="Y91" s="349"/>
      <c r="Z91" s="349"/>
      <c r="AA91" s="350"/>
    </row>
    <row r="92" spans="2:28" ht="15" customHeight="1">
      <c r="B92" s="617" t="s">
        <v>56</v>
      </c>
      <c r="C92" s="262"/>
      <c r="D92" s="262"/>
      <c r="E92" s="262"/>
      <c r="F92" s="262"/>
      <c r="G92" s="313"/>
      <c r="H92" s="261"/>
      <c r="I92" s="262"/>
      <c r="J92" s="262"/>
      <c r="K92" s="262"/>
      <c r="L92" s="262"/>
      <c r="M92" s="262"/>
      <c r="N92" s="262"/>
      <c r="O92" s="262"/>
      <c r="P92" s="262"/>
      <c r="Q92" s="262"/>
      <c r="R92" s="262"/>
      <c r="S92" s="313"/>
      <c r="T92" s="341">
        <v>0</v>
      </c>
      <c r="U92" s="342"/>
      <c r="V92" s="342"/>
      <c r="W92" s="343"/>
      <c r="X92" s="618"/>
      <c r="Y92" s="619"/>
      <c r="Z92" s="619"/>
      <c r="AA92" s="620"/>
    </row>
    <row r="93" spans="2:28" ht="15" customHeight="1" thickBot="1">
      <c r="B93" s="621" t="s">
        <v>57</v>
      </c>
      <c r="C93" s="329"/>
      <c r="D93" s="329"/>
      <c r="E93" s="329"/>
      <c r="F93" s="329"/>
      <c r="G93" s="622"/>
      <c r="H93" s="623"/>
      <c r="I93" s="329"/>
      <c r="J93" s="329"/>
      <c r="K93" s="329"/>
      <c r="L93" s="329"/>
      <c r="M93" s="329"/>
      <c r="N93" s="329"/>
      <c r="O93" s="329"/>
      <c r="P93" s="329"/>
      <c r="Q93" s="329"/>
      <c r="R93" s="329"/>
      <c r="S93" s="622"/>
      <c r="T93" s="624">
        <v>0</v>
      </c>
      <c r="U93" s="625"/>
      <c r="V93" s="625"/>
      <c r="W93" s="626"/>
      <c r="X93" s="627"/>
      <c r="Y93" s="628"/>
      <c r="Z93" s="628"/>
      <c r="AA93" s="629"/>
    </row>
    <row r="94" spans="2:28" ht="15" customHeight="1" thickTop="1" thickBot="1">
      <c r="B94" s="607" t="s">
        <v>58</v>
      </c>
      <c r="C94" s="608"/>
      <c r="D94" s="608"/>
      <c r="E94" s="608"/>
      <c r="F94" s="608"/>
      <c r="G94" s="609"/>
      <c r="H94" s="610"/>
      <c r="I94" s="608"/>
      <c r="J94" s="608"/>
      <c r="K94" s="608"/>
      <c r="L94" s="608"/>
      <c r="M94" s="608"/>
      <c r="N94" s="608"/>
      <c r="O94" s="608"/>
      <c r="P94" s="608"/>
      <c r="Q94" s="608"/>
      <c r="R94" s="608"/>
      <c r="S94" s="609"/>
      <c r="T94" s="611">
        <f>SUM(T92:W93)</f>
        <v>0</v>
      </c>
      <c r="U94" s="612"/>
      <c r="V94" s="612"/>
      <c r="W94" s="613"/>
      <c r="X94" s="614"/>
      <c r="Y94" s="615"/>
      <c r="Z94" s="615"/>
      <c r="AA94" s="616"/>
    </row>
    <row r="95" spans="2:28" ht="8.4" customHeight="1">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2:28" s="20" customFormat="1" ht="25.2">
      <c r="B96" s="47" t="s">
        <v>60</v>
      </c>
      <c r="C96" s="361" t="s">
        <v>219</v>
      </c>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48" t="s">
        <v>150</v>
      </c>
    </row>
    <row r="97" spans="2:28" s="20" customFormat="1" ht="15.6" customHeight="1">
      <c r="B97" s="47" t="s">
        <v>61</v>
      </c>
      <c r="C97" s="361" t="s">
        <v>154</v>
      </c>
      <c r="D97" s="361"/>
      <c r="E97" s="361"/>
      <c r="F97" s="361"/>
      <c r="G97" s="361"/>
      <c r="H97" s="361"/>
      <c r="I97" s="361"/>
      <c r="J97" s="361"/>
      <c r="K97" s="361"/>
      <c r="L97" s="361"/>
      <c r="M97" s="361"/>
      <c r="N97" s="361"/>
      <c r="O97" s="361"/>
      <c r="P97" s="361"/>
      <c r="Q97" s="361"/>
      <c r="R97" s="361"/>
      <c r="S97" s="361"/>
      <c r="T97" s="361"/>
      <c r="U97" s="361"/>
      <c r="V97" s="361"/>
      <c r="W97" s="361"/>
      <c r="X97" s="361"/>
      <c r="Y97" s="361"/>
      <c r="Z97" s="361"/>
      <c r="AA97" s="361"/>
    </row>
    <row r="98" spans="2:28" s="20" customFormat="1" ht="15.6" customHeight="1">
      <c r="B98" s="47" t="s">
        <v>62</v>
      </c>
      <c r="C98" s="361" t="s">
        <v>241</v>
      </c>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row>
    <row r="99" spans="2:28" s="20" customFormat="1" ht="15.6" customHeight="1">
      <c r="B99" s="47" t="s">
        <v>64</v>
      </c>
      <c r="C99" s="364" t="s">
        <v>155</v>
      </c>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row>
    <row r="100" spans="2:28" s="20" customFormat="1" ht="25.2">
      <c r="B100" s="47" t="s">
        <v>63</v>
      </c>
      <c r="C100" s="275" t="s">
        <v>227</v>
      </c>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48" t="s">
        <v>150</v>
      </c>
    </row>
    <row r="102" spans="2:28" s="17" customFormat="1" ht="21.75" customHeight="1">
      <c r="B102" s="18" t="s">
        <v>151</v>
      </c>
      <c r="C102" s="18"/>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2:28" ht="16.5" customHeight="1">
      <c r="B103" s="13" t="s">
        <v>156</v>
      </c>
    </row>
    <row r="105" spans="2:28">
      <c r="B105" s="49" t="s">
        <v>65</v>
      </c>
      <c r="C105" s="49"/>
      <c r="D105" s="49"/>
      <c r="E105" s="49"/>
      <c r="F105" s="49"/>
      <c r="G105" s="49"/>
      <c r="H105" s="49"/>
      <c r="I105" s="49"/>
      <c r="J105" s="49"/>
      <c r="K105" s="49"/>
      <c r="L105" s="49"/>
      <c r="M105" s="49"/>
      <c r="N105" s="49"/>
      <c r="O105" s="49"/>
      <c r="P105" s="49"/>
      <c r="Q105" s="49"/>
      <c r="R105" s="49"/>
    </row>
    <row r="106" spans="2:28" ht="35.4" customHeight="1">
      <c r="B106" s="307" t="s">
        <v>66</v>
      </c>
      <c r="C106" s="308"/>
      <c r="D106" s="308"/>
      <c r="E106" s="308"/>
      <c r="F106" s="308"/>
      <c r="G106" s="308"/>
      <c r="H106" s="308"/>
      <c r="I106" s="308"/>
      <c r="J106" s="309"/>
      <c r="K106" s="266"/>
      <c r="L106" s="180"/>
      <c r="M106" s="180"/>
      <c r="N106" s="180"/>
      <c r="O106" s="180"/>
      <c r="P106" s="180"/>
      <c r="Q106" s="180"/>
      <c r="R106" s="180"/>
      <c r="S106" s="180"/>
      <c r="T106" s="180"/>
      <c r="U106" s="180"/>
      <c r="V106" s="180"/>
      <c r="W106" s="180"/>
      <c r="X106" s="180"/>
      <c r="Y106" s="180"/>
      <c r="Z106" s="180"/>
      <c r="AA106" s="181"/>
    </row>
    <row r="107" spans="2:28" ht="35.4" customHeight="1">
      <c r="B107" s="310" t="s">
        <v>67</v>
      </c>
      <c r="C107" s="311"/>
      <c r="D107" s="311"/>
      <c r="E107" s="311"/>
      <c r="F107" s="311"/>
      <c r="G107" s="311"/>
      <c r="H107" s="311"/>
      <c r="I107" s="311"/>
      <c r="J107" s="312"/>
      <c r="K107" s="261"/>
      <c r="L107" s="262"/>
      <c r="M107" s="262"/>
      <c r="N107" s="262"/>
      <c r="O107" s="262"/>
      <c r="P107" s="262"/>
      <c r="Q107" s="262"/>
      <c r="R107" s="262"/>
      <c r="S107" s="262"/>
      <c r="T107" s="262"/>
      <c r="U107" s="262"/>
      <c r="V107" s="262"/>
      <c r="W107" s="262"/>
      <c r="X107" s="262"/>
      <c r="Y107" s="262"/>
      <c r="Z107" s="262"/>
      <c r="AA107" s="313"/>
    </row>
    <row r="108" spans="2:28" ht="35.4" customHeight="1">
      <c r="B108" s="307" t="s">
        <v>68</v>
      </c>
      <c r="C108" s="308"/>
      <c r="D108" s="308"/>
      <c r="E108" s="308"/>
      <c r="F108" s="308"/>
      <c r="G108" s="308"/>
      <c r="H108" s="308"/>
      <c r="I108" s="308"/>
      <c r="J108" s="309"/>
      <c r="K108" s="261"/>
      <c r="L108" s="262"/>
      <c r="M108" s="262"/>
      <c r="N108" s="262"/>
      <c r="O108" s="262"/>
      <c r="P108" s="262"/>
      <c r="Q108" s="262"/>
      <c r="R108" s="262"/>
      <c r="S108" s="262"/>
      <c r="T108" s="262"/>
      <c r="U108" s="262"/>
      <c r="V108" s="262"/>
      <c r="W108" s="262"/>
      <c r="X108" s="262"/>
      <c r="Y108" s="262"/>
      <c r="Z108" s="262"/>
      <c r="AA108" s="313"/>
    </row>
    <row r="109" spans="2:28" ht="35.4" customHeight="1">
      <c r="B109" s="307" t="s">
        <v>69</v>
      </c>
      <c r="C109" s="308"/>
      <c r="D109" s="308"/>
      <c r="E109" s="308"/>
      <c r="F109" s="308"/>
      <c r="G109" s="308"/>
      <c r="H109" s="308"/>
      <c r="I109" s="308"/>
      <c r="J109" s="309"/>
      <c r="K109" s="261"/>
      <c r="L109" s="262"/>
      <c r="M109" s="262"/>
      <c r="N109" s="262"/>
      <c r="O109" s="262"/>
      <c r="P109" s="262"/>
      <c r="Q109" s="262"/>
      <c r="R109" s="262"/>
      <c r="S109" s="262"/>
      <c r="T109" s="262"/>
      <c r="U109" s="262"/>
      <c r="V109" s="262"/>
      <c r="W109" s="262"/>
      <c r="X109" s="262"/>
      <c r="Y109" s="262"/>
      <c r="Z109" s="262"/>
      <c r="AA109" s="313"/>
    </row>
    <row r="110" spans="2:28" ht="9" customHeight="1">
      <c r="B110" s="49"/>
      <c r="C110" s="49"/>
      <c r="D110" s="49"/>
      <c r="E110" s="49"/>
      <c r="F110" s="49"/>
      <c r="G110" s="49"/>
      <c r="H110" s="49"/>
      <c r="I110" s="49"/>
      <c r="J110" s="49"/>
      <c r="M110" s="13"/>
      <c r="N110" s="13"/>
      <c r="O110" s="13"/>
    </row>
    <row r="111" spans="2:28" ht="21.15" customHeight="1">
      <c r="B111" s="1" t="s">
        <v>83</v>
      </c>
      <c r="C111" s="1"/>
      <c r="D111" s="1"/>
      <c r="E111" s="1"/>
      <c r="F111" s="1"/>
      <c r="G111" s="1"/>
      <c r="H111" s="1"/>
      <c r="I111" s="1"/>
      <c r="J111" s="1"/>
      <c r="L111" s="2"/>
      <c r="M111" s="2"/>
      <c r="N111" s="2"/>
      <c r="O111" s="2"/>
      <c r="P111" s="2"/>
      <c r="Q111" s="2"/>
      <c r="R111" s="2"/>
      <c r="AA111" s="15" t="s">
        <v>162</v>
      </c>
    </row>
    <row r="112" spans="2:28" ht="21.15" customHeight="1">
      <c r="B112" s="291" t="s">
        <v>70</v>
      </c>
      <c r="C112" s="291"/>
      <c r="D112" s="291"/>
      <c r="E112" s="291"/>
      <c r="F112" s="291"/>
      <c r="G112" s="291"/>
      <c r="H112" s="301" t="s">
        <v>71</v>
      </c>
      <c r="I112" s="302"/>
      <c r="J112" s="302"/>
      <c r="K112" s="302"/>
      <c r="L112" s="302"/>
      <c r="M112" s="302"/>
      <c r="N112" s="302"/>
      <c r="O112" s="302"/>
      <c r="P112" s="302"/>
      <c r="Q112" s="302"/>
      <c r="R112" s="302"/>
      <c r="S112" s="302"/>
      <c r="T112" s="302"/>
      <c r="U112" s="302"/>
      <c r="V112" s="302"/>
      <c r="W112" s="303"/>
      <c r="X112" s="291" t="s">
        <v>72</v>
      </c>
      <c r="Y112" s="291"/>
      <c r="Z112" s="291"/>
      <c r="AA112" s="291"/>
    </row>
    <row r="113" spans="2:27" ht="21.15" customHeight="1">
      <c r="B113" s="291"/>
      <c r="C113" s="291"/>
      <c r="D113" s="291"/>
      <c r="E113" s="291"/>
      <c r="F113" s="291"/>
      <c r="G113" s="291"/>
      <c r="H113" s="354"/>
      <c r="I113" s="354"/>
      <c r="J113" s="354"/>
      <c r="K113" s="354"/>
      <c r="L113" s="354"/>
      <c r="M113" s="354"/>
      <c r="N113" s="283"/>
      <c r="O113" s="284"/>
      <c r="P113" s="284"/>
      <c r="Q113" s="285"/>
      <c r="R113" s="279" t="s">
        <v>73</v>
      </c>
      <c r="S113" s="280"/>
      <c r="T113" s="50" t="s">
        <v>74</v>
      </c>
      <c r="U113" s="279" t="s">
        <v>73</v>
      </c>
      <c r="V113" s="280"/>
      <c r="W113" s="50" t="s">
        <v>74</v>
      </c>
      <c r="X113" s="291"/>
      <c r="Y113" s="291"/>
      <c r="Z113" s="291"/>
      <c r="AA113" s="291"/>
    </row>
    <row r="114" spans="2:27" ht="21.15" customHeight="1">
      <c r="B114" s="294" t="s">
        <v>75</v>
      </c>
      <c r="C114" s="294"/>
      <c r="D114" s="294"/>
      <c r="E114" s="293" t="s">
        <v>76</v>
      </c>
      <c r="F114" s="293"/>
      <c r="G114" s="293"/>
      <c r="H114" s="289"/>
      <c r="I114" s="289"/>
      <c r="J114" s="289"/>
      <c r="K114" s="289"/>
      <c r="L114" s="289"/>
      <c r="M114" s="289"/>
      <c r="N114" s="286"/>
      <c r="O114" s="287"/>
      <c r="P114" s="287"/>
      <c r="Q114" s="288"/>
      <c r="R114" s="281"/>
      <c r="S114" s="282"/>
      <c r="T114" s="51"/>
      <c r="U114" s="281"/>
      <c r="V114" s="282"/>
      <c r="W114" s="52"/>
      <c r="X114" s="296">
        <f t="shared" ref="X114:X119" si="1">N114*R114*U114</f>
        <v>0</v>
      </c>
      <c r="Y114" s="296"/>
      <c r="Z114" s="296"/>
      <c r="AA114" s="296"/>
    </row>
    <row r="115" spans="2:27" ht="21.15" customHeight="1">
      <c r="B115" s="292" t="s">
        <v>84</v>
      </c>
      <c r="C115" s="292"/>
      <c r="D115" s="292"/>
      <c r="E115" s="293" t="s">
        <v>77</v>
      </c>
      <c r="F115" s="293"/>
      <c r="G115" s="293"/>
      <c r="H115" s="289"/>
      <c r="I115" s="289"/>
      <c r="J115" s="289"/>
      <c r="K115" s="289"/>
      <c r="L115" s="289"/>
      <c r="M115" s="289"/>
      <c r="N115" s="286"/>
      <c r="O115" s="287"/>
      <c r="P115" s="287"/>
      <c r="Q115" s="288"/>
      <c r="R115" s="281"/>
      <c r="S115" s="282"/>
      <c r="T115" s="51"/>
      <c r="U115" s="281"/>
      <c r="V115" s="282"/>
      <c r="W115" s="52"/>
      <c r="X115" s="296">
        <f t="shared" si="1"/>
        <v>0</v>
      </c>
      <c r="Y115" s="296"/>
      <c r="Z115" s="296"/>
      <c r="AA115" s="296"/>
    </row>
    <row r="116" spans="2:27" ht="21.15" customHeight="1">
      <c r="B116" s="292"/>
      <c r="C116" s="292"/>
      <c r="D116" s="292"/>
      <c r="E116" s="293" t="s">
        <v>78</v>
      </c>
      <c r="F116" s="293"/>
      <c r="G116" s="293"/>
      <c r="H116" s="289"/>
      <c r="I116" s="289"/>
      <c r="J116" s="289"/>
      <c r="K116" s="289"/>
      <c r="L116" s="289"/>
      <c r="M116" s="289"/>
      <c r="N116" s="286"/>
      <c r="O116" s="287"/>
      <c r="P116" s="287"/>
      <c r="Q116" s="288"/>
      <c r="R116" s="281"/>
      <c r="S116" s="282"/>
      <c r="T116" s="51"/>
      <c r="U116" s="281"/>
      <c r="V116" s="282"/>
      <c r="W116" s="52"/>
      <c r="X116" s="296">
        <f t="shared" si="1"/>
        <v>0</v>
      </c>
      <c r="Y116" s="296"/>
      <c r="Z116" s="296"/>
      <c r="AA116" s="296"/>
    </row>
    <row r="117" spans="2:27" ht="21.15" customHeight="1">
      <c r="B117" s="292"/>
      <c r="C117" s="292"/>
      <c r="D117" s="292"/>
      <c r="E117" s="293" t="s">
        <v>85</v>
      </c>
      <c r="F117" s="293"/>
      <c r="G117" s="293"/>
      <c r="H117" s="289"/>
      <c r="I117" s="289"/>
      <c r="J117" s="289"/>
      <c r="K117" s="289"/>
      <c r="L117" s="289"/>
      <c r="M117" s="289"/>
      <c r="N117" s="286"/>
      <c r="O117" s="287"/>
      <c r="P117" s="287"/>
      <c r="Q117" s="288"/>
      <c r="R117" s="281"/>
      <c r="S117" s="282"/>
      <c r="T117" s="51"/>
      <c r="U117" s="281"/>
      <c r="V117" s="282"/>
      <c r="W117" s="52"/>
      <c r="X117" s="296">
        <f t="shared" si="1"/>
        <v>0</v>
      </c>
      <c r="Y117" s="296"/>
      <c r="Z117" s="296"/>
      <c r="AA117" s="296"/>
    </row>
    <row r="118" spans="2:27" ht="21.15" customHeight="1">
      <c r="B118" s="292"/>
      <c r="C118" s="292"/>
      <c r="D118" s="292"/>
      <c r="E118" s="293" t="s">
        <v>79</v>
      </c>
      <c r="F118" s="293"/>
      <c r="G118" s="293"/>
      <c r="H118" s="289" t="s">
        <v>80</v>
      </c>
      <c r="I118" s="289"/>
      <c r="J118" s="289"/>
      <c r="K118" s="289"/>
      <c r="L118" s="289"/>
      <c r="M118" s="289"/>
      <c r="N118" s="286"/>
      <c r="O118" s="287"/>
      <c r="P118" s="287"/>
      <c r="Q118" s="288"/>
      <c r="R118" s="281"/>
      <c r="S118" s="282"/>
      <c r="T118" s="53"/>
      <c r="U118" s="281"/>
      <c r="V118" s="282"/>
      <c r="W118" s="52"/>
      <c r="X118" s="296">
        <f t="shared" si="1"/>
        <v>0</v>
      </c>
      <c r="Y118" s="296"/>
      <c r="Z118" s="296"/>
      <c r="AA118" s="296"/>
    </row>
    <row r="119" spans="2:27" ht="21.15" customHeight="1" thickBot="1">
      <c r="B119" s="295" t="s">
        <v>44</v>
      </c>
      <c r="C119" s="295"/>
      <c r="D119" s="295"/>
      <c r="E119" s="295"/>
      <c r="F119" s="295"/>
      <c r="G119" s="295"/>
      <c r="H119" s="297" t="s">
        <v>81</v>
      </c>
      <c r="I119" s="297"/>
      <c r="J119" s="297"/>
      <c r="K119" s="297"/>
      <c r="L119" s="297"/>
      <c r="M119" s="297"/>
      <c r="N119" s="298"/>
      <c r="O119" s="299"/>
      <c r="P119" s="299"/>
      <c r="Q119" s="300"/>
      <c r="R119" s="277"/>
      <c r="S119" s="278"/>
      <c r="T119" s="54"/>
      <c r="U119" s="277"/>
      <c r="V119" s="278"/>
      <c r="W119" s="55"/>
      <c r="X119" s="296">
        <f t="shared" si="1"/>
        <v>0</v>
      </c>
      <c r="Y119" s="296"/>
      <c r="Z119" s="296"/>
      <c r="AA119" s="296"/>
    </row>
    <row r="120" spans="2:27" ht="21.15" customHeight="1" thickTop="1">
      <c r="B120" s="304" t="s">
        <v>82</v>
      </c>
      <c r="C120" s="305"/>
      <c r="D120" s="305"/>
      <c r="E120" s="305"/>
      <c r="F120" s="305"/>
      <c r="G120" s="305"/>
      <c r="H120" s="305"/>
      <c r="I120" s="305"/>
      <c r="J120" s="305"/>
      <c r="K120" s="305"/>
      <c r="L120" s="305"/>
      <c r="M120" s="305"/>
      <c r="N120" s="305"/>
      <c r="O120" s="305"/>
      <c r="P120" s="305"/>
      <c r="Q120" s="305"/>
      <c r="R120" s="305"/>
      <c r="S120" s="305"/>
      <c r="T120" s="305"/>
      <c r="U120" s="305"/>
      <c r="V120" s="305"/>
      <c r="W120" s="306"/>
      <c r="X120" s="290">
        <f>SUM(X114:AA119)</f>
        <v>0</v>
      </c>
      <c r="Y120" s="290"/>
      <c r="Z120" s="290"/>
      <c r="AA120" s="290"/>
    </row>
    <row r="122" spans="2:27" ht="16.2">
      <c r="B122" s="56" t="s">
        <v>90</v>
      </c>
      <c r="C122" s="56"/>
      <c r="D122" s="57"/>
      <c r="E122" s="57"/>
      <c r="F122" s="57"/>
      <c r="G122" s="57"/>
      <c r="H122" s="57"/>
      <c r="I122" s="57"/>
      <c r="J122" s="57"/>
      <c r="K122" s="57"/>
      <c r="L122" s="57"/>
      <c r="M122" s="57"/>
      <c r="N122" s="57"/>
      <c r="O122" s="57"/>
      <c r="P122" s="57"/>
      <c r="Q122" s="57"/>
      <c r="R122" s="57"/>
    </row>
    <row r="123" spans="2:27">
      <c r="B123" s="276" t="s">
        <v>86</v>
      </c>
      <c r="C123" s="276"/>
      <c r="D123" s="276"/>
      <c r="E123" s="276"/>
      <c r="F123" s="276"/>
      <c r="G123" s="276"/>
      <c r="H123" s="276"/>
      <c r="I123" s="276"/>
      <c r="J123" s="276"/>
      <c r="K123" s="276"/>
      <c r="L123" s="276"/>
      <c r="M123" s="276"/>
      <c r="N123" s="276"/>
      <c r="O123" s="276"/>
      <c r="P123" s="276"/>
      <c r="Q123" s="276"/>
      <c r="R123" s="276"/>
    </row>
    <row r="124" spans="2:27" ht="22.65" customHeight="1">
      <c r="B124" s="265" t="s">
        <v>87</v>
      </c>
      <c r="C124" s="265"/>
      <c r="D124" s="265"/>
      <c r="E124" s="265"/>
      <c r="F124" s="265"/>
      <c r="G124" s="265"/>
      <c r="H124" s="265"/>
      <c r="I124" s="265"/>
      <c r="J124" s="265"/>
      <c r="K124" s="265"/>
      <c r="L124" s="265"/>
      <c r="M124" s="265"/>
      <c r="N124" s="254" t="s">
        <v>91</v>
      </c>
      <c r="O124" s="255"/>
      <c r="P124" s="255"/>
      <c r="Q124" s="255"/>
      <c r="R124" s="256"/>
      <c r="S124" s="254" t="s">
        <v>92</v>
      </c>
      <c r="T124" s="255"/>
      <c r="U124" s="255"/>
      <c r="V124" s="255"/>
      <c r="W124" s="256"/>
      <c r="X124" s="254" t="s">
        <v>88</v>
      </c>
      <c r="Y124" s="255"/>
      <c r="Z124" s="255"/>
      <c r="AA124" s="256"/>
    </row>
    <row r="125" spans="2:27" ht="33.75" customHeight="1">
      <c r="B125" s="270" t="s">
        <v>228</v>
      </c>
      <c r="C125" s="270"/>
      <c r="D125" s="270"/>
      <c r="E125" s="270"/>
      <c r="F125" s="270"/>
      <c r="G125" s="270"/>
      <c r="H125" s="270"/>
      <c r="I125" s="270"/>
      <c r="J125" s="270"/>
      <c r="K125" s="270"/>
      <c r="L125" s="270"/>
      <c r="M125" s="270"/>
      <c r="N125" s="603">
        <v>2</v>
      </c>
      <c r="O125" s="604"/>
      <c r="P125" s="604"/>
      <c r="Q125" s="248" t="s">
        <v>93</v>
      </c>
      <c r="R125" s="249"/>
      <c r="S125" s="536">
        <v>5</v>
      </c>
      <c r="T125" s="464"/>
      <c r="U125" s="464"/>
      <c r="V125" s="248" t="s">
        <v>26</v>
      </c>
      <c r="W125" s="249"/>
      <c r="X125" s="605">
        <f>N125*S125</f>
        <v>10</v>
      </c>
      <c r="Y125" s="606"/>
      <c r="Z125" s="248" t="s">
        <v>51</v>
      </c>
      <c r="AA125" s="249"/>
    </row>
    <row r="126" spans="2:27" ht="33.75" customHeight="1">
      <c r="B126" s="271" t="s">
        <v>318</v>
      </c>
      <c r="C126" s="271"/>
      <c r="D126" s="271"/>
      <c r="E126" s="271"/>
      <c r="F126" s="271"/>
      <c r="G126" s="271"/>
      <c r="H126" s="271"/>
      <c r="I126" s="271"/>
      <c r="J126" s="271"/>
      <c r="K126" s="271"/>
      <c r="L126" s="271"/>
      <c r="M126" s="271"/>
      <c r="N126" s="603">
        <v>40</v>
      </c>
      <c r="O126" s="604"/>
      <c r="P126" s="604"/>
      <c r="Q126" s="248" t="s">
        <v>93</v>
      </c>
      <c r="R126" s="249"/>
      <c r="S126" s="267"/>
      <c r="T126" s="268"/>
      <c r="U126" s="268"/>
      <c r="V126" s="268"/>
      <c r="W126" s="269"/>
      <c r="X126" s="605">
        <v>40</v>
      </c>
      <c r="Y126" s="606"/>
      <c r="Z126" s="248" t="s">
        <v>51</v>
      </c>
      <c r="AA126" s="249"/>
    </row>
    <row r="127" spans="2:27" ht="33.75" customHeight="1">
      <c r="B127" s="271" t="s">
        <v>236</v>
      </c>
      <c r="C127" s="271"/>
      <c r="D127" s="271"/>
      <c r="E127" s="271"/>
      <c r="F127" s="271"/>
      <c r="G127" s="271"/>
      <c r="H127" s="271"/>
      <c r="I127" s="271"/>
      <c r="J127" s="271"/>
      <c r="K127" s="271"/>
      <c r="L127" s="271"/>
      <c r="M127" s="271"/>
      <c r="N127" s="603">
        <v>4</v>
      </c>
      <c r="O127" s="604"/>
      <c r="P127" s="604"/>
      <c r="Q127" s="248" t="s">
        <v>93</v>
      </c>
      <c r="R127" s="249"/>
      <c r="S127" s="536">
        <v>5</v>
      </c>
      <c r="T127" s="464"/>
      <c r="U127" s="464"/>
      <c r="V127" s="248" t="s">
        <v>26</v>
      </c>
      <c r="W127" s="249"/>
      <c r="X127" s="605">
        <f t="shared" ref="X127:X132" si="2">N127*S127</f>
        <v>20</v>
      </c>
      <c r="Y127" s="606"/>
      <c r="Z127" s="248" t="s">
        <v>51</v>
      </c>
      <c r="AA127" s="249"/>
    </row>
    <row r="128" spans="2:27" ht="33.75" customHeight="1">
      <c r="B128" s="271" t="s">
        <v>229</v>
      </c>
      <c r="C128" s="271"/>
      <c r="D128" s="271"/>
      <c r="E128" s="271"/>
      <c r="F128" s="271"/>
      <c r="G128" s="271"/>
      <c r="H128" s="271"/>
      <c r="I128" s="271"/>
      <c r="J128" s="271"/>
      <c r="K128" s="271"/>
      <c r="L128" s="271"/>
      <c r="M128" s="271"/>
      <c r="N128" s="603">
        <v>2</v>
      </c>
      <c r="O128" s="604"/>
      <c r="P128" s="604"/>
      <c r="Q128" s="248" t="s">
        <v>93</v>
      </c>
      <c r="R128" s="249"/>
      <c r="S128" s="536">
        <v>5</v>
      </c>
      <c r="T128" s="464"/>
      <c r="U128" s="464"/>
      <c r="V128" s="248" t="s">
        <v>26</v>
      </c>
      <c r="W128" s="249"/>
      <c r="X128" s="605">
        <f t="shared" si="2"/>
        <v>10</v>
      </c>
      <c r="Y128" s="606"/>
      <c r="Z128" s="248" t="s">
        <v>51</v>
      </c>
      <c r="AA128" s="249"/>
    </row>
    <row r="129" spans="2:27" ht="33.75" customHeight="1">
      <c r="B129" s="271" t="s">
        <v>319</v>
      </c>
      <c r="C129" s="271"/>
      <c r="D129" s="271"/>
      <c r="E129" s="271"/>
      <c r="F129" s="271"/>
      <c r="G129" s="271"/>
      <c r="H129" s="271"/>
      <c r="I129" s="271"/>
      <c r="J129" s="271"/>
      <c r="K129" s="271"/>
      <c r="L129" s="271"/>
      <c r="M129" s="271"/>
      <c r="N129" s="603">
        <v>4</v>
      </c>
      <c r="O129" s="604"/>
      <c r="P129" s="604"/>
      <c r="Q129" s="248" t="s">
        <v>93</v>
      </c>
      <c r="R129" s="249"/>
      <c r="S129" s="536">
        <v>5</v>
      </c>
      <c r="T129" s="464"/>
      <c r="U129" s="464"/>
      <c r="V129" s="248" t="s">
        <v>26</v>
      </c>
      <c r="W129" s="249"/>
      <c r="X129" s="605">
        <f t="shared" si="2"/>
        <v>20</v>
      </c>
      <c r="Y129" s="606"/>
      <c r="Z129" s="248" t="s">
        <v>51</v>
      </c>
      <c r="AA129" s="249"/>
    </row>
    <row r="130" spans="2:27" ht="33.75" customHeight="1">
      <c r="B130" s="271" t="s">
        <v>230</v>
      </c>
      <c r="C130" s="271"/>
      <c r="D130" s="271"/>
      <c r="E130" s="271"/>
      <c r="F130" s="271"/>
      <c r="G130" s="271"/>
      <c r="H130" s="271"/>
      <c r="I130" s="271"/>
      <c r="J130" s="271"/>
      <c r="K130" s="271"/>
      <c r="L130" s="271"/>
      <c r="M130" s="271"/>
      <c r="N130" s="603">
        <v>6</v>
      </c>
      <c r="O130" s="604"/>
      <c r="P130" s="604"/>
      <c r="Q130" s="248" t="s">
        <v>93</v>
      </c>
      <c r="R130" s="249"/>
      <c r="S130" s="536">
        <v>5</v>
      </c>
      <c r="T130" s="464"/>
      <c r="U130" s="464"/>
      <c r="V130" s="248" t="s">
        <v>26</v>
      </c>
      <c r="W130" s="249"/>
      <c r="X130" s="605">
        <f t="shared" si="2"/>
        <v>30</v>
      </c>
      <c r="Y130" s="606"/>
      <c r="Z130" s="248" t="s">
        <v>51</v>
      </c>
      <c r="AA130" s="249"/>
    </row>
    <row r="131" spans="2:27" ht="33.75" customHeight="1">
      <c r="B131" s="271" t="s">
        <v>231</v>
      </c>
      <c r="C131" s="271"/>
      <c r="D131" s="271"/>
      <c r="E131" s="271"/>
      <c r="F131" s="271"/>
      <c r="G131" s="271"/>
      <c r="H131" s="271"/>
      <c r="I131" s="271"/>
      <c r="J131" s="271"/>
      <c r="K131" s="271"/>
      <c r="L131" s="271"/>
      <c r="M131" s="271"/>
      <c r="N131" s="603">
        <v>16</v>
      </c>
      <c r="O131" s="604"/>
      <c r="P131" s="604"/>
      <c r="Q131" s="248" t="s">
        <v>93</v>
      </c>
      <c r="R131" s="249"/>
      <c r="S131" s="536">
        <v>5</v>
      </c>
      <c r="T131" s="464"/>
      <c r="U131" s="464"/>
      <c r="V131" s="248" t="s">
        <v>26</v>
      </c>
      <c r="W131" s="249"/>
      <c r="X131" s="605">
        <f t="shared" si="2"/>
        <v>80</v>
      </c>
      <c r="Y131" s="606"/>
      <c r="Z131" s="248" t="s">
        <v>51</v>
      </c>
      <c r="AA131" s="249"/>
    </row>
    <row r="132" spans="2:27" ht="33.75" customHeight="1" thickBot="1">
      <c r="B132" s="273" t="s">
        <v>232</v>
      </c>
      <c r="C132" s="273"/>
      <c r="D132" s="273"/>
      <c r="E132" s="273"/>
      <c r="F132" s="273"/>
      <c r="G132" s="273"/>
      <c r="H132" s="273"/>
      <c r="I132" s="273"/>
      <c r="J132" s="273"/>
      <c r="K132" s="273"/>
      <c r="L132" s="273"/>
      <c r="M132" s="273"/>
      <c r="N132" s="603">
        <v>6</v>
      </c>
      <c r="O132" s="604"/>
      <c r="P132" s="604"/>
      <c r="Q132" s="263" t="s">
        <v>93</v>
      </c>
      <c r="R132" s="264"/>
      <c r="S132" s="536">
        <v>5</v>
      </c>
      <c r="T132" s="464"/>
      <c r="U132" s="464"/>
      <c r="V132" s="263" t="s">
        <v>26</v>
      </c>
      <c r="W132" s="264"/>
      <c r="X132" s="605">
        <f t="shared" si="2"/>
        <v>30</v>
      </c>
      <c r="Y132" s="606"/>
      <c r="Z132" s="250" t="s">
        <v>51</v>
      </c>
      <c r="AA132" s="251"/>
    </row>
    <row r="133" spans="2:27" ht="33.75" customHeight="1" thickTop="1">
      <c r="B133" s="258" t="s">
        <v>89</v>
      </c>
      <c r="C133" s="259"/>
      <c r="D133" s="259"/>
      <c r="E133" s="259"/>
      <c r="F133" s="259"/>
      <c r="G133" s="259"/>
      <c r="H133" s="259"/>
      <c r="I133" s="259"/>
      <c r="J133" s="259"/>
      <c r="K133" s="259"/>
      <c r="L133" s="259"/>
      <c r="M133" s="259"/>
      <c r="N133" s="259"/>
      <c r="O133" s="259"/>
      <c r="P133" s="259"/>
      <c r="Q133" s="259"/>
      <c r="R133" s="259"/>
      <c r="S133" s="259"/>
      <c r="T133" s="259"/>
      <c r="U133" s="259"/>
      <c r="V133" s="259"/>
      <c r="W133" s="260"/>
      <c r="X133" s="601">
        <f>SUM(X125:Y132)</f>
        <v>240</v>
      </c>
      <c r="Y133" s="602"/>
      <c r="Z133" s="252" t="s">
        <v>51</v>
      </c>
      <c r="AA133" s="253"/>
    </row>
    <row r="134" spans="2:27" ht="25.5" customHeight="1">
      <c r="B134" s="257" t="s">
        <v>237</v>
      </c>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row>
    <row r="135" spans="2:27">
      <c r="B135" s="274" t="s">
        <v>238</v>
      </c>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row>
    <row r="136" spans="2:27" ht="30.75" customHeight="1">
      <c r="B136" s="275" t="s">
        <v>239</v>
      </c>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row>
    <row r="137" spans="2:27">
      <c r="B137" s="272" t="s">
        <v>240</v>
      </c>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row>
  </sheetData>
  <mergeCells count="526">
    <mergeCell ref="X9:AA9"/>
    <mergeCell ref="E10:I10"/>
    <mergeCell ref="J10:L10"/>
    <mergeCell ref="M10:W10"/>
    <mergeCell ref="E12:I12"/>
    <mergeCell ref="J12:L12"/>
    <mergeCell ref="A1:D2"/>
    <mergeCell ref="Q1:AA1"/>
    <mergeCell ref="B3:AA3"/>
    <mergeCell ref="B8:D8"/>
    <mergeCell ref="E8:I8"/>
    <mergeCell ref="J8:L8"/>
    <mergeCell ref="M8:W8"/>
    <mergeCell ref="X8:AA8"/>
    <mergeCell ref="M12:W12"/>
    <mergeCell ref="E11:I11"/>
    <mergeCell ref="J11:L11"/>
    <mergeCell ref="M11:W11"/>
    <mergeCell ref="E13:I13"/>
    <mergeCell ref="J13:L13"/>
    <mergeCell ref="M13:W13"/>
    <mergeCell ref="B14:D16"/>
    <mergeCell ref="E14:I14"/>
    <mergeCell ref="J14:L14"/>
    <mergeCell ref="M14:W14"/>
    <mergeCell ref="E15:I15"/>
    <mergeCell ref="J15:L15"/>
    <mergeCell ref="B9:D13"/>
    <mergeCell ref="E9:I9"/>
    <mergeCell ref="J9:L9"/>
    <mergeCell ref="M9:W9"/>
    <mergeCell ref="B21:AA21"/>
    <mergeCell ref="D23:G23"/>
    <mergeCell ref="H23:K23"/>
    <mergeCell ref="L23:O23"/>
    <mergeCell ref="P23:S23"/>
    <mergeCell ref="T23:W23"/>
    <mergeCell ref="X23:AA23"/>
    <mergeCell ref="M15:W15"/>
    <mergeCell ref="E16:I16"/>
    <mergeCell ref="J16:L16"/>
    <mergeCell ref="M16:W16"/>
    <mergeCell ref="B17:I17"/>
    <mergeCell ref="J17:L17"/>
    <mergeCell ref="M17:W17"/>
    <mergeCell ref="R24:S24"/>
    <mergeCell ref="T24:W24"/>
    <mergeCell ref="X24:AA24"/>
    <mergeCell ref="D25:E25"/>
    <mergeCell ref="F25:G25"/>
    <mergeCell ref="H25:K25"/>
    <mergeCell ref="L25:M25"/>
    <mergeCell ref="N25:O25"/>
    <mergeCell ref="P25:Q25"/>
    <mergeCell ref="R25:S25"/>
    <mergeCell ref="D24:E24"/>
    <mergeCell ref="F24:G24"/>
    <mergeCell ref="H24:K24"/>
    <mergeCell ref="L24:M24"/>
    <mergeCell ref="N24:O24"/>
    <mergeCell ref="P24:Q24"/>
    <mergeCell ref="T25:W25"/>
    <mergeCell ref="X25:AA25"/>
    <mergeCell ref="D26:E26"/>
    <mergeCell ref="F26:G26"/>
    <mergeCell ref="H26:K26"/>
    <mergeCell ref="L26:M26"/>
    <mergeCell ref="N26:O26"/>
    <mergeCell ref="P26:Q26"/>
    <mergeCell ref="R26:S26"/>
    <mergeCell ref="T26:W26"/>
    <mergeCell ref="X26:AA26"/>
    <mergeCell ref="D27:E27"/>
    <mergeCell ref="F27:G27"/>
    <mergeCell ref="H27:K27"/>
    <mergeCell ref="L27:M27"/>
    <mergeCell ref="N27:O27"/>
    <mergeCell ref="P27:Q27"/>
    <mergeCell ref="R27:S27"/>
    <mergeCell ref="T27:W27"/>
    <mergeCell ref="X27:AA27"/>
    <mergeCell ref="D28:S28"/>
    <mergeCell ref="T28:W28"/>
    <mergeCell ref="X28:AA28"/>
    <mergeCell ref="D30:G30"/>
    <mergeCell ref="H30:K30"/>
    <mergeCell ref="L30:O30"/>
    <mergeCell ref="P30:S30"/>
    <mergeCell ref="T30:W30"/>
    <mergeCell ref="X30:AA30"/>
    <mergeCell ref="T31:W31"/>
    <mergeCell ref="X31:AA31"/>
    <mergeCell ref="D32:G32"/>
    <mergeCell ref="H32:K32"/>
    <mergeCell ref="L32:M32"/>
    <mergeCell ref="N32:O32"/>
    <mergeCell ref="P32:Q32"/>
    <mergeCell ref="R32:S32"/>
    <mergeCell ref="T32:W32"/>
    <mergeCell ref="X32:AA32"/>
    <mergeCell ref="D31:G31"/>
    <mergeCell ref="H31:K31"/>
    <mergeCell ref="L31:M31"/>
    <mergeCell ref="N31:O31"/>
    <mergeCell ref="P31:Q31"/>
    <mergeCell ref="R31:S31"/>
    <mergeCell ref="T33:W33"/>
    <mergeCell ref="X33:AA33"/>
    <mergeCell ref="D34:G34"/>
    <mergeCell ref="H34:K34"/>
    <mergeCell ref="L34:M34"/>
    <mergeCell ref="N34:O34"/>
    <mergeCell ref="P34:Q34"/>
    <mergeCell ref="R34:S34"/>
    <mergeCell ref="T34:W34"/>
    <mergeCell ref="X34:AA34"/>
    <mergeCell ref="D33:G33"/>
    <mergeCell ref="H33:K33"/>
    <mergeCell ref="L33:M33"/>
    <mergeCell ref="N33:O33"/>
    <mergeCell ref="P33:Q33"/>
    <mergeCell ref="R33:S33"/>
    <mergeCell ref="D35:S35"/>
    <mergeCell ref="T35:W35"/>
    <mergeCell ref="X35:AA35"/>
    <mergeCell ref="D37:G37"/>
    <mergeCell ref="H37:K37"/>
    <mergeCell ref="L37:O37"/>
    <mergeCell ref="P37:S37"/>
    <mergeCell ref="T37:W37"/>
    <mergeCell ref="X37:AA37"/>
    <mergeCell ref="T38:W38"/>
    <mergeCell ref="X38:AA38"/>
    <mergeCell ref="D39:G39"/>
    <mergeCell ref="H39:K39"/>
    <mergeCell ref="L39:M39"/>
    <mergeCell ref="N39:O39"/>
    <mergeCell ref="P39:Q39"/>
    <mergeCell ref="R39:S39"/>
    <mergeCell ref="T39:W39"/>
    <mergeCell ref="X39:AA39"/>
    <mergeCell ref="D38:G38"/>
    <mergeCell ref="H38:K38"/>
    <mergeCell ref="L38:M38"/>
    <mergeCell ref="N38:O38"/>
    <mergeCell ref="P38:Q38"/>
    <mergeCell ref="R38:S38"/>
    <mergeCell ref="T40:W40"/>
    <mergeCell ref="X40:AA40"/>
    <mergeCell ref="D41:G41"/>
    <mergeCell ref="H41:K41"/>
    <mergeCell ref="L41:M41"/>
    <mergeCell ref="N41:O41"/>
    <mergeCell ref="P41:Q41"/>
    <mergeCell ref="R41:S41"/>
    <mergeCell ref="T41:W41"/>
    <mergeCell ref="X41:AA41"/>
    <mergeCell ref="D40:G40"/>
    <mergeCell ref="H40:K40"/>
    <mergeCell ref="L40:M40"/>
    <mergeCell ref="N40:O40"/>
    <mergeCell ref="P40:Q40"/>
    <mergeCell ref="R40:S40"/>
    <mergeCell ref="B44:AA44"/>
    <mergeCell ref="D47:G47"/>
    <mergeCell ref="H47:K47"/>
    <mergeCell ref="L47:O47"/>
    <mergeCell ref="P47:S47"/>
    <mergeCell ref="T47:W47"/>
    <mergeCell ref="X47:AA47"/>
    <mergeCell ref="D42:S42"/>
    <mergeCell ref="T42:W42"/>
    <mergeCell ref="X42:AA42"/>
    <mergeCell ref="B43:S43"/>
    <mergeCell ref="T43:W43"/>
    <mergeCell ref="X43:AA43"/>
    <mergeCell ref="T48:W48"/>
    <mergeCell ref="X48:AA48"/>
    <mergeCell ref="D49:G49"/>
    <mergeCell ref="H49:K49"/>
    <mergeCell ref="L49:M49"/>
    <mergeCell ref="N49:O49"/>
    <mergeCell ref="P49:Q49"/>
    <mergeCell ref="R49:S49"/>
    <mergeCell ref="T49:W49"/>
    <mergeCell ref="X49:AA49"/>
    <mergeCell ref="D48:G48"/>
    <mergeCell ref="H48:K48"/>
    <mergeCell ref="L48:M48"/>
    <mergeCell ref="N48:O48"/>
    <mergeCell ref="P48:Q48"/>
    <mergeCell ref="R48:S48"/>
    <mergeCell ref="T50:W50"/>
    <mergeCell ref="X50:AA50"/>
    <mergeCell ref="D51:G51"/>
    <mergeCell ref="H51:K51"/>
    <mergeCell ref="L51:M51"/>
    <mergeCell ref="N51:O51"/>
    <mergeCell ref="P51:Q51"/>
    <mergeCell ref="R51:S51"/>
    <mergeCell ref="T51:W51"/>
    <mergeCell ref="X51:AA51"/>
    <mergeCell ref="D50:G50"/>
    <mergeCell ref="H50:K50"/>
    <mergeCell ref="L50:M50"/>
    <mergeCell ref="N50:O50"/>
    <mergeCell ref="P50:Q50"/>
    <mergeCell ref="R50:S50"/>
    <mergeCell ref="T52:W52"/>
    <mergeCell ref="X52:AA52"/>
    <mergeCell ref="D53:G53"/>
    <mergeCell ref="H53:K53"/>
    <mergeCell ref="L53:M53"/>
    <mergeCell ref="N53:O53"/>
    <mergeCell ref="P53:Q53"/>
    <mergeCell ref="R53:S53"/>
    <mergeCell ref="T53:W53"/>
    <mergeCell ref="X53:AA53"/>
    <mergeCell ref="D52:G52"/>
    <mergeCell ref="H52:K52"/>
    <mergeCell ref="L52:M52"/>
    <mergeCell ref="N52:O52"/>
    <mergeCell ref="P52:Q52"/>
    <mergeCell ref="R52:S52"/>
    <mergeCell ref="T54:W54"/>
    <mergeCell ref="X54:AA54"/>
    <mergeCell ref="D55:G55"/>
    <mergeCell ref="H55:K55"/>
    <mergeCell ref="L55:M55"/>
    <mergeCell ref="N55:O55"/>
    <mergeCell ref="P55:Q55"/>
    <mergeCell ref="R55:S55"/>
    <mergeCell ref="T55:W55"/>
    <mergeCell ref="X55:AA55"/>
    <mergeCell ref="D54:G54"/>
    <mergeCell ref="H54:K54"/>
    <mergeCell ref="L54:M54"/>
    <mergeCell ref="N54:O54"/>
    <mergeCell ref="P54:Q54"/>
    <mergeCell ref="R54:S54"/>
    <mergeCell ref="T56:W56"/>
    <mergeCell ref="X56:AA56"/>
    <mergeCell ref="D57:G57"/>
    <mergeCell ref="H57:K57"/>
    <mergeCell ref="L57:M57"/>
    <mergeCell ref="N57:O57"/>
    <mergeCell ref="P57:Q57"/>
    <mergeCell ref="R57:S57"/>
    <mergeCell ref="T57:W57"/>
    <mergeCell ref="X57:AA57"/>
    <mergeCell ref="D56:G56"/>
    <mergeCell ref="H56:K56"/>
    <mergeCell ref="L56:M56"/>
    <mergeCell ref="N56:O56"/>
    <mergeCell ref="P56:Q56"/>
    <mergeCell ref="R56:S56"/>
    <mergeCell ref="C58:S58"/>
    <mergeCell ref="T58:W58"/>
    <mergeCell ref="X58:AA58"/>
    <mergeCell ref="B59:AA59"/>
    <mergeCell ref="D61:G61"/>
    <mergeCell ref="H61:K61"/>
    <mergeCell ref="L61:O61"/>
    <mergeCell ref="P61:S61"/>
    <mergeCell ref="T61:W61"/>
    <mergeCell ref="X61:AA61"/>
    <mergeCell ref="T62:W62"/>
    <mergeCell ref="X62:AA62"/>
    <mergeCell ref="D63:G63"/>
    <mergeCell ref="H63:K63"/>
    <mergeCell ref="L63:M63"/>
    <mergeCell ref="N63:O63"/>
    <mergeCell ref="P63:Q63"/>
    <mergeCell ref="R63:S63"/>
    <mergeCell ref="T63:W63"/>
    <mergeCell ref="X63:AA63"/>
    <mergeCell ref="D62:G62"/>
    <mergeCell ref="H62:K62"/>
    <mergeCell ref="L62:M62"/>
    <mergeCell ref="N62:O62"/>
    <mergeCell ref="P62:Q62"/>
    <mergeCell ref="R62:S62"/>
    <mergeCell ref="T64:W64"/>
    <mergeCell ref="X64:AA64"/>
    <mergeCell ref="D65:G65"/>
    <mergeCell ref="H65:K65"/>
    <mergeCell ref="L65:M65"/>
    <mergeCell ref="N65:O65"/>
    <mergeCell ref="P65:Q65"/>
    <mergeCell ref="R65:S65"/>
    <mergeCell ref="T65:W65"/>
    <mergeCell ref="X65:AA65"/>
    <mergeCell ref="D64:G64"/>
    <mergeCell ref="H64:K64"/>
    <mergeCell ref="L64:M64"/>
    <mergeCell ref="N64:O64"/>
    <mergeCell ref="P64:Q64"/>
    <mergeCell ref="R64:S64"/>
    <mergeCell ref="C66:S66"/>
    <mergeCell ref="T66:W66"/>
    <mergeCell ref="X66:AA66"/>
    <mergeCell ref="D69:G69"/>
    <mergeCell ref="H69:K69"/>
    <mergeCell ref="L69:O69"/>
    <mergeCell ref="P69:S69"/>
    <mergeCell ref="T69:W69"/>
    <mergeCell ref="X69:AA69"/>
    <mergeCell ref="T70:W70"/>
    <mergeCell ref="X70:AA70"/>
    <mergeCell ref="D71:G71"/>
    <mergeCell ref="H71:K71"/>
    <mergeCell ref="L71:M71"/>
    <mergeCell ref="N71:O71"/>
    <mergeCell ref="P71:Q71"/>
    <mergeCell ref="R71:S71"/>
    <mergeCell ref="T71:W71"/>
    <mergeCell ref="X71:AA71"/>
    <mergeCell ref="D70:G70"/>
    <mergeCell ref="H70:K70"/>
    <mergeCell ref="L70:M70"/>
    <mergeCell ref="N70:O70"/>
    <mergeCell ref="P70:Q70"/>
    <mergeCell ref="R70:S70"/>
    <mergeCell ref="T72:W72"/>
    <mergeCell ref="X72:AA72"/>
    <mergeCell ref="D73:G73"/>
    <mergeCell ref="H73:K73"/>
    <mergeCell ref="L73:M73"/>
    <mergeCell ref="N73:O73"/>
    <mergeCell ref="P73:Q73"/>
    <mergeCell ref="R73:S73"/>
    <mergeCell ref="T73:W73"/>
    <mergeCell ref="X73:AA73"/>
    <mergeCell ref="D72:G72"/>
    <mergeCell ref="H72:K72"/>
    <mergeCell ref="L72:M72"/>
    <mergeCell ref="N72:O72"/>
    <mergeCell ref="P72:Q72"/>
    <mergeCell ref="R72:S72"/>
    <mergeCell ref="T74:W74"/>
    <mergeCell ref="X74:AA74"/>
    <mergeCell ref="C75:S75"/>
    <mergeCell ref="T75:W75"/>
    <mergeCell ref="X75:AA75"/>
    <mergeCell ref="D81:G81"/>
    <mergeCell ref="H81:K81"/>
    <mergeCell ref="L81:S81"/>
    <mergeCell ref="T81:W81"/>
    <mergeCell ref="X81:AA81"/>
    <mergeCell ref="D74:G74"/>
    <mergeCell ref="H74:K74"/>
    <mergeCell ref="L74:M74"/>
    <mergeCell ref="N74:O74"/>
    <mergeCell ref="P74:Q74"/>
    <mergeCell ref="R74:S74"/>
    <mergeCell ref="C84:S84"/>
    <mergeCell ref="T84:W84"/>
    <mergeCell ref="X84:AA84"/>
    <mergeCell ref="B77:S77"/>
    <mergeCell ref="T77:W77"/>
    <mergeCell ref="X77:AA77"/>
    <mergeCell ref="D82:G82"/>
    <mergeCell ref="H82:K82"/>
    <mergeCell ref="L82:S82"/>
    <mergeCell ref="T82:W82"/>
    <mergeCell ref="X82:AA82"/>
    <mergeCell ref="D83:G83"/>
    <mergeCell ref="H83:K83"/>
    <mergeCell ref="L83:S83"/>
    <mergeCell ref="T83:W83"/>
    <mergeCell ref="X83:AA83"/>
    <mergeCell ref="B86:S86"/>
    <mergeCell ref="T86:W86"/>
    <mergeCell ref="X86:AA86"/>
    <mergeCell ref="B87:K87"/>
    <mergeCell ref="L87:O87"/>
    <mergeCell ref="P87:Q87"/>
    <mergeCell ref="R87:S87"/>
    <mergeCell ref="T87:W87"/>
    <mergeCell ref="X87:AA87"/>
    <mergeCell ref="B92:G92"/>
    <mergeCell ref="H92:S92"/>
    <mergeCell ref="T92:W92"/>
    <mergeCell ref="X92:AA92"/>
    <mergeCell ref="B93:G93"/>
    <mergeCell ref="H93:S93"/>
    <mergeCell ref="T93:W93"/>
    <mergeCell ref="X93:AA93"/>
    <mergeCell ref="B88:S88"/>
    <mergeCell ref="T88:W88"/>
    <mergeCell ref="X88:AA88"/>
    <mergeCell ref="B91:G91"/>
    <mergeCell ref="H91:S91"/>
    <mergeCell ref="T91:W91"/>
    <mergeCell ref="X91:AA91"/>
    <mergeCell ref="X114:AA114"/>
    <mergeCell ref="C98:AA98"/>
    <mergeCell ref="C99:AA99"/>
    <mergeCell ref="C100:AA100"/>
    <mergeCell ref="B106:J106"/>
    <mergeCell ref="K106:AA106"/>
    <mergeCell ref="B107:J107"/>
    <mergeCell ref="K107:AA107"/>
    <mergeCell ref="B94:G94"/>
    <mergeCell ref="H94:S94"/>
    <mergeCell ref="T94:W94"/>
    <mergeCell ref="X94:AA94"/>
    <mergeCell ref="C96:AA96"/>
    <mergeCell ref="C97:AA97"/>
    <mergeCell ref="B108:J108"/>
    <mergeCell ref="K108:AA108"/>
    <mergeCell ref="B109:J109"/>
    <mergeCell ref="K109:AA109"/>
    <mergeCell ref="B112:G113"/>
    <mergeCell ref="H112:W112"/>
    <mergeCell ref="X112:AA113"/>
    <mergeCell ref="H113:M113"/>
    <mergeCell ref="N113:Q113"/>
    <mergeCell ref="R113:S113"/>
    <mergeCell ref="U113:V113"/>
    <mergeCell ref="B114:D114"/>
    <mergeCell ref="E114:G114"/>
    <mergeCell ref="H114:M114"/>
    <mergeCell ref="N114:Q114"/>
    <mergeCell ref="R114:S114"/>
    <mergeCell ref="U114:V114"/>
    <mergeCell ref="B115:D118"/>
    <mergeCell ref="E115:G115"/>
    <mergeCell ref="H115:M115"/>
    <mergeCell ref="N115:Q115"/>
    <mergeCell ref="R115:S115"/>
    <mergeCell ref="U115:V115"/>
    <mergeCell ref="N116:Q116"/>
    <mergeCell ref="R116:S116"/>
    <mergeCell ref="U116:V116"/>
    <mergeCell ref="X116:AA116"/>
    <mergeCell ref="X117:AA117"/>
    <mergeCell ref="E117:G117"/>
    <mergeCell ref="H117:M117"/>
    <mergeCell ref="N117:Q117"/>
    <mergeCell ref="R117:S117"/>
    <mergeCell ref="U117:V117"/>
    <mergeCell ref="B119:G119"/>
    <mergeCell ref="H119:M119"/>
    <mergeCell ref="N119:Q119"/>
    <mergeCell ref="R119:S119"/>
    <mergeCell ref="U119:V119"/>
    <mergeCell ref="X119:AA119"/>
    <mergeCell ref="H118:M118"/>
    <mergeCell ref="N118:Q118"/>
    <mergeCell ref="R118:S118"/>
    <mergeCell ref="U118:V118"/>
    <mergeCell ref="X118:AA118"/>
    <mergeCell ref="X115:AA115"/>
    <mergeCell ref="E116:G116"/>
    <mergeCell ref="H116:M116"/>
    <mergeCell ref="E118:G118"/>
    <mergeCell ref="Z125:AA125"/>
    <mergeCell ref="B126:M126"/>
    <mergeCell ref="N126:P126"/>
    <mergeCell ref="Q126:R126"/>
    <mergeCell ref="S126:W126"/>
    <mergeCell ref="X126:Y126"/>
    <mergeCell ref="Z126:AA126"/>
    <mergeCell ref="B125:M125"/>
    <mergeCell ref="N125:P125"/>
    <mergeCell ref="Q125:R125"/>
    <mergeCell ref="S125:U125"/>
    <mergeCell ref="V125:W125"/>
    <mergeCell ref="X125:Y125"/>
    <mergeCell ref="B120:W120"/>
    <mergeCell ref="X120:AA120"/>
    <mergeCell ref="B123:R123"/>
    <mergeCell ref="B124:M124"/>
    <mergeCell ref="N124:R124"/>
    <mergeCell ref="S124:W124"/>
    <mergeCell ref="X124:AA124"/>
    <mergeCell ref="Z127:AA127"/>
    <mergeCell ref="B128:M128"/>
    <mergeCell ref="N128:P128"/>
    <mergeCell ref="Q128:R128"/>
    <mergeCell ref="S128:U128"/>
    <mergeCell ref="V128:W128"/>
    <mergeCell ref="X128:Y128"/>
    <mergeCell ref="Z128:AA128"/>
    <mergeCell ref="B127:M127"/>
    <mergeCell ref="N127:P127"/>
    <mergeCell ref="Q127:R127"/>
    <mergeCell ref="S127:U127"/>
    <mergeCell ref="V127:W127"/>
    <mergeCell ref="X127:Y127"/>
    <mergeCell ref="Z129:AA129"/>
    <mergeCell ref="B130:M130"/>
    <mergeCell ref="N130:P130"/>
    <mergeCell ref="Q130:R130"/>
    <mergeCell ref="S130:U130"/>
    <mergeCell ref="V130:W130"/>
    <mergeCell ref="X130:Y130"/>
    <mergeCell ref="Z130:AA130"/>
    <mergeCell ref="B129:M129"/>
    <mergeCell ref="N129:P129"/>
    <mergeCell ref="Q129:R129"/>
    <mergeCell ref="S129:U129"/>
    <mergeCell ref="V129:W129"/>
    <mergeCell ref="X129:Y129"/>
    <mergeCell ref="B137:AA137"/>
    <mergeCell ref="B133:W133"/>
    <mergeCell ref="X133:Y133"/>
    <mergeCell ref="Z133:AA133"/>
    <mergeCell ref="B134:AA134"/>
    <mergeCell ref="B135:AA135"/>
    <mergeCell ref="B136:AA136"/>
    <mergeCell ref="Z131:AA131"/>
    <mergeCell ref="B132:M132"/>
    <mergeCell ref="N132:P132"/>
    <mergeCell ref="Q132:R132"/>
    <mergeCell ref="S132:U132"/>
    <mergeCell ref="V132:W132"/>
    <mergeCell ref="X132:Y132"/>
    <mergeCell ref="Z132:AA132"/>
    <mergeCell ref="B131:M131"/>
    <mergeCell ref="N131:P131"/>
    <mergeCell ref="Q131:R131"/>
    <mergeCell ref="S131:U131"/>
    <mergeCell ref="V131:W131"/>
    <mergeCell ref="X131:Y131"/>
  </mergeCells>
  <phoneticPr fontId="2"/>
  <conditionalFormatting sqref="D31:D34 H31:H34">
    <cfRule type="containsBlanks" dxfId="49" priority="16">
      <formula>LEN(TRIM(D31))=0</formula>
    </cfRule>
  </conditionalFormatting>
  <conditionalFormatting sqref="D38:D41 H38:H41">
    <cfRule type="containsBlanks" dxfId="48" priority="13">
      <formula>LEN(TRIM(D38))=0</formula>
    </cfRule>
  </conditionalFormatting>
  <conditionalFormatting sqref="D62:D65 H62:H65">
    <cfRule type="containsBlanks" dxfId="47" priority="9">
      <formula>LEN(TRIM(D62))=0</formula>
    </cfRule>
  </conditionalFormatting>
  <conditionalFormatting sqref="D70:D74 H70:H74">
    <cfRule type="containsBlanks" dxfId="46" priority="7">
      <formula>LEN(TRIM(D70))=0</formula>
    </cfRule>
  </conditionalFormatting>
  <conditionalFormatting sqref="D24:E27">
    <cfRule type="containsBlanks" dxfId="45" priority="18">
      <formula>LEN(TRIM(D24))=0</formula>
    </cfRule>
  </conditionalFormatting>
  <conditionalFormatting sqref="H24:H27">
    <cfRule type="containsBlanks" dxfId="44" priority="21">
      <formula>LEN(TRIM(H24))=0</formula>
    </cfRule>
  </conditionalFormatting>
  <conditionalFormatting sqref="L48:L57">
    <cfRule type="containsBlanks" dxfId="43" priority="10">
      <formula>LEN(TRIM(L48))=0</formula>
    </cfRule>
  </conditionalFormatting>
  <conditionalFormatting sqref="L62:L65 P62:P65">
    <cfRule type="containsBlanks" dxfId="42" priority="8">
      <formula>LEN(TRIM(L62))=0</formula>
    </cfRule>
  </conditionalFormatting>
  <conditionalFormatting sqref="L70:L74 P70:P74">
    <cfRule type="containsBlanks" dxfId="41" priority="6">
      <formula>LEN(TRIM(L70))=0</formula>
    </cfRule>
  </conditionalFormatting>
  <conditionalFormatting sqref="L82:L83">
    <cfRule type="containsBlanks" dxfId="40" priority="4">
      <formula>LEN(TRIM(L82))=0</formula>
    </cfRule>
  </conditionalFormatting>
  <conditionalFormatting sqref="L24:M27">
    <cfRule type="containsBlanks" dxfId="39" priority="20">
      <formula>LEN(TRIM(L24))=0</formula>
    </cfRule>
  </conditionalFormatting>
  <conditionalFormatting sqref="L31:M34">
    <cfRule type="containsBlanks" dxfId="38" priority="14">
      <formula>LEN(TRIM(L31))=0</formula>
    </cfRule>
  </conditionalFormatting>
  <conditionalFormatting sqref="L38:M41 P38:Q41">
    <cfRule type="containsBlanks" dxfId="37" priority="12">
      <formula>LEN(TRIM(L38))=0</formula>
    </cfRule>
  </conditionalFormatting>
  <conditionalFormatting sqref="M9:M12 M14:M15 H92:H93 X92:X93">
    <cfRule type="containsBlanks" dxfId="36" priority="26">
      <formula>LEN(TRIM(H9))=0</formula>
    </cfRule>
  </conditionalFormatting>
  <conditionalFormatting sqref="P48:P57">
    <cfRule type="containsBlanks" dxfId="35" priority="1">
      <formula>LEN(TRIM(P48))=0</formula>
    </cfRule>
  </conditionalFormatting>
  <conditionalFormatting sqref="P87">
    <cfRule type="containsBlanks" dxfId="34" priority="25">
      <formula>LEN(TRIM(P87))=0</formula>
    </cfRule>
  </conditionalFormatting>
  <conditionalFormatting sqref="P24:Q27">
    <cfRule type="containsBlanks" dxfId="33" priority="19">
      <formula>LEN(TRIM(P24))=0</formula>
    </cfRule>
  </conditionalFormatting>
  <conditionalFormatting sqref="P31:Q34">
    <cfRule type="containsBlanks" dxfId="32" priority="15">
      <formula>LEN(TRIM(P31))=0</formula>
    </cfRule>
  </conditionalFormatting>
  <conditionalFormatting sqref="S125:U125 N125:P132 S127:U132">
    <cfRule type="containsBlanks" dxfId="31" priority="5">
      <formula>LEN(TRIM(N125))=0</formula>
    </cfRule>
  </conditionalFormatting>
  <conditionalFormatting sqref="X9:AA9">
    <cfRule type="cellIs" dxfId="30" priority="24" operator="between">
      <formula>0.5</formula>
      <formula>1</formula>
    </cfRule>
  </conditionalFormatting>
  <conditionalFormatting sqref="X24:AA27">
    <cfRule type="containsBlanks" dxfId="29" priority="17">
      <formula>LEN(TRIM(X24))=0</formula>
    </cfRule>
  </conditionalFormatting>
  <conditionalFormatting sqref="X31:AA34 X48:AA57 X62:AA65 X70:AA74">
    <cfRule type="containsBlanks" dxfId="28" priority="22">
      <formula>LEN(TRIM(X31))=0</formula>
    </cfRule>
  </conditionalFormatting>
  <conditionalFormatting sqref="X38:AA41">
    <cfRule type="containsBlanks" dxfId="27" priority="11">
      <formula>LEN(TRIM(X38))=0</formula>
    </cfRule>
  </conditionalFormatting>
  <conditionalFormatting sqref="X82:AA83">
    <cfRule type="containsBlanks" dxfId="26" priority="3">
      <formula>LEN(TRIM(X82))=0</formula>
    </cfRule>
  </conditionalFormatting>
  <conditionalFormatting sqref="AA7">
    <cfRule type="expression" dxfId="25" priority="23">
      <formula>$X$9&lt;=50%</formula>
    </cfRule>
  </conditionalFormatting>
  <dataValidations count="2">
    <dataValidation type="list" allowBlank="1" showInputMessage="1" showErrorMessage="1" sqref="C5 G5" xr:uid="{00000000-0002-0000-0300-000000000000}">
      <formula1>"□,■"</formula1>
    </dataValidation>
    <dataValidation type="list" allowBlank="1" showInputMessage="1" showErrorMessage="1" sqref="N24:O26" xr:uid="{00000000-0002-0000-0300-000001000000}">
      <formula1>"時間,日"</formula1>
    </dataValidation>
  </dataValidations>
  <pageMargins left="0.7" right="0.7" top="0.75" bottom="0.75" header="0.3" footer="0.3"/>
  <pageSetup paperSize="8" scale="69" fitToWidth="0" fitToHeight="0" orientation="landscape" r:id="rId1"/>
  <rowBreaks count="3" manualBreakCount="3">
    <brk id="58" max="26" man="1"/>
    <brk id="101" max="25" man="1"/>
    <brk id="121"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No1実施申請書</vt:lpstr>
      <vt:lpstr>No2委託業務見積書</vt:lpstr>
      <vt:lpstr>No1実施申請書＜記入例＞</vt:lpstr>
      <vt:lpstr>No2委託業務見積書＜記入例＞ </vt:lpstr>
      <vt:lpstr>No1実施申請書!Print_Area</vt:lpstr>
      <vt:lpstr>'No1実施申請書＜記入例＞'!Print_Area</vt:lpstr>
      <vt:lpstr>No2委託業務見積書!Print_Area</vt:lpstr>
      <vt:lpstr>'No2委託業務見積書＜記入例＞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2015-06-05T18:19:34Z</dcterms:created>
  <dcterms:modified xsi:type="dcterms:W3CDTF">2025-06-27T01:28:10Z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2025-06-06T07:49:21Z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8692feed-2354-415b-aaed-69119364ce96</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