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n-takahashi\AppData\Local\Box\Box Edit\Documents\r0MqtUHjuEiui0Uy68gx5w==\"/>
    </mc:Choice>
  </mc:AlternateContent>
  <xr:revisionPtr revIDLastSave="0" documentId="13_ncr:1_{C8EE5E72-235C-4CFA-8D4E-2C1B387907C6}" xr6:coauthVersionLast="47" xr6:coauthVersionMax="47" xr10:uidLastSave="{00000000-0000-0000-0000-000000000000}"/>
  <bookViews>
    <workbookView xWindow="35985" yWindow="4185" windowWidth="17280" windowHeight="8970" tabRatio="857" firstSheet="4" activeTab="5" xr2:uid="{00000000-000D-0000-FFFF-FFFF00000000}"/>
  </bookViews>
  <sheets>
    <sheet name="かがみ（様式１）" sheetId="14" r:id="rId1"/>
    <sheet name="団体概要（様式２）" sheetId="15" r:id="rId2"/>
    <sheet name="事業計画書（様式３_Ⅰ人材育成）" sheetId="1" r:id="rId3"/>
    <sheet name="事業計画書（様式３_Ⅰ年鑑・調査等）" sheetId="10" r:id="rId4"/>
    <sheet name="事業計画書（様式３　Ⅱ・Ⅲ）" sheetId="16" r:id="rId5"/>
    <sheet name="事業計画書（様式3　委託先用）" sheetId="17" r:id="rId6"/>
    <sheet name="確認書（様式４）" sheetId="8" r:id="rId7"/>
    <sheet name="任意団体調書（様式５）" sheetId="13" r:id="rId8"/>
  </sheets>
  <externalReferences>
    <externalReference r:id="rId9"/>
    <externalReference r:id="rId10"/>
  </externalReferences>
  <definedNames>
    <definedName name="_xlnm.Print_Area" localSheetId="0">'かがみ（様式１）'!$A$1:$J$49</definedName>
    <definedName name="_xlnm.Print_Area" localSheetId="6">'確認書（様式４）'!$A$1:$R$68</definedName>
    <definedName name="_xlnm.Print_Area" localSheetId="4">'事業計画書（様式３　Ⅱ・Ⅲ）'!$A$1:$S$156</definedName>
    <definedName name="_xlnm.Print_Area" localSheetId="5">'事業計画書（様式3　委託先用）'!$A$1:$R$139</definedName>
    <definedName name="_xlnm.Print_Area" localSheetId="2">'事業計画書（様式３_Ⅰ人材育成）'!$A$1:$Q$53</definedName>
    <definedName name="_xlnm.Print_Area" localSheetId="3">'事業計画書（様式３_Ⅰ年鑑・調査等）'!$A$1:$Q$43</definedName>
    <definedName name="_xlnm.Print_Area" localSheetId="7">'任意団体調書（様式５）'!$A$1:$Q$43</definedName>
    <definedName name="応募分野">[1]【非表示】分野・ジャンル!$A$1:$E$1</definedName>
    <definedName name="会場費">[2]【非表示】経費一覧!$C$182:$C$183</definedName>
    <definedName name="感染症対策経費">[2]【非表示】経費一覧!$C$210:$C$214</definedName>
    <definedName name="稽古費">[2]【非表示】経費一覧!$C$2:$C$3</definedName>
    <definedName name="舞台費">[2]【非表示】経費一覧!$C$184:$C$202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7" l="1"/>
  <c r="H23" i="17" l="1"/>
  <c r="H24" i="17" s="1"/>
  <c r="H20" i="17" l="1"/>
  <c r="C23" i="14" l="1"/>
  <c r="E23" i="14"/>
  <c r="H25" i="16"/>
  <c r="N127" i="16"/>
  <c r="N128" i="16"/>
  <c r="N129" i="16"/>
  <c r="N130" i="16"/>
  <c r="N131" i="16"/>
  <c r="N132" i="16"/>
  <c r="N133" i="16"/>
  <c r="N126" i="16"/>
  <c r="N111" i="16"/>
  <c r="N122" i="16"/>
  <c r="O122" i="16" s="1"/>
  <c r="H17" i="16" l="1"/>
  <c r="O126" i="16"/>
  <c r="O135" i="16" s="1"/>
  <c r="H26" i="16" s="1"/>
  <c r="H24" i="16" l="1"/>
  <c r="R119" i="17" l="1"/>
  <c r="N119" i="17"/>
  <c r="N117" i="17"/>
  <c r="N116" i="17"/>
  <c r="N115" i="17"/>
  <c r="N114" i="17"/>
  <c r="N113" i="17"/>
  <c r="N112" i="17"/>
  <c r="N111" i="17"/>
  <c r="N110" i="17"/>
  <c r="N109" i="17"/>
  <c r="R108" i="17"/>
  <c r="N108" i="17"/>
  <c r="O108" i="17" s="1"/>
  <c r="N106" i="17"/>
  <c r="N105" i="17"/>
  <c r="N104" i="17"/>
  <c r="N103" i="17"/>
  <c r="N102" i="17"/>
  <c r="N101" i="17"/>
  <c r="N100" i="17"/>
  <c r="R99" i="17"/>
  <c r="N99" i="17"/>
  <c r="N97" i="17"/>
  <c r="N96" i="17"/>
  <c r="N95" i="17"/>
  <c r="N94" i="17"/>
  <c r="N93" i="17"/>
  <c r="N92" i="17"/>
  <c r="N91" i="17"/>
  <c r="R90" i="17"/>
  <c r="N90" i="17"/>
  <c r="N88" i="17"/>
  <c r="N87" i="17"/>
  <c r="N86" i="17"/>
  <c r="N85" i="17"/>
  <c r="N84" i="17"/>
  <c r="N83" i="17"/>
  <c r="N82" i="17"/>
  <c r="R81" i="17"/>
  <c r="N81" i="17"/>
  <c r="N79" i="17"/>
  <c r="N78" i="17"/>
  <c r="N77" i="17"/>
  <c r="N76" i="17"/>
  <c r="N75" i="17"/>
  <c r="N74" i="17"/>
  <c r="N73" i="17"/>
  <c r="R72" i="17"/>
  <c r="N72" i="17"/>
  <c r="N70" i="17"/>
  <c r="N69" i="17"/>
  <c r="N68" i="17"/>
  <c r="N67" i="17"/>
  <c r="N66" i="17"/>
  <c r="N65" i="17"/>
  <c r="N64" i="17"/>
  <c r="R63" i="17"/>
  <c r="N63" i="17"/>
  <c r="N60" i="17"/>
  <c r="N59" i="17"/>
  <c r="N58" i="17"/>
  <c r="N57" i="17"/>
  <c r="N56" i="17"/>
  <c r="N55" i="17"/>
  <c r="N54" i="17"/>
  <c r="N53" i="17"/>
  <c r="N52" i="17"/>
  <c r="R51" i="17"/>
  <c r="N51" i="17"/>
  <c r="N49" i="17"/>
  <c r="N48" i="17"/>
  <c r="N47" i="17"/>
  <c r="N46" i="17"/>
  <c r="N45" i="17"/>
  <c r="N44" i="17"/>
  <c r="N43" i="17"/>
  <c r="N42" i="17"/>
  <c r="N41" i="17"/>
  <c r="R40" i="17"/>
  <c r="N40" i="17"/>
  <c r="N38" i="17"/>
  <c r="N37" i="17"/>
  <c r="N36" i="17"/>
  <c r="N35" i="17"/>
  <c r="N34" i="17"/>
  <c r="N33" i="17"/>
  <c r="N32" i="17"/>
  <c r="N31" i="17"/>
  <c r="N29" i="17"/>
  <c r="R20" i="17"/>
  <c r="I3" i="17"/>
  <c r="G3" i="17"/>
  <c r="N32" i="16"/>
  <c r="R122" i="16"/>
  <c r="R111" i="16"/>
  <c r="R102" i="16"/>
  <c r="R93" i="16"/>
  <c r="R84" i="16"/>
  <c r="R75" i="16"/>
  <c r="R66" i="16"/>
  <c r="R54" i="16"/>
  <c r="R43" i="16"/>
  <c r="K10" i="8"/>
  <c r="K8" i="8"/>
  <c r="N43" i="16"/>
  <c r="O119" i="17" l="1"/>
  <c r="H17" i="17" s="1"/>
  <c r="O81" i="17"/>
  <c r="H13" i="17" s="1"/>
  <c r="H16" i="17"/>
  <c r="R29" i="17"/>
  <c r="H19" i="17" s="1"/>
  <c r="O40" i="17"/>
  <c r="H9" i="17" s="1"/>
  <c r="O99" i="17"/>
  <c r="H15" i="17" s="1"/>
  <c r="O51" i="17"/>
  <c r="H10" i="17" s="1"/>
  <c r="O72" i="17"/>
  <c r="H12" i="17" s="1"/>
  <c r="O29" i="17"/>
  <c r="H8" i="17" s="1"/>
  <c r="O63" i="17"/>
  <c r="H11" i="17" s="1"/>
  <c r="O90" i="17"/>
  <c r="H14" i="17" s="1"/>
  <c r="C8" i="15"/>
  <c r="C3" i="15"/>
  <c r="K6" i="8"/>
  <c r="K5" i="8"/>
  <c r="C7" i="15"/>
  <c r="N4" i="8"/>
  <c r="E6" i="15"/>
  <c r="K4" i="8"/>
  <c r="C6" i="15"/>
  <c r="L5" i="10"/>
  <c r="B8" i="10"/>
  <c r="B8" i="1"/>
  <c r="L5" i="1"/>
  <c r="H18" i="17" l="1"/>
  <c r="N49" i="16"/>
  <c r="N50" i="16"/>
  <c r="N51" i="16"/>
  <c r="N52" i="16"/>
  <c r="N34" i="16"/>
  <c r="N109" i="16"/>
  <c r="N108" i="16"/>
  <c r="N107" i="16"/>
  <c r="N106" i="16"/>
  <c r="N105" i="16"/>
  <c r="N104" i="16"/>
  <c r="N103" i="16"/>
  <c r="N102" i="16"/>
  <c r="N100" i="16"/>
  <c r="N99" i="16"/>
  <c r="N98" i="16"/>
  <c r="N97" i="16"/>
  <c r="N96" i="16"/>
  <c r="N95" i="16"/>
  <c r="N94" i="16"/>
  <c r="N93" i="16"/>
  <c r="N91" i="16"/>
  <c r="N90" i="16"/>
  <c r="N89" i="16"/>
  <c r="N88" i="16"/>
  <c r="N87" i="16"/>
  <c r="N86" i="16"/>
  <c r="N85" i="16"/>
  <c r="N84" i="16"/>
  <c r="N82" i="16"/>
  <c r="N81" i="16"/>
  <c r="N80" i="16"/>
  <c r="N79" i="16"/>
  <c r="N78" i="16"/>
  <c r="N77" i="16"/>
  <c r="N76" i="16"/>
  <c r="N75" i="16"/>
  <c r="N117" i="16"/>
  <c r="N116" i="16"/>
  <c r="N115" i="16"/>
  <c r="N114" i="16"/>
  <c r="N113" i="16"/>
  <c r="N112" i="16"/>
  <c r="N73" i="16"/>
  <c r="I3" i="16"/>
  <c r="G3" i="16"/>
  <c r="N120" i="16"/>
  <c r="N119" i="16"/>
  <c r="N118" i="16"/>
  <c r="N72" i="16"/>
  <c r="N71" i="16"/>
  <c r="N70" i="16"/>
  <c r="N69" i="16"/>
  <c r="N68" i="16"/>
  <c r="N67" i="16"/>
  <c r="N66" i="16"/>
  <c r="N63" i="16"/>
  <c r="N62" i="16"/>
  <c r="N61" i="16"/>
  <c r="N60" i="16"/>
  <c r="N59" i="16"/>
  <c r="N58" i="16"/>
  <c r="N57" i="16"/>
  <c r="N56" i="16"/>
  <c r="N55" i="16"/>
  <c r="N54" i="16"/>
  <c r="N48" i="16"/>
  <c r="N47" i="16"/>
  <c r="N46" i="16"/>
  <c r="N45" i="16"/>
  <c r="N44" i="16"/>
  <c r="N41" i="16"/>
  <c r="N40" i="16"/>
  <c r="N39" i="16"/>
  <c r="N38" i="16"/>
  <c r="N37" i="16"/>
  <c r="N36" i="16"/>
  <c r="N35" i="16"/>
  <c r="N33" i="16"/>
  <c r="R20" i="16"/>
  <c r="C2" i="15"/>
  <c r="J2" i="15"/>
  <c r="J5" i="15"/>
  <c r="J6" i="15"/>
  <c r="H26" i="15"/>
  <c r="H27" i="15"/>
  <c r="H28" i="15"/>
  <c r="F23" i="14"/>
  <c r="J23" i="14" s="1"/>
  <c r="H23" i="14"/>
  <c r="I23" i="14"/>
  <c r="O32" i="16" l="1"/>
  <c r="H8" i="16" s="1"/>
  <c r="O111" i="16"/>
  <c r="R32" i="16"/>
  <c r="H19" i="16" s="1"/>
  <c r="O54" i="16"/>
  <c r="H10" i="16" s="1"/>
  <c r="O84" i="16"/>
  <c r="H13" i="16" s="1"/>
  <c r="O102" i="16"/>
  <c r="H15" i="16" s="1"/>
  <c r="O66" i="16"/>
  <c r="H11" i="16" s="1"/>
  <c r="H16" i="16"/>
  <c r="O75" i="16"/>
  <c r="H12" i="16" s="1"/>
  <c r="O93" i="16"/>
  <c r="H14" i="16" s="1"/>
  <c r="O43" i="16"/>
  <c r="H9" i="16" s="1"/>
  <c r="H18" i="16" l="1"/>
  <c r="H22" i="17"/>
  <c r="H20" i="16" l="1"/>
  <c r="H21" i="16" s="1"/>
  <c r="F44" i="14"/>
  <c r="O123" i="16" l="1"/>
  <c r="H22" i="16" s="1"/>
  <c r="H23" i="16" s="1"/>
  <c r="F45" i="14"/>
  <c r="F46" i="14" s="1"/>
  <c r="O124" i="16" l="1"/>
  <c r="O136" i="16" s="1"/>
  <c r="H27" i="16" s="1"/>
</calcChain>
</file>

<file path=xl/sharedStrings.xml><?xml version="1.0" encoding="utf-8"?>
<sst xmlns="http://schemas.openxmlformats.org/spreadsheetml/2006/main" count="669" uniqueCount="313">
  <si>
    <t>補助金等の名称</t>
    <rPh sb="0" eb="3">
      <t>ホジョキン</t>
    </rPh>
    <rPh sb="3" eb="4">
      <t>ナド</t>
    </rPh>
    <rPh sb="5" eb="7">
      <t>メイショウ</t>
    </rPh>
    <phoneticPr fontId="4"/>
  </si>
  <si>
    <t>交付年度</t>
    <rPh sb="0" eb="2">
      <t>コウフ</t>
    </rPh>
    <rPh sb="2" eb="4">
      <t>ネンド</t>
    </rPh>
    <phoneticPr fontId="4"/>
  </si>
  <si>
    <t>交　付　者</t>
    <rPh sb="0" eb="1">
      <t>コウ</t>
    </rPh>
    <rPh sb="2" eb="3">
      <t>ヅケ</t>
    </rPh>
    <rPh sb="4" eb="5">
      <t>シャ</t>
    </rPh>
    <phoneticPr fontId="4"/>
  </si>
  <si>
    <t>交　付　額</t>
    <rPh sb="0" eb="1">
      <t>コウ</t>
    </rPh>
    <rPh sb="2" eb="3">
      <t>ヅケ</t>
    </rPh>
    <rPh sb="4" eb="5">
      <t>ガク</t>
    </rPh>
    <phoneticPr fontId="4"/>
  </si>
  <si>
    <t>団体設立年月</t>
  </si>
  <si>
    <t>年度</t>
  </si>
  <si>
    <t>（様式３)</t>
    <phoneticPr fontId="4"/>
  </si>
  <si>
    <t>いいえ</t>
    <phoneticPr fontId="4"/>
  </si>
  <si>
    <t>・</t>
    <phoneticPr fontId="4"/>
  </si>
  <si>
    <t>はい</t>
    <phoneticPr fontId="4"/>
  </si>
  <si>
    <t>○他団体との連携協力に取り組んでいる。</t>
  </si>
  <si>
    <t>【連携協力等】</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</si>
  <si>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</si>
  <si>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</si>
  <si>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</si>
  <si>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</si>
  <si>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</si>
  <si>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</si>
  <si>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</si>
  <si>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</si>
  <si>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</si>
  <si>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</si>
  <si>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</si>
  <si>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</si>
  <si>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4"/>
  </si>
  <si>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</si>
  <si>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</si>
  <si>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</si>
  <si>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</si>
  <si>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</si>
  <si>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</si>
  <si>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4"/>
  </si>
  <si>
    <t>○理事会等の議事録を作成している。</t>
  </si>
  <si>
    <t>○理事会等を定款等に定める期日までに開催している。</t>
  </si>
  <si>
    <t xml:space="preserve">【理事会等】                            </t>
  </si>
  <si>
    <t>代表者氏名（自筆署名）</t>
    <phoneticPr fontId="4"/>
  </si>
  <si>
    <t>代表者職</t>
    <phoneticPr fontId="4"/>
  </si>
  <si>
    <t>団体名</t>
    <phoneticPr fontId="4"/>
  </si>
  <si>
    <t>〒</t>
    <phoneticPr fontId="4"/>
  </si>
  <si>
    <t>代　表　者　確　認　書</t>
    <rPh sb="0" eb="1">
      <t>ダイ</t>
    </rPh>
    <rPh sb="2" eb="3">
      <t>ヒョウ</t>
    </rPh>
    <rPh sb="4" eb="5">
      <t>シャ</t>
    </rPh>
    <rPh sb="6" eb="7">
      <t>アキラ</t>
    </rPh>
    <rPh sb="8" eb="9">
      <t>ニン</t>
    </rPh>
    <rPh sb="10" eb="11">
      <t>ショ</t>
    </rPh>
    <phoneticPr fontId="4"/>
  </si>
  <si>
    <t>　１．事業名</t>
    <rPh sb="3" eb="5">
      <t>ジギョウ</t>
    </rPh>
    <rPh sb="5" eb="6">
      <t>メイ</t>
    </rPh>
    <phoneticPr fontId="4"/>
  </si>
  <si>
    <t>　２．実施期間</t>
    <rPh sb="3" eb="5">
      <t>ジッシ</t>
    </rPh>
    <rPh sb="5" eb="7">
      <t>キカン</t>
    </rPh>
    <phoneticPr fontId="4"/>
  </si>
  <si>
    <t>事業名称</t>
    <rPh sb="0" eb="2">
      <t>ジギョウ</t>
    </rPh>
    <rPh sb="2" eb="4">
      <t>メイショウ</t>
    </rPh>
    <phoneticPr fontId="4"/>
  </si>
  <si>
    <t>○団体の意思等を決定する理事会等を設置している。</t>
    <rPh sb="5" eb="6">
      <t>オモ</t>
    </rPh>
    <phoneticPr fontId="4"/>
  </si>
  <si>
    <t>○定期的に上位の責任者又は意思決定機関（理事会等）への報告と承認が行われている。</t>
    <rPh sb="14" eb="15">
      <t>オモ</t>
    </rPh>
    <phoneticPr fontId="4"/>
  </si>
  <si>
    <t>該当なし</t>
    <rPh sb="0" eb="2">
      <t>ガイトウ</t>
    </rPh>
    <phoneticPr fontId="4"/>
  </si>
  <si>
    <t>○有給職員を社会保険に加入させている。</t>
    <phoneticPr fontId="4"/>
  </si>
  <si>
    <t>※</t>
    <phoneticPr fontId="4"/>
  </si>
  <si>
    <t>協力者</t>
    <rPh sb="0" eb="3">
      <t>キョウリョクシャ</t>
    </rPh>
    <phoneticPr fontId="4"/>
  </si>
  <si>
    <t>協力内容</t>
    <rPh sb="0" eb="2">
      <t>キョウリョク</t>
    </rPh>
    <rPh sb="2" eb="4">
      <t>ナイヨウ</t>
    </rPh>
    <phoneticPr fontId="4"/>
  </si>
  <si>
    <t>　３．事業の趣旨・目的</t>
    <rPh sb="3" eb="5">
      <t>ジギョウ</t>
    </rPh>
    <rPh sb="6" eb="8">
      <t>シュシ</t>
    </rPh>
    <rPh sb="9" eb="11">
      <t>モクテキ</t>
    </rPh>
    <phoneticPr fontId="4"/>
  </si>
  <si>
    <t>　４．応募分野の現状・課題等</t>
    <rPh sb="3" eb="5">
      <t>オウボ</t>
    </rPh>
    <rPh sb="5" eb="7">
      <t>ブンヤ</t>
    </rPh>
    <rPh sb="8" eb="10">
      <t>ゲンジョウ</t>
    </rPh>
    <rPh sb="11" eb="13">
      <t>カダイ</t>
    </rPh>
    <rPh sb="13" eb="14">
      <t>ナド</t>
    </rPh>
    <phoneticPr fontId="4"/>
  </si>
  <si>
    <t>　１１．今回応募する事業が過去に補助金や委託等を受けた実績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4"/>
  </si>
  <si>
    <t>　１２．この事業について受ける協力等</t>
    <phoneticPr fontId="4"/>
  </si>
  <si>
    <t>法人番号</t>
    <rPh sb="0" eb="2">
      <t>ホウジン</t>
    </rPh>
    <rPh sb="2" eb="4">
      <t>バンゴウ</t>
    </rPh>
    <phoneticPr fontId="4"/>
  </si>
  <si>
    <t>（団体名）</t>
    <rPh sb="1" eb="3">
      <t>ダンタイ</t>
    </rPh>
    <rPh sb="3" eb="4">
      <t>メイ</t>
    </rPh>
    <phoneticPr fontId="4"/>
  </si>
  <si>
    <t>(様式4)</t>
    <rPh sb="1" eb="3">
      <t>ヨウシキ</t>
    </rPh>
    <phoneticPr fontId="4"/>
  </si>
  <si>
    <t>　</t>
    <phoneticPr fontId="4"/>
  </si>
  <si>
    <t>　５．事業の内容（事業の概要，盛り込む項目，データの入手件数，入手先，入手方法等）</t>
    <rPh sb="3" eb="5">
      <t>ジギョウ</t>
    </rPh>
    <rPh sb="6" eb="8">
      <t>ナイヨウ</t>
    </rPh>
    <rPh sb="9" eb="11">
      <t>ジギョウ</t>
    </rPh>
    <rPh sb="12" eb="14">
      <t>ガイヨウ</t>
    </rPh>
    <rPh sb="15" eb="16">
      <t>モ</t>
    </rPh>
    <rPh sb="17" eb="18">
      <t>コ</t>
    </rPh>
    <rPh sb="19" eb="21">
      <t>コウモク</t>
    </rPh>
    <rPh sb="26" eb="28">
      <t>ニュウシュ</t>
    </rPh>
    <rPh sb="28" eb="30">
      <t>ケンスウ</t>
    </rPh>
    <rPh sb="31" eb="34">
      <t>ニュウシュサキ</t>
    </rPh>
    <rPh sb="35" eb="37">
      <t>ニュウシュ</t>
    </rPh>
    <rPh sb="37" eb="39">
      <t>ホウホウ</t>
    </rPh>
    <rPh sb="39" eb="40">
      <t>ナド</t>
    </rPh>
    <phoneticPr fontId="4"/>
  </si>
  <si>
    <t xml:space="preserve">  ※理事会等とは，名称の如何に関わらず団体としての意思を最終的に決定する機関をいう。</t>
    <rPh sb="27" eb="28">
      <t>オモ</t>
    </rPh>
    <phoneticPr fontId="4"/>
  </si>
  <si>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4"/>
  </si>
  <si>
    <t>　４．応募分野の現状・課題，求められている人材（ニーズ）等</t>
    <rPh sb="3" eb="5">
      <t>オウボ</t>
    </rPh>
    <rPh sb="5" eb="7">
      <t>ブンヤ</t>
    </rPh>
    <rPh sb="8" eb="10">
      <t>ゲンジョウ</t>
    </rPh>
    <rPh sb="11" eb="13">
      <t>カダイ</t>
    </rPh>
    <rPh sb="14" eb="15">
      <t>モト</t>
    </rPh>
    <rPh sb="21" eb="23">
      <t>ジンザイ</t>
    </rPh>
    <rPh sb="28" eb="29">
      <t>ナド</t>
    </rPh>
    <phoneticPr fontId="4"/>
  </si>
  <si>
    <t>　５．事業の内容，育成対象者の概要，決定方法等</t>
    <rPh sb="3" eb="5">
      <t>ジギョウ</t>
    </rPh>
    <rPh sb="6" eb="8">
      <t>ナイヨウ</t>
    </rPh>
    <rPh sb="9" eb="11">
      <t>イクセイ</t>
    </rPh>
    <rPh sb="11" eb="14">
      <t>タイショウシャ</t>
    </rPh>
    <rPh sb="15" eb="17">
      <t>ガイヨウ</t>
    </rPh>
    <rPh sb="18" eb="20">
      <t>ケッテイ</t>
    </rPh>
    <rPh sb="20" eb="22">
      <t>ホウホウ</t>
    </rPh>
    <rPh sb="22" eb="23">
      <t>ナド</t>
    </rPh>
    <phoneticPr fontId="4"/>
  </si>
  <si>
    <t>○将来の団体や分野を支える人材の育成，教育普及に取り組んでいる。</t>
    <phoneticPr fontId="4"/>
  </si>
  <si>
    <t>○劇場，音楽堂等との連携協力に取り組んでいる。</t>
    <phoneticPr fontId="4"/>
  </si>
  <si>
    <t>○契約書，伝票や領収書等の証拠書類（会計資料）を一定期間保管している。</t>
    <phoneticPr fontId="4"/>
  </si>
  <si>
    <t>（１）今後３年間の計画・継続する必要性・期待される効果</t>
    <rPh sb="3" eb="5">
      <t>コンゴ</t>
    </rPh>
    <rPh sb="6" eb="8">
      <t>ネンカン</t>
    </rPh>
    <rPh sb="9" eb="11">
      <t>ケイカク</t>
    </rPh>
    <rPh sb="12" eb="14">
      <t>ケイゾク</t>
    </rPh>
    <rPh sb="16" eb="18">
      <t>ヒツヨウ</t>
    </rPh>
    <rPh sb="18" eb="19">
      <t>セイ</t>
    </rPh>
    <rPh sb="20" eb="22">
      <t>キタイ</t>
    </rPh>
    <rPh sb="25" eb="27">
      <t>コウカ</t>
    </rPh>
    <phoneticPr fontId="4"/>
  </si>
  <si>
    <t>上記の指標を達成目標とした理由</t>
    <rPh sb="0" eb="2">
      <t>ジョウキ</t>
    </rPh>
    <rPh sb="3" eb="5">
      <t>シヒョウ</t>
    </rPh>
    <rPh sb="6" eb="8">
      <t>タッセイ</t>
    </rPh>
    <rPh sb="8" eb="10">
      <t>モクヒョウ</t>
    </rPh>
    <rPh sb="13" eb="15">
      <t>リユウ</t>
    </rPh>
    <phoneticPr fontId="4"/>
  </si>
  <si>
    <t>達成目標に関連する過去３年の実績</t>
    <rPh sb="0" eb="2">
      <t>タッセイ</t>
    </rPh>
    <rPh sb="2" eb="4">
      <t>モクヒョウ</t>
    </rPh>
    <rPh sb="5" eb="7">
      <t>カンレン</t>
    </rPh>
    <rPh sb="9" eb="11">
      <t>カコ</t>
    </rPh>
    <rPh sb="12" eb="13">
      <t>ネン</t>
    </rPh>
    <rPh sb="14" eb="16">
      <t>ジッセキ</t>
    </rPh>
    <phoneticPr fontId="4"/>
  </si>
  <si>
    <t>(1)公開方法，配布先，配布件数など</t>
    <rPh sb="3" eb="5">
      <t>コウカイ</t>
    </rPh>
    <rPh sb="5" eb="7">
      <t>ホウホウ</t>
    </rPh>
    <rPh sb="8" eb="11">
      <t>ハイフサキ</t>
    </rPh>
    <rPh sb="12" eb="14">
      <t>ハイフ</t>
    </rPh>
    <rPh sb="14" eb="16">
      <t>ケンスウ</t>
    </rPh>
    <phoneticPr fontId="4"/>
  </si>
  <si>
    <t>(2)応募分野においてどのように成果物が活用されることを目指すか</t>
    <rPh sb="3" eb="5">
      <t>オウボ</t>
    </rPh>
    <rPh sb="5" eb="7">
      <t>ブンヤ</t>
    </rPh>
    <rPh sb="16" eb="19">
      <t>セイカブツ</t>
    </rPh>
    <rPh sb="20" eb="22">
      <t>カツヨウ</t>
    </rPh>
    <rPh sb="28" eb="30">
      <t>メザ</t>
    </rPh>
    <phoneticPr fontId="4"/>
  </si>
  <si>
    <t>　令和　　　年　　　月　　　日（　　）　　～　　令和　　　年　　　月　　　日（　　）</t>
    <rPh sb="1" eb="3">
      <t>レイワ</t>
    </rPh>
    <rPh sb="6" eb="7">
      <t>ネン</t>
    </rPh>
    <rPh sb="10" eb="11">
      <t>ガツ</t>
    </rPh>
    <rPh sb="14" eb="15">
      <t>ニチ</t>
    </rPh>
    <rPh sb="24" eb="26">
      <t>レイワ</t>
    </rPh>
    <rPh sb="29" eb="30">
      <t>ネン</t>
    </rPh>
    <rPh sb="33" eb="34">
      <t>ガツ</t>
    </rPh>
    <rPh sb="37" eb="38">
      <t>ニチ</t>
    </rPh>
    <phoneticPr fontId="4"/>
  </si>
  <si>
    <t>　令和　　　年　　　月　　　日（　　）　　～　　令和　　　年　　　月　　　日（　　）</t>
    <rPh sb="1" eb="3">
      <t>レイワ</t>
    </rPh>
    <rPh sb="6" eb="7">
      <t>ネン</t>
    </rPh>
    <rPh sb="10" eb="11">
      <t>ガツ</t>
    </rPh>
    <rPh sb="14" eb="15">
      <t>ニチ</t>
    </rPh>
    <rPh sb="29" eb="30">
      <t>ネン</t>
    </rPh>
    <rPh sb="33" eb="34">
      <t>ガツ</t>
    </rPh>
    <rPh sb="37" eb="38">
      <t>ニチ</t>
    </rPh>
    <phoneticPr fontId="4"/>
  </si>
  <si>
    <t>※該当するものに○を付してください。</t>
    <rPh sb="1" eb="3">
      <t>ガイトウ</t>
    </rPh>
    <rPh sb="10" eb="11">
      <t>フ</t>
    </rPh>
    <phoneticPr fontId="4"/>
  </si>
  <si>
    <t>　※　その他分野のうち，美術，映画については，記入不要です。</t>
    <rPh sb="5" eb="6">
      <t>タ</t>
    </rPh>
    <rPh sb="6" eb="8">
      <t>ブンヤ</t>
    </rPh>
    <rPh sb="12" eb="14">
      <t>ビジュツ</t>
    </rPh>
    <rPh sb="15" eb="17">
      <t>エイガ</t>
    </rPh>
    <rPh sb="23" eb="25">
      <t>キニュウ</t>
    </rPh>
    <rPh sb="25" eb="27">
      <t>フヨウ</t>
    </rPh>
    <phoneticPr fontId="4"/>
  </si>
  <si>
    <t>住所</t>
    <phoneticPr fontId="4"/>
  </si>
  <si>
    <t>任意団体に関する事項</t>
    <phoneticPr fontId="4"/>
  </si>
  <si>
    <t>代表者</t>
    <phoneticPr fontId="4"/>
  </si>
  <si>
    <t>１．　団体名</t>
    <phoneticPr fontId="4"/>
  </si>
  <si>
    <t>２．　団体の目的</t>
    <phoneticPr fontId="4"/>
  </si>
  <si>
    <t>　　　　　　　　　　　　　　　　　　　　　　　　　　　　　　　　　　　　　　　代表者職氏名　　　　　　　　　　　　　　　　　　印　　　　　　</t>
    <rPh sb="39" eb="42">
      <t>ダイヒョウシャ</t>
    </rPh>
    <rPh sb="42" eb="43">
      <t>ショク</t>
    </rPh>
    <rPh sb="43" eb="45">
      <t>シメイ</t>
    </rPh>
    <rPh sb="63" eb="64">
      <t>イン</t>
    </rPh>
    <phoneticPr fontId="4"/>
  </si>
  <si>
    <t>３．　団体の構成員及び役割等</t>
    <phoneticPr fontId="4"/>
  </si>
  <si>
    <t>役割等</t>
    <phoneticPr fontId="4"/>
  </si>
  <si>
    <t>構成員氏名</t>
    <phoneticPr fontId="4"/>
  </si>
  <si>
    <t>住　　所</t>
    <phoneticPr fontId="4"/>
  </si>
  <si>
    <t>連絡先</t>
    <phoneticPr fontId="4"/>
  </si>
  <si>
    <t>４．　団体の主たる事務所の所在地</t>
    <phoneticPr fontId="4"/>
  </si>
  <si>
    <t>６．　責任者に事故等があった場合の措置 ※債務責任継承者本人が署名を行うこと</t>
    <phoneticPr fontId="4"/>
  </si>
  <si>
    <t>７．　会計事務処理の基準（旅費支給，謝金単価基準等）</t>
    <phoneticPr fontId="4"/>
  </si>
  <si>
    <t>８．　定款，寄付行為に類する規約，団体の役員名及び財務諸表の公開の方法</t>
    <rPh sb="3" eb="5">
      <t>テイカン</t>
    </rPh>
    <rPh sb="6" eb="8">
      <t>キフ</t>
    </rPh>
    <rPh sb="8" eb="10">
      <t>コウイ</t>
    </rPh>
    <rPh sb="11" eb="12">
      <t>ルイ</t>
    </rPh>
    <rPh sb="14" eb="16">
      <t>キヤク</t>
    </rPh>
    <rPh sb="17" eb="19">
      <t>ダンタイ</t>
    </rPh>
    <rPh sb="20" eb="23">
      <t>ヤクインメイ</t>
    </rPh>
    <rPh sb="23" eb="24">
      <t>オヨ</t>
    </rPh>
    <rPh sb="25" eb="27">
      <t>ザイム</t>
    </rPh>
    <rPh sb="27" eb="29">
      <t>ショヒョウ</t>
    </rPh>
    <rPh sb="30" eb="32">
      <t>コウカイ</t>
    </rPh>
    <rPh sb="33" eb="35">
      <t>ホウホウ</t>
    </rPh>
    <phoneticPr fontId="4"/>
  </si>
  <si>
    <t>９．　業務終了後（解散後）の債務継承（証拠書類等の保存義務等）</t>
    <phoneticPr fontId="4"/>
  </si>
  <si>
    <t>１０．　その他必要な事項</t>
    <phoneticPr fontId="4"/>
  </si>
  <si>
    <t>ジャンル</t>
    <phoneticPr fontId="4"/>
  </si>
  <si>
    <t>項目</t>
    <rPh sb="0" eb="2">
      <t>コウモク</t>
    </rPh>
    <phoneticPr fontId="4"/>
  </si>
  <si>
    <t>無の理由：</t>
    <rPh sb="0" eb="1">
      <t>ナシ</t>
    </rPh>
    <rPh sb="2" eb="4">
      <t>リユウ</t>
    </rPh>
    <phoneticPr fontId="4"/>
  </si>
  <si>
    <t>年間国内公演数</t>
    <rPh sb="0" eb="2">
      <t>ネンカン</t>
    </rPh>
    <rPh sb="2" eb="4">
      <t>コクナイ</t>
    </rPh>
    <rPh sb="4" eb="7">
      <t>コウエンスウ</t>
    </rPh>
    <phoneticPr fontId="4"/>
  </si>
  <si>
    <t>年間海外公演数</t>
    <rPh sb="0" eb="2">
      <t>ネンカン</t>
    </rPh>
    <rPh sb="2" eb="4">
      <t>カイガイ</t>
    </rPh>
    <rPh sb="4" eb="6">
      <t>コウエン</t>
    </rPh>
    <rPh sb="6" eb="7">
      <t>スウ</t>
    </rPh>
    <phoneticPr fontId="4"/>
  </si>
  <si>
    <t>海外との共同作品制作数</t>
    <phoneticPr fontId="4"/>
  </si>
  <si>
    <t>海外で活躍する日本人数</t>
    <phoneticPr fontId="4"/>
  </si>
  <si>
    <t>年度</t>
    <rPh sb="0" eb="2">
      <t>ネンド</t>
    </rPh>
    <phoneticPr fontId="4"/>
  </si>
  <si>
    <t>人数</t>
    <rPh sb="0" eb="2">
      <t>ニンズウ</t>
    </rPh>
    <phoneticPr fontId="4"/>
  </si>
  <si>
    <t>令和５年度（予定）</t>
    <rPh sb="0" eb="2">
      <t>レイワ</t>
    </rPh>
    <rPh sb="3" eb="5">
      <t>ネンド</t>
    </rPh>
    <rPh sb="6" eb="8">
      <t>ヨテイ</t>
    </rPh>
    <phoneticPr fontId="4"/>
  </si>
  <si>
    <t>人</t>
    <rPh sb="0" eb="1">
      <t>ニン</t>
    </rPh>
    <phoneticPr fontId="4"/>
  </si>
  <si>
    <t>令和４年度</t>
    <rPh sb="0" eb="2">
      <t>レイワ</t>
    </rPh>
    <rPh sb="3" eb="5">
      <t>ネンド</t>
    </rPh>
    <phoneticPr fontId="4"/>
  </si>
  <si>
    <t>令和３年度</t>
    <rPh sb="0" eb="2">
      <t>レイワ</t>
    </rPh>
    <rPh sb="3" eb="5">
      <t>ネンド</t>
    </rPh>
    <phoneticPr fontId="4"/>
  </si>
  <si>
    <t>令和２年度</t>
    <rPh sb="0" eb="2">
      <t>レイワ</t>
    </rPh>
    <rPh sb="3" eb="5">
      <t>ネンド</t>
    </rPh>
    <phoneticPr fontId="4"/>
  </si>
  <si>
    <t>平成３１年度</t>
    <rPh sb="0" eb="2">
      <t>ヘイセイ</t>
    </rPh>
    <rPh sb="4" eb="6">
      <t>ネンド</t>
    </rPh>
    <phoneticPr fontId="4"/>
  </si>
  <si>
    <t>平成３０年度</t>
    <rPh sb="0" eb="2">
      <t>ヘイセイ</t>
    </rPh>
    <rPh sb="4" eb="5">
      <t>ネン</t>
    </rPh>
    <rPh sb="5" eb="6">
      <t>ド</t>
    </rPh>
    <phoneticPr fontId="4"/>
  </si>
  <si>
    <t>育成対象人数の推移理由：</t>
    <rPh sb="0" eb="2">
      <t>イクセイ</t>
    </rPh>
    <rPh sb="2" eb="4">
      <t>タイショウ</t>
    </rPh>
    <rPh sb="4" eb="6">
      <t>ニンズウ</t>
    </rPh>
    <rPh sb="7" eb="9">
      <t>スイイ</t>
    </rPh>
    <rPh sb="9" eb="11">
      <t>リユウ</t>
    </rPh>
    <phoneticPr fontId="4"/>
  </si>
  <si>
    <t>数</t>
    <rPh sb="0" eb="1">
      <t>スウ</t>
    </rPh>
    <phoneticPr fontId="4"/>
  </si>
  <si>
    <t>令和/平成　　年度</t>
    <rPh sb="0" eb="2">
      <t>レイワ</t>
    </rPh>
    <rPh sb="3" eb="5">
      <t>ヘイセイ</t>
    </rPh>
    <rPh sb="7" eb="9">
      <t>ネンド</t>
    </rPh>
    <phoneticPr fontId="4"/>
  </si>
  <si>
    <t>育成対象者氏名</t>
    <rPh sb="0" eb="2">
      <t>イクセイ</t>
    </rPh>
    <rPh sb="2" eb="5">
      <t>タイショウシャ</t>
    </rPh>
    <rPh sb="5" eb="7">
      <t>シメイ</t>
    </rPh>
    <phoneticPr fontId="4"/>
  </si>
  <si>
    <t>可</t>
    <rPh sb="0" eb="1">
      <t>カ</t>
    </rPh>
    <phoneticPr fontId="4"/>
  </si>
  <si>
    <t>不可</t>
    <rPh sb="0" eb="2">
      <t>フカ</t>
    </rPh>
    <phoneticPr fontId="4"/>
  </si>
  <si>
    <t>不可の場合，不可の理由：</t>
    <phoneticPr fontId="4"/>
  </si>
  <si>
    <t>可の場合，見込み人数：</t>
    <phoneticPr fontId="4"/>
  </si>
  <si>
    <t>当該ジャンルの公演鑑賞やワークショップ参加の経験がこれまでなく、初めて鑑賞、参加した人数について、アンケート等で情報の収集が可能であるか</t>
    <rPh sb="0" eb="2">
      <t>トウガイ</t>
    </rPh>
    <rPh sb="7" eb="9">
      <t>コウエン</t>
    </rPh>
    <rPh sb="9" eb="11">
      <t>カンショウ</t>
    </rPh>
    <rPh sb="19" eb="21">
      <t>サンカ</t>
    </rPh>
    <rPh sb="22" eb="24">
      <t>ケイケン</t>
    </rPh>
    <rPh sb="32" eb="33">
      <t>ハジ</t>
    </rPh>
    <rPh sb="35" eb="37">
      <t>カンショウ</t>
    </rPh>
    <rPh sb="38" eb="40">
      <t>サンカ</t>
    </rPh>
    <rPh sb="42" eb="44">
      <t>ニンズウ</t>
    </rPh>
    <rPh sb="54" eb="55">
      <t>トウ</t>
    </rPh>
    <rPh sb="56" eb="58">
      <t>ジョウホウ</t>
    </rPh>
    <rPh sb="59" eb="61">
      <t>シュウシュウ</t>
    </rPh>
    <rPh sb="62" eb="64">
      <t>カノウ</t>
    </rPh>
    <phoneticPr fontId="4"/>
  </si>
  <si>
    <t>　当団体の運営状況等については，次のとおりであることを確認します。また，当該確認書をはじめ，令和５年度次代の文化を創造する新進芸術家育成事業に係る提出書類及び財務諸表等の作成責任は，代表者たる私にあることを承知しております。</t>
    <rPh sb="46" eb="48">
      <t>レイワ</t>
    </rPh>
    <rPh sb="51" eb="53">
      <t>ジダイ</t>
    </rPh>
    <rPh sb="54" eb="56">
      <t>ブンカ</t>
    </rPh>
    <rPh sb="57" eb="59">
      <t>ソウゾウ</t>
    </rPh>
    <rPh sb="61" eb="63">
      <t>シンシン</t>
    </rPh>
    <rPh sb="63" eb="66">
      <t>ゲイジュツカ</t>
    </rPh>
    <rPh sb="66" eb="68">
      <t>イクセイ</t>
    </rPh>
    <phoneticPr fontId="4"/>
  </si>
  <si>
    <t>６．育成対象見込み人数，育成実績人数</t>
    <rPh sb="6" eb="8">
      <t>ミコ</t>
    </rPh>
    <rPh sb="16" eb="18">
      <t>ニンズウ</t>
    </rPh>
    <phoneticPr fontId="4"/>
  </si>
  <si>
    <t>７．育成実績（受賞歴、所属団体、活動実績）</t>
    <rPh sb="2" eb="4">
      <t>イクセイ</t>
    </rPh>
    <rPh sb="4" eb="6">
      <t>ジッセキ</t>
    </rPh>
    <rPh sb="7" eb="10">
      <t>ジュショウレキ</t>
    </rPh>
    <rPh sb="11" eb="15">
      <t>ショゾクダンタイ</t>
    </rPh>
    <rPh sb="16" eb="18">
      <t>カツドウ</t>
    </rPh>
    <rPh sb="18" eb="20">
      <t>ジッセキ</t>
    </rPh>
    <phoneticPr fontId="4"/>
  </si>
  <si>
    <t>８．当該ジャンルにおける公演等初参加人数</t>
    <rPh sb="2" eb="4">
      <t>トウガイ</t>
    </rPh>
    <rPh sb="12" eb="15">
      <t>コウエントウ</t>
    </rPh>
    <rPh sb="15" eb="18">
      <t>ハツサンカ</t>
    </rPh>
    <rPh sb="18" eb="20">
      <t>ニンズウ</t>
    </rPh>
    <phoneticPr fontId="4"/>
  </si>
  <si>
    <t>５．　事業における債務責任者（複数人可） ※債務責任者本人が署名・押印を行うこと</t>
    <rPh sb="3" eb="5">
      <t>ジギョウ</t>
    </rPh>
    <rPh sb="33" eb="35">
      <t>オウイン</t>
    </rPh>
    <phoneticPr fontId="4"/>
  </si>
  <si>
    <t>上記５における債務責任者が，本事業に係る債務の履行が不可能となった場合には，本事業務に係る一切の債務を保証するものとする。</t>
    <rPh sb="15" eb="17">
      <t>ジギョウ</t>
    </rPh>
    <rPh sb="39" eb="41">
      <t>ジギョウ</t>
    </rPh>
    <phoneticPr fontId="4"/>
  </si>
  <si>
    <t>※非表示。公演事業支援では不使用</t>
    <rPh sb="1" eb="4">
      <t>ヒヒョウジ</t>
    </rPh>
    <rPh sb="5" eb="11">
      <t>コウエンジギョウシエン</t>
    </rPh>
    <rPh sb="13" eb="16">
      <t>フシヨウ</t>
    </rPh>
    <phoneticPr fontId="16"/>
  </si>
  <si>
    <t>寄付金等収入計</t>
    <phoneticPr fontId="20"/>
  </si>
  <si>
    <t>入場料収入計</t>
    <phoneticPr fontId="20"/>
  </si>
  <si>
    <r>
      <t xml:space="preserve">令和4年度収入
</t>
    </r>
    <r>
      <rPr>
        <sz val="12"/>
        <rFont val="ＭＳ ゴシック"/>
        <family val="3"/>
        <charset val="128"/>
      </rPr>
      <t>（複数年計画支援（音楽）のみ）</t>
    </r>
    <rPh sb="0" eb="2">
      <t>レイワ</t>
    </rPh>
    <rPh sb="3" eb="5">
      <t>ネンド</t>
    </rPh>
    <rPh sb="9" eb="11">
      <t>フクスウ</t>
    </rPh>
    <rPh sb="11" eb="12">
      <t>ネン</t>
    </rPh>
    <rPh sb="12" eb="14">
      <t>ケイカク</t>
    </rPh>
    <rPh sb="14" eb="16">
      <t>シエン</t>
    </rPh>
    <rPh sb="17" eb="19">
      <t>オンガク</t>
    </rPh>
    <phoneticPr fontId="20"/>
  </si>
  <si>
    <t>助成対象経費（C）
【(C)=(A)-(B)】</t>
    <rPh sb="0" eb="2">
      <t>ジョセイ</t>
    </rPh>
    <rPh sb="2" eb="4">
      <t>タイショウ</t>
    </rPh>
    <rPh sb="4" eb="6">
      <t>ケイヒ</t>
    </rPh>
    <phoneticPr fontId="20"/>
  </si>
  <si>
    <t>消費税等仕入控除税額小計(B)</t>
    <rPh sb="0" eb="6">
      <t>ショウヒゼイトウシイレ</t>
    </rPh>
    <rPh sb="6" eb="8">
      <t>コウジョ</t>
    </rPh>
    <rPh sb="8" eb="10">
      <t>ゼイガク</t>
    </rPh>
    <rPh sb="10" eb="12">
      <t>ショウケイ</t>
    </rPh>
    <phoneticPr fontId="20"/>
  </si>
  <si>
    <t>水色のセルは自動で入力されます。</t>
    <rPh sb="0" eb="2">
      <t>ミズイロ</t>
    </rPh>
    <rPh sb="6" eb="8">
      <t>ジドウ</t>
    </rPh>
    <rPh sb="9" eb="11">
      <t>ニュウリョク</t>
    </rPh>
    <phoneticPr fontId="16"/>
  </si>
  <si>
    <t>助成対象経費(A)</t>
    <rPh sb="0" eb="2">
      <t>ジョセイ</t>
    </rPh>
    <rPh sb="2" eb="4">
      <t>タイショウ</t>
    </rPh>
    <rPh sb="4" eb="6">
      <t>ケイヒ</t>
    </rPh>
    <phoneticPr fontId="20"/>
  </si>
  <si>
    <t>※非表示</t>
    <rPh sb="1" eb="4">
      <t>ヒヒョウジ</t>
    </rPh>
    <phoneticPr fontId="16"/>
  </si>
  <si>
    <t>感染症対策費</t>
    <phoneticPr fontId="16"/>
  </si>
  <si>
    <t>舞台費</t>
    <phoneticPr fontId="16"/>
  </si>
  <si>
    <t>会場費</t>
  </si>
  <si>
    <t>文芸費</t>
  </si>
  <si>
    <t>音楽費</t>
  </si>
  <si>
    <t>稽古費</t>
  </si>
  <si>
    <t>（単位：千円）</t>
    <rPh sb="1" eb="3">
      <t>タンイ</t>
    </rPh>
    <rPh sb="4" eb="6">
      <t>センエン</t>
    </rPh>
    <phoneticPr fontId="16"/>
  </si>
  <si>
    <t>①活動に対する予算額</t>
    <rPh sb="1" eb="3">
      <t>カツドウ</t>
    </rPh>
    <rPh sb="4" eb="5">
      <t>タイ</t>
    </rPh>
    <rPh sb="7" eb="9">
      <t>ヨサン</t>
    </rPh>
    <rPh sb="9" eb="10">
      <t>ガク</t>
    </rPh>
    <phoneticPr fontId="16"/>
  </si>
  <si>
    <t>項目</t>
    <rPh sb="0" eb="2">
      <t>コウモク</t>
    </rPh>
    <phoneticPr fontId="20"/>
  </si>
  <si>
    <t>令和5年度支出</t>
    <rPh sb="0" eb="2">
      <t>レイワ</t>
    </rPh>
    <rPh sb="3" eb="5">
      <t>ネンド</t>
    </rPh>
    <rPh sb="5" eb="7">
      <t>シシュツ</t>
    </rPh>
    <phoneticPr fontId="16"/>
  </si>
  <si>
    <t>～</t>
    <phoneticPr fontId="20"/>
  </si>
  <si>
    <t>～</t>
  </si>
  <si>
    <t>市区町村）</t>
    <rPh sb="0" eb="2">
      <t>シク</t>
    </rPh>
    <rPh sb="2" eb="4">
      <t>チョウソン</t>
    </rPh>
    <phoneticPr fontId="20"/>
  </si>
  <si>
    <t>（都道府県・</t>
    <rPh sb="3" eb="4">
      <t>フ</t>
    </rPh>
    <phoneticPr fontId="20"/>
  </si>
  <si>
    <t>実施会場　</t>
    <rPh sb="0" eb="2">
      <t>ジッシ</t>
    </rPh>
    <rPh sb="2" eb="4">
      <t>カイジョウ</t>
    </rPh>
    <phoneticPr fontId="20"/>
  </si>
  <si>
    <t>終了日</t>
    <rPh sb="0" eb="2">
      <t>シュウリョウ</t>
    </rPh>
    <rPh sb="2" eb="3">
      <t>ビ</t>
    </rPh>
    <phoneticPr fontId="20"/>
  </si>
  <si>
    <t>開始日</t>
    <rPh sb="0" eb="3">
      <t>カイシビ</t>
    </rPh>
    <phoneticPr fontId="20"/>
  </si>
  <si>
    <t>実施時期及び
実施場所</t>
    <rPh sb="0" eb="2">
      <t>ジッシ</t>
    </rPh>
    <rPh sb="2" eb="4">
      <t>ジキ</t>
    </rPh>
    <rPh sb="4" eb="5">
      <t>オヨ</t>
    </rPh>
    <rPh sb="7" eb="9">
      <t>ジッシ</t>
    </rPh>
    <rPh sb="9" eb="11">
      <t>バショ</t>
    </rPh>
    <phoneticPr fontId="20"/>
  </si>
  <si>
    <t>活動名</t>
    <rPh sb="0" eb="2">
      <t>カツドウ</t>
    </rPh>
    <rPh sb="2" eb="3">
      <t>メイ</t>
    </rPh>
    <phoneticPr fontId="20"/>
  </si>
  <si>
    <t>活動名（フリガナ）</t>
    <rPh sb="0" eb="2">
      <t>カツドウ</t>
    </rPh>
    <rPh sb="2" eb="3">
      <t>メイ</t>
    </rPh>
    <phoneticPr fontId="20"/>
  </si>
  <si>
    <t>担当者e-mail</t>
    <rPh sb="0" eb="3">
      <t>タントウシャ</t>
    </rPh>
    <phoneticPr fontId="20"/>
  </si>
  <si>
    <t>氏名</t>
    <phoneticPr fontId="20"/>
  </si>
  <si>
    <t>時間外連絡先</t>
    <rPh sb="0" eb="6">
      <t>ジカンガイレンラクサキ</t>
    </rPh>
    <phoneticPr fontId="20"/>
  </si>
  <si>
    <t>（フリガナ）</t>
    <phoneticPr fontId="20"/>
  </si>
  <si>
    <t>担当者電話番号</t>
    <rPh sb="0" eb="3">
      <t>タントウシャ</t>
    </rPh>
    <rPh sb="3" eb="5">
      <t>デンワ</t>
    </rPh>
    <rPh sb="5" eb="7">
      <t>バンゴウ</t>
    </rPh>
    <phoneticPr fontId="20"/>
  </si>
  <si>
    <t>担当部署・所属</t>
    <rPh sb="0" eb="2">
      <t>タントウ</t>
    </rPh>
    <rPh sb="2" eb="4">
      <t>ブショ</t>
    </rPh>
    <rPh sb="5" eb="7">
      <t>ショゾク</t>
    </rPh>
    <phoneticPr fontId="20"/>
  </si>
  <si>
    <t>担当者情報</t>
    <rPh sb="0" eb="3">
      <t>タントウシャ</t>
    </rPh>
    <rPh sb="3" eb="5">
      <t>ジョウホウ</t>
    </rPh>
    <phoneticPr fontId="20"/>
  </si>
  <si>
    <t>電話番号</t>
    <rPh sb="0" eb="2">
      <t>デンワ</t>
    </rPh>
    <rPh sb="2" eb="4">
      <t>バンゴウ</t>
    </rPh>
    <phoneticPr fontId="20"/>
  </si>
  <si>
    <t>代表者氏名</t>
  </si>
  <si>
    <t>代表者役職名</t>
  </si>
  <si>
    <t>団体名
（主催者）</t>
    <phoneticPr fontId="20"/>
  </si>
  <si>
    <t>団体名（フリガナ）</t>
    <rPh sb="0" eb="2">
      <t>ダンタイ</t>
    </rPh>
    <rPh sb="2" eb="3">
      <t>メイ</t>
    </rPh>
    <phoneticPr fontId="20"/>
  </si>
  <si>
    <t>市区町村～番地（建物名含む）</t>
    <rPh sb="0" eb="4">
      <t>シクチョウソン</t>
    </rPh>
    <rPh sb="5" eb="7">
      <t>バンチ</t>
    </rPh>
    <phoneticPr fontId="20"/>
  </si>
  <si>
    <t>都道府県</t>
    <rPh sb="0" eb="4">
      <t>トドウフケン</t>
    </rPh>
    <phoneticPr fontId="20"/>
  </si>
  <si>
    <t>団体住所
（所在地）</t>
    <phoneticPr fontId="20"/>
  </si>
  <si>
    <t>-</t>
  </si>
  <si>
    <t>郵便番号</t>
    <rPh sb="0" eb="4">
      <t>ユウビンバンゴウ</t>
    </rPh>
    <phoneticPr fontId="20"/>
  </si>
  <si>
    <t>団体情報</t>
    <rPh sb="0" eb="2">
      <t>ダンタイ</t>
    </rPh>
    <rPh sb="2" eb="4">
      <t>ジョウホウ</t>
    </rPh>
    <phoneticPr fontId="20"/>
  </si>
  <si>
    <t>該当する番号に〇を付けてください</t>
    <rPh sb="0" eb="2">
      <t>ガイトウ</t>
    </rPh>
    <rPh sb="4" eb="6">
      <t>バンゴウ</t>
    </rPh>
    <rPh sb="9" eb="10">
      <t>ツ</t>
    </rPh>
    <phoneticPr fontId="16"/>
  </si>
  <si>
    <t xml:space="preserve">①　新進芸術家や技術者等芸術活動を支える人材の育成事業				
②　年鑑作成，調査研究等				</t>
    <phoneticPr fontId="4"/>
  </si>
  <si>
    <t>応募分野</t>
    <rPh sb="0" eb="2">
      <t>オウボ</t>
    </rPh>
    <rPh sb="2" eb="4">
      <t>ブンヤ</t>
    </rPh>
    <phoneticPr fontId="20"/>
  </si>
  <si>
    <t>次代の文化を創造する新進芸術家育成事業</t>
    <rPh sb="0" eb="2">
      <t>ジダイ</t>
    </rPh>
    <rPh sb="3" eb="5">
      <t>ブンカ</t>
    </rPh>
    <rPh sb="6" eb="8">
      <t>ソウゾウ</t>
    </rPh>
    <rPh sb="10" eb="17">
      <t>シンシンゲイジュツカイクセイ</t>
    </rPh>
    <rPh sb="17" eb="19">
      <t>ジギョウ</t>
    </rPh>
    <phoneticPr fontId="16"/>
  </si>
  <si>
    <t>活動区分</t>
  </si>
  <si>
    <t>令和５年度  次代の文化を創造する新進芸術家育成事業</t>
    <phoneticPr fontId="20"/>
  </si>
  <si>
    <t>事業の種類
（該当の番号に〇をつけてください。）</t>
    <rPh sb="0" eb="2">
      <t>ジギョウ</t>
    </rPh>
    <rPh sb="3" eb="5">
      <t>シュルイ</t>
    </rPh>
    <rPh sb="7" eb="9">
      <t>ガイトウ</t>
    </rPh>
    <rPh sb="10" eb="12">
      <t>バンゴウ</t>
    </rPh>
    <phoneticPr fontId="16"/>
  </si>
  <si>
    <t>※　Ａ４判１枚に収まるように作成してください。</t>
  </si>
  <si>
    <t>R4(見込み)</t>
    <rPh sb="3" eb="5">
      <t>ミコ</t>
    </rPh>
    <phoneticPr fontId="20"/>
  </si>
  <si>
    <t>R3</t>
    <phoneticPr fontId="20"/>
  </si>
  <si>
    <t>R2</t>
    <phoneticPr fontId="20"/>
  </si>
  <si>
    <t>金額（千円）</t>
    <rPh sb="0" eb="2">
      <t>キンガク</t>
    </rPh>
    <phoneticPr fontId="20"/>
  </si>
  <si>
    <t>団体に対する補助金・助成金名</t>
    <rPh sb="0" eb="2">
      <t>ダンタイ</t>
    </rPh>
    <rPh sb="3" eb="4">
      <t>タイ</t>
    </rPh>
    <rPh sb="6" eb="9">
      <t>ホジョキン</t>
    </rPh>
    <rPh sb="10" eb="13">
      <t>ジョセイキン</t>
    </rPh>
    <rPh sb="13" eb="14">
      <t>メイ</t>
    </rPh>
    <phoneticPr fontId="20"/>
  </si>
  <si>
    <t>収支差（A-B）
（千円）</t>
    <rPh sb="0" eb="2">
      <t>シュウシ</t>
    </rPh>
    <rPh sb="2" eb="3">
      <t>サ</t>
    </rPh>
    <rPh sb="10" eb="12">
      <t>センエン</t>
    </rPh>
    <phoneticPr fontId="20"/>
  </si>
  <si>
    <t>総支出（B）
（千円）</t>
    <phoneticPr fontId="20"/>
  </si>
  <si>
    <t>総収入（A）
（千円）</t>
    <rPh sb="8" eb="10">
      <t>センエン</t>
    </rPh>
    <phoneticPr fontId="20"/>
  </si>
  <si>
    <t>財務状況</t>
    <phoneticPr fontId="20"/>
  </si>
  <si>
    <t>監査担当者</t>
  </si>
  <si>
    <t>経理担当者</t>
  </si>
  <si>
    <t>〔加入条件〕</t>
    <phoneticPr fontId="20"/>
  </si>
  <si>
    <t>〔団体構成員〕</t>
    <phoneticPr fontId="20"/>
  </si>
  <si>
    <t>団体構成員及び加入条件</t>
    <phoneticPr fontId="20"/>
  </si>
  <si>
    <t>役　　職　　員</t>
    <phoneticPr fontId="20"/>
  </si>
  <si>
    <t>組　織</t>
  </si>
  <si>
    <t>団体の事業目的</t>
    <rPh sb="0" eb="2">
      <t>ダンタイ</t>
    </rPh>
    <rPh sb="3" eb="5">
      <t>ジギョウ</t>
    </rPh>
    <rPh sb="5" eb="7">
      <t>モクテキ</t>
    </rPh>
    <phoneticPr fontId="20"/>
  </si>
  <si>
    <t>法人番号</t>
    <phoneticPr fontId="20"/>
  </si>
  <si>
    <t>法人設立年月</t>
    <phoneticPr fontId="20"/>
  </si>
  <si>
    <t>その他法人</t>
    <rPh sb="2" eb="3">
      <t>タ</t>
    </rPh>
    <rPh sb="3" eb="5">
      <t>ホウジン</t>
    </rPh>
    <phoneticPr fontId="16"/>
  </si>
  <si>
    <t>有限会社</t>
    <rPh sb="0" eb="4">
      <t>ユウゲンガイシャ</t>
    </rPh>
    <phoneticPr fontId="16"/>
  </si>
  <si>
    <t>合同会社</t>
    <rPh sb="0" eb="4">
      <t>ゴウドウガイシャ</t>
    </rPh>
    <phoneticPr fontId="16"/>
  </si>
  <si>
    <t>株式会社</t>
    <rPh sb="0" eb="4">
      <t>カブシキガイシャ</t>
    </rPh>
    <phoneticPr fontId="16"/>
  </si>
  <si>
    <t>特定非営利活動法人</t>
    <rPh sb="0" eb="9">
      <t>トクテイヒエイリカツドウホウジン</t>
    </rPh>
    <phoneticPr fontId="16"/>
  </si>
  <si>
    <t>認定特定非営利活動法人</t>
    <rPh sb="0" eb="2">
      <t>ニンテイ</t>
    </rPh>
    <rPh sb="2" eb="11">
      <t>トクテイヒエイリカツドウホウジン</t>
    </rPh>
    <phoneticPr fontId="16"/>
  </si>
  <si>
    <t>一般社団法人</t>
    <rPh sb="0" eb="6">
      <t>イッパンシャダンホウジン</t>
    </rPh>
    <phoneticPr fontId="16"/>
  </si>
  <si>
    <t>一般財団法人</t>
    <rPh sb="0" eb="4">
      <t>イッパンザイダン</t>
    </rPh>
    <rPh sb="4" eb="6">
      <t>ホウジン</t>
    </rPh>
    <phoneticPr fontId="16"/>
  </si>
  <si>
    <t>公益社団法人</t>
    <rPh sb="0" eb="6">
      <t>コウエキシャダンホウジン</t>
    </rPh>
    <phoneticPr fontId="16"/>
  </si>
  <si>
    <t>公益財団法人</t>
    <rPh sb="0" eb="6">
      <t>コウエキザイダンホウジン</t>
    </rPh>
    <phoneticPr fontId="16"/>
  </si>
  <si>
    <t>[その他の法人の場合は具体的な種類名を記入]</t>
    <rPh sb="3" eb="4">
      <t>タ</t>
    </rPh>
    <rPh sb="5" eb="7">
      <t>ホウジン</t>
    </rPh>
    <phoneticPr fontId="20"/>
  </si>
  <si>
    <t>団体の種類</t>
  </si>
  <si>
    <t>ウェブサイト</t>
    <phoneticPr fontId="20"/>
  </si>
  <si>
    <t>e-mail</t>
    <phoneticPr fontId="16"/>
  </si>
  <si>
    <t>住所</t>
    <rPh sb="0" eb="2">
      <t>ジュウショ</t>
    </rPh>
    <phoneticPr fontId="20"/>
  </si>
  <si>
    <t>電話</t>
  </si>
  <si>
    <t>―</t>
  </si>
  <si>
    <t>フリガナ</t>
    <phoneticPr fontId="16"/>
  </si>
  <si>
    <t>団体名</t>
  </si>
  <si>
    <t>【団体概要】</t>
    <rPh sb="1" eb="3">
      <t>ダンタイ</t>
    </rPh>
    <rPh sb="3" eb="5">
      <t>ガイヨウ</t>
    </rPh>
    <phoneticPr fontId="16"/>
  </si>
  <si>
    <t>沿　革</t>
    <phoneticPr fontId="4"/>
  </si>
  <si>
    <t>過去の同種の事業実績</t>
    <rPh sb="0" eb="2">
      <t>カコ</t>
    </rPh>
    <rPh sb="3" eb="5">
      <t>ドウシュ</t>
    </rPh>
    <rPh sb="6" eb="10">
      <t>ジギョウジッセキ</t>
    </rPh>
    <phoneticPr fontId="4"/>
  </si>
  <si>
    <t>Ⅰ　事業の内容</t>
    <rPh sb="2" eb="4">
      <t>ジギョウ</t>
    </rPh>
    <rPh sb="5" eb="7">
      <t>ナイヨウ</t>
    </rPh>
    <phoneticPr fontId="4"/>
  </si>
  <si>
    <t>　１０．事業の今後の計画・発展性，応募分野にもたらす影響</t>
    <rPh sb="4" eb="6">
      <t>ジギョウ</t>
    </rPh>
    <rPh sb="7" eb="9">
      <t>コンゴ</t>
    </rPh>
    <rPh sb="10" eb="12">
      <t>ケイカク</t>
    </rPh>
    <rPh sb="13" eb="15">
      <t>ハッテン</t>
    </rPh>
    <rPh sb="15" eb="16">
      <t>セイ</t>
    </rPh>
    <rPh sb="17" eb="19">
      <t>オウボ</t>
    </rPh>
    <rPh sb="19" eb="21">
      <t>ブンヤ</t>
    </rPh>
    <rPh sb="26" eb="28">
      <t>エイキョウ</t>
    </rPh>
    <phoneticPr fontId="4"/>
  </si>
  <si>
    <t>団体における事業の達成目標</t>
    <rPh sb="0" eb="2">
      <t>ダンタイ</t>
    </rPh>
    <rPh sb="6" eb="8">
      <t>ジギョウ</t>
    </rPh>
    <rPh sb="9" eb="11">
      <t>タッセイ</t>
    </rPh>
    <rPh sb="11" eb="13">
      <t>モクヒョウ</t>
    </rPh>
    <phoneticPr fontId="4"/>
  </si>
  <si>
    <t>　９．事業の達成目標</t>
    <rPh sb="3" eb="5">
      <t>ジギョウ</t>
    </rPh>
    <rPh sb="6" eb="8">
      <t>タッセイ</t>
    </rPh>
    <rPh sb="8" eb="10">
      <t>モクヒョウ</t>
    </rPh>
    <phoneticPr fontId="4"/>
  </si>
  <si>
    <t>（２）事業による応募分野の課題解決、具体的な成果、今後の展望</t>
    <rPh sb="3" eb="5">
      <t>ジギョウ</t>
    </rPh>
    <rPh sb="8" eb="10">
      <t>オウボ</t>
    </rPh>
    <rPh sb="10" eb="12">
      <t>ブンヤ</t>
    </rPh>
    <rPh sb="13" eb="15">
      <t>カダイ</t>
    </rPh>
    <rPh sb="15" eb="17">
      <t>カイケツ</t>
    </rPh>
    <rPh sb="18" eb="21">
      <t>グタイテキ</t>
    </rPh>
    <rPh sb="22" eb="24">
      <t>セイカ</t>
    </rPh>
    <rPh sb="25" eb="27">
      <t>コンゴ</t>
    </rPh>
    <rPh sb="28" eb="30">
      <t>テンボウ</t>
    </rPh>
    <phoneticPr fontId="4"/>
  </si>
  <si>
    <t>（年鑑作成，調査研究等）</t>
    <rPh sb="1" eb="3">
      <t>ネンカン</t>
    </rPh>
    <rPh sb="3" eb="5">
      <t>サクセイ</t>
    </rPh>
    <rPh sb="6" eb="8">
      <t>チョウサ</t>
    </rPh>
    <rPh sb="8" eb="10">
      <t>ケンキュウ</t>
    </rPh>
    <rPh sb="10" eb="11">
      <t>ナド</t>
    </rPh>
    <phoneticPr fontId="4"/>
  </si>
  <si>
    <t>共催者・共同制作者の役割</t>
    <rPh sb="0" eb="3">
      <t>キョウサイシャ</t>
    </rPh>
    <rPh sb="4" eb="8">
      <t>キョウドウセイサク</t>
    </rPh>
    <rPh sb="8" eb="9">
      <t>シャ</t>
    </rPh>
    <rPh sb="10" eb="12">
      <t>ヤクワリ</t>
    </rPh>
    <phoneticPr fontId="4"/>
  </si>
  <si>
    <t>後援・協賛者名等とその役割</t>
    <rPh sb="0" eb="2">
      <t>コウエン</t>
    </rPh>
    <rPh sb="3" eb="6">
      <t>キョウサンシャ</t>
    </rPh>
    <rPh sb="6" eb="7">
      <t>メイ</t>
    </rPh>
    <rPh sb="7" eb="8">
      <t>トウ</t>
    </rPh>
    <rPh sb="11" eb="13">
      <t>ヤクワリ</t>
    </rPh>
    <phoneticPr fontId="4"/>
  </si>
  <si>
    <t>団体名</t>
    <rPh sb="0" eb="3">
      <t>ダンタイメイ</t>
    </rPh>
    <phoneticPr fontId="16"/>
  </si>
  <si>
    <t>活動名</t>
    <rPh sb="0" eb="3">
      <t>カツドウメイ</t>
    </rPh>
    <phoneticPr fontId="16"/>
  </si>
  <si>
    <t>消費税等仕入控除税額の取扱</t>
    <phoneticPr fontId="16"/>
  </si>
  <si>
    <t>空白</t>
    <rPh sb="0" eb="2">
      <t>クウハク</t>
    </rPh>
    <phoneticPr fontId="16"/>
  </si>
  <si>
    <t>助成対象経費</t>
    <rPh sb="0" eb="2">
      <t>ジョセイ</t>
    </rPh>
    <rPh sb="2" eb="4">
      <t>タイショウ</t>
    </rPh>
    <rPh sb="4" eb="6">
      <t>ケイヒ</t>
    </rPh>
    <phoneticPr fontId="20"/>
  </si>
  <si>
    <t>予算額</t>
    <rPh sb="0" eb="3">
      <t>ヨサンガク</t>
    </rPh>
    <phoneticPr fontId="16"/>
  </si>
  <si>
    <t>課税対象外経費</t>
    <rPh sb="0" eb="2">
      <t>カゼイ</t>
    </rPh>
    <rPh sb="2" eb="4">
      <t>タイショウ</t>
    </rPh>
    <rPh sb="4" eb="5">
      <t>ガイ</t>
    </rPh>
    <rPh sb="5" eb="7">
      <t>ケイヒ</t>
    </rPh>
    <phoneticPr fontId="16"/>
  </si>
  <si>
    <t>税区分番号</t>
    <rPh sb="0" eb="1">
      <t>ゼイ</t>
    </rPh>
    <rPh sb="1" eb="3">
      <t>クブン</t>
    </rPh>
    <rPh sb="3" eb="5">
      <t>バンゴウ</t>
    </rPh>
    <phoneticPr fontId="16"/>
  </si>
  <si>
    <t>課税対象経費</t>
    <rPh sb="0" eb="2">
      <t>カゼイ</t>
    </rPh>
    <rPh sb="2" eb="4">
      <t>タイショウ</t>
    </rPh>
    <rPh sb="4" eb="6">
      <t>ケイヒ</t>
    </rPh>
    <phoneticPr fontId="16"/>
  </si>
  <si>
    <t>消費税等仕入控除税額計（B）</t>
    <rPh sb="0" eb="3">
      <t>ショウヒゼイ</t>
    </rPh>
    <rPh sb="3" eb="4">
      <t>トウ</t>
    </rPh>
    <rPh sb="4" eb="6">
      <t>シイレ</t>
    </rPh>
    <rPh sb="6" eb="8">
      <t>コウジョ</t>
    </rPh>
    <rPh sb="8" eb="10">
      <t>ゼイガク</t>
    </rPh>
    <rPh sb="10" eb="11">
      <t>ケイ</t>
    </rPh>
    <phoneticPr fontId="16"/>
  </si>
  <si>
    <t>助成対象経費　合計（C）</t>
    <rPh sb="0" eb="2">
      <t>ジョセイ</t>
    </rPh>
    <rPh sb="2" eb="4">
      <t>タイショウ</t>
    </rPh>
    <rPh sb="4" eb="6">
      <t>ケイヒ</t>
    </rPh>
    <rPh sb="7" eb="9">
      <t>ゴウケイ</t>
    </rPh>
    <phoneticPr fontId="16"/>
  </si>
  <si>
    <t>【内訳】</t>
    <rPh sb="1" eb="3">
      <t>ウチワケ</t>
    </rPh>
    <phoneticPr fontId="20"/>
  </si>
  <si>
    <t>区分</t>
    <rPh sb="0" eb="2">
      <t>クブン</t>
    </rPh>
    <phoneticPr fontId="20"/>
  </si>
  <si>
    <t>項目</t>
    <rPh sb="0" eb="2">
      <t>コウモク</t>
    </rPh>
    <phoneticPr fontId="16"/>
  </si>
  <si>
    <t>空白</t>
    <rPh sb="0" eb="2">
      <t>クウハク</t>
    </rPh>
    <phoneticPr fontId="20"/>
  </si>
  <si>
    <t>細目</t>
    <rPh sb="0" eb="2">
      <t>サイモク</t>
    </rPh>
    <phoneticPr fontId="20"/>
  </si>
  <si>
    <t>空白２</t>
    <rPh sb="0" eb="2">
      <t>クウハク</t>
    </rPh>
    <phoneticPr fontId="16"/>
  </si>
  <si>
    <t>単価等(円)</t>
    <rPh sb="0" eb="2">
      <t>タンカ</t>
    </rPh>
    <rPh sb="2" eb="3">
      <t>トウ</t>
    </rPh>
    <rPh sb="4" eb="5">
      <t>エン</t>
    </rPh>
    <phoneticPr fontId="20"/>
  </si>
  <si>
    <t>数量(1)</t>
    <rPh sb="0" eb="2">
      <t>スウリョウ</t>
    </rPh>
    <phoneticPr fontId="20"/>
  </si>
  <si>
    <t>数量(2)</t>
    <rPh sb="0" eb="2">
      <t>スウリョウ</t>
    </rPh>
    <phoneticPr fontId="20"/>
  </si>
  <si>
    <t>消費税等</t>
    <rPh sb="0" eb="3">
      <t>ショウヒゼイ</t>
    </rPh>
    <rPh sb="3" eb="4">
      <t>トウ</t>
    </rPh>
    <phoneticPr fontId="20"/>
  </si>
  <si>
    <t>金額（円）</t>
    <rPh sb="3" eb="4">
      <t>エン</t>
    </rPh>
    <phoneticPr fontId="20"/>
  </si>
  <si>
    <t>課税区分</t>
    <rPh sb="0" eb="2">
      <t>カゼイ</t>
    </rPh>
    <rPh sb="2" eb="4">
      <t>クブン</t>
    </rPh>
    <phoneticPr fontId="16"/>
  </si>
  <si>
    <t>課税対象外</t>
    <rPh sb="0" eb="2">
      <t>カゼイ</t>
    </rPh>
    <rPh sb="2" eb="4">
      <t>タイショウ</t>
    </rPh>
    <rPh sb="4" eb="5">
      <t>ガイ</t>
    </rPh>
    <phoneticPr fontId="16"/>
  </si>
  <si>
    <t>賃金</t>
    <rPh sb="0" eb="2">
      <t>チンギン</t>
    </rPh>
    <phoneticPr fontId="20"/>
  </si>
  <si>
    <t>諸謝金</t>
    <rPh sb="0" eb="3">
      <t>ショシャキン</t>
    </rPh>
    <phoneticPr fontId="20"/>
  </si>
  <si>
    <t>旅費</t>
    <rPh sb="0" eb="2">
      <t>リョヒ</t>
    </rPh>
    <phoneticPr fontId="16"/>
  </si>
  <si>
    <t>借損料</t>
    <rPh sb="0" eb="3">
      <t>シャクソンリョウ</t>
    </rPh>
    <phoneticPr fontId="16"/>
  </si>
  <si>
    <t>消耗品</t>
    <rPh sb="0" eb="3">
      <t>ショウモウヒン</t>
    </rPh>
    <phoneticPr fontId="16"/>
  </si>
  <si>
    <t>会議費</t>
    <rPh sb="0" eb="3">
      <t>カイギヒ</t>
    </rPh>
    <phoneticPr fontId="16"/>
  </si>
  <si>
    <t>通信運搬費</t>
    <rPh sb="0" eb="5">
      <t>ツウシンウンパンヒ</t>
    </rPh>
    <phoneticPr fontId="16"/>
  </si>
  <si>
    <t>雑役務費</t>
    <rPh sb="0" eb="4">
      <t>ザツエキムヒ</t>
    </rPh>
    <phoneticPr fontId="16"/>
  </si>
  <si>
    <t>印刷製本費</t>
    <rPh sb="0" eb="2">
      <t>インサツ</t>
    </rPh>
    <rPh sb="2" eb="5">
      <t>セイホンヒ</t>
    </rPh>
    <phoneticPr fontId="16"/>
  </si>
  <si>
    <t>諸謝金</t>
    <rPh sb="0" eb="3">
      <t>ショシャキン</t>
    </rPh>
    <phoneticPr fontId="16"/>
  </si>
  <si>
    <t>消耗品費</t>
    <rPh sb="0" eb="4">
      <t>ショウモウヒンヒ</t>
    </rPh>
    <phoneticPr fontId="16"/>
  </si>
  <si>
    <t>印刷製本費</t>
    <rPh sb="0" eb="5">
      <t>インサツセイホンヒ</t>
    </rPh>
    <phoneticPr fontId="16"/>
  </si>
  <si>
    <t>小計</t>
    <rPh sb="0" eb="2">
      <t>ショウケイ</t>
    </rPh>
    <phoneticPr fontId="4"/>
  </si>
  <si>
    <t>委託費</t>
    <rPh sb="0" eb="3">
      <t>イタクヒ</t>
    </rPh>
    <phoneticPr fontId="16"/>
  </si>
  <si>
    <t>委託費</t>
    <rPh sb="0" eb="3">
      <t>イタクヒ</t>
    </rPh>
    <phoneticPr fontId="4"/>
  </si>
  <si>
    <t>　１．責任者及び事務担当者</t>
    <rPh sb="3" eb="6">
      <t>セキニンシャ</t>
    </rPh>
    <rPh sb="6" eb="7">
      <t>オヨ</t>
    </rPh>
    <rPh sb="8" eb="10">
      <t>ジム</t>
    </rPh>
    <rPh sb="10" eb="12">
      <t>タントウ</t>
    </rPh>
    <rPh sb="12" eb="13">
      <t>シャ</t>
    </rPh>
    <phoneticPr fontId="4"/>
  </si>
  <si>
    <t>氏　　　名</t>
    <rPh sb="0" eb="1">
      <t>シ</t>
    </rPh>
    <rPh sb="4" eb="5">
      <t>メイ</t>
    </rPh>
    <phoneticPr fontId="4"/>
  </si>
  <si>
    <t>職　　　名</t>
    <rPh sb="0" eb="1">
      <t>ショク</t>
    </rPh>
    <rPh sb="4" eb="5">
      <t>メイ</t>
    </rPh>
    <phoneticPr fontId="4"/>
  </si>
  <si>
    <t>連絡先（TEL番号、FAX番号、メールアドレス）</t>
    <rPh sb="0" eb="2">
      <t>レンラク</t>
    </rPh>
    <rPh sb="2" eb="3">
      <t>サキ</t>
    </rPh>
    <rPh sb="7" eb="9">
      <t>バンゴウ</t>
    </rPh>
    <rPh sb="13" eb="15">
      <t>バンゴウ</t>
    </rPh>
    <phoneticPr fontId="4"/>
  </si>
  <si>
    <t>（責任者）</t>
    <rPh sb="1" eb="4">
      <t>セキニンシャ</t>
    </rPh>
    <phoneticPr fontId="4"/>
  </si>
  <si>
    <t>（会計担当者）</t>
    <rPh sb="1" eb="3">
      <t>カイケイ</t>
    </rPh>
    <rPh sb="3" eb="6">
      <t>タントウシャ</t>
    </rPh>
    <phoneticPr fontId="4"/>
  </si>
  <si>
    <t>（監査担当者）</t>
    <rPh sb="1" eb="3">
      <t>カンサ</t>
    </rPh>
    <rPh sb="3" eb="6">
      <t>タントウシャ</t>
    </rPh>
    <phoneticPr fontId="4"/>
  </si>
  <si>
    <t>（事業担当者）</t>
    <rPh sb="1" eb="3">
      <t>ジギョウ</t>
    </rPh>
    <rPh sb="3" eb="6">
      <t>タントウシャ</t>
    </rPh>
    <phoneticPr fontId="4"/>
  </si>
  <si>
    <t>Ⅱ　その他</t>
    <rPh sb="4" eb="5">
      <t>タ</t>
    </rPh>
    <phoneticPr fontId="4"/>
  </si>
  <si>
    <t>活動が1日の場合は同じ日付をご記入ください。</t>
    <phoneticPr fontId="16"/>
  </si>
  <si>
    <t>（様式２）</t>
    <rPh sb="1" eb="3">
      <t>ヨウシキ</t>
    </rPh>
    <phoneticPr fontId="16"/>
  </si>
  <si>
    <t>（様式１）</t>
    <rPh sb="1" eb="3">
      <t>ヨウシキ</t>
    </rPh>
    <phoneticPr fontId="16"/>
  </si>
  <si>
    <t>（団体名）　</t>
    <rPh sb="1" eb="3">
      <t>ダンタイ</t>
    </rPh>
    <rPh sb="3" eb="4">
      <t>メイ</t>
    </rPh>
    <phoneticPr fontId="4"/>
  </si>
  <si>
    <t>ー</t>
    <phoneticPr fontId="4"/>
  </si>
  <si>
    <t>(様式5)</t>
    <rPh sb="1" eb="3">
      <t>ヨウシキ</t>
    </rPh>
    <phoneticPr fontId="4"/>
  </si>
  <si>
    <t>（様式３）</t>
    <rPh sb="1" eb="3">
      <t>ヨウシキ</t>
    </rPh>
    <phoneticPr fontId="4"/>
  </si>
  <si>
    <t>予算額</t>
  </si>
  <si>
    <t>事業計画書（兼「消費税等仕入控除税額予算書」）</t>
    <rPh sb="0" eb="5">
      <t>ジギョウケイカクショ</t>
    </rPh>
    <rPh sb="6" eb="7">
      <t>ケン</t>
    </rPh>
    <rPh sb="8" eb="11">
      <t>ショウヒゼイ</t>
    </rPh>
    <rPh sb="11" eb="12">
      <t>トウ</t>
    </rPh>
    <rPh sb="12" eb="14">
      <t>シイレ</t>
    </rPh>
    <rPh sb="14" eb="16">
      <t>コウジョ</t>
    </rPh>
    <rPh sb="16" eb="18">
      <t>ゼイガク</t>
    </rPh>
    <rPh sb="18" eb="21">
      <t>ヨサンショ</t>
    </rPh>
    <phoneticPr fontId="20"/>
  </si>
  <si>
    <t>備考</t>
    <rPh sb="0" eb="2">
      <t>ビコウ</t>
    </rPh>
    <phoneticPr fontId="20"/>
  </si>
  <si>
    <t>（円）</t>
    <phoneticPr fontId="16"/>
  </si>
  <si>
    <t>　１２．この事業について受ける協力等</t>
    <rPh sb="6" eb="8">
      <t>ジギョウ</t>
    </rPh>
    <rPh sb="12" eb="13">
      <t>ウ</t>
    </rPh>
    <rPh sb="15" eb="17">
      <t>キョウリョク</t>
    </rPh>
    <rPh sb="17" eb="18">
      <t>トウ</t>
    </rPh>
    <phoneticPr fontId="4"/>
  </si>
  <si>
    <t>６．基礎データ昨年度実績</t>
    <rPh sb="2" eb="4">
      <t>キソ</t>
    </rPh>
    <rPh sb="7" eb="10">
      <t>サクネンド</t>
    </rPh>
    <rPh sb="10" eb="12">
      <t>ジッセキ</t>
    </rPh>
    <phoneticPr fontId="4"/>
  </si>
  <si>
    <t>７．上記基礎データの調査方法、手段</t>
    <rPh sb="2" eb="4">
      <t>ジョウキ</t>
    </rPh>
    <rPh sb="4" eb="6">
      <t>キソ</t>
    </rPh>
    <rPh sb="10" eb="14">
      <t>チョウサホウホウ</t>
    </rPh>
    <rPh sb="15" eb="17">
      <t>シュダン</t>
    </rPh>
    <phoneticPr fontId="4"/>
  </si>
  <si>
    <t>　８．年鑑作成，調査研究等の成果物の活用方法等</t>
    <rPh sb="3" eb="5">
      <t>ネンカン</t>
    </rPh>
    <rPh sb="5" eb="7">
      <t>サクセイ</t>
    </rPh>
    <rPh sb="8" eb="10">
      <t>チョウサ</t>
    </rPh>
    <rPh sb="10" eb="12">
      <t>ケンキュウ</t>
    </rPh>
    <rPh sb="12" eb="13">
      <t>ナド</t>
    </rPh>
    <rPh sb="14" eb="17">
      <t>セイカブツ</t>
    </rPh>
    <rPh sb="18" eb="20">
      <t>カツヨウ</t>
    </rPh>
    <rPh sb="20" eb="22">
      <t>ホウホウ</t>
    </rPh>
    <rPh sb="22" eb="23">
      <t>ナド</t>
    </rPh>
    <phoneticPr fontId="4"/>
  </si>
  <si>
    <t>　９．応募事業に関連するこれまでの取組・成果，前年度からの改善点等</t>
    <rPh sb="3" eb="5">
      <t>オウボ</t>
    </rPh>
    <rPh sb="5" eb="7">
      <t>ジギョウ</t>
    </rPh>
    <rPh sb="8" eb="10">
      <t>カンレン</t>
    </rPh>
    <rPh sb="17" eb="19">
      <t>トリクミ</t>
    </rPh>
    <rPh sb="20" eb="22">
      <t>セイカ</t>
    </rPh>
    <rPh sb="23" eb="26">
      <t>ゼンネンド</t>
    </rPh>
    <rPh sb="29" eb="31">
      <t>カイゼン</t>
    </rPh>
    <rPh sb="31" eb="32">
      <t>テン</t>
    </rPh>
    <rPh sb="32" eb="33">
      <t>ナド</t>
    </rPh>
    <phoneticPr fontId="4"/>
  </si>
  <si>
    <t>　１０．応募事業の今後の計画・発展性，応募分野にもたらす影響</t>
    <rPh sb="4" eb="6">
      <t>オウボ</t>
    </rPh>
    <rPh sb="6" eb="8">
      <t>ジギョウ</t>
    </rPh>
    <rPh sb="9" eb="11">
      <t>コンゴ</t>
    </rPh>
    <rPh sb="12" eb="14">
      <t>ケイカク</t>
    </rPh>
    <rPh sb="15" eb="17">
      <t>ハッテン</t>
    </rPh>
    <rPh sb="17" eb="18">
      <t>セイ</t>
    </rPh>
    <rPh sb="19" eb="21">
      <t>オウボ</t>
    </rPh>
    <rPh sb="21" eb="23">
      <t>ブンヤ</t>
    </rPh>
    <rPh sb="28" eb="30">
      <t>エイキョウ</t>
    </rPh>
    <phoneticPr fontId="4"/>
  </si>
  <si>
    <t>一般管理費</t>
    <rPh sb="0" eb="5">
      <t>イッパンカンリヒ</t>
    </rPh>
    <phoneticPr fontId="4"/>
  </si>
  <si>
    <t>消費税相当額</t>
    <rPh sb="0" eb="3">
      <t>ショウヒゼイ</t>
    </rPh>
    <rPh sb="3" eb="6">
      <t>ソウトウガク</t>
    </rPh>
    <phoneticPr fontId="16"/>
  </si>
  <si>
    <t>対象経費　小計（A）</t>
    <rPh sb="0" eb="2">
      <t>タイショウ</t>
    </rPh>
    <rPh sb="2" eb="4">
      <t>ケイヒ</t>
    </rPh>
    <rPh sb="5" eb="7">
      <t>ショウケイ</t>
    </rPh>
    <phoneticPr fontId="16"/>
  </si>
  <si>
    <t>課税、免税事業者の取扱</t>
    <rPh sb="0" eb="2">
      <t>カゼイ</t>
    </rPh>
    <rPh sb="3" eb="5">
      <t>メンゼイ</t>
    </rPh>
    <rPh sb="5" eb="8">
      <t>ジギョウシャ</t>
    </rPh>
    <phoneticPr fontId="16"/>
  </si>
  <si>
    <t>事業計画書（委託先用）</t>
    <rPh sb="0" eb="5">
      <t>ジギョウケイカクショ</t>
    </rPh>
    <rPh sb="6" eb="8">
      <t>イタク</t>
    </rPh>
    <rPh sb="8" eb="9">
      <t>サキ</t>
    </rPh>
    <rPh sb="9" eb="10">
      <t>ヨウ</t>
    </rPh>
    <phoneticPr fontId="20"/>
  </si>
  <si>
    <t>対象経費</t>
    <rPh sb="0" eb="2">
      <t>タイショウ</t>
    </rPh>
    <rPh sb="2" eb="4">
      <t>ケイヒ</t>
    </rPh>
    <phoneticPr fontId="20"/>
  </si>
  <si>
    <t>対象経費総額</t>
    <rPh sb="0" eb="2">
      <t>タイショウ</t>
    </rPh>
    <rPh sb="2" eb="4">
      <t>ケイヒ</t>
    </rPh>
    <rPh sb="4" eb="6">
      <t>ソウガク</t>
    </rPh>
    <phoneticPr fontId="4"/>
  </si>
  <si>
    <t>新進芸術家等人材育成事業</t>
    <rPh sb="5" eb="6">
      <t>トウ</t>
    </rPh>
    <rPh sb="6" eb="8">
      <t>ジンザイ</t>
    </rPh>
    <phoneticPr fontId="4"/>
  </si>
  <si>
    <t>一般管理費（団体規定に基づき管理費率を計算してください）</t>
    <rPh sb="0" eb="2">
      <t>イッパン</t>
    </rPh>
    <rPh sb="2" eb="4">
      <t>カンリ</t>
    </rPh>
    <rPh sb="6" eb="8">
      <t>ダンタイ</t>
    </rPh>
    <rPh sb="8" eb="10">
      <t>キテイ</t>
    </rPh>
    <rPh sb="11" eb="12">
      <t>モト</t>
    </rPh>
    <rPh sb="14" eb="18">
      <t>カンリヒリツ</t>
    </rPh>
    <rPh sb="19" eb="21">
      <t>ケイサン</t>
    </rPh>
    <phoneticPr fontId="4"/>
  </si>
  <si>
    <t>支出額合計</t>
    <rPh sb="0" eb="2">
      <t>シシュツ</t>
    </rPh>
    <rPh sb="2" eb="3">
      <t>ガク</t>
    </rPh>
    <rPh sb="3" eb="5">
      <t>ゴウケイ</t>
    </rPh>
    <phoneticPr fontId="4"/>
  </si>
  <si>
    <t>収入</t>
    <rPh sb="0" eb="2">
      <t>シュウニュウ</t>
    </rPh>
    <phoneticPr fontId="4"/>
  </si>
  <si>
    <t>収入額</t>
    <rPh sb="0" eb="3">
      <t>シュウニュウガク</t>
    </rPh>
    <phoneticPr fontId="4"/>
  </si>
  <si>
    <t>自己負担額</t>
    <rPh sb="0" eb="5">
      <t>ジコフタンガク</t>
    </rPh>
    <phoneticPr fontId="4"/>
  </si>
  <si>
    <t>事項負担額</t>
    <rPh sb="0" eb="5">
      <t>ジコウフタンガク</t>
    </rPh>
    <phoneticPr fontId="4"/>
  </si>
  <si>
    <t>合計</t>
    <rPh sb="0" eb="2">
      <t>ゴウケイ</t>
    </rPh>
    <phoneticPr fontId="4"/>
  </si>
  <si>
    <t>収入額合計（D）</t>
    <rPh sb="0" eb="3">
      <t>シュウニュウガク</t>
    </rPh>
    <rPh sb="3" eb="5">
      <t>ゴウケイ</t>
    </rPh>
    <phoneticPr fontId="4"/>
  </si>
  <si>
    <t>収入額合計</t>
    <rPh sb="0" eb="5">
      <t>シュウニュウガクゴウケイ</t>
    </rPh>
    <phoneticPr fontId="4"/>
  </si>
  <si>
    <t>補助金額(C)-(D)</t>
    <rPh sb="0" eb="2">
      <t>ホジョ</t>
    </rPh>
    <rPh sb="2" eb="4">
      <t>キンガク</t>
    </rPh>
    <phoneticPr fontId="4"/>
  </si>
  <si>
    <t>差引合計（補助金額）</t>
    <rPh sb="0" eb="2">
      <t>サシヒキ</t>
    </rPh>
    <rPh sb="2" eb="4">
      <t>ゴウケイ</t>
    </rPh>
    <rPh sb="5" eb="9">
      <t>ホジョキンガク</t>
    </rPh>
    <phoneticPr fontId="4"/>
  </si>
  <si>
    <t>経費　小計（A）</t>
    <rPh sb="0" eb="2">
      <t>ケイヒ</t>
    </rPh>
    <rPh sb="3" eb="5">
      <t>ショウケイ</t>
    </rPh>
    <phoneticPr fontId="16"/>
  </si>
  <si>
    <t>一般管理費（団体規定に基づいた管理費率を用いて入力してください）上限の10%で設定しております。</t>
    <rPh sb="0" eb="2">
      <t>イッパン</t>
    </rPh>
    <rPh sb="2" eb="4">
      <t>カンリ</t>
    </rPh>
    <rPh sb="6" eb="8">
      <t>ダンタイ</t>
    </rPh>
    <rPh sb="8" eb="10">
      <t>キテイ</t>
    </rPh>
    <rPh sb="11" eb="12">
      <t>モト</t>
    </rPh>
    <rPh sb="15" eb="19">
      <t>カンリヒリツ</t>
    </rPh>
    <rPh sb="20" eb="21">
      <t>モチ</t>
    </rPh>
    <rPh sb="23" eb="25">
      <t>ニュウリョク</t>
    </rPh>
    <rPh sb="32" eb="34">
      <t>ジョウゲン</t>
    </rPh>
    <rPh sb="39" eb="41">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</si>
</sst>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_ "/>
    <numFmt numFmtId="178" formatCode="&quot;外&quot;#&quot;件&quot;;;"/>
    <numFmt numFmtId="179" formatCode="yyyy/m/d;@"/>
    <numFmt numFmtId="180" formatCode="000"/>
    <numFmt numFmtId="181" formatCode="#,##0;&quot;▲ &quot;#,##0"/>
    <numFmt numFmtId="182" formatCode="yyyy/mm"/>
    <numFmt numFmtId="183" formatCode="0.00_ ;[Red]\-0.00\ "/>
    <numFmt numFmtId="184" formatCode="#,##0_);[Red]\(#,##0\)"/>
    <numFmt numFmtId="185" formatCode="0_);[Red]\(0\)"/>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color rgb="FFC00000"/>
      <name val="ＭＳ Ｐゴシック"/>
      <family val="3"/>
      <charset val="128"/>
    </font>
    <font>
      <sz val="10"/>
      <color rgb="FF000000"/>
      <name val="Times New Roman"/>
      <family val="1"/>
    </font>
    <font>
      <sz val="11"/>
      <color theme="1"/>
      <name val="ＭＳ ゴシック"/>
      <family val="3"/>
      <charset val="128"/>
    </font>
    <font>
      <sz val="14"/>
      <color theme="1"/>
      <name val="ＭＳ ゴシック"/>
      <family val="3"/>
      <charset val="128"/>
    </font>
    <font>
      <sz val="14"/>
      <color theme="1"/>
      <name val="游ゴシック"/>
      <family val="3"/>
      <charset val="128"/>
    </font>
    <font>
      <b/>
      <sz val="14"/>
      <color rgb="FFFF0000"/>
      <name val="ＭＳ ゴシック"/>
      <family val="3"/>
      <charset val="128"/>
    </font>
    <font>
      <sz val="6"/>
      <name val="ＭＳ Ｐゴシック"/>
      <family val="3"/>
      <charset val="128"/>
      <scheme val="minor"/>
    </font>
    <font>
      <sz val="8"/>
      <name val="ＭＳ ゴシック"/>
      <family val="3"/>
      <charset val="128"/>
    </font>
    <font>
      <sz val="14"/>
      <name val="ＭＳ ゴシック"/>
      <family val="3"/>
      <charset val="128"/>
    </font>
    <font>
      <b/>
      <sz val="14"/>
      <name val="ＭＳ ゴシック"/>
      <family val="3"/>
      <charset val="128"/>
    </font>
    <font>
      <sz val="6"/>
      <name val="游ゴシック"/>
      <family val="3"/>
      <charset val="128"/>
    </font>
    <font>
      <sz val="12"/>
      <name val="ＭＳ ゴシック"/>
      <family val="3"/>
      <charset val="128"/>
    </font>
    <font>
      <sz val="10"/>
      <name val="ＭＳ ゴシック"/>
      <family val="3"/>
      <charset val="128"/>
    </font>
    <font>
      <sz val="9"/>
      <color theme="1"/>
      <name val="ＭＳ ゴシック"/>
      <family val="3"/>
      <charset val="128"/>
    </font>
    <font>
      <b/>
      <sz val="14"/>
      <color theme="1"/>
      <name val="ＭＳ ゴシック"/>
      <family val="3"/>
      <charset val="128"/>
    </font>
    <font>
      <u/>
      <sz val="11"/>
      <color theme="10"/>
      <name val="ＭＳ Ｐゴシック"/>
      <family val="3"/>
      <charset val="128"/>
      <scheme val="minor"/>
    </font>
    <font>
      <sz val="11"/>
      <name val="ＭＳ ゴシック"/>
      <family val="3"/>
      <charset val="128"/>
    </font>
    <font>
      <b/>
      <sz val="11"/>
      <color theme="1"/>
      <name val="ＭＳ ゴシック"/>
      <family val="3"/>
      <charset val="128"/>
    </font>
    <font>
      <sz val="10"/>
      <color theme="1"/>
      <name val="ＭＳ ゴシック"/>
      <family val="3"/>
      <charset val="128"/>
    </font>
    <font>
      <sz val="16"/>
      <color theme="1"/>
      <name val="ＭＳ ゴシック"/>
      <family val="3"/>
      <charset val="128"/>
    </font>
    <font>
      <sz val="18"/>
      <color theme="1"/>
      <name val="ＭＳ ゴシック"/>
      <family val="3"/>
      <charset val="128"/>
    </font>
    <font>
      <sz val="22"/>
      <name val="ＭＳ ゴシック"/>
      <family val="3"/>
      <charset val="128"/>
    </font>
    <font>
      <sz val="16"/>
      <color rgb="FFFF0000"/>
      <name val="ＭＳ ゴシック"/>
      <family val="3"/>
      <charset val="128"/>
    </font>
    <font>
      <sz val="11"/>
      <color rgb="FFFF0000"/>
      <name val="ＭＳ ゴシック"/>
      <family val="3"/>
      <charset val="128"/>
    </font>
    <font>
      <b/>
      <sz val="20"/>
      <name val="ＭＳ ゴシック"/>
      <family val="3"/>
      <charset val="128"/>
    </font>
    <font>
      <b/>
      <sz val="20"/>
      <color theme="1"/>
      <name val="ＭＳ ゴシック"/>
      <family val="3"/>
      <charset val="128"/>
    </font>
    <font>
      <b/>
      <sz val="14"/>
      <name val="ＭＳ Ｐゴシック"/>
      <family val="3"/>
      <charset val="128"/>
    </font>
    <font>
      <u/>
      <sz val="14"/>
      <color theme="10"/>
      <name val="ＭＳ Ｐゴシック"/>
      <family val="3"/>
      <charset val="128"/>
      <scheme val="minor"/>
    </font>
    <font>
      <sz val="14"/>
      <name val="ＭＳ Ｐゴシック"/>
      <family val="3"/>
      <charset val="128"/>
    </font>
  </fonts>
  <fills count="10">
    <fill>
      <patternFill patternType="none"/>
    </fill>
    <fill>
      <patternFill patternType="gray125"/>
    </fill>
    <fill>
      <patternFill patternType="solid">
        <fgColor rgb="FFEAEAEA"/>
        <bgColor indexed="64"/>
      </patternFill>
    </fill>
    <fill>
      <patternFill patternType="solid">
        <fgColor rgb="FFCCFFFF"/>
        <bgColor indexed="64"/>
      </patternFill>
    </fill>
    <fill>
      <patternFill patternType="solid">
        <fgColor theme="2"/>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thin">
        <color indexed="64"/>
      </top>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bottom style="hair">
        <color indexed="64"/>
      </bottom>
      <diagonal/>
    </border>
    <border>
      <left style="dotted">
        <color indexed="64"/>
      </left>
      <right style="hair">
        <color indexed="64"/>
      </right>
      <top/>
      <bottom/>
      <diagonal/>
    </border>
    <border>
      <left style="dotted">
        <color indexed="64"/>
      </left>
      <right style="hair">
        <color indexed="64"/>
      </right>
      <top style="hair">
        <color indexed="64"/>
      </top>
      <bottom/>
      <diagonal/>
    </border>
    <border>
      <left style="dotted">
        <color indexed="64"/>
      </left>
      <right style="hair">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dotted">
        <color indexed="64"/>
      </left>
      <right style="dotted">
        <color indexed="64"/>
      </right>
      <top/>
      <bottom/>
      <diagonal/>
    </border>
    <border>
      <left/>
      <right style="hair">
        <color indexed="64"/>
      </right>
      <top style="thin">
        <color indexed="64"/>
      </top>
      <bottom/>
      <diagonal/>
    </border>
    <border>
      <left/>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right style="hair">
        <color indexed="64"/>
      </right>
      <top style="hair">
        <color indexed="64"/>
      </top>
      <bottom style="medium">
        <color indexed="64"/>
      </bottom>
      <diagonal/>
    </border>
    <border>
      <left style="medium">
        <color indexed="64"/>
      </left>
      <right style="thin">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medium">
        <color indexed="64"/>
      </right>
      <top/>
      <bottom style="medium">
        <color indexed="64"/>
      </bottom>
      <diagonal/>
    </border>
    <border>
      <left style="medium">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9">
    <xf numFmtId="0" fontId="0" fillId="0" borderId="0">
      <alignment vertical="center"/>
    </xf>
    <xf numFmtId="38" fontId="3" fillId="0" borderId="0" applyFont="0" applyFill="0" applyBorder="0" applyAlignment="0" applyProtection="0"/>
    <xf numFmtId="0" fontId="8" fillId="0" borderId="0">
      <alignment vertical="center"/>
    </xf>
    <xf numFmtId="0" fontId="3" fillId="0" borderId="0"/>
    <xf numFmtId="0" fontId="11" fillId="0" borderId="0"/>
    <xf numFmtId="0" fontId="25" fillId="0" borderId="0" applyNumberForma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1" fillId="0" borderId="0">
      <alignment vertical="center"/>
    </xf>
  </cellStyleXfs>
  <cellXfs count="781">
    <xf numFmtId="0" fontId="0" fillId="0" borderId="0" xfId="0">
      <alignment vertical="center"/>
    </xf>
    <xf numFmtId="0" fontId="6" fillId="0" borderId="0" xfId="0" applyFont="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7" fillId="0" borderId="0" xfId="0" applyFont="1">
      <alignment vertical="center"/>
    </xf>
    <xf numFmtId="0" fontId="5" fillId="0" borderId="0" xfId="0" applyFont="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3" xfId="0" applyFont="1" applyBorder="1" applyAlignment="1">
      <alignment horizontal="center" vertical="center"/>
    </xf>
    <xf numFmtId="0" fontId="7" fillId="0" borderId="20" xfId="0" applyFont="1" applyBorder="1">
      <alignment vertical="center"/>
    </xf>
    <xf numFmtId="0" fontId="7" fillId="0" borderId="13"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lignment vertical="center"/>
    </xf>
    <xf numFmtId="0" fontId="7" fillId="0" borderId="0" xfId="0" applyFont="1" applyAlignment="1">
      <alignment vertical="top"/>
    </xf>
    <xf numFmtId="0" fontId="7" fillId="0" borderId="0" xfId="0" applyFont="1" applyAlignment="1">
      <alignment vertical="distributed"/>
    </xf>
    <xf numFmtId="0" fontId="7" fillId="0" borderId="0" xfId="0" applyFont="1" applyAlignment="1">
      <alignment horizontal="distributed" vertical="center"/>
    </xf>
    <xf numFmtId="0" fontId="7" fillId="0" borderId="0" xfId="0" applyFont="1" applyAlignment="1">
      <alignment horizontal="right" vertical="center"/>
    </xf>
    <xf numFmtId="0" fontId="5" fillId="0" borderId="0" xfId="0" applyFont="1">
      <alignment vertical="center"/>
    </xf>
    <xf numFmtId="0" fontId="12" fillId="0" borderId="0" xfId="4" applyFont="1" applyAlignment="1">
      <alignment vertical="center"/>
    </xf>
    <xf numFmtId="0" fontId="12" fillId="0" borderId="0" xfId="4" applyFont="1" applyAlignment="1">
      <alignment vertical="center" wrapText="1"/>
    </xf>
    <xf numFmtId="0" fontId="12" fillId="0" borderId="0" xfId="4" applyFont="1" applyAlignment="1">
      <alignment vertical="top" wrapText="1"/>
    </xf>
    <xf numFmtId="0" fontId="13" fillId="0" borderId="0" xfId="4" applyFont="1" applyAlignment="1">
      <alignment vertical="center"/>
    </xf>
    <xf numFmtId="0" fontId="14" fillId="0" borderId="0" xfId="4" applyFont="1" applyAlignment="1">
      <alignment vertical="center"/>
    </xf>
    <xf numFmtId="0" fontId="15" fillId="0" borderId="0" xfId="4" applyFont="1" applyAlignment="1">
      <alignment vertical="center" wrapText="1"/>
    </xf>
    <xf numFmtId="176" fontId="17" fillId="2" borderId="7" xfId="4" applyNumberFormat="1" applyFont="1" applyFill="1" applyBorder="1" applyAlignment="1">
      <alignment vertical="center" wrapText="1"/>
    </xf>
    <xf numFmtId="176" fontId="18" fillId="2" borderId="6" xfId="4" applyNumberFormat="1" applyFont="1" applyFill="1" applyBorder="1" applyAlignment="1">
      <alignment vertical="center"/>
    </xf>
    <xf numFmtId="0" fontId="13" fillId="2" borderId="8" xfId="4" applyFont="1" applyFill="1" applyBorder="1" applyAlignment="1">
      <alignment vertical="center" textRotation="255"/>
    </xf>
    <xf numFmtId="176" fontId="17" fillId="2" borderId="4" xfId="4" applyNumberFormat="1" applyFont="1" applyFill="1" applyBorder="1" applyAlignment="1">
      <alignment vertical="center" wrapText="1"/>
    </xf>
    <xf numFmtId="176" fontId="18" fillId="2" borderId="0" xfId="4" applyNumberFormat="1" applyFont="1" applyFill="1" applyAlignment="1">
      <alignment vertical="center"/>
    </xf>
    <xf numFmtId="176" fontId="19" fillId="2" borderId="22" xfId="4" quotePrefix="1" applyNumberFormat="1" applyFont="1" applyFill="1" applyBorder="1" applyAlignment="1">
      <alignment vertical="center"/>
    </xf>
    <xf numFmtId="0" fontId="13" fillId="0" borderId="0" xfId="4" applyFont="1" applyAlignment="1">
      <alignment vertical="center" wrapText="1"/>
    </xf>
    <xf numFmtId="176" fontId="19" fillId="2" borderId="4" xfId="4" applyNumberFormat="1" applyFont="1" applyFill="1" applyBorder="1" applyAlignment="1">
      <alignment vertical="center"/>
    </xf>
    <xf numFmtId="0" fontId="18" fillId="2" borderId="30" xfId="4" applyFont="1" applyFill="1" applyBorder="1" applyAlignment="1">
      <alignment horizontal="right" vertical="center" wrapText="1"/>
    </xf>
    <xf numFmtId="177" fontId="22" fillId="2" borderId="4" xfId="4" applyNumberFormat="1" applyFont="1" applyFill="1" applyBorder="1" applyAlignment="1">
      <alignment horizontal="center" vertical="center"/>
    </xf>
    <xf numFmtId="177" fontId="18" fillId="2" borderId="4" xfId="4" applyNumberFormat="1" applyFont="1" applyFill="1" applyBorder="1" applyAlignment="1">
      <alignment vertical="center"/>
    </xf>
    <xf numFmtId="0" fontId="22" fillId="4" borderId="7" xfId="4" applyFont="1" applyFill="1" applyBorder="1" applyAlignment="1">
      <alignment horizontal="center" vertical="center"/>
    </xf>
    <xf numFmtId="177" fontId="18" fillId="2" borderId="2" xfId="4" applyNumberFormat="1" applyFont="1" applyFill="1" applyBorder="1" applyAlignment="1">
      <alignment vertical="center"/>
    </xf>
    <xf numFmtId="0" fontId="22" fillId="4" borderId="2" xfId="4" applyFont="1" applyFill="1" applyBorder="1" applyAlignment="1">
      <alignment horizontal="center" vertical="center"/>
    </xf>
    <xf numFmtId="0" fontId="13" fillId="0" borderId="3" xfId="4" applyFont="1" applyBorder="1" applyAlignment="1">
      <alignment vertical="top" wrapText="1"/>
    </xf>
    <xf numFmtId="0" fontId="13" fillId="0" borderId="32" xfId="4" applyFont="1" applyBorder="1" applyAlignment="1" applyProtection="1">
      <alignment vertical="center"/>
      <protection locked="0"/>
    </xf>
    <xf numFmtId="14" fontId="13" fillId="0" borderId="33" xfId="4" applyNumberFormat="1" applyFont="1" applyBorder="1" applyAlignment="1" applyProtection="1">
      <alignment horizontal="center" vertical="center"/>
      <protection locked="0"/>
    </xf>
    <xf numFmtId="0" fontId="13" fillId="0" borderId="34" xfId="4" applyFont="1" applyBorder="1" applyAlignment="1">
      <alignment horizontal="center" vertical="center"/>
    </xf>
    <xf numFmtId="14" fontId="13" fillId="0" borderId="35" xfId="4" applyNumberFormat="1" applyFont="1" applyBorder="1" applyAlignment="1" applyProtection="1">
      <alignment horizontal="center" vertical="center"/>
      <protection locked="0"/>
    </xf>
    <xf numFmtId="0" fontId="13" fillId="0" borderId="37" xfId="4" applyFont="1" applyBorder="1" applyAlignment="1" applyProtection="1">
      <alignment vertical="center"/>
      <protection locked="0"/>
    </xf>
    <xf numFmtId="0" fontId="13" fillId="0" borderId="3" xfId="4" applyFont="1" applyBorder="1" applyAlignment="1">
      <alignment vertical="top"/>
    </xf>
    <xf numFmtId="0" fontId="18" fillId="0" borderId="40" xfId="4" applyFont="1" applyBorder="1" applyAlignment="1" applyProtection="1">
      <alignment vertical="center" wrapText="1"/>
      <protection locked="0"/>
    </xf>
    <xf numFmtId="14" fontId="13" fillId="0" borderId="39" xfId="4" applyNumberFormat="1" applyFont="1" applyBorder="1" applyAlignment="1" applyProtection="1">
      <alignment horizontal="center" vertical="center"/>
      <protection locked="0"/>
    </xf>
    <xf numFmtId="0" fontId="13" fillId="0" borderId="41" xfId="4" applyFont="1" applyBorder="1" applyAlignment="1">
      <alignment horizontal="center" vertical="center"/>
    </xf>
    <xf numFmtId="14" fontId="13" fillId="0" borderId="42" xfId="4" applyNumberFormat="1" applyFont="1" applyBorder="1" applyAlignment="1" applyProtection="1">
      <alignment horizontal="center" vertical="center"/>
      <protection locked="0"/>
    </xf>
    <xf numFmtId="178" fontId="13" fillId="3" borderId="21" xfId="4" applyNumberFormat="1" applyFont="1" applyFill="1" applyBorder="1" applyAlignment="1" applyProtection="1">
      <alignment horizontal="center" vertical="center" shrinkToFit="1"/>
      <protection locked="0"/>
    </xf>
    <xf numFmtId="0" fontId="13" fillId="3" borderId="20" xfId="4" applyFont="1" applyFill="1" applyBorder="1" applyAlignment="1" applyProtection="1">
      <alignment vertical="center" wrapText="1" shrinkToFit="1"/>
      <protection locked="0"/>
    </xf>
    <xf numFmtId="0" fontId="13" fillId="3" borderId="13" xfId="4" applyFont="1" applyFill="1" applyBorder="1" applyAlignment="1" applyProtection="1">
      <alignment horizontal="right" vertical="center" wrapText="1" shrinkToFit="1"/>
      <protection locked="0"/>
    </xf>
    <xf numFmtId="179" fontId="13" fillId="3" borderId="21" xfId="4" applyNumberFormat="1" applyFont="1" applyFill="1" applyBorder="1" applyAlignment="1" applyProtection="1">
      <alignment horizontal="center" vertical="center"/>
      <protection locked="0"/>
    </xf>
    <xf numFmtId="0" fontId="13" fillId="2" borderId="24" xfId="4" applyFont="1" applyFill="1" applyBorder="1" applyAlignment="1">
      <alignment horizontal="center" vertical="center"/>
    </xf>
    <xf numFmtId="179" fontId="13" fillId="3" borderId="13" xfId="4" applyNumberFormat="1" applyFont="1" applyFill="1" applyBorder="1" applyAlignment="1" applyProtection="1">
      <alignment horizontal="center" vertical="center"/>
      <protection locked="0"/>
    </xf>
    <xf numFmtId="0" fontId="13" fillId="2" borderId="21" xfId="4" applyFont="1" applyFill="1" applyBorder="1" applyAlignment="1">
      <alignment vertical="center"/>
    </xf>
    <xf numFmtId="0" fontId="23" fillId="2" borderId="20" xfId="4" applyFont="1" applyFill="1" applyBorder="1" applyAlignment="1">
      <alignment horizontal="left" vertical="center"/>
    </xf>
    <xf numFmtId="0" fontId="23" fillId="2" borderId="13" xfId="4" applyFont="1" applyFill="1" applyBorder="1" applyAlignment="1">
      <alignment horizontal="right" vertical="center"/>
    </xf>
    <xf numFmtId="0" fontId="13" fillId="2" borderId="21" xfId="4" applyFont="1" applyFill="1" applyBorder="1" applyAlignment="1">
      <alignment horizontal="center" vertical="center"/>
    </xf>
    <xf numFmtId="0" fontId="13" fillId="2" borderId="13" xfId="4" applyFont="1" applyFill="1" applyBorder="1" applyAlignment="1">
      <alignment horizontal="center" vertical="center"/>
    </xf>
    <xf numFmtId="0" fontId="24" fillId="0" borderId="3" xfId="4" applyFont="1" applyBorder="1" applyAlignment="1">
      <alignment vertical="center" wrapText="1"/>
    </xf>
    <xf numFmtId="0" fontId="13" fillId="2" borderId="31" xfId="4" applyFont="1" applyFill="1" applyBorder="1" applyAlignment="1">
      <alignment horizontal="center" vertical="center"/>
    </xf>
    <xf numFmtId="0" fontId="13" fillId="0" borderId="3" xfId="4" applyFont="1" applyBorder="1" applyAlignment="1">
      <alignment vertical="center" wrapText="1"/>
    </xf>
    <xf numFmtId="0" fontId="12" fillId="2" borderId="38" xfId="4" applyFont="1" applyFill="1" applyBorder="1" applyAlignment="1">
      <alignment horizontal="center" vertical="center"/>
    </xf>
    <xf numFmtId="0" fontId="12" fillId="0" borderId="0" xfId="4" applyFont="1" applyAlignment="1">
      <alignment vertical="top"/>
    </xf>
    <xf numFmtId="0" fontId="18" fillId="2" borderId="9" xfId="4" applyFont="1" applyFill="1" applyBorder="1" applyAlignment="1">
      <alignment horizontal="center" vertical="center" wrapText="1"/>
    </xf>
    <xf numFmtId="0" fontId="18" fillId="2" borderId="31" xfId="4" applyFont="1" applyFill="1" applyBorder="1" applyAlignment="1">
      <alignment horizontal="center" vertical="center" wrapText="1"/>
    </xf>
    <xf numFmtId="0" fontId="26" fillId="2" borderId="9" xfId="4" applyFont="1" applyFill="1" applyBorder="1" applyAlignment="1">
      <alignment horizontal="center" vertical="center" wrapText="1"/>
    </xf>
    <xf numFmtId="0" fontId="27" fillId="0" borderId="0" xfId="4" applyFont="1" applyAlignment="1">
      <alignment vertical="top"/>
    </xf>
    <xf numFmtId="0" fontId="18" fillId="2" borderId="9" xfId="4" applyFont="1" applyFill="1" applyBorder="1" applyAlignment="1">
      <alignment horizontal="center" vertical="center"/>
    </xf>
    <xf numFmtId="0" fontId="18" fillId="2" borderId="8" xfId="4" applyFont="1" applyFill="1" applyBorder="1" applyAlignment="1">
      <alignment horizontal="center" vertical="center"/>
    </xf>
    <xf numFmtId="0" fontId="21" fillId="2" borderId="31" xfId="4" applyFont="1" applyFill="1" applyBorder="1" applyAlignment="1">
      <alignment horizontal="center" vertical="center" wrapText="1"/>
    </xf>
    <xf numFmtId="0" fontId="26" fillId="2" borderId="9" xfId="4" applyFont="1" applyFill="1" applyBorder="1" applyAlignment="1">
      <alignment horizontal="center" vertical="center"/>
    </xf>
    <xf numFmtId="0" fontId="18" fillId="0" borderId="8" xfId="4" applyFont="1" applyBorder="1" applyAlignment="1" applyProtection="1">
      <alignment vertical="center" wrapText="1"/>
      <protection locked="0"/>
    </xf>
    <xf numFmtId="180" fontId="28" fillId="2" borderId="8" xfId="4" applyNumberFormat="1" applyFont="1" applyFill="1" applyBorder="1" applyAlignment="1">
      <alignment horizontal="center" vertical="center"/>
    </xf>
    <xf numFmtId="0" fontId="13" fillId="0" borderId="8" xfId="4" applyFont="1" applyBorder="1" applyAlignment="1" applyProtection="1">
      <alignment horizontal="center" vertical="center"/>
      <protection locked="0"/>
    </xf>
    <xf numFmtId="0" fontId="13" fillId="2" borderId="8" xfId="4" applyFont="1" applyFill="1" applyBorder="1" applyAlignment="1">
      <alignment horizontal="center" vertical="center"/>
    </xf>
    <xf numFmtId="0" fontId="21" fillId="2" borderId="8" xfId="4" applyFont="1" applyFill="1" applyBorder="1" applyAlignment="1">
      <alignment horizontal="center" vertical="center"/>
    </xf>
    <xf numFmtId="49" fontId="12" fillId="0" borderId="0" xfId="4" applyNumberFormat="1" applyFont="1" applyAlignment="1">
      <alignment vertical="center"/>
    </xf>
    <xf numFmtId="0" fontId="30" fillId="0" borderId="0" xfId="4" applyFont="1" applyAlignment="1">
      <alignment vertical="center"/>
    </xf>
    <xf numFmtId="49" fontId="30" fillId="0" borderId="0" xfId="4" applyNumberFormat="1" applyFont="1" applyAlignment="1">
      <alignment vertical="center"/>
    </xf>
    <xf numFmtId="0" fontId="30" fillId="0" borderId="0" xfId="4" applyFont="1" applyAlignment="1">
      <alignment vertical="center" wrapText="1"/>
    </xf>
    <xf numFmtId="0" fontId="13" fillId="0" borderId="0" xfId="4" applyFont="1" applyAlignment="1">
      <alignment vertical="top" wrapText="1"/>
    </xf>
    <xf numFmtId="0" fontId="13" fillId="0" borderId="0" xfId="4" applyFont="1" applyAlignment="1">
      <alignment vertical="top"/>
    </xf>
    <xf numFmtId="0" fontId="32" fillId="0" borderId="0" xfId="4" applyFont="1" applyAlignment="1">
      <alignment vertical="center"/>
    </xf>
    <xf numFmtId="0" fontId="33" fillId="0" borderId="0" xfId="4" applyFont="1" applyAlignment="1">
      <alignment vertical="center"/>
    </xf>
    <xf numFmtId="0" fontId="18" fillId="0" borderId="0" xfId="6" applyFont="1">
      <alignment vertical="center"/>
    </xf>
    <xf numFmtId="0" fontId="18" fillId="0" borderId="0" xfId="6" applyFont="1" applyAlignment="1">
      <alignment horizontal="justify" vertical="center"/>
    </xf>
    <xf numFmtId="0" fontId="18" fillId="0" borderId="0" xfId="6" applyFont="1" applyAlignment="1">
      <alignment horizontal="left" vertical="center" indent="1"/>
    </xf>
    <xf numFmtId="0" fontId="18" fillId="0" borderId="0" xfId="6" applyFont="1" applyAlignment="1">
      <alignment horizontal="left" vertical="center"/>
    </xf>
    <xf numFmtId="38" fontId="18" fillId="0" borderId="43" xfId="7" applyFont="1" applyFill="1" applyBorder="1" applyAlignment="1" applyProtection="1">
      <alignment horizontal="right" vertical="center" wrapText="1"/>
      <protection locked="0"/>
    </xf>
    <xf numFmtId="0" fontId="18" fillId="4" borderId="48" xfId="6" applyFont="1" applyFill="1" applyBorder="1" applyAlignment="1">
      <alignment horizontal="center" vertical="center"/>
    </xf>
    <xf numFmtId="38" fontId="18" fillId="0" borderId="51" xfId="7" applyFont="1" applyFill="1" applyBorder="1" applyAlignment="1" applyProtection="1">
      <alignment horizontal="right" vertical="center" wrapText="1"/>
      <protection locked="0"/>
    </xf>
    <xf numFmtId="0" fontId="18" fillId="4" borderId="13" xfId="6" applyFont="1" applyFill="1" applyBorder="1" applyAlignment="1">
      <alignment horizontal="center" vertical="center"/>
    </xf>
    <xf numFmtId="0" fontId="18" fillId="4" borderId="54" xfId="6" applyFont="1" applyFill="1" applyBorder="1" applyAlignment="1">
      <alignment horizontal="center" vertical="center" wrapText="1"/>
    </xf>
    <xf numFmtId="0" fontId="18" fillId="4" borderId="11" xfId="6" applyFont="1" applyFill="1" applyBorder="1" applyAlignment="1">
      <alignment horizontal="center" vertical="center"/>
    </xf>
    <xf numFmtId="0" fontId="18" fillId="4" borderId="8" xfId="6" applyFont="1" applyFill="1" applyBorder="1" applyAlignment="1">
      <alignment horizontal="center" vertical="center" wrapText="1"/>
    </xf>
    <xf numFmtId="49" fontId="18" fillId="3" borderId="41" xfId="6" applyNumberFormat="1" applyFont="1" applyFill="1" applyBorder="1" applyAlignment="1">
      <alignment horizontal="center" vertical="center" wrapText="1"/>
    </xf>
    <xf numFmtId="0" fontId="18" fillId="3" borderId="42" xfId="6" applyFont="1" applyFill="1" applyBorder="1" applyAlignment="1">
      <alignment horizontal="center" vertical="center" wrapText="1"/>
    </xf>
    <xf numFmtId="0" fontId="18" fillId="0" borderId="0" xfId="6" applyFont="1" applyAlignment="1">
      <alignment horizontal="right" vertical="center"/>
    </xf>
    <xf numFmtId="0" fontId="34" fillId="0" borderId="0" xfId="6" applyFont="1">
      <alignment vertical="center"/>
    </xf>
    <xf numFmtId="0" fontId="12" fillId="0" borderId="0" xfId="0" applyFont="1">
      <alignment vertical="center"/>
    </xf>
    <xf numFmtId="0" fontId="35" fillId="0" borderId="0" xfId="0" applyFont="1">
      <alignment vertical="center"/>
    </xf>
    <xf numFmtId="0" fontId="27" fillId="0" borderId="0" xfId="0" applyFont="1">
      <alignment vertical="center"/>
    </xf>
    <xf numFmtId="0" fontId="27" fillId="0" borderId="0" xfId="0" applyFont="1" applyAlignment="1">
      <alignment vertical="center" shrinkToFit="1"/>
    </xf>
    <xf numFmtId="176" fontId="27" fillId="0" borderId="0" xfId="0" applyNumberFormat="1" applyFont="1" applyAlignment="1">
      <alignment horizontal="right" vertical="center" shrinkToFit="1"/>
    </xf>
    <xf numFmtId="176" fontId="27" fillId="0" borderId="0" xfId="0" applyNumberFormat="1" applyFont="1">
      <alignment vertical="center"/>
    </xf>
    <xf numFmtId="183" fontId="27" fillId="0" borderId="0" xfId="0" applyNumberFormat="1" applyFont="1" applyAlignment="1">
      <alignment vertical="center" shrinkToFit="1"/>
    </xf>
    <xf numFmtId="176" fontId="24" fillId="0" borderId="0" xfId="7" applyNumberFormat="1" applyFont="1" applyBorder="1" applyAlignment="1" applyProtection="1">
      <alignment horizontal="center" vertical="center"/>
    </xf>
    <xf numFmtId="0" fontId="13" fillId="0" borderId="0" xfId="0" applyFont="1">
      <alignment vertical="center"/>
    </xf>
    <xf numFmtId="0" fontId="13" fillId="0" borderId="0" xfId="0" applyFont="1" applyAlignment="1">
      <alignment horizontal="right" vertical="center" shrinkToFit="1"/>
    </xf>
    <xf numFmtId="0" fontId="13" fillId="0" borderId="0" xfId="0" applyFont="1" applyAlignment="1">
      <alignment vertical="center" shrinkToFit="1"/>
    </xf>
    <xf numFmtId="0" fontId="13" fillId="3" borderId="6" xfId="0" applyFont="1" applyFill="1" applyBorder="1" applyAlignment="1">
      <alignment vertical="center" wrapText="1" shrinkToFit="1"/>
    </xf>
    <xf numFmtId="176" fontId="13" fillId="0" borderId="0" xfId="0" applyNumberFormat="1" applyFont="1" applyAlignment="1">
      <alignment horizontal="right" vertical="center" shrinkToFit="1"/>
    </xf>
    <xf numFmtId="0" fontId="24" fillId="0" borderId="0" xfId="0" applyFont="1">
      <alignment vertical="center"/>
    </xf>
    <xf numFmtId="176" fontId="13" fillId="0" borderId="0" xfId="0" applyNumberFormat="1" applyFont="1" applyAlignment="1">
      <alignment horizontal="right" shrinkToFit="1"/>
    </xf>
    <xf numFmtId="176" fontId="13" fillId="0" borderId="0" xfId="0" applyNumberFormat="1" applyFont="1">
      <alignment vertical="center"/>
    </xf>
    <xf numFmtId="183" fontId="13" fillId="0" borderId="0" xfId="0" applyNumberFormat="1" applyFont="1" applyAlignment="1">
      <alignment vertical="center" shrinkToFit="1"/>
    </xf>
    <xf numFmtId="176" fontId="24" fillId="0" borderId="0" xfId="7" applyNumberFormat="1" applyFont="1" applyBorder="1" applyAlignment="1" applyProtection="1">
      <alignment vertical="center"/>
    </xf>
    <xf numFmtId="176" fontId="13" fillId="0" borderId="0" xfId="7" applyNumberFormat="1" applyFont="1" applyBorder="1" applyAlignment="1" applyProtection="1">
      <alignment horizontal="center" vertical="center"/>
    </xf>
    <xf numFmtId="0" fontId="24" fillId="6" borderId="8" xfId="0" applyFont="1" applyFill="1" applyBorder="1">
      <alignment vertical="center"/>
    </xf>
    <xf numFmtId="176" fontId="24" fillId="0" borderId="8" xfId="7" applyNumberFormat="1" applyFont="1" applyFill="1" applyBorder="1" applyAlignment="1" applyProtection="1">
      <alignment horizontal="left" vertical="center" wrapText="1"/>
      <protection locked="0"/>
    </xf>
    <xf numFmtId="176" fontId="24" fillId="0" borderId="0" xfId="0" applyNumberFormat="1" applyFont="1" applyAlignment="1">
      <alignment horizontal="right" shrinkToFit="1"/>
    </xf>
    <xf numFmtId="176" fontId="24" fillId="0" borderId="0" xfId="0" applyNumberFormat="1" applyFont="1">
      <alignment vertical="center"/>
    </xf>
    <xf numFmtId="183" fontId="24" fillId="0" borderId="0" xfId="0" applyNumberFormat="1" applyFont="1" applyAlignment="1">
      <alignment vertical="center" shrinkToFit="1"/>
    </xf>
    <xf numFmtId="0" fontId="24" fillId="0" borderId="0" xfId="0" applyFont="1" applyAlignment="1">
      <alignment vertical="center" shrinkToFit="1"/>
    </xf>
    <xf numFmtId="0" fontId="13" fillId="0" borderId="0" xfId="2" applyFont="1">
      <alignment vertical="center"/>
    </xf>
    <xf numFmtId="0" fontId="24" fillId="5" borderId="82" xfId="2" applyFont="1" applyFill="1" applyBorder="1">
      <alignment vertical="center"/>
    </xf>
    <xf numFmtId="0" fontId="24" fillId="5" borderId="83" xfId="2" applyFont="1" applyFill="1" applyBorder="1">
      <alignment vertical="center"/>
    </xf>
    <xf numFmtId="0" fontId="24" fillId="5" borderId="84" xfId="2" applyFont="1" applyFill="1" applyBorder="1" applyAlignment="1">
      <alignment vertical="center" shrinkToFit="1"/>
    </xf>
    <xf numFmtId="0" fontId="24" fillId="5" borderId="1" xfId="2" applyFont="1" applyFill="1" applyBorder="1">
      <alignment vertical="center"/>
    </xf>
    <xf numFmtId="0" fontId="24" fillId="5" borderId="2" xfId="2" applyFont="1" applyFill="1" applyBorder="1">
      <alignment vertical="center"/>
    </xf>
    <xf numFmtId="183" fontId="24" fillId="0" borderId="0" xfId="7" applyNumberFormat="1" applyFont="1" applyBorder="1" applyAlignment="1" applyProtection="1">
      <alignment vertical="center" shrinkToFit="1"/>
    </xf>
    <xf numFmtId="0" fontId="24" fillId="5" borderId="10" xfId="2" applyFont="1" applyFill="1" applyBorder="1">
      <alignment vertical="center"/>
    </xf>
    <xf numFmtId="0" fontId="24" fillId="4" borderId="40" xfId="2" applyFont="1" applyFill="1" applyBorder="1" applyAlignment="1">
      <alignment horizontal="left" vertical="center"/>
    </xf>
    <xf numFmtId="0" fontId="24" fillId="4" borderId="85" xfId="2" applyFont="1" applyFill="1" applyBorder="1">
      <alignment vertical="center"/>
    </xf>
    <xf numFmtId="0" fontId="24" fillId="4" borderId="55" xfId="0" applyFont="1" applyFill="1" applyBorder="1" applyAlignment="1">
      <alignment vertical="center" shrinkToFit="1"/>
    </xf>
    <xf numFmtId="0" fontId="24" fillId="4" borderId="41" xfId="2" applyFont="1" applyFill="1" applyBorder="1" applyAlignment="1">
      <alignment horizontal="left" vertical="center"/>
    </xf>
    <xf numFmtId="0" fontId="24" fillId="4" borderId="39" xfId="2" applyFont="1" applyFill="1" applyBorder="1" applyAlignment="1">
      <alignment horizontal="left" vertical="center"/>
    </xf>
    <xf numFmtId="176" fontId="24" fillId="0" borderId="0" xfId="7" applyNumberFormat="1" applyFont="1" applyBorder="1" applyAlignment="1" applyProtection="1">
      <alignment horizontal="left" vertical="center"/>
    </xf>
    <xf numFmtId="183" fontId="24" fillId="0" borderId="0" xfId="7" applyNumberFormat="1" applyFont="1" applyBorder="1" applyAlignment="1" applyProtection="1">
      <alignment horizontal="left" vertical="center" shrinkToFit="1"/>
    </xf>
    <xf numFmtId="0" fontId="24" fillId="4" borderId="37" xfId="2" applyFont="1" applyFill="1" applyBorder="1" applyAlignment="1">
      <alignment horizontal="left" vertical="center"/>
    </xf>
    <xf numFmtId="0" fontId="24" fillId="4" borderId="19" xfId="2" applyFont="1" applyFill="1" applyBorder="1">
      <alignment vertical="center"/>
    </xf>
    <xf numFmtId="0" fontId="24" fillId="4" borderId="52" xfId="0" applyFont="1" applyFill="1" applyBorder="1" applyAlignment="1">
      <alignment vertical="center" shrinkToFit="1"/>
    </xf>
    <xf numFmtId="0" fontId="24" fillId="4" borderId="34" xfId="2" applyFont="1" applyFill="1" applyBorder="1" applyAlignment="1">
      <alignment horizontal="left" vertical="center"/>
    </xf>
    <xf numFmtId="0" fontId="24" fillId="4" borderId="33" xfId="2" applyFont="1" applyFill="1" applyBorder="1" applyAlignment="1">
      <alignment horizontal="left" vertical="center"/>
    </xf>
    <xf numFmtId="0" fontId="24" fillId="4" borderId="69" xfId="2" applyFont="1" applyFill="1" applyBorder="1" applyAlignment="1">
      <alignment horizontal="left" vertical="center"/>
    </xf>
    <xf numFmtId="0" fontId="24" fillId="4" borderId="86" xfId="2" applyFont="1" applyFill="1" applyBorder="1">
      <alignment vertical="center"/>
    </xf>
    <xf numFmtId="0" fontId="24" fillId="4" borderId="68" xfId="0" applyFont="1" applyFill="1" applyBorder="1" applyAlignment="1">
      <alignment vertical="center" shrinkToFit="1"/>
    </xf>
    <xf numFmtId="0" fontId="24" fillId="4" borderId="64" xfId="2" applyFont="1" applyFill="1" applyBorder="1" applyAlignment="1">
      <alignment horizontal="left" vertical="center"/>
    </xf>
    <xf numFmtId="0" fontId="24" fillId="4" borderId="63" xfId="2" applyFont="1" applyFill="1" applyBorder="1" applyAlignment="1">
      <alignment horizontal="left" vertical="center"/>
    </xf>
    <xf numFmtId="0" fontId="24" fillId="4" borderId="82" xfId="2" applyFont="1" applyFill="1" applyBorder="1" applyAlignment="1">
      <alignment horizontal="left" vertical="center"/>
    </xf>
    <xf numFmtId="0" fontId="24" fillId="4" borderId="84" xfId="0" applyFont="1" applyFill="1" applyBorder="1" applyAlignment="1">
      <alignment vertical="center" shrinkToFit="1"/>
    </xf>
    <xf numFmtId="0" fontId="24" fillId="4" borderId="1" xfId="2" applyFont="1" applyFill="1" applyBorder="1" applyAlignment="1">
      <alignment horizontal="left" vertical="center"/>
    </xf>
    <xf numFmtId="0" fontId="24" fillId="4" borderId="2" xfId="2" applyFont="1" applyFill="1" applyBorder="1" applyAlignment="1">
      <alignment horizontal="left" vertical="center"/>
    </xf>
    <xf numFmtId="0" fontId="24" fillId="4" borderId="87" xfId="2" applyFont="1" applyFill="1" applyBorder="1" applyAlignment="1">
      <alignment horizontal="left" vertical="center"/>
    </xf>
    <xf numFmtId="0" fontId="24" fillId="4" borderId="52" xfId="0" applyFont="1" applyFill="1" applyBorder="1">
      <alignment vertical="center"/>
    </xf>
    <xf numFmtId="0" fontId="24" fillId="4" borderId="42" xfId="2" applyFont="1" applyFill="1" applyBorder="1" applyAlignment="1">
      <alignment vertical="center" shrinkToFit="1"/>
    </xf>
    <xf numFmtId="0" fontId="24" fillId="0" borderId="8" xfId="0" applyFont="1" applyBorder="1" applyAlignment="1">
      <alignment horizontal="center" vertical="center" shrinkToFit="1"/>
    </xf>
    <xf numFmtId="0" fontId="24" fillId="4" borderId="73" xfId="2" applyFont="1" applyFill="1" applyBorder="1" applyAlignment="1">
      <alignment horizontal="left" vertical="center"/>
    </xf>
    <xf numFmtId="0" fontId="24" fillId="4" borderId="88" xfId="0" applyFont="1" applyFill="1" applyBorder="1">
      <alignment vertical="center"/>
    </xf>
    <xf numFmtId="0" fontId="24" fillId="4" borderId="89" xfId="2" applyFont="1" applyFill="1" applyBorder="1" applyAlignment="1">
      <alignment vertical="center" shrinkToFit="1"/>
    </xf>
    <xf numFmtId="0" fontId="24" fillId="4" borderId="90" xfId="2" applyFont="1" applyFill="1" applyBorder="1" applyAlignment="1">
      <alignment horizontal="left" vertical="center"/>
    </xf>
    <xf numFmtId="0" fontId="24" fillId="4" borderId="25" xfId="2" applyFont="1" applyFill="1" applyBorder="1" applyAlignment="1">
      <alignment horizontal="left" vertical="center"/>
    </xf>
    <xf numFmtId="0" fontId="24" fillId="3" borderId="8" xfId="0" applyFont="1" applyFill="1" applyBorder="1" applyAlignment="1">
      <alignment horizontal="center" vertical="center"/>
    </xf>
    <xf numFmtId="0" fontId="24" fillId="4" borderId="23" xfId="2" applyFont="1" applyFill="1" applyBorder="1" applyAlignment="1">
      <alignment horizontal="left" vertical="center"/>
    </xf>
    <xf numFmtId="0" fontId="24" fillId="4" borderId="24" xfId="2" applyFont="1" applyFill="1" applyBorder="1">
      <alignment vertical="center"/>
    </xf>
    <xf numFmtId="0" fontId="24" fillId="4" borderId="26" xfId="0" applyFont="1" applyFill="1" applyBorder="1" applyAlignment="1">
      <alignment vertical="center" shrinkToFit="1"/>
    </xf>
    <xf numFmtId="0" fontId="24" fillId="4" borderId="20" xfId="2" applyFont="1" applyFill="1" applyBorder="1" applyAlignment="1">
      <alignment horizontal="left" vertical="center"/>
    </xf>
    <xf numFmtId="0" fontId="24" fillId="4" borderId="21" xfId="2" applyFont="1" applyFill="1" applyBorder="1" applyAlignment="1">
      <alignment horizontal="left" vertical="center"/>
    </xf>
    <xf numFmtId="0" fontId="24" fillId="4" borderId="61" xfId="2" applyFont="1" applyFill="1" applyBorder="1" applyAlignment="1">
      <alignment horizontal="left" vertical="center"/>
    </xf>
    <xf numFmtId="0" fontId="24" fillId="0" borderId="1" xfId="2" applyFont="1" applyBorder="1">
      <alignment vertical="center"/>
    </xf>
    <xf numFmtId="0" fontId="24" fillId="0" borderId="0" xfId="2" applyFont="1" applyAlignment="1">
      <alignment horizontal="left" vertical="center"/>
    </xf>
    <xf numFmtId="0" fontId="24" fillId="0" borderId="0" xfId="2" applyFont="1" applyAlignment="1">
      <alignment horizontal="left" vertical="center" shrinkToFit="1"/>
    </xf>
    <xf numFmtId="176" fontId="24" fillId="0" borderId="0" xfId="7" applyNumberFormat="1" applyFont="1" applyFill="1" applyBorder="1" applyAlignment="1" applyProtection="1">
      <alignment vertical="center"/>
    </xf>
    <xf numFmtId="184" fontId="24" fillId="0" borderId="0" xfId="7" applyNumberFormat="1" applyFont="1" applyBorder="1" applyAlignment="1" applyProtection="1">
      <alignment horizontal="left" vertical="center" wrapText="1"/>
    </xf>
    <xf numFmtId="176" fontId="24" fillId="0" borderId="0" xfId="7" applyNumberFormat="1" applyFont="1" applyBorder="1" applyAlignment="1" applyProtection="1">
      <alignment horizontal="left" vertical="center" shrinkToFit="1"/>
    </xf>
    <xf numFmtId="176" fontId="24" fillId="0" borderId="0" xfId="7" applyNumberFormat="1" applyFont="1" applyBorder="1" applyAlignment="1" applyProtection="1">
      <alignment horizontal="left" vertical="center" wrapText="1"/>
    </xf>
    <xf numFmtId="0" fontId="24" fillId="5" borderId="1" xfId="0" applyFont="1" applyFill="1" applyBorder="1" applyAlignment="1">
      <alignment horizontal="center" vertical="center" shrinkToFit="1"/>
    </xf>
    <xf numFmtId="176" fontId="24" fillId="5" borderId="1" xfId="0" applyNumberFormat="1" applyFont="1" applyFill="1" applyBorder="1" applyAlignment="1">
      <alignment horizontal="center" vertical="center" shrinkToFit="1"/>
    </xf>
    <xf numFmtId="183" fontId="24" fillId="5" borderId="1" xfId="0" applyNumberFormat="1" applyFont="1" applyFill="1" applyBorder="1" applyAlignment="1">
      <alignment horizontal="right" vertical="center" shrinkToFit="1"/>
    </xf>
    <xf numFmtId="176" fontId="24" fillId="5" borderId="1" xfId="0" applyNumberFormat="1" applyFont="1" applyFill="1" applyBorder="1" applyAlignment="1">
      <alignment horizontal="right" vertical="center" shrinkToFit="1"/>
    </xf>
    <xf numFmtId="0" fontId="24" fillId="2" borderId="11" xfId="0" applyFont="1" applyFill="1" applyBorder="1">
      <alignment vertical="center"/>
    </xf>
    <xf numFmtId="0" fontId="24" fillId="2" borderId="1" xfId="0" applyFont="1" applyFill="1" applyBorder="1">
      <alignment vertical="center"/>
    </xf>
    <xf numFmtId="0" fontId="24" fillId="2" borderId="1" xfId="0" applyFont="1" applyFill="1" applyBorder="1" applyAlignment="1">
      <alignment vertical="center" shrinkToFit="1"/>
    </xf>
    <xf numFmtId="176" fontId="24" fillId="2" borderId="1" xfId="7" applyNumberFormat="1" applyFont="1" applyFill="1" applyBorder="1" applyAlignment="1" applyProtection="1">
      <alignment horizontal="right" vertical="center"/>
    </xf>
    <xf numFmtId="0" fontId="13" fillId="0" borderId="0" xfId="0" applyFont="1" applyAlignment="1">
      <alignment horizontal="center" vertical="center"/>
    </xf>
    <xf numFmtId="0" fontId="13" fillId="2" borderId="3" xfId="0" applyFont="1" applyFill="1" applyBorder="1">
      <alignment vertical="center"/>
    </xf>
    <xf numFmtId="0" fontId="13" fillId="0" borderId="85" xfId="0" applyFont="1" applyBorder="1" applyAlignment="1" applyProtection="1">
      <alignment vertical="center" shrinkToFit="1"/>
      <protection locked="0"/>
    </xf>
    <xf numFmtId="176" fontId="13" fillId="0" borderId="85" xfId="0" applyNumberFormat="1" applyFont="1" applyBorder="1" applyAlignment="1" applyProtection="1">
      <alignment horizontal="right" vertical="center" shrinkToFit="1"/>
      <protection locked="0"/>
    </xf>
    <xf numFmtId="185" fontId="13" fillId="0" borderId="85" xfId="7" applyNumberFormat="1" applyFont="1" applyBorder="1" applyAlignment="1" applyProtection="1">
      <alignment horizontal="right" vertical="center"/>
      <protection locked="0"/>
    </xf>
    <xf numFmtId="176" fontId="13" fillId="0" borderId="85" xfId="0" applyNumberFormat="1" applyFont="1" applyBorder="1" applyProtection="1">
      <alignment vertical="center"/>
      <protection locked="0"/>
    </xf>
    <xf numFmtId="176" fontId="13" fillId="0" borderId="85" xfId="0" applyNumberFormat="1" applyFont="1" applyBorder="1" applyAlignment="1" applyProtection="1">
      <alignment horizontal="right" vertical="center"/>
      <protection locked="0"/>
    </xf>
    <xf numFmtId="183" fontId="13" fillId="0" borderId="85" xfId="0" applyNumberFormat="1" applyFont="1" applyBorder="1" applyAlignment="1" applyProtection="1">
      <alignment horizontal="right" vertical="center" shrinkToFit="1"/>
      <protection locked="0"/>
    </xf>
    <xf numFmtId="176" fontId="13" fillId="3" borderId="55" xfId="0" applyNumberFormat="1" applyFont="1" applyFill="1" applyBorder="1" applyAlignment="1">
      <alignment horizontal="right" vertical="center" shrinkToFit="1"/>
    </xf>
    <xf numFmtId="176" fontId="13" fillId="3" borderId="8" xfId="0" applyNumberFormat="1" applyFont="1" applyFill="1" applyBorder="1">
      <alignment vertical="center"/>
    </xf>
    <xf numFmtId="0" fontId="13" fillId="0" borderId="19" xfId="0" applyFont="1" applyBorder="1" applyAlignment="1" applyProtection="1">
      <alignment vertical="center" shrinkToFit="1"/>
      <protection locked="0"/>
    </xf>
    <xf numFmtId="176" fontId="13" fillId="0" borderId="19" xfId="0" applyNumberFormat="1" applyFont="1" applyBorder="1" applyAlignment="1" applyProtection="1">
      <alignment horizontal="right" vertical="center" shrinkToFit="1"/>
      <protection locked="0"/>
    </xf>
    <xf numFmtId="185" fontId="13" fillId="0" borderId="19" xfId="7" applyNumberFormat="1" applyFont="1" applyBorder="1" applyAlignment="1" applyProtection="1">
      <alignment horizontal="right" vertical="center"/>
      <protection locked="0"/>
    </xf>
    <xf numFmtId="176" fontId="13" fillId="0" borderId="19" xfId="0" applyNumberFormat="1" applyFont="1" applyBorder="1" applyProtection="1">
      <alignment vertical="center"/>
      <protection locked="0"/>
    </xf>
    <xf numFmtId="176" fontId="13" fillId="0" borderId="19" xfId="0" applyNumberFormat="1" applyFont="1" applyBorder="1" applyAlignment="1" applyProtection="1">
      <alignment horizontal="right" vertical="center"/>
      <protection locked="0"/>
    </xf>
    <xf numFmtId="183" fontId="13" fillId="0" borderId="19" xfId="0" applyNumberFormat="1" applyFont="1" applyBorder="1" applyAlignment="1" applyProtection="1">
      <alignment horizontal="right" vertical="center" shrinkToFit="1"/>
      <protection locked="0"/>
    </xf>
    <xf numFmtId="176" fontId="13" fillId="3" borderId="52" xfId="0" applyNumberFormat="1" applyFont="1" applyFill="1" applyBorder="1" applyAlignment="1">
      <alignment horizontal="right" vertical="center" shrinkToFit="1"/>
    </xf>
    <xf numFmtId="0" fontId="13" fillId="2" borderId="5" xfId="0" applyFont="1" applyFill="1" applyBorder="1">
      <alignment vertical="center"/>
    </xf>
    <xf numFmtId="0" fontId="13" fillId="0" borderId="6" xfId="0" applyFont="1" applyBorder="1" applyAlignment="1">
      <alignment vertical="center" shrinkToFit="1"/>
    </xf>
    <xf numFmtId="0" fontId="13" fillId="0" borderId="91" xfId="0" applyFont="1" applyBorder="1" applyAlignment="1" applyProtection="1">
      <alignment vertical="center" shrinkToFit="1"/>
      <protection locked="0"/>
    </xf>
    <xf numFmtId="176" fontId="13" fillId="0" borderId="91" xfId="0" applyNumberFormat="1" applyFont="1" applyBorder="1" applyAlignment="1" applyProtection="1">
      <alignment horizontal="right" vertical="center" shrinkToFit="1"/>
      <protection locked="0"/>
    </xf>
    <xf numFmtId="185" fontId="13" fillId="0" borderId="91" xfId="7" applyNumberFormat="1" applyFont="1" applyBorder="1" applyAlignment="1" applyProtection="1">
      <alignment horizontal="right" vertical="center"/>
      <protection locked="0"/>
    </xf>
    <xf numFmtId="176" fontId="13" fillId="0" borderId="91" xfId="0" applyNumberFormat="1" applyFont="1" applyBorder="1" applyProtection="1">
      <alignment vertical="center"/>
      <protection locked="0"/>
    </xf>
    <xf numFmtId="176" fontId="13" fillId="0" borderId="91" xfId="0" applyNumberFormat="1" applyFont="1" applyBorder="1" applyAlignment="1" applyProtection="1">
      <alignment horizontal="right" vertical="center"/>
      <protection locked="0"/>
    </xf>
    <xf numFmtId="183" fontId="13" fillId="0" borderId="91" xfId="0" applyNumberFormat="1" applyFont="1" applyBorder="1" applyAlignment="1" applyProtection="1">
      <alignment horizontal="right" vertical="center" shrinkToFit="1"/>
      <protection locked="0"/>
    </xf>
    <xf numFmtId="176" fontId="13" fillId="3" borderId="88" xfId="0" applyNumberFormat="1" applyFont="1" applyFill="1" applyBorder="1" applyAlignment="1">
      <alignment horizontal="right" vertical="center" shrinkToFit="1"/>
    </xf>
    <xf numFmtId="0" fontId="13" fillId="2" borderId="1" xfId="0" applyFont="1" applyFill="1" applyBorder="1">
      <alignment vertical="center"/>
    </xf>
    <xf numFmtId="0" fontId="13" fillId="2" borderId="1" xfId="0" applyFont="1" applyFill="1" applyBorder="1" applyAlignment="1">
      <alignment vertical="center" shrinkToFit="1"/>
    </xf>
    <xf numFmtId="176" fontId="13" fillId="2" borderId="1" xfId="0" applyNumberFormat="1" applyFont="1" applyFill="1" applyBorder="1" applyAlignment="1">
      <alignment horizontal="right" vertical="center" shrinkToFit="1"/>
    </xf>
    <xf numFmtId="185" fontId="13" fillId="2" borderId="1" xfId="7" applyNumberFormat="1" applyFont="1" applyFill="1" applyBorder="1" applyAlignment="1" applyProtection="1">
      <alignment horizontal="right" vertical="center"/>
    </xf>
    <xf numFmtId="176" fontId="13" fillId="2" borderId="1" xfId="0" applyNumberFormat="1" applyFont="1" applyFill="1" applyBorder="1">
      <alignment vertical="center"/>
    </xf>
    <xf numFmtId="176" fontId="13" fillId="2" borderId="1" xfId="0" applyNumberFormat="1" applyFont="1" applyFill="1" applyBorder="1" applyAlignment="1">
      <alignment horizontal="right" vertical="center"/>
    </xf>
    <xf numFmtId="183" fontId="13" fillId="2" borderId="1" xfId="0" applyNumberFormat="1" applyFont="1" applyFill="1" applyBorder="1" applyAlignment="1">
      <alignment horizontal="right" vertical="center" shrinkToFit="1"/>
    </xf>
    <xf numFmtId="176" fontId="13" fillId="0" borderId="0" xfId="0" applyNumberFormat="1" applyFont="1" applyAlignment="1">
      <alignment horizontal="center" vertical="center"/>
    </xf>
    <xf numFmtId="0" fontId="13" fillId="0" borderId="1" xfId="0" applyFont="1" applyBorder="1" applyAlignment="1">
      <alignment vertical="center" shrinkToFit="1"/>
    </xf>
    <xf numFmtId="176" fontId="27" fillId="0" borderId="0" xfId="0" applyNumberFormat="1" applyFont="1" applyAlignment="1">
      <alignment vertical="center" shrinkToFit="1"/>
    </xf>
    <xf numFmtId="176" fontId="13" fillId="3" borderId="19" xfId="0" applyNumberFormat="1" applyFont="1" applyFill="1" applyBorder="1" applyAlignment="1">
      <alignment horizontal="right" vertical="center" shrinkToFit="1"/>
    </xf>
    <xf numFmtId="176" fontId="13" fillId="3" borderId="86" xfId="0" applyNumberFormat="1" applyFont="1" applyFill="1" applyBorder="1" applyAlignment="1">
      <alignment horizontal="right" vertical="center" shrinkToFit="1"/>
    </xf>
    <xf numFmtId="176" fontId="13" fillId="3" borderId="92" xfId="0" applyNumberFormat="1" applyFont="1" applyFill="1" applyBorder="1" applyAlignment="1">
      <alignment horizontal="right" vertical="center" shrinkToFit="1"/>
    </xf>
    <xf numFmtId="176" fontId="13" fillId="2" borderId="24" xfId="0" applyNumberFormat="1" applyFont="1" applyFill="1" applyBorder="1" applyAlignment="1">
      <alignment horizontal="right" vertical="center" shrinkToFit="1"/>
    </xf>
    <xf numFmtId="0" fontId="13" fillId="0" borderId="86" xfId="0" applyFont="1" applyBorder="1" applyAlignment="1" applyProtection="1">
      <alignment vertical="center" shrinkToFit="1"/>
      <protection locked="0"/>
    </xf>
    <xf numFmtId="176" fontId="13" fillId="0" borderId="86" xfId="0" applyNumberFormat="1" applyFont="1" applyBorder="1" applyAlignment="1" applyProtection="1">
      <alignment horizontal="right" vertical="center" shrinkToFit="1"/>
      <protection locked="0"/>
    </xf>
    <xf numFmtId="185" fontId="13" fillId="0" borderId="86" xfId="7" applyNumberFormat="1" applyFont="1" applyBorder="1" applyAlignment="1" applyProtection="1">
      <alignment horizontal="right" vertical="center"/>
      <protection locked="0"/>
    </xf>
    <xf numFmtId="176" fontId="13" fillId="0" borderId="86" xfId="0" applyNumberFormat="1" applyFont="1" applyBorder="1" applyProtection="1">
      <alignment vertical="center"/>
      <protection locked="0"/>
    </xf>
    <xf numFmtId="176" fontId="13" fillId="0" borderId="86" xfId="0" applyNumberFormat="1" applyFont="1" applyBorder="1" applyAlignment="1" applyProtection="1">
      <alignment horizontal="right" vertical="center"/>
      <protection locked="0"/>
    </xf>
    <xf numFmtId="183" fontId="13" fillId="0" borderId="86" xfId="0" applyNumberFormat="1" applyFont="1" applyBorder="1" applyAlignment="1" applyProtection="1">
      <alignment horizontal="right" vertical="center" shrinkToFit="1"/>
      <protection locked="0"/>
    </xf>
    <xf numFmtId="176" fontId="13" fillId="3" borderId="68" xfId="0" applyNumberFormat="1" applyFont="1" applyFill="1" applyBorder="1" applyAlignment="1">
      <alignment horizontal="right" vertical="center" shrinkToFit="1"/>
    </xf>
    <xf numFmtId="0" fontId="24" fillId="5" borderId="93" xfId="0" applyFont="1" applyFill="1" applyBorder="1" applyAlignment="1">
      <alignment horizontal="center" vertical="center" shrinkToFit="1"/>
    </xf>
    <xf numFmtId="0" fontId="24" fillId="5" borderId="94" xfId="0" applyFont="1" applyFill="1" applyBorder="1" applyAlignment="1">
      <alignment horizontal="center" vertical="center" shrinkToFit="1"/>
    </xf>
    <xf numFmtId="176" fontId="24" fillId="5" borderId="94" xfId="0" applyNumberFormat="1" applyFont="1" applyFill="1" applyBorder="1" applyAlignment="1">
      <alignment horizontal="center" vertical="center" shrinkToFit="1"/>
    </xf>
    <xf numFmtId="183" fontId="24" fillId="5" borderId="94" xfId="0" applyNumberFormat="1" applyFont="1" applyFill="1" applyBorder="1" applyAlignment="1">
      <alignment horizontal="center" vertical="center" shrinkToFit="1"/>
    </xf>
    <xf numFmtId="0" fontId="24" fillId="5" borderId="95" xfId="0" applyFont="1" applyFill="1" applyBorder="1" applyAlignment="1">
      <alignment horizontal="center" vertical="center" shrinkToFit="1"/>
    </xf>
    <xf numFmtId="0" fontId="24" fillId="5" borderId="60" xfId="0" applyFont="1" applyFill="1" applyBorder="1">
      <alignment vertical="center"/>
    </xf>
    <xf numFmtId="0" fontId="24" fillId="5" borderId="59" xfId="0" applyFont="1" applyFill="1" applyBorder="1" applyAlignment="1">
      <alignment horizontal="center" vertical="center" shrinkToFit="1"/>
    </xf>
    <xf numFmtId="0" fontId="24" fillId="5" borderId="17" xfId="0" applyFont="1" applyFill="1" applyBorder="1">
      <alignment vertical="center"/>
    </xf>
    <xf numFmtId="0" fontId="24" fillId="2" borderId="59" xfId="0" applyFont="1" applyFill="1" applyBorder="1">
      <alignment vertical="center"/>
    </xf>
    <xf numFmtId="0" fontId="13" fillId="5" borderId="17" xfId="0" applyFont="1" applyFill="1" applyBorder="1">
      <alignment vertical="center"/>
    </xf>
    <xf numFmtId="0" fontId="13" fillId="0" borderId="70" xfId="0" applyFont="1" applyBorder="1" applyAlignment="1" applyProtection="1">
      <alignment horizontal="center" vertical="center" shrinkToFit="1"/>
      <protection locked="0"/>
    </xf>
    <xf numFmtId="0" fontId="13" fillId="0" borderId="96" xfId="0" applyFont="1" applyBorder="1" applyAlignment="1" applyProtection="1">
      <alignment horizontal="center" vertical="center" shrinkToFit="1"/>
      <protection locked="0"/>
    </xf>
    <xf numFmtId="0" fontId="13" fillId="2" borderId="59" xfId="0" applyFont="1" applyFill="1" applyBorder="1">
      <alignment vertical="center"/>
    </xf>
    <xf numFmtId="0" fontId="13" fillId="0" borderId="97" xfId="0" applyFont="1" applyBorder="1" applyAlignment="1" applyProtection="1">
      <alignment horizontal="center" vertical="center" shrinkToFit="1"/>
      <protection locked="0"/>
    </xf>
    <xf numFmtId="0" fontId="13" fillId="2" borderId="59" xfId="0" applyFont="1" applyFill="1" applyBorder="1" applyAlignment="1">
      <alignment vertical="center" shrinkToFit="1"/>
    </xf>
    <xf numFmtId="0" fontId="13" fillId="0" borderId="67" xfId="0" applyFont="1" applyBorder="1" applyAlignment="1" applyProtection="1">
      <alignment horizontal="center" vertical="center" shrinkToFit="1"/>
      <protection locked="0"/>
    </xf>
    <xf numFmtId="0" fontId="13" fillId="0" borderId="92" xfId="0" applyFont="1" applyBorder="1" applyAlignment="1" applyProtection="1">
      <alignment vertical="center" shrinkToFit="1"/>
      <protection locked="0"/>
    </xf>
    <xf numFmtId="176" fontId="13" fillId="0" borderId="92" xfId="0" applyNumberFormat="1" applyFont="1" applyBorder="1" applyAlignment="1" applyProtection="1">
      <alignment horizontal="right" vertical="center" shrinkToFit="1"/>
      <protection locked="0"/>
    </xf>
    <xf numFmtId="185" fontId="13" fillId="0" borderId="92" xfId="7" applyNumberFormat="1" applyFont="1" applyBorder="1" applyAlignment="1" applyProtection="1">
      <alignment horizontal="right" vertical="center"/>
      <protection locked="0"/>
    </xf>
    <xf numFmtId="176" fontId="13" fillId="0" borderId="92" xfId="0" applyNumberFormat="1" applyFont="1" applyBorder="1" applyProtection="1">
      <alignment vertical="center"/>
      <protection locked="0"/>
    </xf>
    <xf numFmtId="176" fontId="13" fillId="0" borderId="92" xfId="0" applyNumberFormat="1" applyFont="1" applyBorder="1" applyAlignment="1" applyProtection="1">
      <alignment horizontal="right" vertical="center"/>
      <protection locked="0"/>
    </xf>
    <xf numFmtId="183" fontId="13" fillId="0" borderId="92" xfId="0" applyNumberFormat="1" applyFont="1" applyBorder="1" applyAlignment="1" applyProtection="1">
      <alignment horizontal="right" vertical="center" shrinkToFit="1"/>
      <protection locked="0"/>
    </xf>
    <xf numFmtId="176" fontId="13" fillId="3" borderId="99" xfId="0" applyNumberFormat="1" applyFont="1" applyFill="1" applyBorder="1" applyAlignment="1">
      <alignment horizontal="right" vertical="center" shrinkToFit="1"/>
    </xf>
    <xf numFmtId="0" fontId="13" fillId="0" borderId="100" xfId="0" applyFont="1" applyBorder="1" applyAlignment="1" applyProtection="1">
      <alignment horizontal="center" vertical="center" shrinkToFit="1"/>
      <protection locked="0"/>
    </xf>
    <xf numFmtId="0" fontId="13" fillId="2" borderId="6" xfId="0" applyFont="1" applyFill="1" applyBorder="1" applyAlignment="1">
      <alignment vertical="center" shrinkToFit="1"/>
    </xf>
    <xf numFmtId="176" fontId="13" fillId="2" borderId="6" xfId="0" applyNumberFormat="1" applyFont="1" applyFill="1" applyBorder="1" applyAlignment="1">
      <alignment horizontal="right" vertical="center" shrinkToFit="1"/>
    </xf>
    <xf numFmtId="185" fontId="13" fillId="2" borderId="6" xfId="7" applyNumberFormat="1" applyFont="1" applyFill="1" applyBorder="1" applyAlignment="1" applyProtection="1">
      <alignment horizontal="right" vertical="center"/>
    </xf>
    <xf numFmtId="176" fontId="13" fillId="2" borderId="6" xfId="0" applyNumberFormat="1" applyFont="1" applyFill="1" applyBorder="1">
      <alignment vertical="center"/>
    </xf>
    <xf numFmtId="176" fontId="13" fillId="2" borderId="6" xfId="0" applyNumberFormat="1" applyFont="1" applyFill="1" applyBorder="1" applyAlignment="1">
      <alignment horizontal="right" vertical="center"/>
    </xf>
    <xf numFmtId="183" fontId="13" fillId="2" borderId="6" xfId="0" applyNumberFormat="1" applyFont="1" applyFill="1" applyBorder="1" applyAlignment="1">
      <alignment horizontal="right" vertical="center" shrinkToFit="1"/>
    </xf>
    <xf numFmtId="0" fontId="24" fillId="4" borderId="98" xfId="2" applyFont="1" applyFill="1" applyBorder="1">
      <alignment vertical="center"/>
    </xf>
    <xf numFmtId="0" fontId="13" fillId="5" borderId="60" xfId="0" applyFont="1" applyFill="1" applyBorder="1">
      <alignment vertical="center"/>
    </xf>
    <xf numFmtId="0" fontId="24" fillId="4" borderId="88" xfId="0" applyFont="1" applyFill="1" applyBorder="1" applyAlignment="1">
      <alignment vertical="center" shrinkToFit="1"/>
    </xf>
    <xf numFmtId="0" fontId="36" fillId="7" borderId="0" xfId="0" applyFont="1" applyFill="1">
      <alignment vertical="center"/>
    </xf>
    <xf numFmtId="0" fontId="36" fillId="7" borderId="0" xfId="3" applyFont="1" applyFill="1" applyAlignment="1">
      <alignment vertical="center"/>
    </xf>
    <xf numFmtId="0" fontId="36" fillId="7" borderId="0" xfId="0" applyFont="1" applyFill="1" applyAlignment="1">
      <alignment horizontal="center" vertical="center"/>
    </xf>
    <xf numFmtId="0" fontId="36" fillId="7" borderId="0" xfId="3" applyFont="1" applyFill="1" applyAlignment="1">
      <alignment horizontal="center" vertical="center"/>
    </xf>
    <xf numFmtId="0" fontId="38" fillId="7" borderId="0" xfId="3" applyFont="1" applyFill="1" applyAlignment="1">
      <alignment vertical="center" shrinkToFit="1"/>
    </xf>
    <xf numFmtId="0" fontId="38" fillId="7" borderId="0" xfId="3" applyFont="1" applyFill="1" applyAlignment="1">
      <alignment vertical="center"/>
    </xf>
    <xf numFmtId="0" fontId="38" fillId="7" borderId="0" xfId="3" applyFont="1" applyFill="1" applyAlignment="1">
      <alignment horizontal="center" vertical="center"/>
    </xf>
    <xf numFmtId="38" fontId="36" fillId="7" borderId="0" xfId="1" applyFont="1" applyFill="1" applyAlignment="1">
      <alignment vertical="center"/>
    </xf>
    <xf numFmtId="0" fontId="7" fillId="0" borderId="6" xfId="0" applyFont="1" applyBorder="1" applyAlignment="1">
      <alignment horizontal="left" vertical="center"/>
    </xf>
    <xf numFmtId="0" fontId="7" fillId="0" borderId="6" xfId="0" applyFont="1" applyBorder="1">
      <alignment vertical="center"/>
    </xf>
    <xf numFmtId="0" fontId="7" fillId="3" borderId="0" xfId="0" applyFont="1" applyFill="1">
      <alignment vertical="center"/>
    </xf>
    <xf numFmtId="0" fontId="18" fillId="0" borderId="0" xfId="6" applyFont="1" applyAlignment="1">
      <alignment horizontal="center" vertical="center"/>
    </xf>
    <xf numFmtId="0" fontId="18" fillId="3" borderId="65" xfId="6" applyFont="1" applyFill="1" applyBorder="1" applyAlignment="1">
      <alignment horizontal="left" vertical="center" wrapText="1"/>
    </xf>
    <xf numFmtId="0" fontId="18" fillId="3" borderId="64" xfId="6" applyFont="1" applyFill="1" applyBorder="1" applyAlignment="1">
      <alignment vertical="top" wrapText="1"/>
    </xf>
    <xf numFmtId="0" fontId="18" fillId="3" borderId="63" xfId="6" applyFont="1" applyFill="1" applyBorder="1" applyAlignment="1">
      <alignment vertical="top" wrapText="1"/>
    </xf>
    <xf numFmtId="0" fontId="13" fillId="0" borderId="101" xfId="0" applyFont="1" applyBorder="1" applyAlignment="1" applyProtection="1">
      <alignment vertical="center" shrinkToFit="1"/>
      <protection locked="0"/>
    </xf>
    <xf numFmtId="0" fontId="13" fillId="0" borderId="102" xfId="0" applyFont="1" applyBorder="1" applyAlignment="1" applyProtection="1">
      <alignment vertical="center" shrinkToFit="1"/>
      <protection locked="0"/>
    </xf>
    <xf numFmtId="0" fontId="13" fillId="0" borderId="103" xfId="0" applyFont="1" applyBorder="1" applyAlignment="1" applyProtection="1">
      <alignment vertical="center" shrinkToFit="1"/>
      <protection locked="0"/>
    </xf>
    <xf numFmtId="176" fontId="13" fillId="3" borderId="98" xfId="0" applyNumberFormat="1" applyFont="1" applyFill="1" applyBorder="1" applyAlignment="1">
      <alignment horizontal="right" vertical="center" shrinkToFit="1"/>
    </xf>
    <xf numFmtId="176" fontId="13" fillId="3" borderId="84" xfId="0" applyNumberFormat="1" applyFont="1" applyFill="1" applyBorder="1" applyAlignment="1">
      <alignment horizontal="right" vertical="center" shrinkToFit="1"/>
    </xf>
    <xf numFmtId="176" fontId="13" fillId="3" borderId="102" xfId="0" applyNumberFormat="1" applyFont="1" applyFill="1" applyBorder="1" applyAlignment="1">
      <alignment horizontal="right" vertical="center" shrinkToFit="1"/>
    </xf>
    <xf numFmtId="0" fontId="38" fillId="0" borderId="104" xfId="3" applyFont="1" applyBorder="1" applyAlignment="1">
      <alignment horizontal="left" vertical="center" shrinkToFit="1"/>
    </xf>
    <xf numFmtId="0" fontId="13" fillId="0" borderId="105" xfId="0" applyFont="1" applyBorder="1" applyAlignment="1" applyProtection="1">
      <alignment vertical="center" shrinkToFit="1"/>
      <protection locked="0"/>
    </xf>
    <xf numFmtId="0" fontId="13" fillId="0" borderId="104" xfId="0" applyFont="1" applyBorder="1" applyAlignment="1" applyProtection="1">
      <alignment vertical="center" shrinkToFit="1"/>
      <protection locked="0"/>
    </xf>
    <xf numFmtId="0" fontId="13" fillId="0" borderId="106" xfId="0" applyFont="1" applyBorder="1" applyAlignment="1" applyProtection="1">
      <alignment vertical="center" shrinkToFit="1"/>
      <protection locked="0"/>
    </xf>
    <xf numFmtId="0" fontId="13" fillId="0" borderId="107" xfId="0" applyFont="1" applyBorder="1" applyAlignment="1" applyProtection="1">
      <alignment vertical="center" shrinkToFit="1"/>
      <protection locked="0"/>
    </xf>
    <xf numFmtId="0" fontId="13" fillId="2" borderId="20" xfId="0" applyFont="1" applyFill="1" applyBorder="1" applyAlignment="1">
      <alignment vertical="center" shrinkToFit="1"/>
    </xf>
    <xf numFmtId="0" fontId="13" fillId="0" borderId="108" xfId="0" applyFont="1" applyBorder="1" applyAlignment="1" applyProtection="1">
      <alignment vertical="center" shrinkToFit="1"/>
      <protection locked="0"/>
    </xf>
    <xf numFmtId="0" fontId="13" fillId="0" borderId="111" xfId="0" applyFont="1" applyBorder="1" applyAlignment="1" applyProtection="1">
      <alignment vertical="center" shrinkToFit="1"/>
      <protection locked="0"/>
    </xf>
    <xf numFmtId="0" fontId="13" fillId="0" borderId="112" xfId="0" applyFont="1" applyBorder="1" applyAlignment="1" applyProtection="1">
      <alignment vertical="center" shrinkToFit="1"/>
      <protection locked="0"/>
    </xf>
    <xf numFmtId="0" fontId="13" fillId="0" borderId="114" xfId="0" applyFont="1" applyBorder="1" applyAlignment="1" applyProtection="1">
      <alignment vertical="center" shrinkToFit="1"/>
      <protection locked="0"/>
    </xf>
    <xf numFmtId="0" fontId="13" fillId="0" borderId="115" xfId="0" applyFont="1" applyBorder="1" applyAlignment="1" applyProtection="1">
      <alignment vertical="center" shrinkToFit="1"/>
      <protection locked="0"/>
    </xf>
    <xf numFmtId="0" fontId="13" fillId="0" borderId="116" xfId="0" applyFont="1" applyBorder="1" applyAlignment="1" applyProtection="1">
      <alignment vertical="center" shrinkToFit="1"/>
      <protection locked="0"/>
    </xf>
    <xf numFmtId="0" fontId="13" fillId="0" borderId="117" xfId="0" applyFont="1" applyBorder="1" applyAlignment="1" applyProtection="1">
      <alignment vertical="center" shrinkToFit="1"/>
      <protection locked="0"/>
    </xf>
    <xf numFmtId="0" fontId="13" fillId="0" borderId="113" xfId="0" applyFont="1" applyBorder="1" applyAlignment="1" applyProtection="1">
      <alignment vertical="center" shrinkToFit="1"/>
      <protection locked="0"/>
    </xf>
    <xf numFmtId="0" fontId="13" fillId="0" borderId="118" xfId="0" applyFont="1" applyBorder="1" applyAlignment="1" applyProtection="1">
      <alignment vertical="center" shrinkToFit="1"/>
      <protection locked="0"/>
    </xf>
    <xf numFmtId="0" fontId="13" fillId="2" borderId="24" xfId="0" applyFont="1" applyFill="1" applyBorder="1" applyAlignment="1">
      <alignment vertical="center" shrinkToFit="1"/>
    </xf>
    <xf numFmtId="0" fontId="13" fillId="2" borderId="119" xfId="0" applyFont="1" applyFill="1" applyBorder="1" applyAlignment="1">
      <alignment vertical="center" shrinkToFit="1"/>
    </xf>
    <xf numFmtId="0" fontId="13" fillId="2" borderId="0" xfId="0" applyFont="1" applyFill="1">
      <alignment vertical="center"/>
    </xf>
    <xf numFmtId="176" fontId="13" fillId="3" borderId="85" xfId="0" applyNumberFormat="1" applyFont="1" applyFill="1" applyBorder="1" applyAlignment="1">
      <alignment horizontal="right" vertical="center" shrinkToFit="1"/>
    </xf>
    <xf numFmtId="176" fontId="13" fillId="3" borderId="0" xfId="0" applyNumberFormat="1" applyFont="1" applyFill="1">
      <alignment vertical="center"/>
    </xf>
    <xf numFmtId="0" fontId="13" fillId="0" borderId="129" xfId="0" applyFont="1" applyBorder="1" applyAlignment="1" applyProtection="1">
      <alignment vertical="center" shrinkToFit="1"/>
      <protection locked="0"/>
    </xf>
    <xf numFmtId="0" fontId="13" fillId="0" borderId="130" xfId="0" applyFont="1" applyBorder="1" applyAlignment="1" applyProtection="1">
      <alignment vertical="center" shrinkToFit="1"/>
      <protection locked="0"/>
    </xf>
    <xf numFmtId="0" fontId="13" fillId="0" borderId="83" xfId="0" applyFont="1" applyBorder="1" applyAlignment="1" applyProtection="1">
      <alignment vertical="center" shrinkToFit="1"/>
      <protection locked="0"/>
    </xf>
    <xf numFmtId="176" fontId="13" fillId="0" borderId="83" xfId="0" applyNumberFormat="1" applyFont="1" applyBorder="1" applyAlignment="1" applyProtection="1">
      <alignment horizontal="right" vertical="center" shrinkToFit="1"/>
      <protection locked="0"/>
    </xf>
    <xf numFmtId="185" fontId="13" fillId="0" borderId="83" xfId="7" applyNumberFormat="1" applyFont="1" applyBorder="1" applyAlignment="1" applyProtection="1">
      <alignment horizontal="right" vertical="center"/>
      <protection locked="0"/>
    </xf>
    <xf numFmtId="176" fontId="13" fillId="0" borderId="83" xfId="0" applyNumberFormat="1" applyFont="1" applyBorder="1" applyProtection="1">
      <alignment vertical="center"/>
      <protection locked="0"/>
    </xf>
    <xf numFmtId="176" fontId="13" fillId="0" borderId="83" xfId="0" applyNumberFormat="1" applyFont="1" applyBorder="1" applyAlignment="1" applyProtection="1">
      <alignment horizontal="right" vertical="center"/>
      <protection locked="0"/>
    </xf>
    <xf numFmtId="183" fontId="13" fillId="0" borderId="83" xfId="0" applyNumberFormat="1" applyFont="1" applyBorder="1" applyAlignment="1" applyProtection="1">
      <alignment horizontal="right" vertical="center" shrinkToFit="1"/>
      <protection locked="0"/>
    </xf>
    <xf numFmtId="0" fontId="13" fillId="0" borderId="59" xfId="0" applyFont="1" applyBorder="1" applyAlignment="1" applyProtection="1">
      <alignment horizontal="center" vertical="center" shrinkToFit="1"/>
      <protection locked="0"/>
    </xf>
    <xf numFmtId="0" fontId="13" fillId="0" borderId="131" xfId="0" applyFont="1" applyBorder="1" applyAlignment="1">
      <alignment vertical="center" shrinkToFit="1"/>
    </xf>
    <xf numFmtId="0" fontId="13" fillId="0" borderId="131" xfId="0" applyFont="1" applyBorder="1" applyAlignment="1" applyProtection="1">
      <alignment vertical="center" shrinkToFit="1"/>
      <protection locked="0"/>
    </xf>
    <xf numFmtId="176" fontId="13" fillId="0" borderId="131" xfId="0" applyNumberFormat="1" applyFont="1" applyBorder="1" applyAlignment="1" applyProtection="1">
      <alignment horizontal="right" vertical="center" shrinkToFit="1"/>
      <protection locked="0"/>
    </xf>
    <xf numFmtId="185" fontId="13" fillId="0" borderId="131" xfId="7" applyNumberFormat="1" applyFont="1" applyBorder="1" applyAlignment="1" applyProtection="1">
      <alignment horizontal="right" vertical="center"/>
      <protection locked="0"/>
    </xf>
    <xf numFmtId="176" fontId="13" fillId="0" borderId="131" xfId="0" applyNumberFormat="1" applyFont="1" applyBorder="1" applyProtection="1">
      <alignment vertical="center"/>
      <protection locked="0"/>
    </xf>
    <xf numFmtId="176" fontId="13" fillId="0" borderId="131" xfId="0" applyNumberFormat="1" applyFont="1" applyBorder="1" applyAlignment="1" applyProtection="1">
      <alignment horizontal="right" vertical="center"/>
      <protection locked="0"/>
    </xf>
    <xf numFmtId="183" fontId="13" fillId="0" borderId="131" xfId="0" applyNumberFormat="1" applyFont="1" applyBorder="1" applyAlignment="1" applyProtection="1">
      <alignment horizontal="right" vertical="center" shrinkToFit="1"/>
      <protection locked="0"/>
    </xf>
    <xf numFmtId="0" fontId="13" fillId="2" borderId="133" xfId="0" applyFont="1" applyFill="1" applyBorder="1">
      <alignment vertical="center"/>
    </xf>
    <xf numFmtId="0" fontId="13" fillId="2" borderId="132" xfId="0" applyFont="1" applyFill="1" applyBorder="1">
      <alignment vertical="center"/>
    </xf>
    <xf numFmtId="176" fontId="13" fillId="3" borderId="134" xfId="0" applyNumberFormat="1" applyFont="1" applyFill="1" applyBorder="1" applyAlignment="1">
      <alignment horizontal="right" vertical="center" shrinkToFit="1"/>
    </xf>
    <xf numFmtId="0" fontId="13" fillId="5" borderId="135" xfId="0" applyFont="1" applyFill="1" applyBorder="1">
      <alignment vertical="center"/>
    </xf>
    <xf numFmtId="0" fontId="13" fillId="5" borderId="125" xfId="0" applyFont="1" applyFill="1" applyBorder="1">
      <alignment vertical="center"/>
    </xf>
    <xf numFmtId="176" fontId="13" fillId="3" borderId="137" xfId="0" applyNumberFormat="1" applyFont="1" applyFill="1" applyBorder="1" applyAlignment="1">
      <alignment horizontal="right" vertical="center" shrinkToFit="1"/>
    </xf>
    <xf numFmtId="0" fontId="13" fillId="0" borderId="136" xfId="0" applyFont="1" applyBorder="1" applyAlignment="1" applyProtection="1">
      <alignment horizontal="center" vertical="center" shrinkToFit="1"/>
      <protection locked="0"/>
    </xf>
    <xf numFmtId="0" fontId="24" fillId="2" borderId="3" xfId="0" applyFont="1" applyFill="1" applyBorder="1">
      <alignment vertical="center"/>
    </xf>
    <xf numFmtId="0" fontId="24" fillId="0" borderId="0" xfId="2" applyFont="1">
      <alignment vertical="center"/>
    </xf>
    <xf numFmtId="0" fontId="24" fillId="5" borderId="9" xfId="2" applyFont="1" applyFill="1" applyBorder="1">
      <alignment vertical="center"/>
    </xf>
    <xf numFmtId="0" fontId="13" fillId="0" borderId="19" xfId="0" applyFont="1" applyBorder="1" applyAlignment="1">
      <alignment vertical="center" shrinkToFit="1"/>
    </xf>
    <xf numFmtId="176" fontId="13" fillId="0" borderId="19" xfId="0" applyNumberFormat="1" applyFont="1" applyBorder="1" applyAlignment="1">
      <alignment horizontal="right" vertical="center" shrinkToFit="1"/>
    </xf>
    <xf numFmtId="185" fontId="13" fillId="0" borderId="19" xfId="7" applyNumberFormat="1" applyFont="1" applyFill="1" applyBorder="1" applyAlignment="1" applyProtection="1">
      <alignment horizontal="right" vertical="center"/>
    </xf>
    <xf numFmtId="176" fontId="13" fillId="0" borderId="19" xfId="0" applyNumberFormat="1" applyFont="1" applyBorder="1">
      <alignment vertical="center"/>
    </xf>
    <xf numFmtId="176" fontId="13" fillId="0" borderId="19" xfId="0" applyNumberFormat="1" applyFont="1" applyBorder="1" applyAlignment="1">
      <alignment horizontal="right" vertical="center"/>
    </xf>
    <xf numFmtId="183" fontId="13" fillId="0" borderId="19" xfId="0" applyNumberFormat="1" applyFont="1" applyBorder="1" applyAlignment="1">
      <alignment horizontal="right" vertical="center" shrinkToFit="1"/>
    </xf>
    <xf numFmtId="0" fontId="13" fillId="0" borderId="138" xfId="0" applyFont="1" applyBorder="1" applyAlignment="1">
      <alignment vertical="center" shrinkToFit="1"/>
    </xf>
    <xf numFmtId="0" fontId="13" fillId="0" borderId="92" xfId="0" applyFont="1" applyBorder="1" applyAlignment="1">
      <alignment vertical="center" shrinkToFit="1"/>
    </xf>
    <xf numFmtId="176" fontId="13" fillId="0" borderId="92" xfId="0" applyNumberFormat="1" applyFont="1" applyBorder="1" applyAlignment="1">
      <alignment horizontal="right" vertical="center" shrinkToFit="1"/>
    </xf>
    <xf numFmtId="185" fontId="13" fillId="0" borderId="92" xfId="7" applyNumberFormat="1" applyFont="1" applyFill="1" applyBorder="1" applyAlignment="1" applyProtection="1">
      <alignment horizontal="right" vertical="center"/>
    </xf>
    <xf numFmtId="176" fontId="13" fillId="0" borderId="92" xfId="0" applyNumberFormat="1" applyFont="1" applyBorder="1">
      <alignment vertical="center"/>
    </xf>
    <xf numFmtId="176" fontId="13" fillId="0" borderId="92" xfId="0" applyNumberFormat="1" applyFont="1" applyBorder="1" applyAlignment="1">
      <alignment horizontal="right" vertical="center"/>
    </xf>
    <xf numFmtId="183" fontId="13" fillId="0" borderId="92" xfId="0" applyNumberFormat="1" applyFont="1" applyBorder="1" applyAlignment="1">
      <alignment horizontal="right" vertical="center" shrinkToFit="1"/>
    </xf>
    <xf numFmtId="0" fontId="13" fillId="0" borderId="139" xfId="0" applyFont="1" applyBorder="1" applyAlignment="1">
      <alignment vertical="center" shrinkToFit="1"/>
    </xf>
    <xf numFmtId="0" fontId="13" fillId="0" borderId="86" xfId="0" applyFont="1" applyBorder="1" applyAlignment="1">
      <alignment vertical="center" shrinkToFit="1"/>
    </xf>
    <xf numFmtId="176" fontId="13" fillId="0" borderId="86" xfId="0" applyNumberFormat="1" applyFont="1" applyBorder="1" applyAlignment="1">
      <alignment horizontal="right" vertical="center" shrinkToFit="1"/>
    </xf>
    <xf numFmtId="185" fontId="13" fillId="0" borderId="86" xfId="7" applyNumberFormat="1" applyFont="1" applyFill="1" applyBorder="1" applyAlignment="1" applyProtection="1">
      <alignment horizontal="right" vertical="center"/>
    </xf>
    <xf numFmtId="176" fontId="13" fillId="0" borderId="86" xfId="0" applyNumberFormat="1" applyFont="1" applyBorder="1">
      <alignment vertical="center"/>
    </xf>
    <xf numFmtId="176" fontId="13" fillId="0" borderId="86" xfId="0" applyNumberFormat="1" applyFont="1" applyBorder="1" applyAlignment="1">
      <alignment horizontal="right" vertical="center"/>
    </xf>
    <xf numFmtId="183" fontId="13" fillId="0" borderId="86" xfId="0" applyNumberFormat="1" applyFont="1" applyBorder="1" applyAlignment="1">
      <alignment horizontal="right" vertical="center" shrinkToFit="1"/>
    </xf>
    <xf numFmtId="0" fontId="13" fillId="0" borderId="140" xfId="0" applyFont="1" applyBorder="1" applyAlignment="1">
      <alignment vertical="center" shrinkToFit="1"/>
    </xf>
    <xf numFmtId="0" fontId="24" fillId="5" borderId="141" xfId="0" applyFont="1" applyFill="1" applyBorder="1">
      <alignment vertical="center"/>
    </xf>
    <xf numFmtId="0" fontId="24" fillId="8" borderId="142" xfId="0" applyFont="1" applyFill="1" applyBorder="1">
      <alignment vertical="center"/>
    </xf>
    <xf numFmtId="0" fontId="13" fillId="8" borderId="143" xfId="0" applyFont="1" applyFill="1" applyBorder="1">
      <alignment vertical="center"/>
    </xf>
    <xf numFmtId="0" fontId="13" fillId="8" borderId="144" xfId="0" applyFont="1" applyFill="1" applyBorder="1" applyAlignment="1">
      <alignment vertical="center" shrinkToFit="1"/>
    </xf>
    <xf numFmtId="176" fontId="13" fillId="8" borderId="144" xfId="0" applyNumberFormat="1" applyFont="1" applyFill="1" applyBorder="1" applyAlignment="1">
      <alignment horizontal="right" vertical="center" shrinkToFit="1"/>
    </xf>
    <xf numFmtId="185" fontId="13" fillId="8" borderId="144" xfId="7" applyNumberFormat="1" applyFont="1" applyFill="1" applyBorder="1" applyAlignment="1" applyProtection="1">
      <alignment horizontal="right" vertical="center"/>
    </xf>
    <xf numFmtId="176" fontId="13" fillId="8" borderId="144" xfId="0" applyNumberFormat="1" applyFont="1" applyFill="1" applyBorder="1">
      <alignment vertical="center"/>
    </xf>
    <xf numFmtId="176" fontId="13" fillId="8" borderId="144" xfId="0" applyNumberFormat="1" applyFont="1" applyFill="1" applyBorder="1" applyAlignment="1">
      <alignment horizontal="right" vertical="center"/>
    </xf>
    <xf numFmtId="183" fontId="13" fillId="8" borderId="144" xfId="0" applyNumberFormat="1" applyFont="1" applyFill="1" applyBorder="1" applyAlignment="1">
      <alignment horizontal="right" vertical="center" shrinkToFit="1"/>
    </xf>
    <xf numFmtId="0" fontId="13" fillId="8" borderId="145" xfId="0" applyFont="1" applyFill="1" applyBorder="1" applyAlignment="1">
      <alignment vertical="center" shrinkToFit="1"/>
    </xf>
    <xf numFmtId="0" fontId="13" fillId="5" borderId="146" xfId="0" applyFont="1" applyFill="1" applyBorder="1">
      <alignment vertical="center"/>
    </xf>
    <xf numFmtId="0" fontId="24" fillId="8" borderId="147" xfId="0" applyFont="1" applyFill="1" applyBorder="1">
      <alignment vertical="center"/>
    </xf>
    <xf numFmtId="0" fontId="13" fillId="8" borderId="142" xfId="0" applyFont="1" applyFill="1" applyBorder="1">
      <alignment vertical="center"/>
    </xf>
    <xf numFmtId="0" fontId="13" fillId="8" borderId="12" xfId="0" applyFont="1" applyFill="1" applyBorder="1">
      <alignment vertical="center"/>
    </xf>
    <xf numFmtId="0" fontId="13" fillId="8" borderId="128" xfId="0" applyFont="1" applyFill="1" applyBorder="1" applyAlignment="1">
      <alignment vertical="center" shrinkToFit="1"/>
    </xf>
    <xf numFmtId="176" fontId="13" fillId="8" borderId="128" xfId="0" applyNumberFormat="1" applyFont="1" applyFill="1" applyBorder="1" applyAlignment="1">
      <alignment horizontal="right" vertical="center" shrinkToFit="1"/>
    </xf>
    <xf numFmtId="185" fontId="13" fillId="8" borderId="128" xfId="7" applyNumberFormat="1" applyFont="1" applyFill="1" applyBorder="1" applyAlignment="1" applyProtection="1">
      <alignment horizontal="right" vertical="center"/>
    </xf>
    <xf numFmtId="176" fontId="13" fillId="8" borderId="128" xfId="0" applyNumberFormat="1" applyFont="1" applyFill="1" applyBorder="1">
      <alignment vertical="center"/>
    </xf>
    <xf numFmtId="176" fontId="13" fillId="8" borderId="128" xfId="0" applyNumberFormat="1" applyFont="1" applyFill="1" applyBorder="1" applyAlignment="1">
      <alignment horizontal="right" vertical="center"/>
    </xf>
    <xf numFmtId="183" fontId="13" fillId="8" borderId="128" xfId="0" applyNumberFormat="1" applyFont="1" applyFill="1" applyBorder="1" applyAlignment="1">
      <alignment horizontal="right" vertical="center" shrinkToFit="1"/>
    </xf>
    <xf numFmtId="0" fontId="13" fillId="5" borderId="149" xfId="0" applyFont="1" applyFill="1" applyBorder="1">
      <alignment vertical="center"/>
    </xf>
    <xf numFmtId="0" fontId="24" fillId="8" borderId="150" xfId="0" applyFont="1" applyFill="1" applyBorder="1">
      <alignment vertical="center"/>
    </xf>
    <xf numFmtId="0" fontId="13" fillId="8" borderId="151" xfId="0" applyFont="1" applyFill="1" applyBorder="1">
      <alignment vertical="center"/>
    </xf>
    <xf numFmtId="0" fontId="13" fillId="8" borderId="151" xfId="0" applyFont="1" applyFill="1" applyBorder="1" applyAlignment="1">
      <alignment vertical="center" shrinkToFit="1"/>
    </xf>
    <xf numFmtId="176" fontId="13" fillId="8" borderId="151" xfId="0" applyNumberFormat="1" applyFont="1" applyFill="1" applyBorder="1" applyAlignment="1">
      <alignment horizontal="right" vertical="center" shrinkToFit="1"/>
    </xf>
    <xf numFmtId="185" fontId="13" fillId="8" borderId="151" xfId="7" applyNumberFormat="1" applyFont="1" applyFill="1" applyBorder="1" applyAlignment="1" applyProtection="1">
      <alignment horizontal="right" vertical="center"/>
    </xf>
    <xf numFmtId="176" fontId="13" fillId="8" borderId="151" xfId="0" applyNumberFormat="1" applyFont="1" applyFill="1" applyBorder="1">
      <alignment vertical="center"/>
    </xf>
    <xf numFmtId="176" fontId="13" fillId="8" borderId="151" xfId="0" applyNumberFormat="1" applyFont="1" applyFill="1" applyBorder="1" applyAlignment="1">
      <alignment horizontal="right" vertical="center"/>
    </xf>
    <xf numFmtId="183" fontId="13" fillId="8" borderId="151" xfId="0" applyNumberFormat="1" applyFont="1" applyFill="1" applyBorder="1" applyAlignment="1">
      <alignment horizontal="right" vertical="center" shrinkToFit="1"/>
    </xf>
    <xf numFmtId="0" fontId="13" fillId="8" borderId="152" xfId="0" applyFont="1" applyFill="1" applyBorder="1" applyAlignment="1">
      <alignment vertical="center" shrinkToFit="1"/>
    </xf>
    <xf numFmtId="0" fontId="13" fillId="8" borderId="148" xfId="0" applyFont="1" applyFill="1" applyBorder="1" applyAlignment="1">
      <alignment vertical="center" shrinkToFit="1"/>
    </xf>
    <xf numFmtId="176" fontId="13" fillId="3" borderId="153" xfId="0" applyNumberFormat="1" applyFont="1" applyFill="1" applyBorder="1" applyAlignment="1">
      <alignment horizontal="right" vertical="center" shrinkToFit="1"/>
    </xf>
    <xf numFmtId="176" fontId="13" fillId="3" borderId="91" xfId="0" applyNumberFormat="1" applyFont="1" applyFill="1" applyBorder="1" applyAlignment="1">
      <alignment horizontal="right" vertical="center" shrinkToFit="1"/>
    </xf>
    <xf numFmtId="0" fontId="24" fillId="4" borderId="150" xfId="2" applyFont="1" applyFill="1" applyBorder="1" applyAlignment="1">
      <alignment horizontal="left" vertical="center"/>
    </xf>
    <xf numFmtId="0" fontId="24" fillId="4" borderId="151" xfId="2" applyFont="1" applyFill="1" applyBorder="1">
      <alignment vertical="center"/>
    </xf>
    <xf numFmtId="0" fontId="24" fillId="4" borderId="154" xfId="0" applyFont="1" applyFill="1" applyBorder="1" applyAlignment="1">
      <alignment vertical="center" shrinkToFit="1"/>
    </xf>
    <xf numFmtId="0" fontId="24" fillId="4" borderId="155" xfId="2" applyFont="1" applyFill="1" applyBorder="1" applyAlignment="1">
      <alignment horizontal="left" vertical="center"/>
    </xf>
    <xf numFmtId="0" fontId="24" fillId="5" borderId="147" xfId="2" applyFont="1" applyFill="1" applyBorder="1">
      <alignment vertical="center"/>
    </xf>
    <xf numFmtId="0" fontId="13" fillId="5" borderId="141" xfId="0" applyFont="1" applyFill="1" applyBorder="1">
      <alignment vertical="center"/>
    </xf>
    <xf numFmtId="0" fontId="24" fillId="8" borderId="143" xfId="0" applyFont="1" applyFill="1" applyBorder="1">
      <alignment vertical="center"/>
    </xf>
    <xf numFmtId="0" fontId="24" fillId="8" borderId="16" xfId="0" applyFont="1" applyFill="1" applyBorder="1">
      <alignment vertical="center"/>
    </xf>
    <xf numFmtId="0" fontId="24" fillId="8" borderId="12" xfId="0" applyFont="1" applyFill="1" applyBorder="1">
      <alignment vertical="center"/>
    </xf>
    <xf numFmtId="0" fontId="13" fillId="8" borderId="151" xfId="0" applyFont="1" applyFill="1" applyBorder="1" applyAlignment="1" applyProtection="1">
      <alignment vertical="center" shrinkToFit="1"/>
      <protection locked="0"/>
    </xf>
    <xf numFmtId="176" fontId="13" fillId="8" borderId="151" xfId="0" applyNumberFormat="1" applyFont="1" applyFill="1" applyBorder="1" applyAlignment="1" applyProtection="1">
      <alignment horizontal="right" vertical="center" shrinkToFit="1"/>
      <protection locked="0"/>
    </xf>
    <xf numFmtId="185" fontId="13" fillId="8" borderId="151" xfId="7" applyNumberFormat="1" applyFont="1" applyFill="1" applyBorder="1" applyAlignment="1" applyProtection="1">
      <alignment horizontal="right" vertical="center"/>
      <protection locked="0"/>
    </xf>
    <xf numFmtId="176" fontId="13" fillId="8" borderId="151" xfId="0" applyNumberFormat="1" applyFont="1" applyFill="1" applyBorder="1" applyProtection="1">
      <alignment vertical="center"/>
      <protection locked="0"/>
    </xf>
    <xf numFmtId="176" fontId="13" fillId="8" borderId="151" xfId="0" applyNumberFormat="1" applyFont="1" applyFill="1" applyBorder="1" applyAlignment="1" applyProtection="1">
      <alignment horizontal="right" vertical="center"/>
      <protection locked="0"/>
    </xf>
    <xf numFmtId="183" fontId="13" fillId="8" borderId="151" xfId="0" applyNumberFormat="1" applyFont="1" applyFill="1" applyBorder="1" applyAlignment="1" applyProtection="1">
      <alignment horizontal="right" vertical="center" shrinkToFit="1"/>
      <protection locked="0"/>
    </xf>
    <xf numFmtId="0" fontId="13" fillId="8" borderId="152" xfId="0" applyFont="1" applyFill="1" applyBorder="1" applyAlignment="1" applyProtection="1">
      <alignment horizontal="center" vertical="center" shrinkToFit="1"/>
      <protection locked="0"/>
    </xf>
    <xf numFmtId="0" fontId="13" fillId="9" borderId="161" xfId="0" applyFont="1" applyFill="1" applyBorder="1">
      <alignment vertical="center"/>
    </xf>
    <xf numFmtId="14" fontId="13" fillId="0" borderId="162" xfId="4" applyNumberFormat="1" applyFont="1" applyBorder="1" applyAlignment="1" applyProtection="1">
      <alignment horizontal="center" vertical="center"/>
      <protection locked="0"/>
    </xf>
    <xf numFmtId="0" fontId="13" fillId="0" borderId="163" xfId="4" applyFont="1" applyBorder="1" applyAlignment="1">
      <alignment horizontal="center" vertical="center"/>
    </xf>
    <xf numFmtId="14" fontId="13" fillId="0" borderId="164" xfId="4" applyNumberFormat="1" applyFont="1" applyBorder="1" applyAlignment="1" applyProtection="1">
      <alignment horizontal="center" vertical="center"/>
      <protection locked="0"/>
    </xf>
    <xf numFmtId="176" fontId="19" fillId="3" borderId="13" xfId="4" applyNumberFormat="1" applyFont="1" applyFill="1" applyBorder="1" applyAlignment="1">
      <alignment horizontal="right" vertical="center"/>
    </xf>
    <xf numFmtId="176" fontId="19" fillId="3" borderId="21" xfId="4" applyNumberFormat="1" applyFont="1" applyFill="1" applyBorder="1" applyAlignment="1">
      <alignment horizontal="right" vertical="center"/>
    </xf>
    <xf numFmtId="0" fontId="18" fillId="2" borderId="29" xfId="4" applyFont="1" applyFill="1" applyBorder="1" applyAlignment="1">
      <alignment horizontal="center" vertical="center" wrapText="1"/>
    </xf>
    <xf numFmtId="0" fontId="18" fillId="2" borderId="28" xfId="4" applyFont="1" applyFill="1" applyBorder="1" applyAlignment="1">
      <alignment horizontal="center" vertical="center" wrapText="1"/>
    </xf>
    <xf numFmtId="0" fontId="18" fillId="4" borderId="9" xfId="4" applyFont="1" applyFill="1" applyBorder="1" applyAlignment="1">
      <alignment horizontal="center" vertical="center" wrapText="1"/>
    </xf>
    <xf numFmtId="0" fontId="18" fillId="4" borderId="22" xfId="4" applyFont="1" applyFill="1" applyBorder="1" applyAlignment="1">
      <alignment horizontal="center" vertical="center" wrapText="1"/>
    </xf>
    <xf numFmtId="0" fontId="18" fillId="4" borderId="11" xfId="4" applyFont="1" applyFill="1" applyBorder="1" applyAlignment="1">
      <alignment horizontal="center" vertical="center" wrapText="1"/>
    </xf>
    <xf numFmtId="0" fontId="18" fillId="4" borderId="1" xfId="4" applyFont="1" applyFill="1" applyBorder="1" applyAlignment="1">
      <alignment horizontal="center" vertical="center" wrapText="1"/>
    </xf>
    <xf numFmtId="0" fontId="18" fillId="4" borderId="2" xfId="4" applyFont="1" applyFill="1" applyBorder="1" applyAlignment="1">
      <alignment horizontal="center" vertical="center" wrapText="1"/>
    </xf>
    <xf numFmtId="176" fontId="19" fillId="3" borderId="5" xfId="4" applyNumberFormat="1" applyFont="1" applyFill="1" applyBorder="1" applyAlignment="1">
      <alignment vertical="center"/>
    </xf>
    <xf numFmtId="176" fontId="19" fillId="3" borderId="6" xfId="4" applyNumberFormat="1" applyFont="1" applyFill="1" applyBorder="1" applyAlignment="1">
      <alignment vertical="center"/>
    </xf>
    <xf numFmtId="176" fontId="19" fillId="3" borderId="7" xfId="4" applyNumberFormat="1" applyFont="1" applyFill="1" applyBorder="1" applyAlignment="1">
      <alignment vertical="center"/>
    </xf>
    <xf numFmtId="0" fontId="18" fillId="4" borderId="13" xfId="4" applyFont="1" applyFill="1" applyBorder="1" applyAlignment="1">
      <alignment horizontal="center" vertical="center" wrapText="1"/>
    </xf>
    <xf numFmtId="0" fontId="18" fillId="4" borderId="20" xfId="4" applyFont="1" applyFill="1" applyBorder="1" applyAlignment="1">
      <alignment horizontal="center" vertical="center" wrapText="1"/>
    </xf>
    <xf numFmtId="0" fontId="18" fillId="4" borderId="21" xfId="4" applyFont="1" applyFill="1" applyBorder="1" applyAlignment="1">
      <alignment horizontal="center" vertical="center" wrapText="1"/>
    </xf>
    <xf numFmtId="176" fontId="19" fillId="3" borderId="13" xfId="4" applyNumberFormat="1" applyFont="1" applyFill="1" applyBorder="1" applyAlignment="1">
      <alignment vertical="center"/>
    </xf>
    <xf numFmtId="176" fontId="19" fillId="3" borderId="20" xfId="4" applyNumberFormat="1" applyFont="1" applyFill="1" applyBorder="1" applyAlignment="1">
      <alignment vertical="center"/>
    </xf>
    <xf numFmtId="176" fontId="19" fillId="3" borderId="21" xfId="4" applyNumberFormat="1" applyFont="1" applyFill="1" applyBorder="1" applyAlignment="1">
      <alignment vertical="center"/>
    </xf>
    <xf numFmtId="0" fontId="21" fillId="4" borderId="13" xfId="4" applyFont="1" applyFill="1" applyBorder="1" applyAlignment="1">
      <alignment horizontal="center" vertical="center" wrapText="1"/>
    </xf>
    <xf numFmtId="0" fontId="21" fillId="4" borderId="21" xfId="4" applyFont="1" applyFill="1" applyBorder="1" applyAlignment="1">
      <alignment horizontal="center" vertical="center" wrapText="1"/>
    </xf>
    <xf numFmtId="176" fontId="19" fillId="3" borderId="20" xfId="4" applyNumberFormat="1" applyFont="1" applyFill="1" applyBorder="1" applyAlignment="1">
      <alignment horizontal="right" vertical="center"/>
    </xf>
    <xf numFmtId="0" fontId="13" fillId="0" borderId="31" xfId="4" applyFont="1" applyBorder="1" applyAlignment="1" applyProtection="1">
      <alignment horizontal="left" vertical="center" shrinkToFit="1"/>
      <protection locked="0"/>
    </xf>
    <xf numFmtId="0" fontId="13" fillId="0" borderId="25" xfId="4" applyFont="1" applyBorder="1" applyAlignment="1" applyProtection="1">
      <alignment horizontal="left" vertical="center" shrinkToFit="1"/>
      <protection locked="0"/>
    </xf>
    <xf numFmtId="0" fontId="18" fillId="4" borderId="10" xfId="4" applyFont="1" applyFill="1" applyBorder="1" applyAlignment="1">
      <alignment horizontal="center" vertical="center" wrapText="1"/>
    </xf>
    <xf numFmtId="0" fontId="21" fillId="4" borderId="11" xfId="4" applyFont="1" applyFill="1" applyBorder="1" applyAlignment="1">
      <alignment horizontal="center" vertical="center"/>
    </xf>
    <xf numFmtId="0" fontId="21" fillId="4" borderId="2" xfId="4" applyFont="1" applyFill="1" applyBorder="1" applyAlignment="1">
      <alignment horizontal="center" vertical="center"/>
    </xf>
    <xf numFmtId="0" fontId="21" fillId="4" borderId="5" xfId="4" applyFont="1" applyFill="1" applyBorder="1" applyAlignment="1">
      <alignment horizontal="center" vertical="center"/>
    </xf>
    <xf numFmtId="0" fontId="21" fillId="4" borderId="7" xfId="4" applyFont="1" applyFill="1" applyBorder="1" applyAlignment="1">
      <alignment horizontal="center" vertical="center"/>
    </xf>
    <xf numFmtId="177" fontId="22" fillId="4" borderId="11" xfId="4" applyNumberFormat="1" applyFont="1" applyFill="1" applyBorder="1" applyAlignment="1">
      <alignment horizontal="center" vertical="center"/>
    </xf>
    <xf numFmtId="177" fontId="22" fillId="4" borderId="2" xfId="4" applyNumberFormat="1" applyFont="1" applyFill="1" applyBorder="1" applyAlignment="1">
      <alignment horizontal="center" vertical="center"/>
    </xf>
    <xf numFmtId="0" fontId="22" fillId="4" borderId="5" xfId="4" applyFont="1" applyFill="1" applyBorder="1" applyAlignment="1">
      <alignment horizontal="center" vertical="center"/>
    </xf>
    <xf numFmtId="0" fontId="22" fillId="4" borderId="7" xfId="4" applyFont="1" applyFill="1" applyBorder="1" applyAlignment="1">
      <alignment horizontal="center" vertical="center"/>
    </xf>
    <xf numFmtId="177" fontId="22" fillId="4" borderId="5" xfId="4" applyNumberFormat="1" applyFont="1" applyFill="1" applyBorder="1" applyAlignment="1">
      <alignment horizontal="center" vertical="center"/>
    </xf>
    <xf numFmtId="177" fontId="22" fillId="4" borderId="7" xfId="4" applyNumberFormat="1" applyFont="1" applyFill="1" applyBorder="1" applyAlignment="1">
      <alignment horizontal="center" vertical="center"/>
    </xf>
    <xf numFmtId="0" fontId="21" fillId="4" borderId="1" xfId="4" applyFont="1" applyFill="1" applyBorder="1" applyAlignment="1">
      <alignment horizontal="center" vertical="center"/>
    </xf>
    <xf numFmtId="177" fontId="21" fillId="4" borderId="11" xfId="4" applyNumberFormat="1" applyFont="1" applyFill="1" applyBorder="1" applyAlignment="1">
      <alignment horizontal="center" vertical="center"/>
    </xf>
    <xf numFmtId="177" fontId="21" fillId="4" borderId="1" xfId="4" applyNumberFormat="1" applyFont="1" applyFill="1" applyBorder="1" applyAlignment="1">
      <alignment horizontal="center" vertical="center"/>
    </xf>
    <xf numFmtId="177" fontId="21" fillId="4" borderId="2" xfId="4" applyNumberFormat="1" applyFont="1" applyFill="1" applyBorder="1" applyAlignment="1">
      <alignment horizontal="center" vertical="center"/>
    </xf>
    <xf numFmtId="0" fontId="21" fillId="4" borderId="3" xfId="4" applyFont="1" applyFill="1" applyBorder="1" applyAlignment="1">
      <alignment horizontal="center" vertical="center"/>
    </xf>
    <xf numFmtId="0" fontId="21" fillId="4" borderId="0" xfId="4" applyFont="1" applyFill="1" applyAlignment="1">
      <alignment horizontal="center" vertical="center"/>
    </xf>
    <xf numFmtId="0" fontId="21" fillId="4" borderId="4" xfId="4" applyFont="1" applyFill="1" applyBorder="1" applyAlignment="1">
      <alignment horizontal="center" vertical="center"/>
    </xf>
    <xf numFmtId="177" fontId="21" fillId="4" borderId="3" xfId="4" applyNumberFormat="1" applyFont="1" applyFill="1" applyBorder="1" applyAlignment="1">
      <alignment horizontal="center" vertical="center"/>
    </xf>
    <xf numFmtId="177" fontId="21" fillId="4" borderId="0" xfId="4" applyNumberFormat="1" applyFont="1" applyFill="1" applyAlignment="1">
      <alignment horizontal="center" vertical="center"/>
    </xf>
    <xf numFmtId="177" fontId="21" fillId="4" borderId="4" xfId="4" applyNumberFormat="1" applyFont="1" applyFill="1" applyBorder="1" applyAlignment="1">
      <alignment horizontal="center" vertical="center"/>
    </xf>
    <xf numFmtId="0" fontId="21" fillId="4" borderId="6" xfId="4" applyFont="1" applyFill="1" applyBorder="1" applyAlignment="1">
      <alignment horizontal="center" vertical="center"/>
    </xf>
    <xf numFmtId="177" fontId="21" fillId="4" borderId="5" xfId="4" applyNumberFormat="1" applyFont="1" applyFill="1" applyBorder="1" applyAlignment="1">
      <alignment horizontal="center" vertical="center"/>
    </xf>
    <xf numFmtId="177" fontId="21" fillId="4" borderId="6" xfId="4" applyNumberFormat="1" applyFont="1" applyFill="1" applyBorder="1" applyAlignment="1">
      <alignment horizontal="center" vertical="center"/>
    </xf>
    <xf numFmtId="177" fontId="21" fillId="4" borderId="7" xfId="4" applyNumberFormat="1" applyFont="1" applyFill="1" applyBorder="1" applyAlignment="1">
      <alignment horizontal="center" vertical="center"/>
    </xf>
    <xf numFmtId="0" fontId="13" fillId="0" borderId="36" xfId="4" applyFont="1" applyBorder="1" applyAlignment="1" applyProtection="1">
      <alignment horizontal="left" vertical="center" shrinkToFit="1"/>
      <protection locked="0"/>
    </xf>
    <xf numFmtId="0" fontId="13" fillId="0" borderId="33" xfId="4" applyFont="1" applyBorder="1" applyAlignment="1" applyProtection="1">
      <alignment horizontal="left" vertical="center" shrinkToFit="1"/>
      <protection locked="0"/>
    </xf>
    <xf numFmtId="0" fontId="13" fillId="0" borderId="8" xfId="4" applyFont="1" applyBorder="1" applyAlignment="1" applyProtection="1">
      <alignment horizontal="left" vertical="center" wrapText="1"/>
      <protection locked="0"/>
    </xf>
    <xf numFmtId="0" fontId="18" fillId="0" borderId="8" xfId="4" applyFont="1" applyBorder="1" applyAlignment="1" applyProtection="1">
      <alignment horizontal="left" vertical="center" wrapText="1"/>
      <protection locked="0"/>
    </xf>
    <xf numFmtId="0" fontId="18" fillId="2" borderId="9" xfId="4" applyFont="1" applyFill="1" applyBorder="1" applyAlignment="1">
      <alignment horizontal="center" vertical="center" textRotation="255"/>
    </xf>
    <xf numFmtId="0" fontId="9" fillId="0" borderId="10" xfId="4" applyFont="1" applyBorder="1" applyAlignment="1">
      <alignment horizontal="center" vertical="center" textRotation="255"/>
    </xf>
    <xf numFmtId="0" fontId="9" fillId="0" borderId="22" xfId="4" applyFont="1" applyBorder="1" applyAlignment="1">
      <alignment horizontal="center" vertical="center" textRotation="255"/>
    </xf>
    <xf numFmtId="0" fontId="13" fillId="2" borderId="8" xfId="4" applyFont="1" applyFill="1" applyBorder="1" applyAlignment="1">
      <alignment horizontal="left" vertical="center"/>
    </xf>
    <xf numFmtId="0" fontId="21" fillId="2" borderId="8" xfId="4" applyFont="1" applyFill="1" applyBorder="1" applyAlignment="1">
      <alignment horizontal="center" vertical="center" wrapText="1"/>
    </xf>
    <xf numFmtId="0" fontId="28" fillId="2" borderId="13" xfId="4" applyFont="1" applyFill="1" applyBorder="1" applyAlignment="1">
      <alignment horizontal="center" vertical="center"/>
    </xf>
    <xf numFmtId="0" fontId="28" fillId="2" borderId="20" xfId="4" applyFont="1" applyFill="1" applyBorder="1" applyAlignment="1">
      <alignment horizontal="center" vertical="center"/>
    </xf>
    <xf numFmtId="0" fontId="28" fillId="2" borderId="21" xfId="4" applyFont="1" applyFill="1" applyBorder="1" applyAlignment="1">
      <alignment horizontal="center" vertical="center"/>
    </xf>
    <xf numFmtId="0" fontId="13" fillId="0" borderId="13" xfId="4" applyFont="1" applyBorder="1" applyAlignment="1" applyProtection="1">
      <alignment horizontal="left" vertical="center" wrapText="1"/>
      <protection locked="0"/>
    </xf>
    <xf numFmtId="0" fontId="13" fillId="0" borderId="20" xfId="4" applyFont="1" applyBorder="1" applyAlignment="1" applyProtection="1">
      <alignment horizontal="left" vertical="center" wrapText="1"/>
      <protection locked="0"/>
    </xf>
    <xf numFmtId="0" fontId="13" fillId="0" borderId="21" xfId="4" applyFont="1" applyBorder="1" applyAlignment="1" applyProtection="1">
      <alignment horizontal="left" vertical="center" wrapText="1"/>
      <protection locked="0"/>
    </xf>
    <xf numFmtId="0" fontId="13" fillId="0" borderId="9" xfId="4" applyFont="1" applyBorder="1" applyAlignment="1" applyProtection="1">
      <alignment horizontal="left" vertical="center" wrapText="1"/>
      <protection locked="0"/>
    </xf>
    <xf numFmtId="0" fontId="13" fillId="0" borderId="31" xfId="4" applyFont="1" applyBorder="1" applyAlignment="1" applyProtection="1">
      <alignment horizontal="left" vertical="center" wrapText="1"/>
      <protection locked="0"/>
    </xf>
    <xf numFmtId="0" fontId="18" fillId="0" borderId="13" xfId="4" applyFont="1" applyBorder="1" applyAlignment="1" applyProtection="1">
      <alignment horizontal="left" vertical="center" wrapText="1"/>
      <protection locked="0"/>
    </xf>
    <xf numFmtId="0" fontId="9" fillId="0" borderId="21" xfId="4" applyFont="1" applyBorder="1" applyAlignment="1" applyProtection="1">
      <alignment horizontal="left" vertical="center" wrapText="1"/>
      <protection locked="0"/>
    </xf>
    <xf numFmtId="0" fontId="9" fillId="0" borderId="20" xfId="4" applyFont="1" applyBorder="1" applyAlignment="1" applyProtection="1">
      <alignment vertical="center" wrapText="1"/>
      <protection locked="0"/>
    </xf>
    <xf numFmtId="0" fontId="9" fillId="0" borderId="21" xfId="4" applyFont="1" applyBorder="1" applyAlignment="1" applyProtection="1">
      <alignment vertical="center" wrapText="1"/>
      <protection locked="0"/>
    </xf>
    <xf numFmtId="0" fontId="18" fillId="0" borderId="42" xfId="4" applyFont="1" applyBorder="1" applyAlignment="1" applyProtection="1">
      <alignment horizontal="left" vertical="center" wrapText="1"/>
      <protection locked="0"/>
    </xf>
    <xf numFmtId="0" fontId="18" fillId="0" borderId="39" xfId="4" applyFont="1" applyBorder="1" applyAlignment="1" applyProtection="1">
      <alignment horizontal="left" vertical="center" wrapText="1"/>
      <protection locked="0"/>
    </xf>
    <xf numFmtId="0" fontId="18" fillId="0" borderId="5" xfId="4" applyFont="1" applyBorder="1" applyAlignment="1" applyProtection="1">
      <alignment horizontal="left" vertical="center" wrapText="1"/>
      <protection locked="0"/>
    </xf>
    <xf numFmtId="0" fontId="18" fillId="0" borderId="7" xfId="4" applyFont="1" applyBorder="1" applyAlignment="1" applyProtection="1">
      <alignment horizontal="left" vertical="center" wrapText="1"/>
      <protection locked="0"/>
    </xf>
    <xf numFmtId="0" fontId="25" fillId="0" borderId="13" xfId="5" applyBorder="1" applyAlignment="1" applyProtection="1">
      <alignment horizontal="left" vertical="center" wrapText="1"/>
      <protection locked="0"/>
    </xf>
    <xf numFmtId="0" fontId="13" fillId="0" borderId="0" xfId="4" applyFont="1" applyAlignment="1">
      <alignment vertical="center" wrapText="1"/>
    </xf>
    <xf numFmtId="0" fontId="29" fillId="0" borderId="0" xfId="4" applyFont="1" applyAlignment="1">
      <alignment horizontal="center" vertical="center" shrinkToFit="1"/>
    </xf>
    <xf numFmtId="0" fontId="31" fillId="0" borderId="0" xfId="4" applyFont="1" applyAlignment="1">
      <alignment horizontal="center" vertical="top" wrapText="1"/>
    </xf>
    <xf numFmtId="0" fontId="13" fillId="2" borderId="13" xfId="4" applyFont="1" applyFill="1" applyBorder="1" applyAlignment="1">
      <alignment horizontal="center" vertical="center" wrapText="1"/>
    </xf>
    <xf numFmtId="0" fontId="13" fillId="2" borderId="21" xfId="4" applyFont="1" applyFill="1" applyBorder="1" applyAlignment="1">
      <alignment horizontal="center" vertical="center"/>
    </xf>
    <xf numFmtId="0" fontId="29" fillId="0" borderId="0" xfId="4" applyFont="1" applyAlignment="1">
      <alignment horizontal="left" vertical="top" wrapText="1"/>
    </xf>
    <xf numFmtId="0" fontId="30" fillId="0" borderId="0" xfId="4" applyFont="1" applyAlignment="1">
      <alignment vertical="center"/>
    </xf>
    <xf numFmtId="0" fontId="13" fillId="2" borderId="8" xfId="4" applyFont="1" applyFill="1" applyBorder="1" applyAlignment="1">
      <alignment horizontal="center" vertical="center"/>
    </xf>
    <xf numFmtId="0" fontId="29" fillId="0" borderId="8" xfId="4" applyFont="1" applyBorder="1" applyAlignment="1">
      <alignment horizontal="left" vertical="center"/>
    </xf>
    <xf numFmtId="0" fontId="29" fillId="0" borderId="8" xfId="4" applyFont="1" applyBorder="1" applyAlignment="1" applyProtection="1">
      <alignment horizontal="center" vertical="center"/>
      <protection locked="0"/>
    </xf>
    <xf numFmtId="0" fontId="29" fillId="0" borderId="13" xfId="4" applyFont="1" applyBorder="1" applyAlignment="1" applyProtection="1">
      <alignment horizontal="left" vertical="center" wrapText="1"/>
      <protection locked="0"/>
    </xf>
    <xf numFmtId="0" fontId="29" fillId="0" borderId="20" xfId="4" applyFont="1" applyBorder="1" applyAlignment="1" applyProtection="1">
      <alignment horizontal="left" vertical="center"/>
      <protection locked="0"/>
    </xf>
    <xf numFmtId="0" fontId="29" fillId="0" borderId="21" xfId="4" applyFont="1" applyBorder="1" applyAlignment="1" applyProtection="1">
      <alignment horizontal="left" vertical="center"/>
      <protection locked="0"/>
    </xf>
    <xf numFmtId="0" fontId="13" fillId="2" borderId="10" xfId="4" applyFont="1" applyFill="1" applyBorder="1" applyAlignment="1">
      <alignment horizontal="center" vertical="center" textRotation="255"/>
    </xf>
    <xf numFmtId="0" fontId="13" fillId="2" borderId="22" xfId="4" applyFont="1" applyFill="1" applyBorder="1" applyAlignment="1">
      <alignment horizontal="center" vertical="center" textRotation="255"/>
    </xf>
    <xf numFmtId="0" fontId="13" fillId="0" borderId="38" xfId="4" applyFont="1" applyBorder="1" applyAlignment="1" applyProtection="1">
      <alignment horizontal="left" vertical="center" wrapText="1"/>
      <protection locked="0"/>
    </xf>
    <xf numFmtId="0" fontId="13" fillId="0" borderId="39" xfId="4" applyFont="1" applyBorder="1" applyAlignment="1" applyProtection="1">
      <alignment horizontal="left" vertical="center" shrinkToFit="1"/>
      <protection locked="0"/>
    </xf>
    <xf numFmtId="0" fontId="13" fillId="0" borderId="38" xfId="4" applyFont="1" applyBorder="1" applyAlignment="1" applyProtection="1">
      <alignment horizontal="left" vertical="center" shrinkToFit="1"/>
      <protection locked="0"/>
    </xf>
    <xf numFmtId="0" fontId="13" fillId="2" borderId="8" xfId="4" applyFont="1" applyFill="1" applyBorder="1" applyAlignment="1">
      <alignment horizontal="center" vertical="center" wrapText="1"/>
    </xf>
    <xf numFmtId="0" fontId="13" fillId="2" borderId="13" xfId="4" applyFont="1" applyFill="1" applyBorder="1" applyAlignment="1">
      <alignment horizontal="center" vertical="center"/>
    </xf>
    <xf numFmtId="0" fontId="13" fillId="3" borderId="8" xfId="4" applyFont="1" applyFill="1" applyBorder="1" applyAlignment="1" applyProtection="1">
      <alignment horizontal="left" vertical="center" wrapText="1"/>
      <protection locked="0"/>
    </xf>
    <xf numFmtId="181" fontId="18" fillId="0" borderId="48" xfId="7" applyNumberFormat="1" applyFont="1" applyFill="1" applyBorder="1" applyAlignment="1" applyProtection="1">
      <alignment horizontal="right" vertical="center" wrapText="1"/>
      <protection locked="0"/>
    </xf>
    <xf numFmtId="181" fontId="18" fillId="0" borderId="44" xfId="7" applyNumberFormat="1" applyFont="1" applyFill="1" applyBorder="1" applyAlignment="1" applyProtection="1">
      <alignment horizontal="right" vertical="center" wrapText="1"/>
      <protection locked="0"/>
    </xf>
    <xf numFmtId="181" fontId="18" fillId="0" borderId="47" xfId="7" applyNumberFormat="1" applyFont="1" applyFill="1" applyBorder="1" applyAlignment="1" applyProtection="1">
      <alignment horizontal="right" vertical="center" wrapText="1"/>
      <protection locked="0"/>
    </xf>
    <xf numFmtId="181" fontId="18" fillId="0" borderId="47" xfId="7" applyNumberFormat="1" applyFont="1" applyFill="1" applyBorder="1" applyAlignment="1" applyProtection="1">
      <alignment horizontal="right" vertical="center" wrapText="1"/>
    </xf>
    <xf numFmtId="181" fontId="18" fillId="0" borderId="46" xfId="7" applyNumberFormat="1" applyFont="1" applyFill="1" applyBorder="1" applyAlignment="1" applyProtection="1">
      <alignment horizontal="right" vertical="center" wrapText="1"/>
    </xf>
    <xf numFmtId="0" fontId="18" fillId="0" borderId="45" xfId="6" applyFont="1" applyBorder="1" applyAlignment="1" applyProtection="1">
      <alignment horizontal="left" vertical="center" wrapText="1"/>
      <protection locked="0"/>
    </xf>
    <xf numFmtId="0" fontId="18" fillId="0" borderId="44" xfId="6" applyFont="1" applyBorder="1" applyAlignment="1" applyProtection="1">
      <alignment horizontal="left" vertical="center" wrapText="1"/>
      <protection locked="0"/>
    </xf>
    <xf numFmtId="0" fontId="18" fillId="0" borderId="0" xfId="6" applyFont="1" applyAlignment="1">
      <alignment horizontal="left" vertical="center" wrapText="1"/>
    </xf>
    <xf numFmtId="0" fontId="18" fillId="4" borderId="56" xfId="6" applyFont="1" applyFill="1" applyBorder="1" applyAlignment="1">
      <alignment horizontal="center" vertical="center"/>
    </xf>
    <xf numFmtId="0" fontId="18" fillId="4" borderId="55" xfId="6" applyFont="1" applyFill="1" applyBorder="1" applyAlignment="1">
      <alignment horizontal="center" vertical="center"/>
    </xf>
    <xf numFmtId="0" fontId="18" fillId="4" borderId="53" xfId="6" applyFont="1" applyFill="1" applyBorder="1" applyAlignment="1">
      <alignment horizontal="center" vertical="center"/>
    </xf>
    <xf numFmtId="0" fontId="18" fillId="4" borderId="52" xfId="6" applyFont="1" applyFill="1" applyBorder="1" applyAlignment="1">
      <alignment horizontal="center" vertical="center"/>
    </xf>
    <xf numFmtId="0" fontId="18" fillId="4" borderId="50" xfId="6" applyFont="1" applyFill="1" applyBorder="1" applyAlignment="1">
      <alignment horizontal="center" vertical="center"/>
    </xf>
    <xf numFmtId="0" fontId="18" fillId="4" borderId="49" xfId="6" applyFont="1" applyFill="1" applyBorder="1" applyAlignment="1">
      <alignment horizontal="center" vertical="center"/>
    </xf>
    <xf numFmtId="0" fontId="18" fillId="4" borderId="13" xfId="6" applyFont="1" applyFill="1" applyBorder="1" applyAlignment="1">
      <alignment horizontal="center" vertical="center" wrapText="1"/>
    </xf>
    <xf numFmtId="0" fontId="18" fillId="4" borderId="27" xfId="6" applyFont="1" applyFill="1" applyBorder="1" applyAlignment="1">
      <alignment horizontal="center" vertical="center" wrapText="1"/>
    </xf>
    <xf numFmtId="0" fontId="18" fillId="4" borderId="26" xfId="6" applyFont="1" applyFill="1" applyBorder="1" applyAlignment="1">
      <alignment horizontal="center" vertical="center" wrapText="1"/>
    </xf>
    <xf numFmtId="0" fontId="18" fillId="4" borderId="21" xfId="6" applyFont="1" applyFill="1" applyBorder="1" applyAlignment="1">
      <alignment horizontal="center" vertical="center" wrapText="1"/>
    </xf>
    <xf numFmtId="0" fontId="18" fillId="4" borderId="20" xfId="6" applyFont="1" applyFill="1" applyBorder="1" applyAlignment="1">
      <alignment horizontal="center" vertical="center" wrapText="1"/>
    </xf>
    <xf numFmtId="181" fontId="18" fillId="0" borderId="13" xfId="7" applyNumberFormat="1" applyFont="1" applyFill="1" applyBorder="1" applyAlignment="1" applyProtection="1">
      <alignment horizontal="right" vertical="center" wrapText="1"/>
      <protection locked="0"/>
    </xf>
    <xf numFmtId="181" fontId="18" fillId="0" borderId="27" xfId="7" applyNumberFormat="1" applyFont="1" applyFill="1" applyBorder="1" applyAlignment="1" applyProtection="1">
      <alignment horizontal="right" vertical="center" wrapText="1"/>
      <protection locked="0"/>
    </xf>
    <xf numFmtId="181" fontId="18" fillId="0" borderId="26" xfId="7" applyNumberFormat="1" applyFont="1" applyFill="1" applyBorder="1" applyAlignment="1" applyProtection="1">
      <alignment horizontal="right" vertical="center" wrapText="1"/>
      <protection locked="0"/>
    </xf>
    <xf numFmtId="181" fontId="18" fillId="0" borderId="26" xfId="7" applyNumberFormat="1" applyFont="1" applyFill="1" applyBorder="1" applyAlignment="1" applyProtection="1">
      <alignment horizontal="right" vertical="center" wrapText="1"/>
    </xf>
    <xf numFmtId="181" fontId="18" fillId="0" borderId="21" xfId="7" applyNumberFormat="1" applyFont="1" applyFill="1" applyBorder="1" applyAlignment="1" applyProtection="1">
      <alignment horizontal="right" vertical="center" wrapText="1"/>
    </xf>
    <xf numFmtId="0" fontId="18" fillId="0" borderId="20" xfId="6" applyFont="1" applyBorder="1" applyAlignment="1" applyProtection="1">
      <alignment horizontal="left" vertical="center" wrapText="1"/>
      <protection locked="0"/>
    </xf>
    <xf numFmtId="0" fontId="18" fillId="0" borderId="27" xfId="6" applyFont="1" applyBorder="1" applyAlignment="1" applyProtection="1">
      <alignment horizontal="left" vertical="center" wrapText="1"/>
      <protection locked="0"/>
    </xf>
    <xf numFmtId="0" fontId="18" fillId="4" borderId="60" xfId="6" applyFont="1" applyFill="1" applyBorder="1" applyAlignment="1">
      <alignment horizontal="center" vertical="center" wrapText="1"/>
    </xf>
    <xf numFmtId="0" fontId="18" fillId="4" borderId="1" xfId="6" applyFont="1" applyFill="1" applyBorder="1" applyAlignment="1">
      <alignment horizontal="center" vertical="center" wrapText="1"/>
    </xf>
    <xf numFmtId="0" fontId="18" fillId="4" borderId="58" xfId="6" applyFont="1" applyFill="1" applyBorder="1" applyAlignment="1">
      <alignment horizontal="center" vertical="center" wrapText="1"/>
    </xf>
    <xf numFmtId="0" fontId="18" fillId="4" borderId="6" xfId="6" applyFont="1" applyFill="1" applyBorder="1" applyAlignment="1">
      <alignment horizontal="center" vertical="center" wrapText="1"/>
    </xf>
    <xf numFmtId="0" fontId="18" fillId="0" borderId="11" xfId="6" applyFont="1" applyBorder="1" applyAlignment="1" applyProtection="1">
      <alignment horizontal="left" vertical="top" wrapText="1"/>
      <protection locked="0"/>
    </xf>
    <xf numFmtId="0" fontId="18" fillId="0" borderId="1" xfId="6" applyFont="1" applyBorder="1" applyAlignment="1" applyProtection="1">
      <alignment horizontal="left" vertical="top" wrapText="1"/>
      <protection locked="0"/>
    </xf>
    <xf numFmtId="0" fontId="18" fillId="0" borderId="59" xfId="6" applyFont="1" applyBorder="1" applyAlignment="1" applyProtection="1">
      <alignment horizontal="left" vertical="top" wrapText="1"/>
      <protection locked="0"/>
    </xf>
    <xf numFmtId="0" fontId="18" fillId="0" borderId="5" xfId="6" applyFont="1" applyBorder="1" applyAlignment="1" applyProtection="1">
      <alignment horizontal="left" vertical="top" wrapText="1"/>
      <protection locked="0"/>
    </xf>
    <xf numFmtId="0" fontId="18" fillId="0" borderId="6" xfId="6" applyFont="1" applyBorder="1" applyAlignment="1" applyProtection="1">
      <alignment horizontal="left" vertical="top" wrapText="1"/>
      <protection locked="0"/>
    </xf>
    <xf numFmtId="0" fontId="18" fillId="0" borderId="57" xfId="6" applyFont="1" applyBorder="1" applyAlignment="1" applyProtection="1">
      <alignment horizontal="left" vertical="top" wrapText="1"/>
      <protection locked="0"/>
    </xf>
    <xf numFmtId="182" fontId="18" fillId="0" borderId="13" xfId="6" applyNumberFormat="1" applyFont="1" applyBorder="1" applyAlignment="1" applyProtection="1">
      <alignment horizontal="center" vertical="center" wrapText="1"/>
      <protection locked="0"/>
    </xf>
    <xf numFmtId="182" fontId="18" fillId="0" borderId="20" xfId="6" applyNumberFormat="1" applyFont="1" applyBorder="1" applyAlignment="1" applyProtection="1">
      <alignment horizontal="center" vertical="center" wrapText="1"/>
      <protection locked="0"/>
    </xf>
    <xf numFmtId="182" fontId="18" fillId="0" borderId="21" xfId="6" applyNumberFormat="1" applyFont="1" applyBorder="1" applyAlignment="1" applyProtection="1">
      <alignment horizontal="center" vertical="center" wrapText="1"/>
      <protection locked="0"/>
    </xf>
    <xf numFmtId="185" fontId="18" fillId="0" borderId="20" xfId="6" applyNumberFormat="1" applyFont="1" applyBorder="1" applyAlignment="1" applyProtection="1">
      <alignment horizontal="left" vertical="center" wrapText="1"/>
      <protection locked="0"/>
    </xf>
    <xf numFmtId="185" fontId="18" fillId="0" borderId="61" xfId="6" applyNumberFormat="1" applyFont="1" applyBorder="1" applyAlignment="1" applyProtection="1">
      <alignment horizontal="left" vertical="center" wrapText="1"/>
      <protection locked="0"/>
    </xf>
    <xf numFmtId="0" fontId="18" fillId="4" borderId="62" xfId="6" applyFont="1" applyFill="1" applyBorder="1" applyAlignment="1">
      <alignment horizontal="center" vertical="center" shrinkToFit="1"/>
    </xf>
    <xf numFmtId="0" fontId="11" fillId="0" borderId="21" xfId="4" applyBorder="1" applyAlignment="1">
      <alignment horizontal="center" vertical="center" shrinkToFit="1"/>
    </xf>
    <xf numFmtId="0" fontId="18" fillId="0" borderId="13" xfId="6" applyFont="1" applyBorder="1" applyAlignment="1" applyProtection="1">
      <alignment vertical="top" wrapText="1"/>
      <protection locked="0"/>
    </xf>
    <xf numFmtId="0" fontId="18" fillId="0" borderId="20" xfId="6" applyFont="1" applyBorder="1" applyAlignment="1" applyProtection="1">
      <alignment vertical="top" wrapText="1"/>
      <protection locked="0"/>
    </xf>
    <xf numFmtId="0" fontId="18" fillId="0" borderId="61" xfId="6" applyFont="1" applyBorder="1" applyAlignment="1" applyProtection="1">
      <alignment vertical="top" wrapText="1"/>
      <protection locked="0"/>
    </xf>
    <xf numFmtId="0" fontId="18" fillId="4" borderId="62" xfId="6" applyFont="1" applyFill="1" applyBorder="1" applyAlignment="1">
      <alignment horizontal="center" vertical="center" wrapText="1"/>
    </xf>
    <xf numFmtId="0" fontId="18" fillId="4" borderId="2" xfId="6" applyFont="1" applyFill="1" applyBorder="1" applyAlignment="1">
      <alignment horizontal="center" vertical="center" wrapText="1"/>
    </xf>
    <xf numFmtId="0" fontId="18" fillId="4" borderId="17" xfId="6" applyFont="1" applyFill="1" applyBorder="1" applyAlignment="1">
      <alignment horizontal="center" vertical="center" wrapText="1"/>
    </xf>
    <xf numFmtId="0" fontId="18" fillId="4" borderId="4" xfId="6" applyFont="1" applyFill="1" applyBorder="1" applyAlignment="1">
      <alignment horizontal="center" vertical="center" wrapText="1"/>
    </xf>
    <xf numFmtId="0" fontId="18" fillId="4" borderId="7" xfId="6" applyFont="1" applyFill="1" applyBorder="1" applyAlignment="1">
      <alignment horizontal="center" vertical="center" wrapText="1"/>
    </xf>
    <xf numFmtId="0" fontId="18" fillId="4" borderId="61" xfId="6" applyFont="1" applyFill="1" applyBorder="1" applyAlignment="1">
      <alignment horizontal="center" vertical="center" wrapText="1"/>
    </xf>
    <xf numFmtId="0" fontId="18" fillId="0" borderId="3" xfId="6" applyFont="1" applyBorder="1" applyAlignment="1" applyProtection="1">
      <alignment horizontal="left" vertical="top" wrapText="1"/>
      <protection locked="0"/>
    </xf>
    <xf numFmtId="0" fontId="18" fillId="0" borderId="0" xfId="6" applyFont="1" applyAlignment="1" applyProtection="1">
      <alignment horizontal="left" vertical="top" wrapText="1"/>
      <protection locked="0"/>
    </xf>
    <xf numFmtId="0" fontId="18" fillId="0" borderId="4" xfId="6" applyFont="1" applyBorder="1" applyAlignment="1" applyProtection="1">
      <alignment horizontal="left" vertical="top" wrapText="1"/>
      <protection locked="0"/>
    </xf>
    <xf numFmtId="0" fontId="18" fillId="0" borderId="7" xfId="6" applyFont="1" applyBorder="1" applyAlignment="1" applyProtection="1">
      <alignment horizontal="left" vertical="top" wrapText="1"/>
      <protection locked="0"/>
    </xf>
    <xf numFmtId="0" fontId="18" fillId="0" borderId="11" xfId="6" applyFont="1" applyBorder="1" applyAlignment="1" applyProtection="1">
      <alignment horizontal="left" vertical="center"/>
      <protection locked="0"/>
    </xf>
    <xf numFmtId="0" fontId="18" fillId="0" borderId="1" xfId="6" applyFont="1" applyBorder="1" applyAlignment="1" applyProtection="1">
      <alignment horizontal="left" vertical="center"/>
      <protection locked="0"/>
    </xf>
    <xf numFmtId="0" fontId="18" fillId="0" borderId="59" xfId="6" applyFont="1" applyBorder="1" applyAlignment="1" applyProtection="1">
      <alignment horizontal="left" vertical="center"/>
      <protection locked="0"/>
    </xf>
    <xf numFmtId="0" fontId="18" fillId="0" borderId="3" xfId="6" applyFont="1" applyBorder="1" applyAlignment="1" applyProtection="1">
      <alignment vertical="top" wrapText="1"/>
      <protection locked="0"/>
    </xf>
    <xf numFmtId="0" fontId="18" fillId="0" borderId="0" xfId="6" applyFont="1" applyAlignment="1" applyProtection="1">
      <alignment vertical="top"/>
      <protection locked="0"/>
    </xf>
    <xf numFmtId="0" fontId="18" fillId="0" borderId="18" xfId="6" applyFont="1" applyBorder="1" applyAlignment="1" applyProtection="1">
      <alignment vertical="top"/>
      <protection locked="0"/>
    </xf>
    <xf numFmtId="0" fontId="18" fillId="0" borderId="3" xfId="6" applyFont="1" applyBorder="1" applyAlignment="1" applyProtection="1">
      <alignment vertical="top"/>
      <protection locked="0"/>
    </xf>
    <xf numFmtId="0" fontId="18" fillId="0" borderId="5" xfId="6" applyFont="1" applyBorder="1" applyAlignment="1" applyProtection="1">
      <alignment vertical="top"/>
      <protection locked="0"/>
    </xf>
    <xf numFmtId="0" fontId="18" fillId="0" borderId="6" xfId="6" applyFont="1" applyBorder="1" applyAlignment="1" applyProtection="1">
      <alignment vertical="top"/>
      <protection locked="0"/>
    </xf>
    <xf numFmtId="0" fontId="18" fillId="0" borderId="57" xfId="6" applyFont="1" applyBorder="1" applyAlignment="1" applyProtection="1">
      <alignment vertical="top"/>
      <protection locked="0"/>
    </xf>
    <xf numFmtId="0" fontId="18" fillId="0" borderId="13" xfId="6" applyFont="1" applyBorder="1" applyAlignment="1" applyProtection="1">
      <alignment vertical="center" wrapText="1"/>
      <protection locked="0"/>
    </xf>
    <xf numFmtId="0" fontId="18" fillId="0" borderId="20" xfId="6" applyFont="1" applyBorder="1" applyAlignment="1" applyProtection="1">
      <alignment vertical="center" wrapText="1"/>
      <protection locked="0"/>
    </xf>
    <xf numFmtId="0" fontId="18" fillId="0" borderId="21" xfId="6" applyFont="1" applyBorder="1" applyAlignment="1" applyProtection="1">
      <alignment vertical="center" wrapText="1"/>
      <protection locked="0"/>
    </xf>
    <xf numFmtId="0" fontId="18" fillId="4" borderId="81" xfId="6" applyFont="1" applyFill="1" applyBorder="1" applyAlignment="1">
      <alignment horizontal="center" vertical="center" wrapText="1"/>
    </xf>
    <xf numFmtId="0" fontId="18" fillId="4" borderId="80" xfId="6" applyFont="1" applyFill="1" applyBorder="1" applyAlignment="1">
      <alignment horizontal="center" vertical="center" wrapText="1"/>
    </xf>
    <xf numFmtId="0" fontId="18" fillId="3" borderId="79" xfId="6" applyFont="1" applyFill="1" applyBorder="1" applyAlignment="1" applyProtection="1">
      <alignment horizontal="left" vertical="center" wrapText="1"/>
      <protection locked="0"/>
    </xf>
    <xf numFmtId="0" fontId="18" fillId="4" borderId="78" xfId="6" applyFont="1" applyFill="1" applyBorder="1" applyAlignment="1">
      <alignment horizontal="center" vertical="center" wrapText="1"/>
    </xf>
    <xf numFmtId="0" fontId="18" fillId="4" borderId="77" xfId="6" applyFont="1" applyFill="1" applyBorder="1" applyAlignment="1">
      <alignment horizontal="center" vertical="center" wrapText="1"/>
    </xf>
    <xf numFmtId="0" fontId="18" fillId="4" borderId="23" xfId="6" applyFont="1" applyFill="1" applyBorder="1" applyAlignment="1">
      <alignment horizontal="center" vertical="center" wrapText="1"/>
    </xf>
    <xf numFmtId="0" fontId="18" fillId="3" borderId="76" xfId="6" applyFont="1" applyFill="1" applyBorder="1" applyAlignment="1">
      <alignment horizontal="left" vertical="center" wrapText="1"/>
    </xf>
    <xf numFmtId="0" fontId="18" fillId="3" borderId="75" xfId="6" applyFont="1" applyFill="1" applyBorder="1" applyAlignment="1">
      <alignment horizontal="left" vertical="center" wrapText="1"/>
    </xf>
    <xf numFmtId="0" fontId="18" fillId="3" borderId="74" xfId="6" applyFont="1" applyFill="1" applyBorder="1" applyAlignment="1">
      <alignment horizontal="left" vertical="center" wrapText="1"/>
    </xf>
    <xf numFmtId="0" fontId="18" fillId="3" borderId="73" xfId="6" applyFont="1" applyFill="1" applyBorder="1" applyAlignment="1">
      <alignment horizontal="left" vertical="center" wrapText="1"/>
    </xf>
    <xf numFmtId="0" fontId="18" fillId="3" borderId="72" xfId="6" applyFont="1" applyFill="1" applyBorder="1" applyAlignment="1">
      <alignment horizontal="left" vertical="center" wrapText="1"/>
    </xf>
    <xf numFmtId="0" fontId="18" fillId="3" borderId="71" xfId="6" applyFont="1" applyFill="1" applyBorder="1" applyAlignment="1">
      <alignment horizontal="left" vertical="center" wrapText="1"/>
    </xf>
    <xf numFmtId="0" fontId="18" fillId="4" borderId="66" xfId="6" applyFont="1" applyFill="1" applyBorder="1" applyAlignment="1">
      <alignment horizontal="center" vertical="center" wrapText="1"/>
    </xf>
    <xf numFmtId="0" fontId="18" fillId="4" borderId="64" xfId="6" applyFont="1" applyFill="1" applyBorder="1" applyAlignment="1">
      <alignment horizontal="center" vertical="center" wrapText="1"/>
    </xf>
    <xf numFmtId="0" fontId="18" fillId="4" borderId="0" xfId="6" applyFont="1" applyFill="1" applyAlignment="1">
      <alignment horizontal="center" vertical="center" wrapText="1"/>
    </xf>
    <xf numFmtId="0" fontId="18" fillId="3" borderId="31" xfId="6" applyFont="1" applyFill="1" applyBorder="1" applyAlignment="1">
      <alignment horizontal="left" vertical="center" wrapText="1"/>
    </xf>
    <xf numFmtId="0" fontId="18" fillId="3" borderId="8" xfId="6" applyFont="1" applyFill="1" applyBorder="1" applyAlignment="1">
      <alignment horizontal="left" vertical="center" wrapText="1"/>
    </xf>
    <xf numFmtId="0" fontId="18" fillId="4" borderId="40" xfId="6" applyFont="1" applyFill="1" applyBorder="1" applyAlignment="1">
      <alignment horizontal="center" vertical="center" wrapText="1"/>
    </xf>
    <xf numFmtId="0" fontId="18" fillId="4" borderId="55" xfId="6" applyFont="1" applyFill="1" applyBorder="1" applyAlignment="1">
      <alignment horizontal="center" vertical="center" wrapText="1"/>
    </xf>
    <xf numFmtId="0" fontId="18" fillId="0" borderId="42" xfId="6" applyFont="1" applyBorder="1" applyAlignment="1" applyProtection="1">
      <alignment horizontal="left" vertical="center" wrapText="1"/>
      <protection locked="0"/>
    </xf>
    <xf numFmtId="0" fontId="18" fillId="0" borderId="41" xfId="6" applyFont="1" applyBorder="1" applyAlignment="1" applyProtection="1">
      <alignment horizontal="left" vertical="center" wrapText="1"/>
      <protection locked="0"/>
    </xf>
    <xf numFmtId="0" fontId="18" fillId="0" borderId="70" xfId="6" applyFont="1" applyBorder="1" applyAlignment="1" applyProtection="1">
      <alignment horizontal="left" vertical="center" wrapText="1"/>
      <protection locked="0"/>
    </xf>
    <xf numFmtId="0" fontId="18" fillId="4" borderId="69" xfId="6" applyFont="1" applyFill="1" applyBorder="1" applyAlignment="1">
      <alignment horizontal="center" vertical="center" wrapText="1"/>
    </xf>
    <xf numFmtId="0" fontId="18" fillId="4" borderId="68" xfId="6" applyFont="1" applyFill="1" applyBorder="1" applyAlignment="1">
      <alignment horizontal="center" vertical="center" wrapText="1"/>
    </xf>
    <xf numFmtId="0" fontId="18" fillId="3" borderId="41" xfId="6" applyFont="1" applyFill="1" applyBorder="1" applyAlignment="1">
      <alignment horizontal="center" vertical="center" wrapText="1"/>
    </xf>
    <xf numFmtId="0" fontId="18" fillId="3" borderId="39" xfId="6" applyFont="1" applyFill="1" applyBorder="1" applyAlignment="1">
      <alignment horizontal="center" vertical="center" wrapText="1"/>
    </xf>
    <xf numFmtId="0" fontId="18" fillId="3" borderId="5" xfId="6" applyFont="1" applyFill="1" applyBorder="1" applyAlignment="1">
      <alignment horizontal="left" vertical="top" wrapText="1"/>
    </xf>
    <xf numFmtId="0" fontId="18" fillId="3" borderId="6" xfId="6" applyFont="1" applyFill="1" applyBorder="1" applyAlignment="1">
      <alignment horizontal="left" vertical="top" wrapText="1"/>
    </xf>
    <xf numFmtId="0" fontId="18" fillId="3" borderId="7" xfId="6" applyFont="1" applyFill="1" applyBorder="1" applyAlignment="1">
      <alignment horizontal="left" vertical="top" wrapText="1"/>
    </xf>
    <xf numFmtId="0" fontId="18" fillId="3" borderId="65" xfId="6" applyFont="1" applyFill="1" applyBorder="1" applyAlignment="1">
      <alignment horizontal="left" vertical="center" wrapText="1"/>
    </xf>
    <xf numFmtId="0" fontId="18" fillId="3" borderId="64" xfId="6" applyFont="1" applyFill="1" applyBorder="1" applyAlignment="1">
      <alignment horizontal="left" vertical="center" wrapText="1"/>
    </xf>
    <xf numFmtId="0" fontId="18" fillId="3" borderId="67" xfId="6" applyFont="1" applyFill="1" applyBorder="1" applyAlignment="1">
      <alignment horizontal="left" vertical="center" wrapText="1"/>
    </xf>
    <xf numFmtId="0" fontId="18" fillId="0" borderId="13" xfId="6" applyFont="1" applyBorder="1" applyAlignment="1" applyProtection="1">
      <alignment horizontal="center" vertical="center" wrapText="1"/>
      <protection locked="0"/>
    </xf>
    <xf numFmtId="0" fontId="18" fillId="0" borderId="20" xfId="6" applyFont="1" applyBorder="1" applyAlignment="1" applyProtection="1">
      <alignment horizontal="center" vertical="center" wrapText="1"/>
      <protection locked="0"/>
    </xf>
    <xf numFmtId="0" fontId="18" fillId="0" borderId="26" xfId="6" applyFont="1" applyBorder="1" applyAlignment="1" applyProtection="1">
      <alignment horizontal="left" vertical="center" wrapText="1"/>
      <protection locked="0"/>
    </xf>
    <xf numFmtId="0" fontId="18" fillId="0" borderId="61" xfId="6" applyFont="1" applyBorder="1" applyAlignment="1" applyProtection="1">
      <alignment horizontal="left" vertical="center" wrapText="1"/>
      <protection locked="0"/>
    </xf>
    <xf numFmtId="0" fontId="18" fillId="0" borderId="23" xfId="6" applyFont="1" applyBorder="1" applyAlignment="1" applyProtection="1">
      <alignment horizontal="left" vertical="center" wrapText="1"/>
      <protection locked="0"/>
    </xf>
    <xf numFmtId="0" fontId="18" fillId="0" borderId="24" xfId="6" applyFont="1" applyBorder="1" applyAlignment="1" applyProtection="1">
      <alignment horizontal="left" vertical="center" wrapText="1"/>
      <protection locked="0"/>
    </xf>
    <xf numFmtId="0" fontId="18" fillId="0" borderId="51" xfId="6" applyFont="1" applyBorder="1" applyAlignment="1" applyProtection="1">
      <alignment horizontal="left" vertical="center" wrapText="1"/>
      <protection locked="0"/>
    </xf>
    <xf numFmtId="0" fontId="18" fillId="4" borderId="56" xfId="6" applyFont="1" applyFill="1" applyBorder="1" applyAlignment="1">
      <alignment horizontal="center" vertical="center" wrapText="1"/>
    </xf>
    <xf numFmtId="0" fontId="18" fillId="3" borderId="23" xfId="6" applyFont="1" applyFill="1" applyBorder="1" applyAlignment="1" applyProtection="1">
      <alignment horizontal="left" vertical="center" wrapText="1"/>
      <protection locked="0"/>
    </xf>
    <xf numFmtId="0" fontId="18" fillId="3" borderId="24" xfId="6" applyFont="1" applyFill="1" applyBorder="1" applyAlignment="1" applyProtection="1">
      <alignment horizontal="left" vertical="center" wrapText="1"/>
      <protection locked="0"/>
    </xf>
    <xf numFmtId="0" fontId="18" fillId="3" borderId="51" xfId="6" applyFont="1" applyFill="1" applyBorder="1" applyAlignment="1" applyProtection="1">
      <alignment horizontal="left" vertical="center" wrapText="1"/>
      <protection locked="0"/>
    </xf>
    <xf numFmtId="0" fontId="18" fillId="0" borderId="18" xfId="6" applyFont="1" applyBorder="1" applyAlignment="1" applyProtection="1">
      <alignment horizontal="left" vertical="top" wrapText="1"/>
      <protection locked="0"/>
    </xf>
    <xf numFmtId="0" fontId="6" fillId="0" borderId="8" xfId="0" applyFont="1" applyBorder="1" applyAlignment="1">
      <alignment horizontal="left" vertical="top" wrapText="1"/>
    </xf>
    <xf numFmtId="0" fontId="6" fillId="0" borderId="8" xfId="0" applyFont="1" applyBorder="1" applyAlignment="1">
      <alignment horizontal="left" vertical="center"/>
    </xf>
    <xf numFmtId="0" fontId="6" fillId="0" borderId="13"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8" xfId="0" applyFont="1" applyBorder="1" applyAlignment="1">
      <alignment horizontal="left" vertical="center" wrapText="1"/>
    </xf>
    <xf numFmtId="0" fontId="6" fillId="0" borderId="8" xfId="0" applyFont="1" applyBorder="1" applyAlignment="1">
      <alignment vertical="top" wrapText="1"/>
    </xf>
    <xf numFmtId="0" fontId="6" fillId="0" borderId="8" xfId="0" applyFont="1" applyBorder="1" applyAlignment="1">
      <alignment vertical="top"/>
    </xf>
    <xf numFmtId="0" fontId="6" fillId="7"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right" vertical="center" wrapText="1"/>
    </xf>
    <xf numFmtId="0" fontId="6" fillId="0" borderId="0" xfId="0" applyFont="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0" fillId="0" borderId="20" xfId="0" applyBorder="1">
      <alignment vertical="center"/>
    </xf>
    <xf numFmtId="0" fontId="0" fillId="0" borderId="21" xfId="0" applyBorder="1">
      <alignment vertical="center"/>
    </xf>
    <xf numFmtId="0" fontId="6" fillId="0" borderId="13"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13" xfId="0" applyFont="1" applyBorder="1" applyAlignment="1">
      <alignment horizontal="left" vertical="top"/>
    </xf>
    <xf numFmtId="0" fontId="6" fillId="0" borderId="20" xfId="0" applyFont="1" applyBorder="1" applyAlignment="1">
      <alignment horizontal="left" vertical="top"/>
    </xf>
    <xf numFmtId="0" fontId="6" fillId="0" borderId="21" xfId="0" applyFont="1" applyBorder="1" applyAlignment="1">
      <alignment horizontal="left" vertical="top"/>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5" fillId="0" borderId="0" xfId="0" applyFont="1" applyAlignment="1">
      <alignment horizontal="center" vertical="center"/>
    </xf>
    <xf numFmtId="0" fontId="6" fillId="3" borderId="13" xfId="0" applyFont="1" applyFill="1" applyBorder="1">
      <alignment vertical="center"/>
    </xf>
    <xf numFmtId="0" fontId="0" fillId="3" borderId="20" xfId="0" applyFill="1" applyBorder="1">
      <alignment vertical="center"/>
    </xf>
    <xf numFmtId="0" fontId="0" fillId="3" borderId="21" xfId="0" applyFill="1" applyBorder="1">
      <alignment vertical="center"/>
    </xf>
    <xf numFmtId="0" fontId="6" fillId="0" borderId="13"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0" fontId="7" fillId="3" borderId="6" xfId="0" applyFont="1" applyFill="1" applyBorder="1" applyAlignment="1">
      <alignment horizontal="left" vertical="center"/>
    </xf>
    <xf numFmtId="0" fontId="6" fillId="7" borderId="8" xfId="0" applyFont="1" applyFill="1" applyBorder="1" applyAlignment="1">
      <alignment horizontal="center" vertical="top" wrapText="1"/>
    </xf>
    <xf numFmtId="0" fontId="6" fillId="0" borderId="8" xfId="0" applyFont="1" applyBorder="1" applyAlignment="1">
      <alignment horizontal="center" vertical="top" wrapText="1"/>
    </xf>
    <xf numFmtId="0" fontId="6" fillId="0" borderId="0" xfId="0" applyFont="1">
      <alignment vertical="center"/>
    </xf>
    <xf numFmtId="0" fontId="10" fillId="0" borderId="8" xfId="0" applyFont="1" applyBorder="1" applyAlignment="1">
      <alignment horizontal="center" vertical="top" wrapText="1"/>
    </xf>
    <xf numFmtId="0" fontId="0" fillId="0" borderId="8" xfId="0" applyBorder="1" applyAlignment="1">
      <alignment horizontal="left" vertical="center"/>
    </xf>
    <xf numFmtId="0" fontId="6" fillId="0" borderId="8" xfId="0" applyFont="1" applyBorder="1" applyAlignment="1">
      <alignment horizontal="right" vertical="center"/>
    </xf>
    <xf numFmtId="0" fontId="6" fillId="0" borderId="13"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24" fillId="4" borderId="13" xfId="2" applyFont="1" applyFill="1" applyBorder="1" applyAlignment="1">
      <alignment horizontal="left" vertical="center"/>
    </xf>
    <xf numFmtId="0" fontId="24" fillId="4" borderId="20" xfId="2" applyFont="1" applyFill="1" applyBorder="1" applyAlignment="1">
      <alignment horizontal="left" vertical="center"/>
    </xf>
    <xf numFmtId="176" fontId="24" fillId="3" borderId="13" xfId="7" applyNumberFormat="1" applyFont="1" applyFill="1" applyBorder="1" applyAlignment="1" applyProtection="1">
      <alignment horizontal="right" vertical="center" shrinkToFit="1"/>
    </xf>
    <xf numFmtId="176" fontId="24" fillId="3" borderId="21" xfId="7" applyNumberFormat="1" applyFont="1" applyFill="1" applyBorder="1" applyAlignment="1" applyProtection="1">
      <alignment horizontal="right" vertical="center" shrinkToFit="1"/>
    </xf>
    <xf numFmtId="176" fontId="24" fillId="3" borderId="159" xfId="7" applyNumberFormat="1" applyFont="1" applyFill="1" applyBorder="1" applyAlignment="1" applyProtection="1">
      <alignment horizontal="right" vertical="center" shrinkToFit="1"/>
    </xf>
    <xf numFmtId="176" fontId="24" fillId="3" borderId="160" xfId="7" applyNumberFormat="1" applyFont="1" applyFill="1" applyBorder="1" applyAlignment="1" applyProtection="1">
      <alignment horizontal="right" vertical="center" shrinkToFit="1"/>
    </xf>
    <xf numFmtId="176" fontId="24" fillId="3" borderId="9" xfId="7" applyNumberFormat="1" applyFont="1" applyFill="1" applyBorder="1" applyAlignment="1" applyProtection="1">
      <alignment horizontal="right" vertical="center" shrinkToFit="1"/>
    </xf>
    <xf numFmtId="176" fontId="24" fillId="3" borderId="147" xfId="7" applyNumberFormat="1" applyFont="1" applyFill="1" applyBorder="1" applyAlignment="1" applyProtection="1">
      <alignment horizontal="right" vertical="center" shrinkToFit="1"/>
    </xf>
    <xf numFmtId="0" fontId="24" fillId="4" borderId="5" xfId="2" applyFont="1" applyFill="1" applyBorder="1" applyAlignment="1">
      <alignment horizontal="left" vertical="center"/>
    </xf>
    <xf numFmtId="0" fontId="24" fillId="4" borderId="6" xfId="2" applyFont="1" applyFill="1" applyBorder="1" applyAlignment="1">
      <alignment horizontal="left" vertical="center"/>
    </xf>
    <xf numFmtId="0" fontId="24" fillId="4" borderId="7" xfId="2" applyFont="1" applyFill="1" applyBorder="1" applyAlignment="1">
      <alignment horizontal="left" vertical="center"/>
    </xf>
    <xf numFmtId="0" fontId="24" fillId="4" borderId="11" xfId="2" applyFont="1" applyFill="1" applyBorder="1" applyAlignment="1">
      <alignment horizontal="left" vertical="center"/>
    </xf>
    <xf numFmtId="0" fontId="24" fillId="4" borderId="1" xfId="2" applyFont="1" applyFill="1" applyBorder="1" applyAlignment="1">
      <alignment horizontal="left" vertical="center"/>
    </xf>
    <xf numFmtId="0" fontId="24" fillId="4" borderId="2" xfId="2" applyFont="1" applyFill="1" applyBorder="1" applyAlignment="1">
      <alignment horizontal="left" vertical="center"/>
    </xf>
    <xf numFmtId="0" fontId="24" fillId="4" borderId="142" xfId="2" applyFont="1" applyFill="1" applyBorder="1" applyAlignment="1">
      <alignment horizontal="left" vertical="center"/>
    </xf>
    <xf numFmtId="0" fontId="24" fillId="4" borderId="143" xfId="2" applyFont="1" applyFill="1" applyBorder="1" applyAlignment="1">
      <alignment horizontal="left" vertical="center"/>
    </xf>
    <xf numFmtId="0" fontId="24" fillId="4" borderId="158" xfId="2" applyFont="1" applyFill="1" applyBorder="1" applyAlignment="1">
      <alignment horizontal="left" vertical="center"/>
    </xf>
    <xf numFmtId="0" fontId="24" fillId="4" borderId="156" xfId="2" applyFont="1" applyFill="1" applyBorder="1" applyAlignment="1">
      <alignment horizontal="left" vertical="center"/>
    </xf>
    <xf numFmtId="0" fontId="24" fillId="4" borderId="155" xfId="2" applyFont="1" applyFill="1" applyBorder="1" applyAlignment="1">
      <alignment horizontal="left" vertical="center"/>
    </xf>
    <xf numFmtId="0" fontId="24" fillId="4" borderId="157" xfId="2" applyFont="1" applyFill="1" applyBorder="1" applyAlignment="1">
      <alignment horizontal="left" vertical="center"/>
    </xf>
    <xf numFmtId="176" fontId="24" fillId="3" borderId="156" xfId="7" applyNumberFormat="1" applyFont="1" applyFill="1" applyBorder="1" applyAlignment="1" applyProtection="1">
      <alignment horizontal="right" vertical="center" shrinkToFit="1"/>
    </xf>
    <xf numFmtId="176" fontId="24" fillId="3" borderId="157" xfId="7" applyNumberFormat="1" applyFont="1" applyFill="1" applyBorder="1" applyAlignment="1" applyProtection="1">
      <alignment horizontal="right" vertical="center" shrinkToFit="1"/>
    </xf>
    <xf numFmtId="176" fontId="24" fillId="3" borderId="35" xfId="7" applyNumberFormat="1" applyFont="1" applyFill="1" applyBorder="1" applyAlignment="1" applyProtection="1">
      <alignment vertical="center" shrinkToFit="1"/>
    </xf>
    <xf numFmtId="0" fontId="0" fillId="0" borderId="33" xfId="0" applyBorder="1" applyAlignment="1">
      <alignment vertical="center" shrinkToFit="1"/>
    </xf>
    <xf numFmtId="176" fontId="13" fillId="3" borderId="6" xfId="0" applyNumberFormat="1" applyFont="1" applyFill="1" applyBorder="1" applyAlignment="1">
      <alignment vertical="center" wrapText="1" shrinkToFit="1"/>
    </xf>
    <xf numFmtId="0" fontId="13" fillId="3" borderId="6" xfId="0" applyFont="1" applyFill="1" applyBorder="1" applyAlignment="1">
      <alignment vertical="center" wrapText="1" shrinkToFit="1"/>
    </xf>
    <xf numFmtId="0" fontId="24" fillId="5" borderId="8" xfId="0" applyFont="1" applyFill="1" applyBorder="1" applyAlignment="1">
      <alignment horizontal="center" vertical="center" wrapText="1"/>
    </xf>
    <xf numFmtId="176" fontId="24" fillId="5" borderId="8" xfId="7" applyNumberFormat="1" applyFont="1" applyFill="1" applyBorder="1" applyAlignment="1" applyProtection="1">
      <alignment horizontal="center" vertical="center" shrinkToFit="1"/>
    </xf>
    <xf numFmtId="176" fontId="24" fillId="3" borderId="42" xfId="7" applyNumberFormat="1" applyFont="1" applyFill="1" applyBorder="1" applyAlignment="1" applyProtection="1">
      <alignment vertical="center" shrinkToFit="1"/>
    </xf>
    <xf numFmtId="0" fontId="0" fillId="0" borderId="39" xfId="0" applyBorder="1" applyAlignment="1">
      <alignment vertical="center" shrinkToFit="1"/>
    </xf>
    <xf numFmtId="176" fontId="24" fillId="5" borderId="94" xfId="0" applyNumberFormat="1" applyFont="1" applyFill="1" applyBorder="1" applyAlignment="1">
      <alignment horizontal="center" vertical="center" shrinkToFit="1"/>
    </xf>
    <xf numFmtId="176" fontId="24" fillId="3" borderId="13" xfId="7" applyNumberFormat="1" applyFont="1" applyFill="1" applyBorder="1" applyAlignment="1" applyProtection="1">
      <alignment vertical="center" shrinkToFit="1"/>
    </xf>
    <xf numFmtId="0" fontId="0" fillId="0" borderId="21" xfId="0" applyBorder="1" applyAlignment="1">
      <alignment vertical="center" shrinkToFit="1"/>
    </xf>
    <xf numFmtId="176" fontId="24" fillId="3" borderId="89" xfId="7" applyNumberFormat="1" applyFont="1" applyFill="1" applyBorder="1" applyAlignment="1" applyProtection="1">
      <alignment vertical="center" shrinkToFit="1"/>
    </xf>
    <xf numFmtId="0" fontId="0" fillId="0" borderId="25" xfId="0" applyBorder="1" applyAlignment="1">
      <alignment vertical="center" shrinkToFit="1"/>
    </xf>
    <xf numFmtId="176" fontId="24" fillId="3" borderId="11" xfId="7" applyNumberFormat="1" applyFont="1" applyFill="1" applyBorder="1" applyAlignment="1" applyProtection="1">
      <alignment vertical="center" shrinkToFit="1"/>
    </xf>
    <xf numFmtId="0" fontId="0" fillId="0" borderId="2" xfId="0" applyBorder="1" applyAlignment="1">
      <alignment vertical="center" shrinkToFit="1"/>
    </xf>
    <xf numFmtId="176" fontId="24" fillId="3" borderId="156" xfId="7" applyNumberFormat="1" applyFont="1" applyFill="1" applyBorder="1" applyAlignment="1" applyProtection="1">
      <alignment vertical="center" shrinkToFit="1"/>
    </xf>
    <xf numFmtId="0" fontId="0" fillId="0" borderId="157" xfId="0" applyBorder="1" applyAlignment="1">
      <alignment vertical="center" shrinkToFit="1"/>
    </xf>
    <xf numFmtId="0" fontId="36" fillId="0" borderId="124" xfId="3" applyFont="1" applyBorder="1" applyAlignment="1">
      <alignment horizontal="left" vertical="center"/>
    </xf>
    <xf numFmtId="0" fontId="36" fillId="0" borderId="22" xfId="3" applyFont="1" applyBorder="1" applyAlignment="1">
      <alignment horizontal="left" vertical="center"/>
    </xf>
    <xf numFmtId="0" fontId="13" fillId="2" borderId="110" xfId="0" applyFont="1" applyFill="1" applyBorder="1" applyAlignment="1">
      <alignment horizontal="center" vertical="center" shrinkToFit="1"/>
    </xf>
    <xf numFmtId="0" fontId="13" fillId="2" borderId="109" xfId="0" applyFont="1" applyFill="1" applyBorder="1" applyAlignment="1">
      <alignment horizontal="center" vertical="center" shrinkToFit="1"/>
    </xf>
    <xf numFmtId="0" fontId="13" fillId="2" borderId="101" xfId="0" applyFont="1" applyFill="1" applyBorder="1" applyAlignment="1">
      <alignment horizontal="center" vertical="center" shrinkToFit="1"/>
    </xf>
    <xf numFmtId="0" fontId="13" fillId="2" borderId="103" xfId="0" applyFont="1" applyFill="1" applyBorder="1" applyAlignment="1">
      <alignment horizontal="center" vertical="center" shrinkToFit="1"/>
    </xf>
    <xf numFmtId="0" fontId="24" fillId="2" borderId="11" xfId="0" applyFont="1" applyFill="1" applyBorder="1" applyAlignment="1">
      <alignment horizontal="center" vertical="center"/>
    </xf>
    <xf numFmtId="0" fontId="24" fillId="2" borderId="3" xfId="0" applyFont="1" applyFill="1" applyBorder="1" applyAlignment="1">
      <alignment horizontal="center" vertical="center"/>
    </xf>
    <xf numFmtId="0" fontId="36" fillId="0" borderId="11" xfId="3" applyFont="1" applyBorder="1" applyAlignment="1">
      <alignment horizontal="center" vertical="center" shrinkToFit="1"/>
    </xf>
    <xf numFmtId="0" fontId="36" fillId="0" borderId="2" xfId="3" applyFont="1" applyBorder="1" applyAlignment="1">
      <alignment horizontal="center" vertical="center" shrinkToFit="1"/>
    </xf>
    <xf numFmtId="0" fontId="36" fillId="0" borderId="5" xfId="3" applyFont="1" applyBorder="1" applyAlignment="1">
      <alignment horizontal="center" vertical="center" shrinkToFit="1"/>
    </xf>
    <xf numFmtId="0" fontId="36" fillId="0" borderId="7" xfId="3" applyFont="1" applyBorder="1" applyAlignment="1">
      <alignment horizontal="center" vertical="center" shrinkToFit="1"/>
    </xf>
    <xf numFmtId="0" fontId="36" fillId="0" borderId="15" xfId="3" applyFont="1" applyBorder="1" applyAlignment="1">
      <alignment horizontal="center" vertical="center" shrinkToFit="1"/>
    </xf>
    <xf numFmtId="0" fontId="36" fillId="0" borderId="14" xfId="3" applyFont="1" applyBorder="1" applyAlignment="1">
      <alignment horizontal="center" vertical="center" shrinkToFit="1"/>
    </xf>
    <xf numFmtId="0" fontId="37" fillId="0" borderId="11" xfId="5" applyFont="1" applyFill="1" applyBorder="1" applyAlignment="1">
      <alignment horizontal="center" vertical="center"/>
    </xf>
    <xf numFmtId="0" fontId="37" fillId="0" borderId="1" xfId="5" applyFont="1" applyFill="1" applyBorder="1" applyAlignment="1">
      <alignment horizontal="center" vertical="center"/>
    </xf>
    <xf numFmtId="0" fontId="37" fillId="0" borderId="59" xfId="5" applyFont="1" applyFill="1" applyBorder="1" applyAlignment="1">
      <alignment horizontal="center" vertical="center"/>
    </xf>
    <xf numFmtId="0" fontId="37" fillId="0" borderId="5" xfId="5" applyFont="1" applyFill="1" applyBorder="1" applyAlignment="1">
      <alignment horizontal="center" vertical="center"/>
    </xf>
    <xf numFmtId="0" fontId="37" fillId="0" borderId="6" xfId="5" applyFont="1" applyFill="1" applyBorder="1" applyAlignment="1">
      <alignment horizontal="center" vertical="center"/>
    </xf>
    <xf numFmtId="0" fontId="37" fillId="0" borderId="57" xfId="5" applyFont="1" applyFill="1" applyBorder="1" applyAlignment="1">
      <alignment horizontal="center" vertical="center"/>
    </xf>
    <xf numFmtId="0" fontId="36" fillId="0" borderId="5" xfId="3" applyFont="1" applyBorder="1" applyAlignment="1">
      <alignment horizontal="center" vertical="center"/>
    </xf>
    <xf numFmtId="0" fontId="36" fillId="0" borderId="6" xfId="3" applyFont="1" applyBorder="1" applyAlignment="1">
      <alignment horizontal="center" vertical="center"/>
    </xf>
    <xf numFmtId="0" fontId="36" fillId="0" borderId="57" xfId="3" applyFont="1" applyBorder="1" applyAlignment="1">
      <alignment horizontal="center" vertical="center"/>
    </xf>
    <xf numFmtId="0" fontId="37" fillId="0" borderId="15" xfId="5" applyFont="1" applyFill="1" applyBorder="1" applyAlignment="1">
      <alignment horizontal="center" vertical="center"/>
    </xf>
    <xf numFmtId="0" fontId="37" fillId="0" borderId="12" xfId="5" applyFont="1" applyFill="1" applyBorder="1" applyAlignment="1">
      <alignment horizontal="center" vertical="center"/>
    </xf>
    <xf numFmtId="0" fontId="37" fillId="0" borderId="127" xfId="5" applyFont="1" applyFill="1" applyBorder="1" applyAlignment="1">
      <alignment horizontal="center" vertical="center"/>
    </xf>
    <xf numFmtId="0" fontId="36" fillId="0" borderId="123" xfId="3" applyFont="1" applyBorder="1" applyAlignment="1">
      <alignment horizontal="left" vertical="center"/>
    </xf>
    <xf numFmtId="0" fontId="36" fillId="0" borderId="9" xfId="3" applyFont="1" applyBorder="1" applyAlignment="1">
      <alignment horizontal="left" vertical="center"/>
    </xf>
    <xf numFmtId="0" fontId="36" fillId="0" borderId="125" xfId="3" applyFont="1" applyBorder="1" applyAlignment="1">
      <alignment horizontal="left" vertical="center"/>
    </xf>
    <xf numFmtId="0" fontId="36" fillId="0" borderId="126" xfId="3" applyFont="1" applyBorder="1" applyAlignment="1">
      <alignment horizontal="left" vertical="center"/>
    </xf>
    <xf numFmtId="0" fontId="36" fillId="0" borderId="93" xfId="3" applyFont="1" applyBorder="1" applyAlignment="1">
      <alignment horizontal="center" vertical="center"/>
    </xf>
    <xf numFmtId="0" fontId="36" fillId="0" borderId="94" xfId="3" applyFont="1" applyBorder="1" applyAlignment="1">
      <alignment horizontal="center" vertical="center"/>
    </xf>
    <xf numFmtId="0" fontId="36" fillId="0" borderId="94" xfId="3" applyFont="1" applyBorder="1" applyAlignment="1">
      <alignment horizontal="center" vertical="center" shrinkToFit="1"/>
    </xf>
    <xf numFmtId="0" fontId="36" fillId="0" borderId="120" xfId="3" applyFont="1" applyBorder="1" applyAlignment="1">
      <alignment horizontal="center" vertical="center"/>
    </xf>
    <xf numFmtId="0" fontId="36" fillId="0" borderId="121" xfId="3" applyFont="1" applyBorder="1" applyAlignment="1">
      <alignment horizontal="center" vertical="center"/>
    </xf>
    <xf numFmtId="0" fontId="36" fillId="0" borderId="122" xfId="3" applyFont="1" applyBorder="1" applyAlignment="1">
      <alignment horizontal="center" vertical="center"/>
    </xf>
    <xf numFmtId="176" fontId="24" fillId="3" borderId="16" xfId="7" applyNumberFormat="1" applyFont="1" applyFill="1" applyBorder="1" applyAlignment="1" applyProtection="1">
      <alignment vertical="center" shrinkToFit="1"/>
    </xf>
    <xf numFmtId="0" fontId="0" fillId="0" borderId="127" xfId="0" applyBorder="1" applyAlignment="1">
      <alignment vertical="center" shrinkToFit="1"/>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lignment vertical="center"/>
    </xf>
    <xf numFmtId="0" fontId="7" fillId="0" borderId="0" xfId="0" applyFont="1" applyAlignment="1">
      <alignment horizontal="distributed" vertical="center"/>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2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vertical="center" wrapText="1"/>
    </xf>
    <xf numFmtId="0" fontId="0" fillId="0" borderId="1" xfId="0" applyBorder="1">
      <alignment vertical="center"/>
    </xf>
    <xf numFmtId="0" fontId="7" fillId="0" borderId="11" xfId="0" applyFont="1"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7" fillId="0" borderId="5" xfId="0"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49" fontId="7" fillId="3" borderId="0" xfId="0" applyNumberFormat="1" applyFont="1" applyFill="1">
      <alignment vertical="center"/>
    </xf>
    <xf numFmtId="0" fontId="7" fillId="3" borderId="0" xfId="0" applyFont="1" applyFill="1">
      <alignment vertical="center"/>
    </xf>
    <xf numFmtId="0" fontId="7" fillId="3" borderId="0" xfId="0" applyFont="1" applyFill="1" applyAlignment="1">
      <alignment horizontal="lef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3" borderId="0" xfId="0" applyFont="1" applyFill="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wrapText="1"/>
    </xf>
  </cellXfs>
  <cellStyles count="9">
    <cellStyle name="ハイパーリンク" xfId="5" builtinId="8"/>
    <cellStyle name="桁区切り 2" xfId="1" xr:uid="{00000000-0005-0000-0000-000001000000}"/>
    <cellStyle name="桁区切り 2 2" xfId="7" xr:uid="{04AAFABC-3FD5-41AB-AED5-21361DC5DD92}"/>
    <cellStyle name="標準" xfId="0" builtinId="0"/>
    <cellStyle name="標準 2" xfId="2" xr:uid="{00000000-0005-0000-0000-000003000000}"/>
    <cellStyle name="標準 2 2" xfId="6" xr:uid="{2A9F9693-1534-47B7-B91F-84FD8BB9CFC7}"/>
    <cellStyle name="標準 3" xfId="3" xr:uid="{00000000-0005-0000-0000-000004000000}"/>
    <cellStyle name="標準 4" xfId="4" xr:uid="{D559E0E3-710F-4D3C-A589-22451D19A467}"/>
    <cellStyle name="標準 5" xfId="8" xr:uid="{01FFD08A-E9CB-4CE5-B506-5EE96D780DBF}"/>
  </cellStyles>
  <dxfs count="8">
    <dxf>
      <fill>
        <patternFill>
          <bgColor rgb="FFFFC000"/>
        </patternFill>
      </fill>
    </dxf>
    <dxf>
      <fill>
        <patternFill>
          <bgColor theme="7"/>
        </patternFill>
      </fill>
    </dxf>
    <dxf>
      <font>
        <strike val="0"/>
      </font>
      <fill>
        <patternFill>
          <bgColor theme="2"/>
        </patternFill>
      </fill>
    </dxf>
    <dxf>
      <fill>
        <patternFill>
          <bgColor rgb="FFFFC000"/>
        </patternFill>
      </fill>
    </dxf>
    <dxf>
      <fill>
        <patternFill>
          <bgColor theme="7"/>
        </patternFill>
      </fill>
    </dxf>
    <dxf>
      <font>
        <strike val="0"/>
      </font>
      <fill>
        <patternFill>
          <bgColor theme="2"/>
        </patternFill>
      </fill>
    </dxf>
    <dxf>
      <fill>
        <patternFill patternType="none">
          <bgColor indexed="65"/>
        </patternFill>
      </fill>
    </dxf>
    <dxf>
      <font>
        <color theme="1" tint="0.499984740745262"/>
      </font>
      <fill>
        <patternFill>
          <bgColor theme="1" tint="0.499984740745262"/>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41</xdr:row>
      <xdr:rowOff>0</xdr:rowOff>
    </xdr:from>
    <xdr:to>
      <xdr:col>6</xdr:col>
      <xdr:colOff>0</xdr:colOff>
      <xdr:row>41</xdr:row>
      <xdr:rowOff>0</xdr:rowOff>
    </xdr:to>
    <xdr:sp macro="" textlink="">
      <xdr:nvSpPr>
        <xdr:cNvPr id="2" name="Line 1">
          <a:extLst>
            <a:ext uri="{FF2B5EF4-FFF2-40B4-BE49-F238E27FC236}">
              <a16:creationId xmlns:a16="http://schemas.microsoft.com/office/drawing/2014/main" id="{698AAFA5-16DA-4968-926F-5EB596EF0B90}"/>
            </a:ext>
          </a:extLst>
        </xdr:cNvPr>
        <xdr:cNvSpPr>
          <a:spLocks noChangeShapeType="1"/>
        </xdr:cNvSpPr>
      </xdr:nvSpPr>
      <xdr:spPr bwMode="auto">
        <a:xfrm flipH="1">
          <a:off x="1866900" y="102793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takahashi/AppData/Local/Box/Box%20Edit/Documents/6JA9gwZvUEyvZhl4ijJAQg==/&#33464;&#25991;&#25391;&#35201;&#26395;&#26360;&#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takahashi/AppData/Local/Box/Box%20Edit/Documents/mAQXMqpyxECbKZtWfg233g==/02_R5_yobo_kasseika_b_01ongaku-buyo_kohyo-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a）"/>
      <sheetName val="総表"/>
      <sheetName val="datas"/>
      <sheetName val="団体概要"/>
      <sheetName val="活動実績"/>
      <sheetName val="個人略歴1"/>
      <sheetName val="個人略歴2"/>
      <sheetName val="確認書"/>
      <sheetName val="会計状況調書"/>
      <sheetName val="支出予算書総表"/>
      <sheetName val="活動計画推進業務費計算書"/>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1">
          <cell r="A1" t="str">
            <v>音楽</v>
          </cell>
          <cell r="B1" t="str">
            <v>舞踊</v>
          </cell>
          <cell r="C1" t="str">
            <v>演劇</v>
          </cell>
          <cell r="D1" t="str">
            <v>伝統芸能</v>
          </cell>
          <cell r="E1" t="str">
            <v>大衆芸能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ｂ)"/>
      <sheetName val="総表"/>
      <sheetName val="datas"/>
      <sheetName val="団体概要"/>
      <sheetName val="活動実績"/>
      <sheetName val="個人略歴1"/>
      <sheetName val="個人略歴2"/>
      <sheetName val="確認書"/>
      <sheetName val="個表"/>
      <sheetName val="支出予算書"/>
      <sheetName val="収支計画書"/>
      <sheetName val="別紙入場料詳細"/>
      <sheetName val="稽古料・出演料内訳書"/>
      <sheetName val="舞台費内訳書（舞踊のみ）"/>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t="str">
            <v>稽古料</v>
          </cell>
        </row>
        <row r="3">
          <cell r="C3" t="str">
            <v>稽古場借料</v>
          </cell>
        </row>
        <row r="182">
          <cell r="C182" t="str">
            <v>会場使用料</v>
          </cell>
        </row>
        <row r="183">
          <cell r="C183" t="str">
            <v>付帯設備使用料</v>
          </cell>
        </row>
        <row r="184">
          <cell r="C184" t="str">
            <v>大道具費</v>
          </cell>
        </row>
        <row r="185">
          <cell r="C185" t="str">
            <v>小道具費</v>
          </cell>
        </row>
        <row r="186">
          <cell r="C186" t="str">
            <v>人形製作費</v>
          </cell>
        </row>
        <row r="187">
          <cell r="C187" t="str">
            <v>舞台スタッフ費</v>
          </cell>
        </row>
        <row r="188">
          <cell r="C188" t="str">
            <v>衣装費・装束料</v>
          </cell>
        </row>
        <row r="189">
          <cell r="C189" t="str">
            <v>衣装スタッフ費</v>
          </cell>
        </row>
        <row r="190">
          <cell r="C190" t="str">
            <v>履物費</v>
          </cell>
        </row>
        <row r="191">
          <cell r="C191" t="str">
            <v>かつら（床山）費</v>
          </cell>
        </row>
        <row r="192">
          <cell r="C192" t="str">
            <v>メイク費</v>
          </cell>
        </row>
        <row r="193">
          <cell r="C193" t="str">
            <v>照明費</v>
          </cell>
        </row>
        <row r="194">
          <cell r="C194" t="str">
            <v>照明スタッフ費</v>
          </cell>
        </row>
        <row r="195">
          <cell r="C195" t="str">
            <v>音響費</v>
          </cell>
        </row>
        <row r="196">
          <cell r="C196" t="str">
            <v>音響スタッフ費</v>
          </cell>
        </row>
        <row r="197">
          <cell r="C197" t="str">
            <v>映像費</v>
          </cell>
        </row>
        <row r="198">
          <cell r="C198" t="str">
            <v>映像スタッフ費</v>
          </cell>
        </row>
        <row r="199">
          <cell r="C199" t="str">
            <v>配信用録音録画・編集費</v>
          </cell>
        </row>
        <row r="200">
          <cell r="C200" t="str">
            <v>特殊効果費</v>
          </cell>
        </row>
        <row r="201">
          <cell r="C201" t="str">
            <v>機材借料</v>
          </cell>
        </row>
        <row r="202">
          <cell r="C202" t="str">
            <v>字幕費</v>
          </cell>
        </row>
        <row r="210">
          <cell r="C210" t="str">
            <v>感染症予防用品購入費</v>
          </cell>
        </row>
        <row r="211">
          <cell r="C211" t="str">
            <v>消毒関係消耗品購入費</v>
          </cell>
        </row>
        <row r="212">
          <cell r="C212" t="str">
            <v>消毒作業費</v>
          </cell>
        </row>
        <row r="213">
          <cell r="C213" t="str">
            <v>感染症対策機材購入・借用費</v>
          </cell>
        </row>
        <row r="214">
          <cell r="C214" t="str">
            <v>検査費</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0C0BF-4A60-4271-BC88-5554BCE22350}">
  <dimension ref="A1:S49"/>
  <sheetViews>
    <sheetView zoomScale="70" zoomScaleNormal="70" zoomScaleSheetLayoutView="70" workbookViewId="0">
      <selection activeCell="E27" sqref="E27"/>
    </sheetView>
  </sheetViews>
  <sheetFormatPr defaultColWidth="10" defaultRowHeight="13.2" x14ac:dyDescent="0.2"/>
  <cols>
    <col min="1" max="1" width="6.44140625" style="23" customWidth="1"/>
    <col min="2" max="2" width="20.5546875" style="23" customWidth="1"/>
    <col min="3" max="3" width="28.33203125" style="23" customWidth="1"/>
    <col min="4" max="4" width="16.33203125" style="23" customWidth="1"/>
    <col min="5" max="6" width="22" style="23" customWidth="1"/>
    <col min="7" max="7" width="6.33203125" style="23" customWidth="1"/>
    <col min="8" max="8" width="13.6640625" style="23" customWidth="1"/>
    <col min="9" max="9" width="17.44140625" style="23" customWidth="1"/>
    <col min="10" max="10" width="14.109375" style="23" customWidth="1"/>
    <col min="11" max="11" width="80.5546875" style="24" customWidth="1"/>
    <col min="12" max="12" width="10" style="23"/>
    <col min="13" max="19" width="10" style="23" customWidth="1"/>
    <col min="20" max="16384" width="10" style="23"/>
  </cols>
  <sheetData>
    <row r="1" spans="1:18" ht="34.5" customHeight="1" x14ac:dyDescent="0.2">
      <c r="A1" s="486"/>
      <c r="B1" s="486"/>
      <c r="C1" s="486"/>
      <c r="I1" s="487" t="s">
        <v>277</v>
      </c>
      <c r="J1" s="487"/>
    </row>
    <row r="2" spans="1:18" ht="6" customHeight="1" x14ac:dyDescent="0.2">
      <c r="A2" s="90"/>
      <c r="B2" s="89"/>
    </row>
    <row r="3" spans="1:18" s="84" customFormat="1" ht="34.200000000000003" customHeight="1" x14ac:dyDescent="0.2">
      <c r="A3" s="488" t="s">
        <v>175</v>
      </c>
      <c r="B3" s="488"/>
      <c r="C3" s="488"/>
      <c r="D3" s="488"/>
      <c r="E3" s="488"/>
      <c r="F3" s="488"/>
      <c r="G3" s="488"/>
      <c r="H3" s="488"/>
      <c r="I3" s="488"/>
      <c r="J3" s="488"/>
      <c r="K3" s="86"/>
      <c r="N3" s="23"/>
      <c r="O3" s="23"/>
      <c r="P3" s="23"/>
      <c r="Q3" s="23"/>
      <c r="R3" s="23"/>
    </row>
    <row r="4" spans="1:18" s="84" customFormat="1" ht="11.25" hidden="1" customHeight="1" x14ac:dyDescent="0.2">
      <c r="A4" s="88"/>
      <c r="K4" s="86"/>
      <c r="R4" s="85"/>
    </row>
    <row r="5" spans="1:18" s="84" customFormat="1" ht="44.25" hidden="1" customHeight="1" x14ac:dyDescent="0.2">
      <c r="A5" s="87"/>
      <c r="B5" s="491"/>
      <c r="C5" s="491"/>
      <c r="D5" s="491"/>
      <c r="E5" s="491"/>
      <c r="F5" s="491"/>
      <c r="G5" s="491"/>
      <c r="H5" s="491"/>
      <c r="I5" s="491"/>
      <c r="J5" s="491"/>
      <c r="K5" s="86"/>
      <c r="R5" s="85"/>
    </row>
    <row r="6" spans="1:18" s="84" customFormat="1" ht="12.75" customHeight="1" x14ac:dyDescent="0.2">
      <c r="A6" s="492"/>
      <c r="B6" s="492"/>
      <c r="C6" s="492"/>
      <c r="D6" s="492"/>
      <c r="E6" s="492"/>
      <c r="F6" s="492"/>
      <c r="G6" s="492"/>
      <c r="H6" s="492"/>
      <c r="I6" s="492"/>
      <c r="J6" s="492"/>
      <c r="K6" s="86"/>
      <c r="R6" s="85"/>
    </row>
    <row r="7" spans="1:18" ht="57.75" customHeight="1" x14ac:dyDescent="0.2">
      <c r="A7" s="493" t="s">
        <v>174</v>
      </c>
      <c r="B7" s="493"/>
      <c r="C7" s="494" t="s">
        <v>173</v>
      </c>
      <c r="D7" s="494"/>
      <c r="E7" s="494"/>
      <c r="F7" s="81" t="s">
        <v>172</v>
      </c>
      <c r="G7" s="495"/>
      <c r="H7" s="495"/>
      <c r="I7" s="495"/>
      <c r="J7" s="495"/>
      <c r="R7" s="83"/>
    </row>
    <row r="8" spans="1:18" ht="84" customHeight="1" x14ac:dyDescent="0.2">
      <c r="A8" s="489" t="s">
        <v>176</v>
      </c>
      <c r="B8" s="490"/>
      <c r="C8" s="496" t="s">
        <v>171</v>
      </c>
      <c r="D8" s="497"/>
      <c r="E8" s="497"/>
      <c r="F8" s="497"/>
      <c r="G8" s="497"/>
      <c r="H8" s="497"/>
      <c r="I8" s="497"/>
      <c r="J8" s="498"/>
      <c r="K8" s="35" t="s">
        <v>170</v>
      </c>
      <c r="R8" s="83"/>
    </row>
    <row r="9" spans="1:18" ht="26.25" customHeight="1" x14ac:dyDescent="0.2">
      <c r="A9" s="464" t="s">
        <v>169</v>
      </c>
      <c r="B9" s="82" t="s">
        <v>168</v>
      </c>
      <c r="C9" s="80"/>
      <c r="D9" s="81" t="s">
        <v>167</v>
      </c>
      <c r="E9" s="80"/>
      <c r="F9" s="467"/>
      <c r="G9" s="467"/>
      <c r="H9" s="467"/>
      <c r="I9" s="467"/>
      <c r="J9" s="467"/>
      <c r="K9" s="73"/>
    </row>
    <row r="10" spans="1:18" ht="12" customHeight="1" x14ac:dyDescent="0.2">
      <c r="A10" s="465"/>
      <c r="B10" s="468" t="s">
        <v>166</v>
      </c>
      <c r="C10" s="79" t="s">
        <v>165</v>
      </c>
      <c r="D10" s="469" t="s">
        <v>164</v>
      </c>
      <c r="E10" s="470"/>
      <c r="F10" s="470"/>
      <c r="G10" s="470"/>
      <c r="H10" s="470"/>
      <c r="I10" s="470"/>
      <c r="J10" s="471"/>
      <c r="K10" s="73"/>
    </row>
    <row r="11" spans="1:18" ht="33.75" customHeight="1" x14ac:dyDescent="0.2">
      <c r="A11" s="465"/>
      <c r="B11" s="468"/>
      <c r="C11" s="78"/>
      <c r="D11" s="472"/>
      <c r="E11" s="473"/>
      <c r="F11" s="473"/>
      <c r="G11" s="473"/>
      <c r="H11" s="473"/>
      <c r="I11" s="473"/>
      <c r="J11" s="474"/>
      <c r="K11" s="73"/>
    </row>
    <row r="12" spans="1:18" ht="21.75" customHeight="1" x14ac:dyDescent="0.2">
      <c r="A12" s="465"/>
      <c r="B12" s="77" t="s">
        <v>163</v>
      </c>
      <c r="C12" s="475"/>
      <c r="D12" s="475"/>
      <c r="E12" s="475"/>
      <c r="F12" s="475"/>
      <c r="G12" s="475"/>
      <c r="H12" s="475"/>
      <c r="I12" s="475"/>
      <c r="J12" s="475"/>
      <c r="K12" s="73"/>
      <c r="N12" s="24"/>
    </row>
    <row r="13" spans="1:18" ht="35.25" customHeight="1" x14ac:dyDescent="0.2">
      <c r="A13" s="465"/>
      <c r="B13" s="76" t="s">
        <v>162</v>
      </c>
      <c r="C13" s="476"/>
      <c r="D13" s="476"/>
      <c r="E13" s="476"/>
      <c r="F13" s="476"/>
      <c r="G13" s="476"/>
      <c r="H13" s="476"/>
      <c r="I13" s="476"/>
      <c r="J13" s="476"/>
      <c r="K13" s="73"/>
    </row>
    <row r="14" spans="1:18" ht="35.25" customHeight="1" x14ac:dyDescent="0.2">
      <c r="A14" s="465"/>
      <c r="B14" s="75" t="s">
        <v>161</v>
      </c>
      <c r="C14" s="462"/>
      <c r="D14" s="462"/>
      <c r="E14" s="462"/>
      <c r="F14" s="462"/>
      <c r="G14" s="462"/>
      <c r="H14" s="462"/>
      <c r="I14" s="462"/>
      <c r="J14" s="462"/>
      <c r="K14" s="73"/>
    </row>
    <row r="15" spans="1:18" ht="35.25" customHeight="1" x14ac:dyDescent="0.2">
      <c r="A15" s="465"/>
      <c r="B15" s="75" t="s">
        <v>160</v>
      </c>
      <c r="C15" s="462"/>
      <c r="D15" s="462"/>
      <c r="E15" s="462"/>
      <c r="F15" s="462"/>
      <c r="G15" s="462"/>
      <c r="H15" s="462"/>
      <c r="I15" s="462"/>
      <c r="J15" s="462"/>
      <c r="K15" s="73"/>
    </row>
    <row r="16" spans="1:18" ht="35.25" customHeight="1" x14ac:dyDescent="0.2">
      <c r="A16" s="466"/>
      <c r="B16" s="70" t="s">
        <v>159</v>
      </c>
      <c r="C16" s="463"/>
      <c r="D16" s="463"/>
      <c r="E16" s="463"/>
      <c r="F16" s="463"/>
      <c r="G16" s="463"/>
      <c r="H16" s="463"/>
      <c r="I16" s="463"/>
      <c r="J16" s="463"/>
      <c r="K16" s="73"/>
    </row>
    <row r="17" spans="1:19" ht="35.25" customHeight="1" x14ac:dyDescent="0.2">
      <c r="A17" s="464" t="s">
        <v>158</v>
      </c>
      <c r="B17" s="74" t="s">
        <v>157</v>
      </c>
      <c r="C17" s="477"/>
      <c r="D17" s="478"/>
      <c r="E17" s="70" t="s">
        <v>156</v>
      </c>
      <c r="F17" s="477"/>
      <c r="G17" s="479"/>
      <c r="H17" s="479"/>
      <c r="I17" s="479"/>
      <c r="J17" s="480"/>
      <c r="K17" s="73"/>
    </row>
    <row r="18" spans="1:19" ht="35.25" customHeight="1" x14ac:dyDescent="0.2">
      <c r="A18" s="465"/>
      <c r="B18" s="72" t="s">
        <v>155</v>
      </c>
      <c r="C18" s="481"/>
      <c r="D18" s="482"/>
      <c r="E18" s="70" t="s">
        <v>154</v>
      </c>
      <c r="F18" s="477"/>
      <c r="G18" s="479"/>
      <c r="H18" s="479"/>
      <c r="I18" s="479"/>
      <c r="J18" s="480"/>
      <c r="K18" s="69"/>
    </row>
    <row r="19" spans="1:19" ht="35.25" customHeight="1" x14ac:dyDescent="0.2">
      <c r="A19" s="466"/>
      <c r="B19" s="71" t="s">
        <v>153</v>
      </c>
      <c r="C19" s="483"/>
      <c r="D19" s="484"/>
      <c r="E19" s="70" t="s">
        <v>152</v>
      </c>
      <c r="F19" s="485"/>
      <c r="G19" s="479"/>
      <c r="H19" s="479"/>
      <c r="I19" s="479"/>
      <c r="J19" s="480"/>
      <c r="K19" s="69"/>
    </row>
    <row r="20" spans="1:19" ht="21.75" customHeight="1" x14ac:dyDescent="0.2">
      <c r="A20" s="499"/>
      <c r="B20" s="68" t="s">
        <v>151</v>
      </c>
      <c r="C20" s="501"/>
      <c r="D20" s="501"/>
      <c r="E20" s="501"/>
      <c r="F20" s="501"/>
      <c r="G20" s="501"/>
      <c r="H20" s="501"/>
      <c r="I20" s="501"/>
      <c r="J20" s="501"/>
      <c r="K20" s="67"/>
    </row>
    <row r="21" spans="1:19" ht="55.5" customHeight="1" x14ac:dyDescent="0.2">
      <c r="A21" s="499"/>
      <c r="B21" s="66" t="s">
        <v>150</v>
      </c>
      <c r="C21" s="476"/>
      <c r="D21" s="476"/>
      <c r="E21" s="476"/>
      <c r="F21" s="476"/>
      <c r="G21" s="476"/>
      <c r="H21" s="476"/>
      <c r="I21" s="476"/>
      <c r="J21" s="476"/>
      <c r="K21" s="65"/>
    </row>
    <row r="22" spans="1:19" ht="16.2" x14ac:dyDescent="0.2">
      <c r="A22" s="499"/>
      <c r="B22" s="504" t="s">
        <v>149</v>
      </c>
      <c r="C22" s="64" t="s">
        <v>148</v>
      </c>
      <c r="D22" s="58"/>
      <c r="E22" s="63" t="s">
        <v>147</v>
      </c>
      <c r="F22" s="505" t="s">
        <v>146</v>
      </c>
      <c r="G22" s="490"/>
      <c r="H22" s="62" t="s">
        <v>145</v>
      </c>
      <c r="I22" s="61" t="s">
        <v>144</v>
      </c>
      <c r="J22" s="60"/>
      <c r="K22" s="35"/>
    </row>
    <row r="23" spans="1:19" ht="50.25" customHeight="1" x14ac:dyDescent="0.2">
      <c r="A23" s="499"/>
      <c r="B23" s="504"/>
      <c r="C23" s="59" t="str">
        <f>IF(MIN(C24:C35),MIN(C24:C35),"自動入力")</f>
        <v>自動入力</v>
      </c>
      <c r="D23" s="58" t="s">
        <v>142</v>
      </c>
      <c r="E23" s="57" t="str">
        <f>IF(MAX(E24:E35),MAX(E24:E35),"自動入力")</f>
        <v>自動入力</v>
      </c>
      <c r="F23" s="506" t="str">
        <f>IF(F24="","自動入力",F24)</f>
        <v>自動入力</v>
      </c>
      <c r="G23" s="506"/>
      <c r="H23" s="56" t="str">
        <f>IF(H24="","自動入力","("&amp;H24)</f>
        <v>自動入力</v>
      </c>
      <c r="I23" s="55" t="str">
        <f>IF(I24="","自動入力",I24&amp;")")</f>
        <v>自動入力</v>
      </c>
      <c r="J23" s="54" t="str">
        <f>IF(F23="自動入力","自動入力",IF(ISBLANK(F25:G35),"",COUNTA(F25:G35)))</f>
        <v>自動入力</v>
      </c>
      <c r="K23" s="35" t="s">
        <v>275</v>
      </c>
    </row>
    <row r="24" spans="1:19" ht="17.25" customHeight="1" x14ac:dyDescent="0.2">
      <c r="A24" s="499"/>
      <c r="B24" s="504"/>
      <c r="C24" s="53"/>
      <c r="D24" s="52" t="s">
        <v>143</v>
      </c>
      <c r="E24" s="51"/>
      <c r="F24" s="503"/>
      <c r="G24" s="503"/>
      <c r="H24" s="50"/>
      <c r="I24" s="502"/>
      <c r="J24" s="503"/>
      <c r="K24" s="49"/>
      <c r="L24" s="24"/>
      <c r="M24" s="24"/>
      <c r="N24" s="24"/>
      <c r="O24" s="24"/>
      <c r="P24" s="24"/>
      <c r="Q24" s="24"/>
      <c r="S24" s="24"/>
    </row>
    <row r="25" spans="1:19" ht="17.25" customHeight="1" x14ac:dyDescent="0.2">
      <c r="A25" s="499"/>
      <c r="B25" s="504"/>
      <c r="C25" s="47"/>
      <c r="D25" s="46" t="s">
        <v>143</v>
      </c>
      <c r="E25" s="45"/>
      <c r="F25" s="460"/>
      <c r="G25" s="460"/>
      <c r="H25" s="48"/>
      <c r="I25" s="461"/>
      <c r="J25" s="460"/>
      <c r="K25" s="49"/>
      <c r="L25" s="24"/>
      <c r="M25" s="24"/>
      <c r="N25" s="24"/>
      <c r="O25" s="24"/>
      <c r="P25" s="24"/>
      <c r="Q25" s="24"/>
      <c r="R25" s="24"/>
      <c r="S25" s="24"/>
    </row>
    <row r="26" spans="1:19" ht="17.25" customHeight="1" x14ac:dyDescent="0.2">
      <c r="A26" s="499"/>
      <c r="B26" s="504"/>
      <c r="C26" s="409"/>
      <c r="D26" s="410" t="s">
        <v>142</v>
      </c>
      <c r="E26" s="411"/>
      <c r="F26" s="460"/>
      <c r="G26" s="460"/>
      <c r="H26" s="48"/>
      <c r="I26" s="461"/>
      <c r="J26" s="460"/>
      <c r="K26" s="49"/>
      <c r="L26" s="24"/>
      <c r="M26" s="24"/>
      <c r="N26" s="24"/>
      <c r="O26" s="24"/>
      <c r="P26" s="24"/>
      <c r="Q26" s="24"/>
      <c r="R26" s="24"/>
      <c r="S26" s="24"/>
    </row>
    <row r="27" spans="1:19" ht="17.25" customHeight="1" x14ac:dyDescent="0.2">
      <c r="A27" s="499"/>
      <c r="B27" s="504"/>
      <c r="C27" s="47"/>
      <c r="D27" s="46" t="s">
        <v>142</v>
      </c>
      <c r="E27" s="45"/>
      <c r="F27" s="460"/>
      <c r="G27" s="460"/>
      <c r="H27" s="48"/>
      <c r="I27" s="461"/>
      <c r="J27" s="460"/>
      <c r="K27" s="43"/>
      <c r="L27" s="24"/>
      <c r="M27" s="24"/>
      <c r="N27" s="24"/>
      <c r="O27" s="24"/>
      <c r="P27" s="24"/>
      <c r="Q27" s="24"/>
      <c r="R27" s="24"/>
      <c r="S27" s="24"/>
    </row>
    <row r="28" spans="1:19" ht="17.25" customHeight="1" x14ac:dyDescent="0.2">
      <c r="A28" s="499"/>
      <c r="B28" s="504"/>
      <c r="C28" s="47"/>
      <c r="D28" s="46" t="s">
        <v>142</v>
      </c>
      <c r="E28" s="45"/>
      <c r="F28" s="460"/>
      <c r="G28" s="460"/>
      <c r="H28" s="48"/>
      <c r="I28" s="461"/>
      <c r="J28" s="460"/>
      <c r="K28" s="43"/>
      <c r="L28" s="24"/>
      <c r="M28" s="24"/>
      <c r="N28" s="24"/>
      <c r="O28" s="24"/>
      <c r="P28" s="24"/>
      <c r="Q28" s="24"/>
      <c r="R28" s="24"/>
      <c r="S28" s="24"/>
    </row>
    <row r="29" spans="1:19" ht="17.25" customHeight="1" x14ac:dyDescent="0.2">
      <c r="A29" s="499"/>
      <c r="B29" s="504"/>
      <c r="C29" s="47"/>
      <c r="D29" s="46" t="s">
        <v>142</v>
      </c>
      <c r="E29" s="45"/>
      <c r="F29" s="460"/>
      <c r="G29" s="460"/>
      <c r="H29" s="48"/>
      <c r="I29" s="461"/>
      <c r="J29" s="460"/>
      <c r="K29" s="43"/>
      <c r="L29" s="24"/>
      <c r="M29" s="24"/>
      <c r="N29" s="24"/>
      <c r="O29" s="24"/>
      <c r="P29" s="24"/>
      <c r="Q29" s="24"/>
      <c r="R29" s="24"/>
      <c r="S29" s="24"/>
    </row>
    <row r="30" spans="1:19" ht="17.25" customHeight="1" x14ac:dyDescent="0.2">
      <c r="A30" s="499"/>
      <c r="B30" s="504"/>
      <c r="C30" s="47"/>
      <c r="D30" s="46" t="s">
        <v>142</v>
      </c>
      <c r="E30" s="45"/>
      <c r="F30" s="460"/>
      <c r="G30" s="460"/>
      <c r="H30" s="48"/>
      <c r="I30" s="461"/>
      <c r="J30" s="460"/>
      <c r="K30" s="43"/>
      <c r="L30" s="24"/>
      <c r="M30" s="24"/>
      <c r="N30" s="24"/>
      <c r="O30" s="24"/>
      <c r="P30" s="24"/>
      <c r="Q30" s="24"/>
      <c r="R30" s="24"/>
      <c r="S30" s="24"/>
    </row>
    <row r="31" spans="1:19" ht="17.25" customHeight="1" x14ac:dyDescent="0.2">
      <c r="A31" s="499"/>
      <c r="B31" s="504"/>
      <c r="C31" s="47"/>
      <c r="D31" s="46" t="s">
        <v>142</v>
      </c>
      <c r="E31" s="45"/>
      <c r="F31" s="460"/>
      <c r="G31" s="460"/>
      <c r="H31" s="48"/>
      <c r="I31" s="461"/>
      <c r="J31" s="460"/>
      <c r="K31" s="43"/>
      <c r="L31" s="24"/>
      <c r="M31" s="24"/>
      <c r="N31" s="24"/>
      <c r="O31" s="24"/>
      <c r="P31" s="24"/>
      <c r="Q31" s="24"/>
      <c r="R31" s="24"/>
      <c r="S31" s="24"/>
    </row>
    <row r="32" spans="1:19" ht="17.25" customHeight="1" x14ac:dyDescent="0.2">
      <c r="A32" s="499"/>
      <c r="B32" s="504"/>
      <c r="C32" s="47"/>
      <c r="D32" s="46" t="s">
        <v>142</v>
      </c>
      <c r="E32" s="45"/>
      <c r="F32" s="460"/>
      <c r="G32" s="460"/>
      <c r="H32" s="48"/>
      <c r="I32" s="461"/>
      <c r="J32" s="460"/>
      <c r="K32" s="43"/>
      <c r="L32" s="24"/>
      <c r="M32" s="24"/>
      <c r="N32" s="24"/>
      <c r="O32" s="24"/>
      <c r="P32" s="24"/>
      <c r="Q32" s="24"/>
      <c r="R32" s="24"/>
      <c r="S32" s="24"/>
    </row>
    <row r="33" spans="1:19" ht="17.25" customHeight="1" x14ac:dyDescent="0.2">
      <c r="A33" s="499"/>
      <c r="B33" s="504"/>
      <c r="C33" s="47"/>
      <c r="D33" s="46" t="s">
        <v>142</v>
      </c>
      <c r="E33" s="45"/>
      <c r="F33" s="460"/>
      <c r="G33" s="460"/>
      <c r="H33" s="48"/>
      <c r="I33" s="461"/>
      <c r="J33" s="460"/>
      <c r="K33" s="43"/>
      <c r="L33" s="24"/>
      <c r="M33" s="24"/>
      <c r="N33" s="24"/>
      <c r="O33" s="24"/>
      <c r="P33" s="24"/>
      <c r="Q33" s="24"/>
      <c r="R33" s="24"/>
      <c r="S33" s="24"/>
    </row>
    <row r="34" spans="1:19" ht="17.25" customHeight="1" x14ac:dyDescent="0.2">
      <c r="A34" s="499"/>
      <c r="B34" s="504"/>
      <c r="C34" s="47"/>
      <c r="D34" s="46" t="s">
        <v>142</v>
      </c>
      <c r="E34" s="45"/>
      <c r="F34" s="460"/>
      <c r="G34" s="460"/>
      <c r="H34" s="48"/>
      <c r="I34" s="461"/>
      <c r="J34" s="460"/>
      <c r="K34" s="43"/>
      <c r="L34" s="24"/>
      <c r="M34" s="24"/>
      <c r="N34" s="24"/>
      <c r="O34" s="24"/>
      <c r="P34" s="24"/>
      <c r="Q34" s="24"/>
      <c r="R34" s="24"/>
      <c r="S34" s="24"/>
    </row>
    <row r="35" spans="1:19" ht="17.25" customHeight="1" x14ac:dyDescent="0.2">
      <c r="A35" s="499"/>
      <c r="B35" s="504"/>
      <c r="C35" s="47"/>
      <c r="D35" s="46" t="s">
        <v>142</v>
      </c>
      <c r="E35" s="45"/>
      <c r="F35" s="433"/>
      <c r="G35" s="433"/>
      <c r="H35" s="44"/>
      <c r="I35" s="434"/>
      <c r="J35" s="433"/>
      <c r="K35" s="43"/>
      <c r="L35" s="24"/>
      <c r="M35" s="24"/>
      <c r="S35" s="24"/>
    </row>
    <row r="36" spans="1:19" s="26" customFormat="1" ht="15" customHeight="1" x14ac:dyDescent="0.2">
      <c r="A36" s="499"/>
      <c r="B36" s="416" t="s">
        <v>141</v>
      </c>
      <c r="C36" s="436" t="s">
        <v>140</v>
      </c>
      <c r="D36" s="437"/>
      <c r="E36" s="42"/>
      <c r="F36" s="440" t="s">
        <v>139</v>
      </c>
      <c r="G36" s="441"/>
      <c r="H36" s="440"/>
      <c r="I36" s="441"/>
      <c r="J36" s="41"/>
      <c r="K36" s="35"/>
    </row>
    <row r="37" spans="1:19" s="26" customFormat="1" ht="15" customHeight="1" x14ac:dyDescent="0.2">
      <c r="A37" s="499"/>
      <c r="B37" s="435"/>
      <c r="C37" s="438"/>
      <c r="D37" s="439"/>
      <c r="E37" s="40"/>
      <c r="F37" s="442" t="s">
        <v>138</v>
      </c>
      <c r="G37" s="443"/>
      <c r="H37" s="444"/>
      <c r="I37" s="445"/>
      <c r="J37" s="39"/>
      <c r="K37" s="35"/>
    </row>
    <row r="38" spans="1:19" s="26" customFormat="1" ht="15" hidden="1" customHeight="1" x14ac:dyDescent="0.2">
      <c r="A38" s="499"/>
      <c r="B38" s="435"/>
      <c r="C38" s="436" t="s">
        <v>137</v>
      </c>
      <c r="D38" s="446"/>
      <c r="E38" s="437"/>
      <c r="F38" s="447">
        <v>0</v>
      </c>
      <c r="G38" s="448"/>
      <c r="H38" s="448"/>
      <c r="I38" s="449"/>
      <c r="J38" s="38"/>
      <c r="K38" s="28" t="s">
        <v>131</v>
      </c>
    </row>
    <row r="39" spans="1:19" s="26" customFormat="1" ht="15" hidden="1" customHeight="1" x14ac:dyDescent="0.2">
      <c r="A39" s="499"/>
      <c r="B39" s="435"/>
      <c r="C39" s="450" t="s">
        <v>136</v>
      </c>
      <c r="D39" s="451"/>
      <c r="E39" s="452"/>
      <c r="F39" s="453">
        <v>0</v>
      </c>
      <c r="G39" s="454"/>
      <c r="H39" s="454"/>
      <c r="I39" s="455"/>
      <c r="J39" s="38"/>
      <c r="K39" s="28" t="s">
        <v>131</v>
      </c>
    </row>
    <row r="40" spans="1:19" s="26" customFormat="1" ht="15" hidden="1" customHeight="1" x14ac:dyDescent="0.2">
      <c r="A40" s="499"/>
      <c r="B40" s="435"/>
      <c r="C40" s="450" t="s">
        <v>135</v>
      </c>
      <c r="D40" s="451"/>
      <c r="E40" s="452"/>
      <c r="F40" s="453" t="s">
        <v>282</v>
      </c>
      <c r="G40" s="454"/>
      <c r="H40" s="454"/>
      <c r="I40" s="455"/>
      <c r="J40" s="38"/>
      <c r="K40" s="28" t="s">
        <v>131</v>
      </c>
    </row>
    <row r="41" spans="1:19" s="26" customFormat="1" ht="15" hidden="1" customHeight="1" x14ac:dyDescent="0.2">
      <c r="A41" s="499"/>
      <c r="B41" s="435"/>
      <c r="C41" s="450" t="s">
        <v>134</v>
      </c>
      <c r="D41" s="451"/>
      <c r="E41" s="452"/>
      <c r="F41" s="453">
        <v>0</v>
      </c>
      <c r="G41" s="454"/>
      <c r="H41" s="454"/>
      <c r="I41" s="455"/>
      <c r="J41" s="38"/>
      <c r="K41" s="28" t="s">
        <v>131</v>
      </c>
    </row>
    <row r="42" spans="1:19" s="26" customFormat="1" ht="15" hidden="1" customHeight="1" x14ac:dyDescent="0.2">
      <c r="A42" s="499"/>
      <c r="B42" s="435"/>
      <c r="C42" s="450" t="s">
        <v>133</v>
      </c>
      <c r="D42" s="451"/>
      <c r="E42" s="452"/>
      <c r="F42" s="453">
        <v>0</v>
      </c>
      <c r="G42" s="454"/>
      <c r="H42" s="454"/>
      <c r="I42" s="455"/>
      <c r="J42" s="38"/>
      <c r="K42" s="28"/>
    </row>
    <row r="43" spans="1:19" s="26" customFormat="1" ht="15" hidden="1" customHeight="1" x14ac:dyDescent="0.2">
      <c r="A43" s="499"/>
      <c r="B43" s="435"/>
      <c r="C43" s="438" t="s">
        <v>132</v>
      </c>
      <c r="D43" s="456"/>
      <c r="E43" s="439"/>
      <c r="F43" s="457">
        <v>0</v>
      </c>
      <c r="G43" s="458"/>
      <c r="H43" s="458"/>
      <c r="I43" s="459"/>
      <c r="J43" s="38"/>
      <c r="K43" s="28" t="s">
        <v>131</v>
      </c>
    </row>
    <row r="44" spans="1:19" s="26" customFormat="1" ht="30" customHeight="1" x14ac:dyDescent="0.2">
      <c r="A44" s="499"/>
      <c r="B44" s="435"/>
      <c r="C44" s="424" t="s">
        <v>130</v>
      </c>
      <c r="D44" s="426"/>
      <c r="E44" s="37"/>
      <c r="F44" s="412">
        <f>'事業計画書（様式３　Ⅱ・Ⅲ）'!H18</f>
        <v>0</v>
      </c>
      <c r="G44" s="413"/>
      <c r="H44" s="414"/>
      <c r="I44" s="415"/>
      <c r="J44" s="36"/>
      <c r="K44" s="28" t="s">
        <v>129</v>
      </c>
    </row>
    <row r="45" spans="1:19" s="26" customFormat="1" ht="30" customHeight="1" x14ac:dyDescent="0.2">
      <c r="A45" s="499"/>
      <c r="B45" s="435"/>
      <c r="C45" s="424" t="s">
        <v>128</v>
      </c>
      <c r="D45" s="426"/>
      <c r="E45" s="37"/>
      <c r="F45" s="412">
        <f>'事業計画書（様式３　Ⅱ・Ⅲ）'!H21</f>
        <v>0</v>
      </c>
      <c r="G45" s="413"/>
      <c r="H45" s="414"/>
      <c r="I45" s="415"/>
      <c r="J45" s="36"/>
      <c r="K45" s="35"/>
    </row>
    <row r="46" spans="1:19" s="26" customFormat="1" ht="30" customHeight="1" x14ac:dyDescent="0.2">
      <c r="A46" s="500"/>
      <c r="B46" s="417"/>
      <c r="C46" s="430" t="s">
        <v>127</v>
      </c>
      <c r="D46" s="431"/>
      <c r="E46" s="37"/>
      <c r="F46" s="412">
        <f>F44-F45</f>
        <v>0</v>
      </c>
      <c r="G46" s="432"/>
      <c r="H46" s="414"/>
      <c r="I46" s="415"/>
      <c r="J46" s="34"/>
      <c r="K46" s="28"/>
    </row>
    <row r="47" spans="1:19" s="27" customFormat="1" ht="30" hidden="1" customHeight="1" x14ac:dyDescent="0.2">
      <c r="A47" s="31"/>
      <c r="B47" s="416" t="s">
        <v>126</v>
      </c>
      <c r="C47" s="418" t="s">
        <v>125</v>
      </c>
      <c r="D47" s="419"/>
      <c r="E47" s="420"/>
      <c r="F47" s="421">
        <v>0</v>
      </c>
      <c r="G47" s="422"/>
      <c r="H47" s="423"/>
      <c r="I47" s="33"/>
      <c r="J47" s="32"/>
      <c r="K47" s="28" t="s">
        <v>123</v>
      </c>
    </row>
    <row r="48" spans="1:19" s="27" customFormat="1" ht="30" hidden="1" customHeight="1" x14ac:dyDescent="0.2">
      <c r="A48" s="31"/>
      <c r="B48" s="417"/>
      <c r="C48" s="424" t="s">
        <v>124</v>
      </c>
      <c r="D48" s="425"/>
      <c r="E48" s="426"/>
      <c r="F48" s="427">
        <v>0</v>
      </c>
      <c r="G48" s="428"/>
      <c r="H48" s="429"/>
      <c r="I48" s="30"/>
      <c r="J48" s="29"/>
      <c r="K48" s="28" t="s">
        <v>123</v>
      </c>
    </row>
    <row r="49" spans="1:19" ht="24.75" customHeight="1" x14ac:dyDescent="0.2">
      <c r="A49" s="26"/>
      <c r="B49" s="26"/>
      <c r="C49" s="26"/>
      <c r="D49" s="26"/>
      <c r="E49" s="26"/>
      <c r="F49" s="26"/>
      <c r="G49" s="26"/>
      <c r="H49" s="26"/>
      <c r="I49" s="26"/>
      <c r="J49" s="26"/>
      <c r="K49" s="25"/>
      <c r="L49" s="24"/>
      <c r="M49" s="24"/>
      <c r="N49" s="24"/>
      <c r="O49" s="24"/>
      <c r="P49" s="24"/>
      <c r="Q49" s="24"/>
      <c r="R49" s="24"/>
      <c r="S49" s="24"/>
    </row>
  </sheetData>
  <mergeCells count="89">
    <mergeCell ref="F26:G26"/>
    <mergeCell ref="F29:G29"/>
    <mergeCell ref="I26:J26"/>
    <mergeCell ref="F27:G27"/>
    <mergeCell ref="I27:J27"/>
    <mergeCell ref="F28:G28"/>
    <mergeCell ref="A20:A46"/>
    <mergeCell ref="C20:J20"/>
    <mergeCell ref="C21:J21"/>
    <mergeCell ref="I24:J24"/>
    <mergeCell ref="I25:J25"/>
    <mergeCell ref="B22:B35"/>
    <mergeCell ref="F22:G22"/>
    <mergeCell ref="F23:G23"/>
    <mergeCell ref="F24:G24"/>
    <mergeCell ref="F25:G25"/>
    <mergeCell ref="I28:J28"/>
    <mergeCell ref="I29:J29"/>
    <mergeCell ref="F30:G30"/>
    <mergeCell ref="I30:J30"/>
    <mergeCell ref="F31:G31"/>
    <mergeCell ref="I31:J31"/>
    <mergeCell ref="A1:C1"/>
    <mergeCell ref="I1:J1"/>
    <mergeCell ref="A3:J3"/>
    <mergeCell ref="A8:B8"/>
    <mergeCell ref="B5:J5"/>
    <mergeCell ref="A6:J6"/>
    <mergeCell ref="A7:B7"/>
    <mergeCell ref="C7:E7"/>
    <mergeCell ref="G7:J7"/>
    <mergeCell ref="C8:J8"/>
    <mergeCell ref="A17:A19"/>
    <mergeCell ref="C17:D17"/>
    <mergeCell ref="F17:J17"/>
    <mergeCell ref="C18:D18"/>
    <mergeCell ref="F18:J18"/>
    <mergeCell ref="C19:D19"/>
    <mergeCell ref="F19:J19"/>
    <mergeCell ref="C14:J14"/>
    <mergeCell ref="C15:J15"/>
    <mergeCell ref="C16:J16"/>
    <mergeCell ref="A9:A16"/>
    <mergeCell ref="F9:J9"/>
    <mergeCell ref="B10:B11"/>
    <mergeCell ref="D10:J10"/>
    <mergeCell ref="D11:J11"/>
    <mergeCell ref="C12:J12"/>
    <mergeCell ref="C13:J13"/>
    <mergeCell ref="F32:G32"/>
    <mergeCell ref="I32:J32"/>
    <mergeCell ref="F33:G33"/>
    <mergeCell ref="I33:J33"/>
    <mergeCell ref="F34:G34"/>
    <mergeCell ref="I34:J34"/>
    <mergeCell ref="C39:E39"/>
    <mergeCell ref="F39:I39"/>
    <mergeCell ref="C40:E40"/>
    <mergeCell ref="F40:I40"/>
    <mergeCell ref="C41:E41"/>
    <mergeCell ref="F41:I41"/>
    <mergeCell ref="F35:G35"/>
    <mergeCell ref="I35:J35"/>
    <mergeCell ref="B36:B46"/>
    <mergeCell ref="C36:D37"/>
    <mergeCell ref="F36:G36"/>
    <mergeCell ref="H36:I36"/>
    <mergeCell ref="F37:G37"/>
    <mergeCell ref="H37:I37"/>
    <mergeCell ref="C38:E38"/>
    <mergeCell ref="F38:I38"/>
    <mergeCell ref="H46:I46"/>
    <mergeCell ref="C42:E42"/>
    <mergeCell ref="F42:I42"/>
    <mergeCell ref="C43:E43"/>
    <mergeCell ref="F43:I43"/>
    <mergeCell ref="C44:D44"/>
    <mergeCell ref="F44:G44"/>
    <mergeCell ref="H44:I44"/>
    <mergeCell ref="B47:B48"/>
    <mergeCell ref="C47:E47"/>
    <mergeCell ref="F47:H47"/>
    <mergeCell ref="C48:E48"/>
    <mergeCell ref="F48:H48"/>
    <mergeCell ref="C45:D45"/>
    <mergeCell ref="F45:G45"/>
    <mergeCell ref="H45:I45"/>
    <mergeCell ref="C46:D46"/>
    <mergeCell ref="F46:G46"/>
  </mergeCells>
  <phoneticPr fontId="4"/>
  <conditionalFormatting sqref="B47:H48">
    <cfRule type="expression" dxfId="7" priority="1">
      <formula>$L$12="B"</formula>
    </cfRule>
  </conditionalFormatting>
  <dataValidations count="10">
    <dataValidation type="date" allowBlank="1" showInputMessage="1" showErrorMessage="1" errorTitle="公演日を記載してください。" error="2023/4/1～2024/3/31で記載してください。" sqref="C24:C35 E24:E35" xr:uid="{2E263E3A-E774-4B70-96A1-6D124363BA1D}">
      <formula1>45017</formula1>
      <formula2>45382</formula2>
    </dataValidation>
    <dataValidation imeMode="fullKatakana" allowBlank="1" showInputMessage="1" showErrorMessage="1" sqref="C18:D18 C20:J20" xr:uid="{959E3135-F572-486D-BA99-8D9461D2DC8D}"/>
    <dataValidation imeMode="halfAlpha" allowBlank="1" showInputMessage="1" showErrorMessage="1" prompt="ハイフンを入れた形式で入力してください。_x000a_ex.) 03-3265-7411" sqref="C16:J16 F17:J18" xr:uid="{AD86B143-9F27-4E6B-BB12-3657112066BF}"/>
    <dataValidation imeMode="halfAlpha" allowBlank="1" showInputMessage="1" showErrorMessage="1" sqref="F19:J19" xr:uid="{0E005781-CDFD-4415-BA66-DE115720905D}"/>
    <dataValidation allowBlank="1" showInputMessage="1" showErrorMessage="1" prompt="法人格の後に全角スペースを入れてください。_x000a_ex.)一般社団法人　○○、株式会社　△△" sqref="C13:J13" xr:uid="{29B027C6-4A8D-4944-ABC2-4940F19DC270}"/>
    <dataValidation allowBlank="1" showInputMessage="1" showErrorMessage="1" prompt="姓と名の間は全角1字スペースを空けてください。" sqref="C15:J15 C19:D19" xr:uid="{A72D1ED1-F8C1-4454-9C6C-5102563E130F}"/>
    <dataValidation type="textLength" operator="lessThanOrEqual" allowBlank="1" showInputMessage="1" showErrorMessage="1" prompt="建物名を含め_x000a_正確にご記入ください。" sqref="D11:J11" xr:uid="{169AADCA-822E-472B-A30A-C848308621BD}">
      <formula1>60</formula1>
    </dataValidation>
    <dataValidation imeMode="fullKatakana" allowBlank="1" showInputMessage="1" showErrorMessage="1" prompt="法人格部分のフリガナは入力しないでください。_x000a_数字もカタカナ表記としてください。" sqref="C12:J12" xr:uid="{0DBFD107-5141-43D5-A32C-C85D5293005D}"/>
    <dataValidation type="list" allowBlank="1" showInputMessage="1" showErrorMessage="1" sqref="C11 H24:H35" xr:uid="{451809C8-985A-4C0F-A8FC-03E0E3095CE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7:J7" xr:uid="{2B625F2F-9BEE-4542-BB82-435BDF3E2E52}">
      <formula1>"音楽,舞踊,演劇,大衆芸能,伝統芸能,その他,年鑑・調査研究"</formula1>
    </dataValidation>
  </dataValidations>
  <pageMargins left="0.7" right="0.7" top="0.75" bottom="0.75" header="0.3" footer="0.3"/>
  <pageSetup paperSize="9" scale="52" fitToWidth="0" orientation="portrait" r:id="rId1"/>
  <colBreaks count="1" manualBreakCount="1">
    <brk id="10"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F082-911A-4436-9180-4E5D7288FB1C}">
  <dimension ref="A1:Y32"/>
  <sheetViews>
    <sheetView zoomScale="70" zoomScaleNormal="70" zoomScaleSheetLayoutView="70" workbookViewId="0">
      <selection activeCell="C11" sqref="C11:N11"/>
    </sheetView>
  </sheetViews>
  <sheetFormatPr defaultColWidth="9.77734375" defaultRowHeight="16.2" x14ac:dyDescent="0.2"/>
  <cols>
    <col min="1" max="2" width="9.44140625" style="91" customWidth="1"/>
    <col min="3" max="3" width="15" style="91" customWidth="1"/>
    <col min="4" max="4" width="6.6640625" style="91" customWidth="1"/>
    <col min="5" max="5" width="12.21875" style="91" customWidth="1"/>
    <col min="6" max="7" width="9.44140625" style="91" customWidth="1"/>
    <col min="8" max="9" width="11.6640625" style="91" customWidth="1"/>
    <col min="10" max="10" width="13.88671875" style="91" customWidth="1"/>
    <col min="11" max="11" width="11.6640625" style="91" customWidth="1"/>
    <col min="12" max="13" width="10" style="91" customWidth="1"/>
    <col min="14" max="14" width="20.5546875" style="91" customWidth="1"/>
    <col min="15" max="15" width="9.77734375" style="91"/>
    <col min="16" max="25" width="5" style="91" hidden="1" customWidth="1"/>
    <col min="26" max="34" width="5" style="91" customWidth="1"/>
    <col min="35" max="256" width="9.77734375" style="91"/>
    <col min="257" max="258" width="8.33203125" style="91" customWidth="1"/>
    <col min="259" max="259" width="14.44140625" style="91" customWidth="1"/>
    <col min="260" max="260" width="10" style="91" customWidth="1"/>
    <col min="261" max="261" width="14.44140625" style="91" customWidth="1"/>
    <col min="262" max="262" width="10" style="91" customWidth="1"/>
    <col min="263" max="263" width="12.21875" style="91" customWidth="1"/>
    <col min="264" max="264" width="13.88671875" style="91" customWidth="1"/>
    <col min="265" max="265" width="8.88671875" style="91" customWidth="1"/>
    <col min="266" max="266" width="10" style="91" customWidth="1"/>
    <col min="267" max="267" width="11.6640625" style="91" customWidth="1"/>
    <col min="268" max="269" width="10" style="91" customWidth="1"/>
    <col min="270" max="270" width="18.88671875" style="91" customWidth="1"/>
    <col min="271" max="512" width="9.77734375" style="91"/>
    <col min="513" max="514" width="8.33203125" style="91" customWidth="1"/>
    <col min="515" max="515" width="14.44140625" style="91" customWidth="1"/>
    <col min="516" max="516" width="10" style="91" customWidth="1"/>
    <col min="517" max="517" width="14.44140625" style="91" customWidth="1"/>
    <col min="518" max="518" width="10" style="91" customWidth="1"/>
    <col min="519" max="519" width="12.21875" style="91" customWidth="1"/>
    <col min="520" max="520" width="13.88671875" style="91" customWidth="1"/>
    <col min="521" max="521" width="8.88671875" style="91" customWidth="1"/>
    <col min="522" max="522" width="10" style="91" customWidth="1"/>
    <col min="523" max="523" width="11.6640625" style="91" customWidth="1"/>
    <col min="524" max="525" width="10" style="91" customWidth="1"/>
    <col min="526" max="526" width="18.88671875" style="91" customWidth="1"/>
    <col min="527" max="768" width="9.77734375" style="91"/>
    <col min="769" max="770" width="8.33203125" style="91" customWidth="1"/>
    <col min="771" max="771" width="14.44140625" style="91" customWidth="1"/>
    <col min="772" max="772" width="10" style="91" customWidth="1"/>
    <col min="773" max="773" width="14.44140625" style="91" customWidth="1"/>
    <col min="774" max="774" width="10" style="91" customWidth="1"/>
    <col min="775" max="775" width="12.21875" style="91" customWidth="1"/>
    <col min="776" max="776" width="13.88671875" style="91" customWidth="1"/>
    <col min="777" max="777" width="8.88671875" style="91" customWidth="1"/>
    <col min="778" max="778" width="10" style="91" customWidth="1"/>
    <col min="779" max="779" width="11.6640625" style="91" customWidth="1"/>
    <col min="780" max="781" width="10" style="91" customWidth="1"/>
    <col min="782" max="782" width="18.88671875" style="91" customWidth="1"/>
    <col min="783" max="1024" width="9.77734375" style="91"/>
    <col min="1025" max="1026" width="8.33203125" style="91" customWidth="1"/>
    <col min="1027" max="1027" width="14.44140625" style="91" customWidth="1"/>
    <col min="1028" max="1028" width="10" style="91" customWidth="1"/>
    <col min="1029" max="1029" width="14.44140625" style="91" customWidth="1"/>
    <col min="1030" max="1030" width="10" style="91" customWidth="1"/>
    <col min="1031" max="1031" width="12.21875" style="91" customWidth="1"/>
    <col min="1032" max="1032" width="13.88671875" style="91" customWidth="1"/>
    <col min="1033" max="1033" width="8.88671875" style="91" customWidth="1"/>
    <col min="1034" max="1034" width="10" style="91" customWidth="1"/>
    <col min="1035" max="1035" width="11.6640625" style="91" customWidth="1"/>
    <col min="1036" max="1037" width="10" style="91" customWidth="1"/>
    <col min="1038" max="1038" width="18.88671875" style="91" customWidth="1"/>
    <col min="1039" max="1280" width="9.77734375" style="91"/>
    <col min="1281" max="1282" width="8.33203125" style="91" customWidth="1"/>
    <col min="1283" max="1283" width="14.44140625" style="91" customWidth="1"/>
    <col min="1284" max="1284" width="10" style="91" customWidth="1"/>
    <col min="1285" max="1285" width="14.44140625" style="91" customWidth="1"/>
    <col min="1286" max="1286" width="10" style="91" customWidth="1"/>
    <col min="1287" max="1287" width="12.21875" style="91" customWidth="1"/>
    <col min="1288" max="1288" width="13.88671875" style="91" customWidth="1"/>
    <col min="1289" max="1289" width="8.88671875" style="91" customWidth="1"/>
    <col min="1290" max="1290" width="10" style="91" customWidth="1"/>
    <col min="1291" max="1291" width="11.6640625" style="91" customWidth="1"/>
    <col min="1292" max="1293" width="10" style="91" customWidth="1"/>
    <col min="1294" max="1294" width="18.88671875" style="91" customWidth="1"/>
    <col min="1295" max="1536" width="9.77734375" style="91"/>
    <col min="1537" max="1538" width="8.33203125" style="91" customWidth="1"/>
    <col min="1539" max="1539" width="14.44140625" style="91" customWidth="1"/>
    <col min="1540" max="1540" width="10" style="91" customWidth="1"/>
    <col min="1541" max="1541" width="14.44140625" style="91" customWidth="1"/>
    <col min="1542" max="1542" width="10" style="91" customWidth="1"/>
    <col min="1543" max="1543" width="12.21875" style="91" customWidth="1"/>
    <col min="1544" max="1544" width="13.88671875" style="91" customWidth="1"/>
    <col min="1545" max="1545" width="8.88671875" style="91" customWidth="1"/>
    <col min="1546" max="1546" width="10" style="91" customWidth="1"/>
    <col min="1547" max="1547" width="11.6640625" style="91" customWidth="1"/>
    <col min="1548" max="1549" width="10" style="91" customWidth="1"/>
    <col min="1550" max="1550" width="18.88671875" style="91" customWidth="1"/>
    <col min="1551" max="1792" width="9.77734375" style="91"/>
    <col min="1793" max="1794" width="8.33203125" style="91" customWidth="1"/>
    <col min="1795" max="1795" width="14.44140625" style="91" customWidth="1"/>
    <col min="1796" max="1796" width="10" style="91" customWidth="1"/>
    <col min="1797" max="1797" width="14.44140625" style="91" customWidth="1"/>
    <col min="1798" max="1798" width="10" style="91" customWidth="1"/>
    <col min="1799" max="1799" width="12.21875" style="91" customWidth="1"/>
    <col min="1800" max="1800" width="13.88671875" style="91" customWidth="1"/>
    <col min="1801" max="1801" width="8.88671875" style="91" customWidth="1"/>
    <col min="1802" max="1802" width="10" style="91" customWidth="1"/>
    <col min="1803" max="1803" width="11.6640625" style="91" customWidth="1"/>
    <col min="1804" max="1805" width="10" style="91" customWidth="1"/>
    <col min="1806" max="1806" width="18.88671875" style="91" customWidth="1"/>
    <col min="1807" max="2048" width="9.77734375" style="91"/>
    <col min="2049" max="2050" width="8.33203125" style="91" customWidth="1"/>
    <col min="2051" max="2051" width="14.44140625" style="91" customWidth="1"/>
    <col min="2052" max="2052" width="10" style="91" customWidth="1"/>
    <col min="2053" max="2053" width="14.44140625" style="91" customWidth="1"/>
    <col min="2054" max="2054" width="10" style="91" customWidth="1"/>
    <col min="2055" max="2055" width="12.21875" style="91" customWidth="1"/>
    <col min="2056" max="2056" width="13.88671875" style="91" customWidth="1"/>
    <col min="2057" max="2057" width="8.88671875" style="91" customWidth="1"/>
    <col min="2058" max="2058" width="10" style="91" customWidth="1"/>
    <col min="2059" max="2059" width="11.6640625" style="91" customWidth="1"/>
    <col min="2060" max="2061" width="10" style="91" customWidth="1"/>
    <col min="2062" max="2062" width="18.88671875" style="91" customWidth="1"/>
    <col min="2063" max="2304" width="9.77734375" style="91"/>
    <col min="2305" max="2306" width="8.33203125" style="91" customWidth="1"/>
    <col min="2307" max="2307" width="14.44140625" style="91" customWidth="1"/>
    <col min="2308" max="2308" width="10" style="91" customWidth="1"/>
    <col min="2309" max="2309" width="14.44140625" style="91" customWidth="1"/>
    <col min="2310" max="2310" width="10" style="91" customWidth="1"/>
    <col min="2311" max="2311" width="12.21875" style="91" customWidth="1"/>
    <col min="2312" max="2312" width="13.88671875" style="91" customWidth="1"/>
    <col min="2313" max="2313" width="8.88671875" style="91" customWidth="1"/>
    <col min="2314" max="2314" width="10" style="91" customWidth="1"/>
    <col min="2315" max="2315" width="11.6640625" style="91" customWidth="1"/>
    <col min="2316" max="2317" width="10" style="91" customWidth="1"/>
    <col min="2318" max="2318" width="18.88671875" style="91" customWidth="1"/>
    <col min="2319" max="2560" width="9.77734375" style="91"/>
    <col min="2561" max="2562" width="8.33203125" style="91" customWidth="1"/>
    <col min="2563" max="2563" width="14.44140625" style="91" customWidth="1"/>
    <col min="2564" max="2564" width="10" style="91" customWidth="1"/>
    <col min="2565" max="2565" width="14.44140625" style="91" customWidth="1"/>
    <col min="2566" max="2566" width="10" style="91" customWidth="1"/>
    <col min="2567" max="2567" width="12.21875" style="91" customWidth="1"/>
    <col min="2568" max="2568" width="13.88671875" style="91" customWidth="1"/>
    <col min="2569" max="2569" width="8.88671875" style="91" customWidth="1"/>
    <col min="2570" max="2570" width="10" style="91" customWidth="1"/>
    <col min="2571" max="2571" width="11.6640625" style="91" customWidth="1"/>
    <col min="2572" max="2573" width="10" style="91" customWidth="1"/>
    <col min="2574" max="2574" width="18.88671875" style="91" customWidth="1"/>
    <col min="2575" max="2816" width="9.77734375" style="91"/>
    <col min="2817" max="2818" width="8.33203125" style="91" customWidth="1"/>
    <col min="2819" max="2819" width="14.44140625" style="91" customWidth="1"/>
    <col min="2820" max="2820" width="10" style="91" customWidth="1"/>
    <col min="2821" max="2821" width="14.44140625" style="91" customWidth="1"/>
    <col min="2822" max="2822" width="10" style="91" customWidth="1"/>
    <col min="2823" max="2823" width="12.21875" style="91" customWidth="1"/>
    <col min="2824" max="2824" width="13.88671875" style="91" customWidth="1"/>
    <col min="2825" max="2825" width="8.88671875" style="91" customWidth="1"/>
    <col min="2826" max="2826" width="10" style="91" customWidth="1"/>
    <col min="2827" max="2827" width="11.6640625" style="91" customWidth="1"/>
    <col min="2828" max="2829" width="10" style="91" customWidth="1"/>
    <col min="2830" max="2830" width="18.88671875" style="91" customWidth="1"/>
    <col min="2831" max="3072" width="9.77734375" style="91"/>
    <col min="3073" max="3074" width="8.33203125" style="91" customWidth="1"/>
    <col min="3075" max="3075" width="14.44140625" style="91" customWidth="1"/>
    <col min="3076" max="3076" width="10" style="91" customWidth="1"/>
    <col min="3077" max="3077" width="14.44140625" style="91" customWidth="1"/>
    <col min="3078" max="3078" width="10" style="91" customWidth="1"/>
    <col min="3079" max="3079" width="12.21875" style="91" customWidth="1"/>
    <col min="3080" max="3080" width="13.88671875" style="91" customWidth="1"/>
    <col min="3081" max="3081" width="8.88671875" style="91" customWidth="1"/>
    <col min="3082" max="3082" width="10" style="91" customWidth="1"/>
    <col min="3083" max="3083" width="11.6640625" style="91" customWidth="1"/>
    <col min="3084" max="3085" width="10" style="91" customWidth="1"/>
    <col min="3086" max="3086" width="18.88671875" style="91" customWidth="1"/>
    <col min="3087" max="3328" width="9.77734375" style="91"/>
    <col min="3329" max="3330" width="8.33203125" style="91" customWidth="1"/>
    <col min="3331" max="3331" width="14.44140625" style="91" customWidth="1"/>
    <col min="3332" max="3332" width="10" style="91" customWidth="1"/>
    <col min="3333" max="3333" width="14.44140625" style="91" customWidth="1"/>
    <col min="3334" max="3334" width="10" style="91" customWidth="1"/>
    <col min="3335" max="3335" width="12.21875" style="91" customWidth="1"/>
    <col min="3336" max="3336" width="13.88671875" style="91" customWidth="1"/>
    <col min="3337" max="3337" width="8.88671875" style="91" customWidth="1"/>
    <col min="3338" max="3338" width="10" style="91" customWidth="1"/>
    <col min="3339" max="3339" width="11.6640625" style="91" customWidth="1"/>
    <col min="3340" max="3341" width="10" style="91" customWidth="1"/>
    <col min="3342" max="3342" width="18.88671875" style="91" customWidth="1"/>
    <col min="3343" max="3584" width="9.77734375" style="91"/>
    <col min="3585" max="3586" width="8.33203125" style="91" customWidth="1"/>
    <col min="3587" max="3587" width="14.44140625" style="91" customWidth="1"/>
    <col min="3588" max="3588" width="10" style="91" customWidth="1"/>
    <col min="3589" max="3589" width="14.44140625" style="91" customWidth="1"/>
    <col min="3590" max="3590" width="10" style="91" customWidth="1"/>
    <col min="3591" max="3591" width="12.21875" style="91" customWidth="1"/>
    <col min="3592" max="3592" width="13.88671875" style="91" customWidth="1"/>
    <col min="3593" max="3593" width="8.88671875" style="91" customWidth="1"/>
    <col min="3594" max="3594" width="10" style="91" customWidth="1"/>
    <col min="3595" max="3595" width="11.6640625" style="91" customWidth="1"/>
    <col min="3596" max="3597" width="10" style="91" customWidth="1"/>
    <col min="3598" max="3598" width="18.88671875" style="91" customWidth="1"/>
    <col min="3599" max="3840" width="9.77734375" style="91"/>
    <col min="3841" max="3842" width="8.33203125" style="91" customWidth="1"/>
    <col min="3843" max="3843" width="14.44140625" style="91" customWidth="1"/>
    <col min="3844" max="3844" width="10" style="91" customWidth="1"/>
    <col min="3845" max="3845" width="14.44140625" style="91" customWidth="1"/>
    <col min="3846" max="3846" width="10" style="91" customWidth="1"/>
    <col min="3847" max="3847" width="12.21875" style="91" customWidth="1"/>
    <col min="3848" max="3848" width="13.88671875" style="91" customWidth="1"/>
    <col min="3849" max="3849" width="8.88671875" style="91" customWidth="1"/>
    <col min="3850" max="3850" width="10" style="91" customWidth="1"/>
    <col min="3851" max="3851" width="11.6640625" style="91" customWidth="1"/>
    <col min="3852" max="3853" width="10" style="91" customWidth="1"/>
    <col min="3854" max="3854" width="18.88671875" style="91" customWidth="1"/>
    <col min="3855" max="4096" width="9.77734375" style="91"/>
    <col min="4097" max="4098" width="8.33203125" style="91" customWidth="1"/>
    <col min="4099" max="4099" width="14.44140625" style="91" customWidth="1"/>
    <col min="4100" max="4100" width="10" style="91" customWidth="1"/>
    <col min="4101" max="4101" width="14.44140625" style="91" customWidth="1"/>
    <col min="4102" max="4102" width="10" style="91" customWidth="1"/>
    <col min="4103" max="4103" width="12.21875" style="91" customWidth="1"/>
    <col min="4104" max="4104" width="13.88671875" style="91" customWidth="1"/>
    <col min="4105" max="4105" width="8.88671875" style="91" customWidth="1"/>
    <col min="4106" max="4106" width="10" style="91" customWidth="1"/>
    <col min="4107" max="4107" width="11.6640625" style="91" customWidth="1"/>
    <col min="4108" max="4109" width="10" style="91" customWidth="1"/>
    <col min="4110" max="4110" width="18.88671875" style="91" customWidth="1"/>
    <col min="4111" max="4352" width="9.77734375" style="91"/>
    <col min="4353" max="4354" width="8.33203125" style="91" customWidth="1"/>
    <col min="4355" max="4355" width="14.44140625" style="91" customWidth="1"/>
    <col min="4356" max="4356" width="10" style="91" customWidth="1"/>
    <col min="4357" max="4357" width="14.44140625" style="91" customWidth="1"/>
    <col min="4358" max="4358" width="10" style="91" customWidth="1"/>
    <col min="4359" max="4359" width="12.21875" style="91" customWidth="1"/>
    <col min="4360" max="4360" width="13.88671875" style="91" customWidth="1"/>
    <col min="4361" max="4361" width="8.88671875" style="91" customWidth="1"/>
    <col min="4362" max="4362" width="10" style="91" customWidth="1"/>
    <col min="4363" max="4363" width="11.6640625" style="91" customWidth="1"/>
    <col min="4364" max="4365" width="10" style="91" customWidth="1"/>
    <col min="4366" max="4366" width="18.88671875" style="91" customWidth="1"/>
    <col min="4367" max="4608" width="9.77734375" style="91"/>
    <col min="4609" max="4610" width="8.33203125" style="91" customWidth="1"/>
    <col min="4611" max="4611" width="14.44140625" style="91" customWidth="1"/>
    <col min="4612" max="4612" width="10" style="91" customWidth="1"/>
    <col min="4613" max="4613" width="14.44140625" style="91" customWidth="1"/>
    <col min="4614" max="4614" width="10" style="91" customWidth="1"/>
    <col min="4615" max="4615" width="12.21875" style="91" customWidth="1"/>
    <col min="4616" max="4616" width="13.88671875" style="91" customWidth="1"/>
    <col min="4617" max="4617" width="8.88671875" style="91" customWidth="1"/>
    <col min="4618" max="4618" width="10" style="91" customWidth="1"/>
    <col min="4619" max="4619" width="11.6640625" style="91" customWidth="1"/>
    <col min="4620" max="4621" width="10" style="91" customWidth="1"/>
    <col min="4622" max="4622" width="18.88671875" style="91" customWidth="1"/>
    <col min="4623" max="4864" width="9.77734375" style="91"/>
    <col min="4865" max="4866" width="8.33203125" style="91" customWidth="1"/>
    <col min="4867" max="4867" width="14.44140625" style="91" customWidth="1"/>
    <col min="4868" max="4868" width="10" style="91" customWidth="1"/>
    <col min="4869" max="4869" width="14.44140625" style="91" customWidth="1"/>
    <col min="4870" max="4870" width="10" style="91" customWidth="1"/>
    <col min="4871" max="4871" width="12.21875" style="91" customWidth="1"/>
    <col min="4872" max="4872" width="13.88671875" style="91" customWidth="1"/>
    <col min="4873" max="4873" width="8.88671875" style="91" customWidth="1"/>
    <col min="4874" max="4874" width="10" style="91" customWidth="1"/>
    <col min="4875" max="4875" width="11.6640625" style="91" customWidth="1"/>
    <col min="4876" max="4877" width="10" style="91" customWidth="1"/>
    <col min="4878" max="4878" width="18.88671875" style="91" customWidth="1"/>
    <col min="4879" max="5120" width="9.77734375" style="91"/>
    <col min="5121" max="5122" width="8.33203125" style="91" customWidth="1"/>
    <col min="5123" max="5123" width="14.44140625" style="91" customWidth="1"/>
    <col min="5124" max="5124" width="10" style="91" customWidth="1"/>
    <col min="5125" max="5125" width="14.44140625" style="91" customWidth="1"/>
    <col min="5126" max="5126" width="10" style="91" customWidth="1"/>
    <col min="5127" max="5127" width="12.21875" style="91" customWidth="1"/>
    <col min="5128" max="5128" width="13.88671875" style="91" customWidth="1"/>
    <col min="5129" max="5129" width="8.88671875" style="91" customWidth="1"/>
    <col min="5130" max="5130" width="10" style="91" customWidth="1"/>
    <col min="5131" max="5131" width="11.6640625" style="91" customWidth="1"/>
    <col min="5132" max="5133" width="10" style="91" customWidth="1"/>
    <col min="5134" max="5134" width="18.88671875" style="91" customWidth="1"/>
    <col min="5135" max="5376" width="9.77734375" style="91"/>
    <col min="5377" max="5378" width="8.33203125" style="91" customWidth="1"/>
    <col min="5379" max="5379" width="14.44140625" style="91" customWidth="1"/>
    <col min="5380" max="5380" width="10" style="91" customWidth="1"/>
    <col min="5381" max="5381" width="14.44140625" style="91" customWidth="1"/>
    <col min="5382" max="5382" width="10" style="91" customWidth="1"/>
    <col min="5383" max="5383" width="12.21875" style="91" customWidth="1"/>
    <col min="5384" max="5384" width="13.88671875" style="91" customWidth="1"/>
    <col min="5385" max="5385" width="8.88671875" style="91" customWidth="1"/>
    <col min="5386" max="5386" width="10" style="91" customWidth="1"/>
    <col min="5387" max="5387" width="11.6640625" style="91" customWidth="1"/>
    <col min="5388" max="5389" width="10" style="91" customWidth="1"/>
    <col min="5390" max="5390" width="18.88671875" style="91" customWidth="1"/>
    <col min="5391" max="5632" width="9.77734375" style="91"/>
    <col min="5633" max="5634" width="8.33203125" style="91" customWidth="1"/>
    <col min="5635" max="5635" width="14.44140625" style="91" customWidth="1"/>
    <col min="5636" max="5636" width="10" style="91" customWidth="1"/>
    <col min="5637" max="5637" width="14.44140625" style="91" customWidth="1"/>
    <col min="5638" max="5638" width="10" style="91" customWidth="1"/>
    <col min="5639" max="5639" width="12.21875" style="91" customWidth="1"/>
    <col min="5640" max="5640" width="13.88671875" style="91" customWidth="1"/>
    <col min="5641" max="5641" width="8.88671875" style="91" customWidth="1"/>
    <col min="5642" max="5642" width="10" style="91" customWidth="1"/>
    <col min="5643" max="5643" width="11.6640625" style="91" customWidth="1"/>
    <col min="5644" max="5645" width="10" style="91" customWidth="1"/>
    <col min="5646" max="5646" width="18.88671875" style="91" customWidth="1"/>
    <col min="5647" max="5888" width="9.77734375" style="91"/>
    <col min="5889" max="5890" width="8.33203125" style="91" customWidth="1"/>
    <col min="5891" max="5891" width="14.44140625" style="91" customWidth="1"/>
    <col min="5892" max="5892" width="10" style="91" customWidth="1"/>
    <col min="5893" max="5893" width="14.44140625" style="91" customWidth="1"/>
    <col min="5894" max="5894" width="10" style="91" customWidth="1"/>
    <col min="5895" max="5895" width="12.21875" style="91" customWidth="1"/>
    <col min="5896" max="5896" width="13.88671875" style="91" customWidth="1"/>
    <col min="5897" max="5897" width="8.88671875" style="91" customWidth="1"/>
    <col min="5898" max="5898" width="10" style="91" customWidth="1"/>
    <col min="5899" max="5899" width="11.6640625" style="91" customWidth="1"/>
    <col min="5900" max="5901" width="10" style="91" customWidth="1"/>
    <col min="5902" max="5902" width="18.88671875" style="91" customWidth="1"/>
    <col min="5903" max="6144" width="9.77734375" style="91"/>
    <col min="6145" max="6146" width="8.33203125" style="91" customWidth="1"/>
    <col min="6147" max="6147" width="14.44140625" style="91" customWidth="1"/>
    <col min="6148" max="6148" width="10" style="91" customWidth="1"/>
    <col min="6149" max="6149" width="14.44140625" style="91" customWidth="1"/>
    <col min="6150" max="6150" width="10" style="91" customWidth="1"/>
    <col min="6151" max="6151" width="12.21875" style="91" customWidth="1"/>
    <col min="6152" max="6152" width="13.88671875" style="91" customWidth="1"/>
    <col min="6153" max="6153" width="8.88671875" style="91" customWidth="1"/>
    <col min="6154" max="6154" width="10" style="91" customWidth="1"/>
    <col min="6155" max="6155" width="11.6640625" style="91" customWidth="1"/>
    <col min="6156" max="6157" width="10" style="91" customWidth="1"/>
    <col min="6158" max="6158" width="18.88671875" style="91" customWidth="1"/>
    <col min="6159" max="6400" width="9.77734375" style="91"/>
    <col min="6401" max="6402" width="8.33203125" style="91" customWidth="1"/>
    <col min="6403" max="6403" width="14.44140625" style="91" customWidth="1"/>
    <col min="6404" max="6404" width="10" style="91" customWidth="1"/>
    <col min="6405" max="6405" width="14.44140625" style="91" customWidth="1"/>
    <col min="6406" max="6406" width="10" style="91" customWidth="1"/>
    <col min="6407" max="6407" width="12.21875" style="91" customWidth="1"/>
    <col min="6408" max="6408" width="13.88671875" style="91" customWidth="1"/>
    <col min="6409" max="6409" width="8.88671875" style="91" customWidth="1"/>
    <col min="6410" max="6410" width="10" style="91" customWidth="1"/>
    <col min="6411" max="6411" width="11.6640625" style="91" customWidth="1"/>
    <col min="6412" max="6413" width="10" style="91" customWidth="1"/>
    <col min="6414" max="6414" width="18.88671875" style="91" customWidth="1"/>
    <col min="6415" max="6656" width="9.77734375" style="91"/>
    <col min="6657" max="6658" width="8.33203125" style="91" customWidth="1"/>
    <col min="6659" max="6659" width="14.44140625" style="91" customWidth="1"/>
    <col min="6660" max="6660" width="10" style="91" customWidth="1"/>
    <col min="6661" max="6661" width="14.44140625" style="91" customWidth="1"/>
    <col min="6662" max="6662" width="10" style="91" customWidth="1"/>
    <col min="6663" max="6663" width="12.21875" style="91" customWidth="1"/>
    <col min="6664" max="6664" width="13.88671875" style="91" customWidth="1"/>
    <col min="6665" max="6665" width="8.88671875" style="91" customWidth="1"/>
    <col min="6666" max="6666" width="10" style="91" customWidth="1"/>
    <col min="6667" max="6667" width="11.6640625" style="91" customWidth="1"/>
    <col min="6668" max="6669" width="10" style="91" customWidth="1"/>
    <col min="6670" max="6670" width="18.88671875" style="91" customWidth="1"/>
    <col min="6671" max="6912" width="9.77734375" style="91"/>
    <col min="6913" max="6914" width="8.33203125" style="91" customWidth="1"/>
    <col min="6915" max="6915" width="14.44140625" style="91" customWidth="1"/>
    <col min="6916" max="6916" width="10" style="91" customWidth="1"/>
    <col min="6917" max="6917" width="14.44140625" style="91" customWidth="1"/>
    <col min="6918" max="6918" width="10" style="91" customWidth="1"/>
    <col min="6919" max="6919" width="12.21875" style="91" customWidth="1"/>
    <col min="6920" max="6920" width="13.88671875" style="91" customWidth="1"/>
    <col min="6921" max="6921" width="8.88671875" style="91" customWidth="1"/>
    <col min="6922" max="6922" width="10" style="91" customWidth="1"/>
    <col min="6923" max="6923" width="11.6640625" style="91" customWidth="1"/>
    <col min="6924" max="6925" width="10" style="91" customWidth="1"/>
    <col min="6926" max="6926" width="18.88671875" style="91" customWidth="1"/>
    <col min="6927" max="7168" width="9.77734375" style="91"/>
    <col min="7169" max="7170" width="8.33203125" style="91" customWidth="1"/>
    <col min="7171" max="7171" width="14.44140625" style="91" customWidth="1"/>
    <col min="7172" max="7172" width="10" style="91" customWidth="1"/>
    <col min="7173" max="7173" width="14.44140625" style="91" customWidth="1"/>
    <col min="7174" max="7174" width="10" style="91" customWidth="1"/>
    <col min="7175" max="7175" width="12.21875" style="91" customWidth="1"/>
    <col min="7176" max="7176" width="13.88671875" style="91" customWidth="1"/>
    <col min="7177" max="7177" width="8.88671875" style="91" customWidth="1"/>
    <col min="7178" max="7178" width="10" style="91" customWidth="1"/>
    <col min="7179" max="7179" width="11.6640625" style="91" customWidth="1"/>
    <col min="7180" max="7181" width="10" style="91" customWidth="1"/>
    <col min="7182" max="7182" width="18.88671875" style="91" customWidth="1"/>
    <col min="7183" max="7424" width="9.77734375" style="91"/>
    <col min="7425" max="7426" width="8.33203125" style="91" customWidth="1"/>
    <col min="7427" max="7427" width="14.44140625" style="91" customWidth="1"/>
    <col min="7428" max="7428" width="10" style="91" customWidth="1"/>
    <col min="7429" max="7429" width="14.44140625" style="91" customWidth="1"/>
    <col min="7430" max="7430" width="10" style="91" customWidth="1"/>
    <col min="7431" max="7431" width="12.21875" style="91" customWidth="1"/>
    <col min="7432" max="7432" width="13.88671875" style="91" customWidth="1"/>
    <col min="7433" max="7433" width="8.88671875" style="91" customWidth="1"/>
    <col min="7434" max="7434" width="10" style="91" customWidth="1"/>
    <col min="7435" max="7435" width="11.6640625" style="91" customWidth="1"/>
    <col min="7436" max="7437" width="10" style="91" customWidth="1"/>
    <col min="7438" max="7438" width="18.88671875" style="91" customWidth="1"/>
    <col min="7439" max="7680" width="9.77734375" style="91"/>
    <col min="7681" max="7682" width="8.33203125" style="91" customWidth="1"/>
    <col min="7683" max="7683" width="14.44140625" style="91" customWidth="1"/>
    <col min="7684" max="7684" width="10" style="91" customWidth="1"/>
    <col min="7685" max="7685" width="14.44140625" style="91" customWidth="1"/>
    <col min="7686" max="7686" width="10" style="91" customWidth="1"/>
    <col min="7687" max="7687" width="12.21875" style="91" customWidth="1"/>
    <col min="7688" max="7688" width="13.88671875" style="91" customWidth="1"/>
    <col min="7689" max="7689" width="8.88671875" style="91" customWidth="1"/>
    <col min="7690" max="7690" width="10" style="91" customWidth="1"/>
    <col min="7691" max="7691" width="11.6640625" style="91" customWidth="1"/>
    <col min="7692" max="7693" width="10" style="91" customWidth="1"/>
    <col min="7694" max="7694" width="18.88671875" style="91" customWidth="1"/>
    <col min="7695" max="7936" width="9.77734375" style="91"/>
    <col min="7937" max="7938" width="8.33203125" style="91" customWidth="1"/>
    <col min="7939" max="7939" width="14.44140625" style="91" customWidth="1"/>
    <col min="7940" max="7940" width="10" style="91" customWidth="1"/>
    <col min="7941" max="7941" width="14.44140625" style="91" customWidth="1"/>
    <col min="7942" max="7942" width="10" style="91" customWidth="1"/>
    <col min="7943" max="7943" width="12.21875" style="91" customWidth="1"/>
    <col min="7944" max="7944" width="13.88671875" style="91" customWidth="1"/>
    <col min="7945" max="7945" width="8.88671875" style="91" customWidth="1"/>
    <col min="7946" max="7946" width="10" style="91" customWidth="1"/>
    <col min="7947" max="7947" width="11.6640625" style="91" customWidth="1"/>
    <col min="7948" max="7949" width="10" style="91" customWidth="1"/>
    <col min="7950" max="7950" width="18.88671875" style="91" customWidth="1"/>
    <col min="7951" max="8192" width="9.77734375" style="91"/>
    <col min="8193" max="8194" width="8.33203125" style="91" customWidth="1"/>
    <col min="8195" max="8195" width="14.44140625" style="91" customWidth="1"/>
    <col min="8196" max="8196" width="10" style="91" customWidth="1"/>
    <col min="8197" max="8197" width="14.44140625" style="91" customWidth="1"/>
    <col min="8198" max="8198" width="10" style="91" customWidth="1"/>
    <col min="8199" max="8199" width="12.21875" style="91" customWidth="1"/>
    <col min="8200" max="8200" width="13.88671875" style="91" customWidth="1"/>
    <col min="8201" max="8201" width="8.88671875" style="91" customWidth="1"/>
    <col min="8202" max="8202" width="10" style="91" customWidth="1"/>
    <col min="8203" max="8203" width="11.6640625" style="91" customWidth="1"/>
    <col min="8204" max="8205" width="10" style="91" customWidth="1"/>
    <col min="8206" max="8206" width="18.88671875" style="91" customWidth="1"/>
    <col min="8207" max="8448" width="9.77734375" style="91"/>
    <col min="8449" max="8450" width="8.33203125" style="91" customWidth="1"/>
    <col min="8451" max="8451" width="14.44140625" style="91" customWidth="1"/>
    <col min="8452" max="8452" width="10" style="91" customWidth="1"/>
    <col min="8453" max="8453" width="14.44140625" style="91" customWidth="1"/>
    <col min="8454" max="8454" width="10" style="91" customWidth="1"/>
    <col min="8455" max="8455" width="12.21875" style="91" customWidth="1"/>
    <col min="8456" max="8456" width="13.88671875" style="91" customWidth="1"/>
    <col min="8457" max="8457" width="8.88671875" style="91" customWidth="1"/>
    <col min="8458" max="8458" width="10" style="91" customWidth="1"/>
    <col min="8459" max="8459" width="11.6640625" style="91" customWidth="1"/>
    <col min="8460" max="8461" width="10" style="91" customWidth="1"/>
    <col min="8462" max="8462" width="18.88671875" style="91" customWidth="1"/>
    <col min="8463" max="8704" width="9.77734375" style="91"/>
    <col min="8705" max="8706" width="8.33203125" style="91" customWidth="1"/>
    <col min="8707" max="8707" width="14.44140625" style="91" customWidth="1"/>
    <col min="8708" max="8708" width="10" style="91" customWidth="1"/>
    <col min="8709" max="8709" width="14.44140625" style="91" customWidth="1"/>
    <col min="8710" max="8710" width="10" style="91" customWidth="1"/>
    <col min="8711" max="8711" width="12.21875" style="91" customWidth="1"/>
    <col min="8712" max="8712" width="13.88671875" style="91" customWidth="1"/>
    <col min="8713" max="8713" width="8.88671875" style="91" customWidth="1"/>
    <col min="8714" max="8714" width="10" style="91" customWidth="1"/>
    <col min="8715" max="8715" width="11.6640625" style="91" customWidth="1"/>
    <col min="8716" max="8717" width="10" style="91" customWidth="1"/>
    <col min="8718" max="8718" width="18.88671875" style="91" customWidth="1"/>
    <col min="8719" max="8960" width="9.77734375" style="91"/>
    <col min="8961" max="8962" width="8.33203125" style="91" customWidth="1"/>
    <col min="8963" max="8963" width="14.44140625" style="91" customWidth="1"/>
    <col min="8964" max="8964" width="10" style="91" customWidth="1"/>
    <col min="8965" max="8965" width="14.44140625" style="91" customWidth="1"/>
    <col min="8966" max="8966" width="10" style="91" customWidth="1"/>
    <col min="8967" max="8967" width="12.21875" style="91" customWidth="1"/>
    <col min="8968" max="8968" width="13.88671875" style="91" customWidth="1"/>
    <col min="8969" max="8969" width="8.88671875" style="91" customWidth="1"/>
    <col min="8970" max="8970" width="10" style="91" customWidth="1"/>
    <col min="8971" max="8971" width="11.6640625" style="91" customWidth="1"/>
    <col min="8972" max="8973" width="10" style="91" customWidth="1"/>
    <col min="8974" max="8974" width="18.88671875" style="91" customWidth="1"/>
    <col min="8975" max="9216" width="9.77734375" style="91"/>
    <col min="9217" max="9218" width="8.33203125" style="91" customWidth="1"/>
    <col min="9219" max="9219" width="14.44140625" style="91" customWidth="1"/>
    <col min="9220" max="9220" width="10" style="91" customWidth="1"/>
    <col min="9221" max="9221" width="14.44140625" style="91" customWidth="1"/>
    <col min="9222" max="9222" width="10" style="91" customWidth="1"/>
    <col min="9223" max="9223" width="12.21875" style="91" customWidth="1"/>
    <col min="9224" max="9224" width="13.88671875" style="91" customWidth="1"/>
    <col min="9225" max="9225" width="8.88671875" style="91" customWidth="1"/>
    <col min="9226" max="9226" width="10" style="91" customWidth="1"/>
    <col min="9227" max="9227" width="11.6640625" style="91" customWidth="1"/>
    <col min="9228" max="9229" width="10" style="91" customWidth="1"/>
    <col min="9230" max="9230" width="18.88671875" style="91" customWidth="1"/>
    <col min="9231" max="9472" width="9.77734375" style="91"/>
    <col min="9473" max="9474" width="8.33203125" style="91" customWidth="1"/>
    <col min="9475" max="9475" width="14.44140625" style="91" customWidth="1"/>
    <col min="9476" max="9476" width="10" style="91" customWidth="1"/>
    <col min="9477" max="9477" width="14.44140625" style="91" customWidth="1"/>
    <col min="9478" max="9478" width="10" style="91" customWidth="1"/>
    <col min="9479" max="9479" width="12.21875" style="91" customWidth="1"/>
    <col min="9480" max="9480" width="13.88671875" style="91" customWidth="1"/>
    <col min="9481" max="9481" width="8.88671875" style="91" customWidth="1"/>
    <col min="9482" max="9482" width="10" style="91" customWidth="1"/>
    <col min="9483" max="9483" width="11.6640625" style="91" customWidth="1"/>
    <col min="9484" max="9485" width="10" style="91" customWidth="1"/>
    <col min="9486" max="9486" width="18.88671875" style="91" customWidth="1"/>
    <col min="9487" max="9728" width="9.77734375" style="91"/>
    <col min="9729" max="9730" width="8.33203125" style="91" customWidth="1"/>
    <col min="9731" max="9731" width="14.44140625" style="91" customWidth="1"/>
    <col min="9732" max="9732" width="10" style="91" customWidth="1"/>
    <col min="9733" max="9733" width="14.44140625" style="91" customWidth="1"/>
    <col min="9734" max="9734" width="10" style="91" customWidth="1"/>
    <col min="9735" max="9735" width="12.21875" style="91" customWidth="1"/>
    <col min="9736" max="9736" width="13.88671875" style="91" customWidth="1"/>
    <col min="9737" max="9737" width="8.88671875" style="91" customWidth="1"/>
    <col min="9738" max="9738" width="10" style="91" customWidth="1"/>
    <col min="9739" max="9739" width="11.6640625" style="91" customWidth="1"/>
    <col min="9740" max="9741" width="10" style="91" customWidth="1"/>
    <col min="9742" max="9742" width="18.88671875" style="91" customWidth="1"/>
    <col min="9743" max="9984" width="9.77734375" style="91"/>
    <col min="9985" max="9986" width="8.33203125" style="91" customWidth="1"/>
    <col min="9987" max="9987" width="14.44140625" style="91" customWidth="1"/>
    <col min="9988" max="9988" width="10" style="91" customWidth="1"/>
    <col min="9989" max="9989" width="14.44140625" style="91" customWidth="1"/>
    <col min="9990" max="9990" width="10" style="91" customWidth="1"/>
    <col min="9991" max="9991" width="12.21875" style="91" customWidth="1"/>
    <col min="9992" max="9992" width="13.88671875" style="91" customWidth="1"/>
    <col min="9993" max="9993" width="8.88671875" style="91" customWidth="1"/>
    <col min="9994" max="9994" width="10" style="91" customWidth="1"/>
    <col min="9995" max="9995" width="11.6640625" style="91" customWidth="1"/>
    <col min="9996" max="9997" width="10" style="91" customWidth="1"/>
    <col min="9998" max="9998" width="18.88671875" style="91" customWidth="1"/>
    <col min="9999" max="10240" width="9.77734375" style="91"/>
    <col min="10241" max="10242" width="8.33203125" style="91" customWidth="1"/>
    <col min="10243" max="10243" width="14.44140625" style="91" customWidth="1"/>
    <col min="10244" max="10244" width="10" style="91" customWidth="1"/>
    <col min="10245" max="10245" width="14.44140625" style="91" customWidth="1"/>
    <col min="10246" max="10246" width="10" style="91" customWidth="1"/>
    <col min="10247" max="10247" width="12.21875" style="91" customWidth="1"/>
    <col min="10248" max="10248" width="13.88671875" style="91" customWidth="1"/>
    <col min="10249" max="10249" width="8.88671875" style="91" customWidth="1"/>
    <col min="10250" max="10250" width="10" style="91" customWidth="1"/>
    <col min="10251" max="10251" width="11.6640625" style="91" customWidth="1"/>
    <col min="10252" max="10253" width="10" style="91" customWidth="1"/>
    <col min="10254" max="10254" width="18.88671875" style="91" customWidth="1"/>
    <col min="10255" max="10496" width="9.77734375" style="91"/>
    <col min="10497" max="10498" width="8.33203125" style="91" customWidth="1"/>
    <col min="10499" max="10499" width="14.44140625" style="91" customWidth="1"/>
    <col min="10500" max="10500" width="10" style="91" customWidth="1"/>
    <col min="10501" max="10501" width="14.44140625" style="91" customWidth="1"/>
    <col min="10502" max="10502" width="10" style="91" customWidth="1"/>
    <col min="10503" max="10503" width="12.21875" style="91" customWidth="1"/>
    <col min="10504" max="10504" width="13.88671875" style="91" customWidth="1"/>
    <col min="10505" max="10505" width="8.88671875" style="91" customWidth="1"/>
    <col min="10506" max="10506" width="10" style="91" customWidth="1"/>
    <col min="10507" max="10507" width="11.6640625" style="91" customWidth="1"/>
    <col min="10508" max="10509" width="10" style="91" customWidth="1"/>
    <col min="10510" max="10510" width="18.88671875" style="91" customWidth="1"/>
    <col min="10511" max="10752" width="9.77734375" style="91"/>
    <col min="10753" max="10754" width="8.33203125" style="91" customWidth="1"/>
    <col min="10755" max="10755" width="14.44140625" style="91" customWidth="1"/>
    <col min="10756" max="10756" width="10" style="91" customWidth="1"/>
    <col min="10757" max="10757" width="14.44140625" style="91" customWidth="1"/>
    <col min="10758" max="10758" width="10" style="91" customWidth="1"/>
    <col min="10759" max="10759" width="12.21875" style="91" customWidth="1"/>
    <col min="10760" max="10760" width="13.88671875" style="91" customWidth="1"/>
    <col min="10761" max="10761" width="8.88671875" style="91" customWidth="1"/>
    <col min="10762" max="10762" width="10" style="91" customWidth="1"/>
    <col min="10763" max="10763" width="11.6640625" style="91" customWidth="1"/>
    <col min="10764" max="10765" width="10" style="91" customWidth="1"/>
    <col min="10766" max="10766" width="18.88671875" style="91" customWidth="1"/>
    <col min="10767" max="11008" width="9.77734375" style="91"/>
    <col min="11009" max="11010" width="8.33203125" style="91" customWidth="1"/>
    <col min="11011" max="11011" width="14.44140625" style="91" customWidth="1"/>
    <col min="11012" max="11012" width="10" style="91" customWidth="1"/>
    <col min="11013" max="11013" width="14.44140625" style="91" customWidth="1"/>
    <col min="11014" max="11014" width="10" style="91" customWidth="1"/>
    <col min="11015" max="11015" width="12.21875" style="91" customWidth="1"/>
    <col min="11016" max="11016" width="13.88671875" style="91" customWidth="1"/>
    <col min="11017" max="11017" width="8.88671875" style="91" customWidth="1"/>
    <col min="11018" max="11018" width="10" style="91" customWidth="1"/>
    <col min="11019" max="11019" width="11.6640625" style="91" customWidth="1"/>
    <col min="11020" max="11021" width="10" style="91" customWidth="1"/>
    <col min="11022" max="11022" width="18.88671875" style="91" customWidth="1"/>
    <col min="11023" max="11264" width="9.77734375" style="91"/>
    <col min="11265" max="11266" width="8.33203125" style="91" customWidth="1"/>
    <col min="11267" max="11267" width="14.44140625" style="91" customWidth="1"/>
    <col min="11268" max="11268" width="10" style="91" customWidth="1"/>
    <col min="11269" max="11269" width="14.44140625" style="91" customWidth="1"/>
    <col min="11270" max="11270" width="10" style="91" customWidth="1"/>
    <col min="11271" max="11271" width="12.21875" style="91" customWidth="1"/>
    <col min="11272" max="11272" width="13.88671875" style="91" customWidth="1"/>
    <col min="11273" max="11273" width="8.88671875" style="91" customWidth="1"/>
    <col min="11274" max="11274" width="10" style="91" customWidth="1"/>
    <col min="11275" max="11275" width="11.6640625" style="91" customWidth="1"/>
    <col min="11276" max="11277" width="10" style="91" customWidth="1"/>
    <col min="11278" max="11278" width="18.88671875" style="91" customWidth="1"/>
    <col min="11279" max="11520" width="9.77734375" style="91"/>
    <col min="11521" max="11522" width="8.33203125" style="91" customWidth="1"/>
    <col min="11523" max="11523" width="14.44140625" style="91" customWidth="1"/>
    <col min="11524" max="11524" width="10" style="91" customWidth="1"/>
    <col min="11525" max="11525" width="14.44140625" style="91" customWidth="1"/>
    <col min="11526" max="11526" width="10" style="91" customWidth="1"/>
    <col min="11527" max="11527" width="12.21875" style="91" customWidth="1"/>
    <col min="11528" max="11528" width="13.88671875" style="91" customWidth="1"/>
    <col min="11529" max="11529" width="8.88671875" style="91" customWidth="1"/>
    <col min="11530" max="11530" width="10" style="91" customWidth="1"/>
    <col min="11531" max="11531" width="11.6640625" style="91" customWidth="1"/>
    <col min="11532" max="11533" width="10" style="91" customWidth="1"/>
    <col min="11534" max="11534" width="18.88671875" style="91" customWidth="1"/>
    <col min="11535" max="11776" width="9.77734375" style="91"/>
    <col min="11777" max="11778" width="8.33203125" style="91" customWidth="1"/>
    <col min="11779" max="11779" width="14.44140625" style="91" customWidth="1"/>
    <col min="11780" max="11780" width="10" style="91" customWidth="1"/>
    <col min="11781" max="11781" width="14.44140625" style="91" customWidth="1"/>
    <col min="11782" max="11782" width="10" style="91" customWidth="1"/>
    <col min="11783" max="11783" width="12.21875" style="91" customWidth="1"/>
    <col min="11784" max="11784" width="13.88671875" style="91" customWidth="1"/>
    <col min="11785" max="11785" width="8.88671875" style="91" customWidth="1"/>
    <col min="11786" max="11786" width="10" style="91" customWidth="1"/>
    <col min="11787" max="11787" width="11.6640625" style="91" customWidth="1"/>
    <col min="11788" max="11789" width="10" style="91" customWidth="1"/>
    <col min="11790" max="11790" width="18.88671875" style="91" customWidth="1"/>
    <col min="11791" max="12032" width="9.77734375" style="91"/>
    <col min="12033" max="12034" width="8.33203125" style="91" customWidth="1"/>
    <col min="12035" max="12035" width="14.44140625" style="91" customWidth="1"/>
    <col min="12036" max="12036" width="10" style="91" customWidth="1"/>
    <col min="12037" max="12037" width="14.44140625" style="91" customWidth="1"/>
    <col min="12038" max="12038" width="10" style="91" customWidth="1"/>
    <col min="12039" max="12039" width="12.21875" style="91" customWidth="1"/>
    <col min="12040" max="12040" width="13.88671875" style="91" customWidth="1"/>
    <col min="12041" max="12041" width="8.88671875" style="91" customWidth="1"/>
    <col min="12042" max="12042" width="10" style="91" customWidth="1"/>
    <col min="12043" max="12043" width="11.6640625" style="91" customWidth="1"/>
    <col min="12044" max="12045" width="10" style="91" customWidth="1"/>
    <col min="12046" max="12046" width="18.88671875" style="91" customWidth="1"/>
    <col min="12047" max="12288" width="9.77734375" style="91"/>
    <col min="12289" max="12290" width="8.33203125" style="91" customWidth="1"/>
    <col min="12291" max="12291" width="14.44140625" style="91" customWidth="1"/>
    <col min="12292" max="12292" width="10" style="91" customWidth="1"/>
    <col min="12293" max="12293" width="14.44140625" style="91" customWidth="1"/>
    <col min="12294" max="12294" width="10" style="91" customWidth="1"/>
    <col min="12295" max="12295" width="12.21875" style="91" customWidth="1"/>
    <col min="12296" max="12296" width="13.88671875" style="91" customWidth="1"/>
    <col min="12297" max="12297" width="8.88671875" style="91" customWidth="1"/>
    <col min="12298" max="12298" width="10" style="91" customWidth="1"/>
    <col min="12299" max="12299" width="11.6640625" style="91" customWidth="1"/>
    <col min="12300" max="12301" width="10" style="91" customWidth="1"/>
    <col min="12302" max="12302" width="18.88671875" style="91" customWidth="1"/>
    <col min="12303" max="12544" width="9.77734375" style="91"/>
    <col min="12545" max="12546" width="8.33203125" style="91" customWidth="1"/>
    <col min="12547" max="12547" width="14.44140625" style="91" customWidth="1"/>
    <col min="12548" max="12548" width="10" style="91" customWidth="1"/>
    <col min="12549" max="12549" width="14.44140625" style="91" customWidth="1"/>
    <col min="12550" max="12550" width="10" style="91" customWidth="1"/>
    <col min="12551" max="12551" width="12.21875" style="91" customWidth="1"/>
    <col min="12552" max="12552" width="13.88671875" style="91" customWidth="1"/>
    <col min="12553" max="12553" width="8.88671875" style="91" customWidth="1"/>
    <col min="12554" max="12554" width="10" style="91" customWidth="1"/>
    <col min="12555" max="12555" width="11.6640625" style="91" customWidth="1"/>
    <col min="12556" max="12557" width="10" style="91" customWidth="1"/>
    <col min="12558" max="12558" width="18.88671875" style="91" customWidth="1"/>
    <col min="12559" max="12800" width="9.77734375" style="91"/>
    <col min="12801" max="12802" width="8.33203125" style="91" customWidth="1"/>
    <col min="12803" max="12803" width="14.44140625" style="91" customWidth="1"/>
    <col min="12804" max="12804" width="10" style="91" customWidth="1"/>
    <col min="12805" max="12805" width="14.44140625" style="91" customWidth="1"/>
    <col min="12806" max="12806" width="10" style="91" customWidth="1"/>
    <col min="12807" max="12807" width="12.21875" style="91" customWidth="1"/>
    <col min="12808" max="12808" width="13.88671875" style="91" customWidth="1"/>
    <col min="12809" max="12809" width="8.88671875" style="91" customWidth="1"/>
    <col min="12810" max="12810" width="10" style="91" customWidth="1"/>
    <col min="12811" max="12811" width="11.6640625" style="91" customWidth="1"/>
    <col min="12812" max="12813" width="10" style="91" customWidth="1"/>
    <col min="12814" max="12814" width="18.88671875" style="91" customWidth="1"/>
    <col min="12815" max="13056" width="9.77734375" style="91"/>
    <col min="13057" max="13058" width="8.33203125" style="91" customWidth="1"/>
    <col min="13059" max="13059" width="14.44140625" style="91" customWidth="1"/>
    <col min="13060" max="13060" width="10" style="91" customWidth="1"/>
    <col min="13061" max="13061" width="14.44140625" style="91" customWidth="1"/>
    <col min="13062" max="13062" width="10" style="91" customWidth="1"/>
    <col min="13063" max="13063" width="12.21875" style="91" customWidth="1"/>
    <col min="13064" max="13064" width="13.88671875" style="91" customWidth="1"/>
    <col min="13065" max="13065" width="8.88671875" style="91" customWidth="1"/>
    <col min="13066" max="13066" width="10" style="91" customWidth="1"/>
    <col min="13067" max="13067" width="11.6640625" style="91" customWidth="1"/>
    <col min="13068" max="13069" width="10" style="91" customWidth="1"/>
    <col min="13070" max="13070" width="18.88671875" style="91" customWidth="1"/>
    <col min="13071" max="13312" width="9.77734375" style="91"/>
    <col min="13313" max="13314" width="8.33203125" style="91" customWidth="1"/>
    <col min="13315" max="13315" width="14.44140625" style="91" customWidth="1"/>
    <col min="13316" max="13316" width="10" style="91" customWidth="1"/>
    <col min="13317" max="13317" width="14.44140625" style="91" customWidth="1"/>
    <col min="13318" max="13318" width="10" style="91" customWidth="1"/>
    <col min="13319" max="13319" width="12.21875" style="91" customWidth="1"/>
    <col min="13320" max="13320" width="13.88671875" style="91" customWidth="1"/>
    <col min="13321" max="13321" width="8.88671875" style="91" customWidth="1"/>
    <col min="13322" max="13322" width="10" style="91" customWidth="1"/>
    <col min="13323" max="13323" width="11.6640625" style="91" customWidth="1"/>
    <col min="13324" max="13325" width="10" style="91" customWidth="1"/>
    <col min="13326" max="13326" width="18.88671875" style="91" customWidth="1"/>
    <col min="13327" max="13568" width="9.77734375" style="91"/>
    <col min="13569" max="13570" width="8.33203125" style="91" customWidth="1"/>
    <col min="13571" max="13571" width="14.44140625" style="91" customWidth="1"/>
    <col min="13572" max="13572" width="10" style="91" customWidth="1"/>
    <col min="13573" max="13573" width="14.44140625" style="91" customWidth="1"/>
    <col min="13574" max="13574" width="10" style="91" customWidth="1"/>
    <col min="13575" max="13575" width="12.21875" style="91" customWidth="1"/>
    <col min="13576" max="13576" width="13.88671875" style="91" customWidth="1"/>
    <col min="13577" max="13577" width="8.88671875" style="91" customWidth="1"/>
    <col min="13578" max="13578" width="10" style="91" customWidth="1"/>
    <col min="13579" max="13579" width="11.6640625" style="91" customWidth="1"/>
    <col min="13580" max="13581" width="10" style="91" customWidth="1"/>
    <col min="13582" max="13582" width="18.88671875" style="91" customWidth="1"/>
    <col min="13583" max="13824" width="9.77734375" style="91"/>
    <col min="13825" max="13826" width="8.33203125" style="91" customWidth="1"/>
    <col min="13827" max="13827" width="14.44140625" style="91" customWidth="1"/>
    <col min="13828" max="13828" width="10" style="91" customWidth="1"/>
    <col min="13829" max="13829" width="14.44140625" style="91" customWidth="1"/>
    <col min="13830" max="13830" width="10" style="91" customWidth="1"/>
    <col min="13831" max="13831" width="12.21875" style="91" customWidth="1"/>
    <col min="13832" max="13832" width="13.88671875" style="91" customWidth="1"/>
    <col min="13833" max="13833" width="8.88671875" style="91" customWidth="1"/>
    <col min="13834" max="13834" width="10" style="91" customWidth="1"/>
    <col min="13835" max="13835" width="11.6640625" style="91" customWidth="1"/>
    <col min="13836" max="13837" width="10" style="91" customWidth="1"/>
    <col min="13838" max="13838" width="18.88671875" style="91" customWidth="1"/>
    <col min="13839" max="14080" width="9.77734375" style="91"/>
    <col min="14081" max="14082" width="8.33203125" style="91" customWidth="1"/>
    <col min="14083" max="14083" width="14.44140625" style="91" customWidth="1"/>
    <col min="14084" max="14084" width="10" style="91" customWidth="1"/>
    <col min="14085" max="14085" width="14.44140625" style="91" customWidth="1"/>
    <col min="14086" max="14086" width="10" style="91" customWidth="1"/>
    <col min="14087" max="14087" width="12.21875" style="91" customWidth="1"/>
    <col min="14088" max="14088" width="13.88671875" style="91" customWidth="1"/>
    <col min="14089" max="14089" width="8.88671875" style="91" customWidth="1"/>
    <col min="14090" max="14090" width="10" style="91" customWidth="1"/>
    <col min="14091" max="14091" width="11.6640625" style="91" customWidth="1"/>
    <col min="14092" max="14093" width="10" style="91" customWidth="1"/>
    <col min="14094" max="14094" width="18.88671875" style="91" customWidth="1"/>
    <col min="14095" max="14336" width="9.77734375" style="91"/>
    <col min="14337" max="14338" width="8.33203125" style="91" customWidth="1"/>
    <col min="14339" max="14339" width="14.44140625" style="91" customWidth="1"/>
    <col min="14340" max="14340" width="10" style="91" customWidth="1"/>
    <col min="14341" max="14341" width="14.44140625" style="91" customWidth="1"/>
    <col min="14342" max="14342" width="10" style="91" customWidth="1"/>
    <col min="14343" max="14343" width="12.21875" style="91" customWidth="1"/>
    <col min="14344" max="14344" width="13.88671875" style="91" customWidth="1"/>
    <col min="14345" max="14345" width="8.88671875" style="91" customWidth="1"/>
    <col min="14346" max="14346" width="10" style="91" customWidth="1"/>
    <col min="14347" max="14347" width="11.6640625" style="91" customWidth="1"/>
    <col min="14348" max="14349" width="10" style="91" customWidth="1"/>
    <col min="14350" max="14350" width="18.88671875" style="91" customWidth="1"/>
    <col min="14351" max="14592" width="9.77734375" style="91"/>
    <col min="14593" max="14594" width="8.33203125" style="91" customWidth="1"/>
    <col min="14595" max="14595" width="14.44140625" style="91" customWidth="1"/>
    <col min="14596" max="14596" width="10" style="91" customWidth="1"/>
    <col min="14597" max="14597" width="14.44140625" style="91" customWidth="1"/>
    <col min="14598" max="14598" width="10" style="91" customWidth="1"/>
    <col min="14599" max="14599" width="12.21875" style="91" customWidth="1"/>
    <col min="14600" max="14600" width="13.88671875" style="91" customWidth="1"/>
    <col min="14601" max="14601" width="8.88671875" style="91" customWidth="1"/>
    <col min="14602" max="14602" width="10" style="91" customWidth="1"/>
    <col min="14603" max="14603" width="11.6640625" style="91" customWidth="1"/>
    <col min="14604" max="14605" width="10" style="91" customWidth="1"/>
    <col min="14606" max="14606" width="18.88671875" style="91" customWidth="1"/>
    <col min="14607" max="14848" width="9.77734375" style="91"/>
    <col min="14849" max="14850" width="8.33203125" style="91" customWidth="1"/>
    <col min="14851" max="14851" width="14.44140625" style="91" customWidth="1"/>
    <col min="14852" max="14852" width="10" style="91" customWidth="1"/>
    <col min="14853" max="14853" width="14.44140625" style="91" customWidth="1"/>
    <col min="14854" max="14854" width="10" style="91" customWidth="1"/>
    <col min="14855" max="14855" width="12.21875" style="91" customWidth="1"/>
    <col min="14856" max="14856" width="13.88671875" style="91" customWidth="1"/>
    <col min="14857" max="14857" width="8.88671875" style="91" customWidth="1"/>
    <col min="14858" max="14858" width="10" style="91" customWidth="1"/>
    <col min="14859" max="14859" width="11.6640625" style="91" customWidth="1"/>
    <col min="14860" max="14861" width="10" style="91" customWidth="1"/>
    <col min="14862" max="14862" width="18.88671875" style="91" customWidth="1"/>
    <col min="14863" max="15104" width="9.77734375" style="91"/>
    <col min="15105" max="15106" width="8.33203125" style="91" customWidth="1"/>
    <col min="15107" max="15107" width="14.44140625" style="91" customWidth="1"/>
    <col min="15108" max="15108" width="10" style="91" customWidth="1"/>
    <col min="15109" max="15109" width="14.44140625" style="91" customWidth="1"/>
    <col min="15110" max="15110" width="10" style="91" customWidth="1"/>
    <col min="15111" max="15111" width="12.21875" style="91" customWidth="1"/>
    <col min="15112" max="15112" width="13.88671875" style="91" customWidth="1"/>
    <col min="15113" max="15113" width="8.88671875" style="91" customWidth="1"/>
    <col min="15114" max="15114" width="10" style="91" customWidth="1"/>
    <col min="15115" max="15115" width="11.6640625" style="91" customWidth="1"/>
    <col min="15116" max="15117" width="10" style="91" customWidth="1"/>
    <col min="15118" max="15118" width="18.88671875" style="91" customWidth="1"/>
    <col min="15119" max="15360" width="9.77734375" style="91"/>
    <col min="15361" max="15362" width="8.33203125" style="91" customWidth="1"/>
    <col min="15363" max="15363" width="14.44140625" style="91" customWidth="1"/>
    <col min="15364" max="15364" width="10" style="91" customWidth="1"/>
    <col min="15365" max="15365" width="14.44140625" style="91" customWidth="1"/>
    <col min="15366" max="15366" width="10" style="91" customWidth="1"/>
    <col min="15367" max="15367" width="12.21875" style="91" customWidth="1"/>
    <col min="15368" max="15368" width="13.88671875" style="91" customWidth="1"/>
    <col min="15369" max="15369" width="8.88671875" style="91" customWidth="1"/>
    <col min="15370" max="15370" width="10" style="91" customWidth="1"/>
    <col min="15371" max="15371" width="11.6640625" style="91" customWidth="1"/>
    <col min="15372" max="15373" width="10" style="91" customWidth="1"/>
    <col min="15374" max="15374" width="18.88671875" style="91" customWidth="1"/>
    <col min="15375" max="15616" width="9.77734375" style="91"/>
    <col min="15617" max="15618" width="8.33203125" style="91" customWidth="1"/>
    <col min="15619" max="15619" width="14.44140625" style="91" customWidth="1"/>
    <col min="15620" max="15620" width="10" style="91" customWidth="1"/>
    <col min="15621" max="15621" width="14.44140625" style="91" customWidth="1"/>
    <col min="15622" max="15622" width="10" style="91" customWidth="1"/>
    <col min="15623" max="15623" width="12.21875" style="91" customWidth="1"/>
    <col min="15624" max="15624" width="13.88671875" style="91" customWidth="1"/>
    <col min="15625" max="15625" width="8.88671875" style="91" customWidth="1"/>
    <col min="15626" max="15626" width="10" style="91" customWidth="1"/>
    <col min="15627" max="15627" width="11.6640625" style="91" customWidth="1"/>
    <col min="15628" max="15629" width="10" style="91" customWidth="1"/>
    <col min="15630" max="15630" width="18.88671875" style="91" customWidth="1"/>
    <col min="15631" max="15872" width="9.77734375" style="91"/>
    <col min="15873" max="15874" width="8.33203125" style="91" customWidth="1"/>
    <col min="15875" max="15875" width="14.44140625" style="91" customWidth="1"/>
    <col min="15876" max="15876" width="10" style="91" customWidth="1"/>
    <col min="15877" max="15877" width="14.44140625" style="91" customWidth="1"/>
    <col min="15878" max="15878" width="10" style="91" customWidth="1"/>
    <col min="15879" max="15879" width="12.21875" style="91" customWidth="1"/>
    <col min="15880" max="15880" width="13.88671875" style="91" customWidth="1"/>
    <col min="15881" max="15881" width="8.88671875" style="91" customWidth="1"/>
    <col min="15882" max="15882" width="10" style="91" customWidth="1"/>
    <col min="15883" max="15883" width="11.6640625" style="91" customWidth="1"/>
    <col min="15884" max="15885" width="10" style="91" customWidth="1"/>
    <col min="15886" max="15886" width="18.88671875" style="91" customWidth="1"/>
    <col min="15887" max="16128" width="9.77734375" style="91"/>
    <col min="16129" max="16130" width="8.33203125" style="91" customWidth="1"/>
    <col min="16131" max="16131" width="14.44140625" style="91" customWidth="1"/>
    <col min="16132" max="16132" width="10" style="91" customWidth="1"/>
    <col min="16133" max="16133" width="14.44140625" style="91" customWidth="1"/>
    <col min="16134" max="16134" width="10" style="91" customWidth="1"/>
    <col min="16135" max="16135" width="12.21875" style="91" customWidth="1"/>
    <col min="16136" max="16136" width="13.88671875" style="91" customWidth="1"/>
    <col min="16137" max="16137" width="8.88671875" style="91" customWidth="1"/>
    <col min="16138" max="16138" width="10" style="91" customWidth="1"/>
    <col min="16139" max="16139" width="11.6640625" style="91" customWidth="1"/>
    <col min="16140" max="16141" width="10" style="91" customWidth="1"/>
    <col min="16142" max="16142" width="18.88671875" style="91" customWidth="1"/>
    <col min="16143" max="16384" width="9.77734375" style="91"/>
  </cols>
  <sheetData>
    <row r="1" spans="1:25" ht="29.25" customHeight="1" thickBot="1" x14ac:dyDescent="0.25">
      <c r="A1" s="105" t="s">
        <v>216</v>
      </c>
      <c r="M1" s="104"/>
      <c r="N1" s="282" t="s">
        <v>276</v>
      </c>
    </row>
    <row r="2" spans="1:25" ht="35.25" customHeight="1" x14ac:dyDescent="0.2">
      <c r="A2" s="576" t="s">
        <v>214</v>
      </c>
      <c r="B2" s="577"/>
      <c r="C2" s="578">
        <f>'かがみ（様式１）'!C12</f>
        <v>0</v>
      </c>
      <c r="D2" s="578"/>
      <c r="E2" s="578"/>
      <c r="F2" s="578"/>
      <c r="G2" s="578"/>
      <c r="H2" s="579" t="s">
        <v>161</v>
      </c>
      <c r="I2" s="580"/>
      <c r="J2" s="582">
        <f>'かがみ（様式１）'!C14</f>
        <v>0</v>
      </c>
      <c r="K2" s="583"/>
      <c r="L2" s="583"/>
      <c r="M2" s="583"/>
      <c r="N2" s="584"/>
    </row>
    <row r="3" spans="1:25" ht="6" customHeight="1" x14ac:dyDescent="0.2">
      <c r="A3" s="588" t="s">
        <v>215</v>
      </c>
      <c r="B3" s="589"/>
      <c r="C3" s="591">
        <f>'かがみ（様式１）'!C13</f>
        <v>0</v>
      </c>
      <c r="D3" s="591"/>
      <c r="E3" s="591"/>
      <c r="F3" s="591"/>
      <c r="G3" s="591"/>
      <c r="H3" s="581"/>
      <c r="I3" s="523"/>
      <c r="J3" s="585"/>
      <c r="K3" s="586"/>
      <c r="L3" s="586"/>
      <c r="M3" s="586"/>
      <c r="N3" s="587"/>
    </row>
    <row r="4" spans="1:25" ht="17.25" customHeight="1" x14ac:dyDescent="0.2">
      <c r="A4" s="555"/>
      <c r="B4" s="590"/>
      <c r="C4" s="592"/>
      <c r="D4" s="592"/>
      <c r="E4" s="592"/>
      <c r="F4" s="592"/>
      <c r="G4" s="592"/>
      <c r="H4" s="593" t="s">
        <v>214</v>
      </c>
      <c r="I4" s="594"/>
      <c r="J4" s="595"/>
      <c r="K4" s="596"/>
      <c r="L4" s="596"/>
      <c r="M4" s="596"/>
      <c r="N4" s="597"/>
    </row>
    <row r="5" spans="1:25" ht="35.25" customHeight="1" x14ac:dyDescent="0.2">
      <c r="A5" s="535"/>
      <c r="B5" s="536"/>
      <c r="C5" s="592"/>
      <c r="D5" s="592"/>
      <c r="E5" s="592"/>
      <c r="F5" s="592"/>
      <c r="G5" s="592"/>
      <c r="H5" s="598" t="s">
        <v>160</v>
      </c>
      <c r="I5" s="599"/>
      <c r="J5" s="605">
        <f>'かがみ（様式１）'!C15</f>
        <v>0</v>
      </c>
      <c r="K5" s="606"/>
      <c r="L5" s="606"/>
      <c r="M5" s="606"/>
      <c r="N5" s="607"/>
    </row>
    <row r="6" spans="1:25" ht="28.5" customHeight="1" x14ac:dyDescent="0.2">
      <c r="A6" s="615" t="s">
        <v>168</v>
      </c>
      <c r="B6" s="594"/>
      <c r="C6" s="103">
        <f>'かがみ（様式１）'!C9</f>
        <v>0</v>
      </c>
      <c r="D6" s="102" t="s">
        <v>213</v>
      </c>
      <c r="E6" s="600">
        <f>'かがみ（様式１）'!E9</f>
        <v>0</v>
      </c>
      <c r="F6" s="600"/>
      <c r="G6" s="601"/>
      <c r="H6" s="581" t="s">
        <v>212</v>
      </c>
      <c r="I6" s="523"/>
      <c r="J6" s="616">
        <f>'かがみ（様式１）'!C16</f>
        <v>0</v>
      </c>
      <c r="K6" s="617"/>
      <c r="L6" s="617"/>
      <c r="M6" s="617"/>
      <c r="N6" s="618"/>
    </row>
    <row r="7" spans="1:25" ht="37.200000000000003" customHeight="1" x14ac:dyDescent="0.2">
      <c r="A7" s="588" t="s">
        <v>211</v>
      </c>
      <c r="B7" s="589"/>
      <c r="C7" s="283">
        <f>'かがみ（様式１）'!C11</f>
        <v>0</v>
      </c>
      <c r="D7" s="284"/>
      <c r="E7" s="284"/>
      <c r="F7" s="284"/>
      <c r="G7" s="285"/>
      <c r="H7" s="581" t="s">
        <v>210</v>
      </c>
      <c r="I7" s="523"/>
      <c r="J7" s="612"/>
      <c r="K7" s="613"/>
      <c r="L7" s="613"/>
      <c r="M7" s="613"/>
      <c r="N7" s="614"/>
    </row>
    <row r="8" spans="1:25" ht="40.799999999999997" customHeight="1" x14ac:dyDescent="0.2">
      <c r="A8" s="535"/>
      <c r="B8" s="536"/>
      <c r="C8" s="602">
        <f>'かがみ（様式１）'!D11</f>
        <v>0</v>
      </c>
      <c r="D8" s="603"/>
      <c r="E8" s="603"/>
      <c r="F8" s="603"/>
      <c r="G8" s="604"/>
      <c r="H8" s="521" t="s">
        <v>209</v>
      </c>
      <c r="I8" s="524"/>
      <c r="J8" s="612"/>
      <c r="K8" s="613"/>
      <c r="L8" s="613"/>
      <c r="M8" s="613"/>
      <c r="N8" s="614"/>
    </row>
    <row r="9" spans="1:25" ht="30" customHeight="1" x14ac:dyDescent="0.2">
      <c r="A9" s="553" t="s">
        <v>208</v>
      </c>
      <c r="B9" s="525"/>
      <c r="C9" s="608"/>
      <c r="D9" s="609"/>
      <c r="E9" s="609"/>
      <c r="F9" s="610" t="s">
        <v>207</v>
      </c>
      <c r="G9" s="531"/>
      <c r="H9" s="531"/>
      <c r="I9" s="531"/>
      <c r="J9" s="531"/>
      <c r="K9" s="531"/>
      <c r="L9" s="531"/>
      <c r="M9" s="531"/>
      <c r="N9" s="611"/>
      <c r="P9" s="91" t="s">
        <v>206</v>
      </c>
      <c r="Q9" s="91" t="s">
        <v>205</v>
      </c>
      <c r="R9" s="91" t="s">
        <v>204</v>
      </c>
      <c r="S9" s="91" t="s">
        <v>203</v>
      </c>
      <c r="T9" s="91" t="s">
        <v>202</v>
      </c>
      <c r="U9" s="91" t="s">
        <v>201</v>
      </c>
      <c r="V9" s="91" t="s">
        <v>200</v>
      </c>
      <c r="W9" s="91" t="s">
        <v>199</v>
      </c>
      <c r="X9" s="91" t="s">
        <v>198</v>
      </c>
      <c r="Y9" s="91" t="s">
        <v>197</v>
      </c>
    </row>
    <row r="10" spans="1:25" ht="30" customHeight="1" x14ac:dyDescent="0.2">
      <c r="A10" s="553" t="s">
        <v>4</v>
      </c>
      <c r="B10" s="525"/>
      <c r="C10" s="543"/>
      <c r="D10" s="544"/>
      <c r="E10" s="545"/>
      <c r="F10" s="521" t="s">
        <v>196</v>
      </c>
      <c r="G10" s="524"/>
      <c r="H10" s="543"/>
      <c r="I10" s="544"/>
      <c r="J10" s="545"/>
      <c r="K10" s="101" t="s">
        <v>195</v>
      </c>
      <c r="L10" s="546"/>
      <c r="M10" s="546"/>
      <c r="N10" s="547"/>
    </row>
    <row r="11" spans="1:25" ht="147" customHeight="1" x14ac:dyDescent="0.2">
      <c r="A11" s="548" t="s">
        <v>194</v>
      </c>
      <c r="B11" s="549"/>
      <c r="C11" s="550"/>
      <c r="D11" s="551"/>
      <c r="E11" s="551"/>
      <c r="F11" s="551"/>
      <c r="G11" s="551"/>
      <c r="H11" s="551"/>
      <c r="I11" s="551"/>
      <c r="J11" s="551"/>
      <c r="K11" s="551"/>
      <c r="L11" s="551"/>
      <c r="M11" s="551"/>
      <c r="N11" s="552"/>
    </row>
    <row r="12" spans="1:25" ht="25.05" customHeight="1" x14ac:dyDescent="0.2">
      <c r="A12" s="533" t="s">
        <v>193</v>
      </c>
      <c r="B12" s="554"/>
      <c r="C12" s="521" t="s">
        <v>192</v>
      </c>
      <c r="D12" s="525"/>
      <c r="E12" s="525"/>
      <c r="F12" s="525"/>
      <c r="G12" s="524"/>
      <c r="H12" s="521" t="s">
        <v>191</v>
      </c>
      <c r="I12" s="525"/>
      <c r="J12" s="525"/>
      <c r="K12" s="525"/>
      <c r="L12" s="525"/>
      <c r="M12" s="525"/>
      <c r="N12" s="558"/>
    </row>
    <row r="13" spans="1:25" ht="20.25" customHeight="1" x14ac:dyDescent="0.2">
      <c r="A13" s="555"/>
      <c r="B13" s="556"/>
      <c r="C13" s="559"/>
      <c r="D13" s="560"/>
      <c r="E13" s="560"/>
      <c r="F13" s="560"/>
      <c r="G13" s="561"/>
      <c r="H13" s="563" t="s">
        <v>190</v>
      </c>
      <c r="I13" s="564"/>
      <c r="J13" s="564"/>
      <c r="K13" s="564"/>
      <c r="L13" s="564"/>
      <c r="M13" s="564"/>
      <c r="N13" s="565"/>
    </row>
    <row r="14" spans="1:25" ht="28.5" customHeight="1" x14ac:dyDescent="0.2">
      <c r="A14" s="555"/>
      <c r="B14" s="556"/>
      <c r="C14" s="559"/>
      <c r="D14" s="560"/>
      <c r="E14" s="560"/>
      <c r="F14" s="560"/>
      <c r="G14" s="561"/>
      <c r="H14" s="566"/>
      <c r="I14" s="567"/>
      <c r="J14" s="567"/>
      <c r="K14" s="567"/>
      <c r="L14" s="567"/>
      <c r="M14" s="567"/>
      <c r="N14" s="568"/>
    </row>
    <row r="15" spans="1:25" ht="28.5" customHeight="1" x14ac:dyDescent="0.2">
      <c r="A15" s="555"/>
      <c r="B15" s="556"/>
      <c r="C15" s="559"/>
      <c r="D15" s="560"/>
      <c r="E15" s="560"/>
      <c r="F15" s="560"/>
      <c r="G15" s="561"/>
      <c r="H15" s="569"/>
      <c r="I15" s="567"/>
      <c r="J15" s="567"/>
      <c r="K15" s="567"/>
      <c r="L15" s="567"/>
      <c r="M15" s="567"/>
      <c r="N15" s="568"/>
    </row>
    <row r="16" spans="1:25" ht="28.5" customHeight="1" x14ac:dyDescent="0.2">
      <c r="A16" s="555"/>
      <c r="B16" s="556"/>
      <c r="C16" s="559"/>
      <c r="D16" s="560"/>
      <c r="E16" s="560"/>
      <c r="F16" s="560"/>
      <c r="G16" s="561"/>
      <c r="H16" s="569"/>
      <c r="I16" s="567"/>
      <c r="J16" s="567"/>
      <c r="K16" s="567"/>
      <c r="L16" s="567"/>
      <c r="M16" s="567"/>
      <c r="N16" s="568"/>
    </row>
    <row r="17" spans="1:14" ht="28.5" customHeight="1" x14ac:dyDescent="0.2">
      <c r="A17" s="555"/>
      <c r="B17" s="556"/>
      <c r="C17" s="559"/>
      <c r="D17" s="560"/>
      <c r="E17" s="560"/>
      <c r="F17" s="560"/>
      <c r="G17" s="561"/>
      <c r="H17" s="570"/>
      <c r="I17" s="571"/>
      <c r="J17" s="571"/>
      <c r="K17" s="571"/>
      <c r="L17" s="571"/>
      <c r="M17" s="571"/>
      <c r="N17" s="572"/>
    </row>
    <row r="18" spans="1:14" ht="20.25" customHeight="1" x14ac:dyDescent="0.2">
      <c r="A18" s="555"/>
      <c r="B18" s="556"/>
      <c r="C18" s="540"/>
      <c r="D18" s="541"/>
      <c r="E18" s="541"/>
      <c r="F18" s="541"/>
      <c r="G18" s="562"/>
      <c r="H18" s="563" t="s">
        <v>189</v>
      </c>
      <c r="I18" s="564"/>
      <c r="J18" s="564"/>
      <c r="K18" s="564"/>
      <c r="L18" s="564"/>
      <c r="M18" s="564"/>
      <c r="N18" s="565"/>
    </row>
    <row r="19" spans="1:14" ht="33.75" customHeight="1" x14ac:dyDescent="0.2">
      <c r="A19" s="555"/>
      <c r="B19" s="556"/>
      <c r="C19" s="101" t="s">
        <v>188</v>
      </c>
      <c r="D19" s="573"/>
      <c r="E19" s="574"/>
      <c r="F19" s="574"/>
      <c r="G19" s="575"/>
      <c r="H19" s="560"/>
      <c r="I19" s="560"/>
      <c r="J19" s="560"/>
      <c r="K19" s="560"/>
      <c r="L19" s="560"/>
      <c r="M19" s="560"/>
      <c r="N19" s="619"/>
    </row>
    <row r="20" spans="1:14" ht="33.75" customHeight="1" x14ac:dyDescent="0.2">
      <c r="A20" s="535"/>
      <c r="B20" s="557"/>
      <c r="C20" s="101" t="s">
        <v>187</v>
      </c>
      <c r="D20" s="573"/>
      <c r="E20" s="574"/>
      <c r="F20" s="574"/>
      <c r="G20" s="575"/>
      <c r="H20" s="540"/>
      <c r="I20" s="541"/>
      <c r="J20" s="541"/>
      <c r="K20" s="541"/>
      <c r="L20" s="541"/>
      <c r="M20" s="541"/>
      <c r="N20" s="542"/>
    </row>
    <row r="21" spans="1:14" ht="96" customHeight="1" x14ac:dyDescent="0.2">
      <c r="A21" s="533" t="s">
        <v>217</v>
      </c>
      <c r="B21" s="534"/>
      <c r="C21" s="537"/>
      <c r="D21" s="538"/>
      <c r="E21" s="538"/>
      <c r="F21" s="538"/>
      <c r="G21" s="538"/>
      <c r="H21" s="538"/>
      <c r="I21" s="538"/>
      <c r="J21" s="538"/>
      <c r="K21" s="538"/>
      <c r="L21" s="538"/>
      <c r="M21" s="538"/>
      <c r="N21" s="539"/>
    </row>
    <row r="22" spans="1:14" ht="96" customHeight="1" x14ac:dyDescent="0.2">
      <c r="A22" s="535"/>
      <c r="B22" s="536"/>
      <c r="C22" s="540"/>
      <c r="D22" s="541"/>
      <c r="E22" s="541"/>
      <c r="F22" s="541"/>
      <c r="G22" s="541"/>
      <c r="H22" s="541"/>
      <c r="I22" s="541"/>
      <c r="J22" s="541"/>
      <c r="K22" s="541"/>
      <c r="L22" s="541"/>
      <c r="M22" s="541"/>
      <c r="N22" s="542"/>
    </row>
    <row r="23" spans="1:14" ht="96" customHeight="1" x14ac:dyDescent="0.2">
      <c r="A23" s="533" t="s">
        <v>218</v>
      </c>
      <c r="B23" s="534"/>
      <c r="C23" s="537"/>
      <c r="D23" s="538"/>
      <c r="E23" s="538"/>
      <c r="F23" s="538"/>
      <c r="G23" s="538"/>
      <c r="H23" s="538"/>
      <c r="I23" s="538"/>
      <c r="J23" s="538"/>
      <c r="K23" s="538"/>
      <c r="L23" s="538"/>
      <c r="M23" s="538"/>
      <c r="N23" s="539"/>
    </row>
    <row r="24" spans="1:14" ht="96" customHeight="1" x14ac:dyDescent="0.2">
      <c r="A24" s="535"/>
      <c r="B24" s="536"/>
      <c r="C24" s="540"/>
      <c r="D24" s="541"/>
      <c r="E24" s="541"/>
      <c r="F24" s="541"/>
      <c r="G24" s="541"/>
      <c r="H24" s="541"/>
      <c r="I24" s="541"/>
      <c r="J24" s="541"/>
      <c r="K24" s="541"/>
      <c r="L24" s="541"/>
      <c r="M24" s="541"/>
      <c r="N24" s="542"/>
    </row>
    <row r="25" spans="1:14" ht="36" customHeight="1" x14ac:dyDescent="0.2">
      <c r="A25" s="515" t="s">
        <v>186</v>
      </c>
      <c r="B25" s="516"/>
      <c r="C25" s="100" t="s">
        <v>5</v>
      </c>
      <c r="D25" s="521" t="s">
        <v>185</v>
      </c>
      <c r="E25" s="522"/>
      <c r="F25" s="523" t="s">
        <v>184</v>
      </c>
      <c r="G25" s="522"/>
      <c r="H25" s="523" t="s">
        <v>183</v>
      </c>
      <c r="I25" s="524"/>
      <c r="J25" s="525" t="s">
        <v>182</v>
      </c>
      <c r="K25" s="525"/>
      <c r="L25" s="525"/>
      <c r="M25" s="522"/>
      <c r="N25" s="99" t="s">
        <v>181</v>
      </c>
    </row>
    <row r="26" spans="1:14" ht="38.25" customHeight="1" x14ac:dyDescent="0.2">
      <c r="A26" s="517"/>
      <c r="B26" s="518"/>
      <c r="C26" s="98" t="s">
        <v>180</v>
      </c>
      <c r="D26" s="526"/>
      <c r="E26" s="527"/>
      <c r="F26" s="528"/>
      <c r="G26" s="527"/>
      <c r="H26" s="529">
        <f>D26-F26</f>
        <v>0</v>
      </c>
      <c r="I26" s="530"/>
      <c r="J26" s="531"/>
      <c r="K26" s="531"/>
      <c r="L26" s="531"/>
      <c r="M26" s="532"/>
      <c r="N26" s="97"/>
    </row>
    <row r="27" spans="1:14" ht="38.25" customHeight="1" x14ac:dyDescent="0.2">
      <c r="A27" s="517"/>
      <c r="B27" s="518"/>
      <c r="C27" s="98" t="s">
        <v>179</v>
      </c>
      <c r="D27" s="526"/>
      <c r="E27" s="527"/>
      <c r="F27" s="528"/>
      <c r="G27" s="527"/>
      <c r="H27" s="529">
        <f>D27-F27</f>
        <v>0</v>
      </c>
      <c r="I27" s="530"/>
      <c r="J27" s="531"/>
      <c r="K27" s="531"/>
      <c r="L27" s="531"/>
      <c r="M27" s="532"/>
      <c r="N27" s="97"/>
    </row>
    <row r="28" spans="1:14" ht="38.25" customHeight="1" thickBot="1" x14ac:dyDescent="0.25">
      <c r="A28" s="519"/>
      <c r="B28" s="520"/>
      <c r="C28" s="96" t="s">
        <v>178</v>
      </c>
      <c r="D28" s="507"/>
      <c r="E28" s="508"/>
      <c r="F28" s="509"/>
      <c r="G28" s="508"/>
      <c r="H28" s="510">
        <f>D28-F28</f>
        <v>0</v>
      </c>
      <c r="I28" s="511"/>
      <c r="J28" s="512"/>
      <c r="K28" s="512"/>
      <c r="L28" s="512"/>
      <c r="M28" s="513"/>
      <c r="N28" s="95"/>
    </row>
    <row r="29" spans="1:14" x14ac:dyDescent="0.2">
      <c r="A29" s="514" t="s">
        <v>177</v>
      </c>
      <c r="B29" s="514"/>
      <c r="C29" s="514"/>
      <c r="D29" s="514"/>
      <c r="E29" s="514"/>
      <c r="F29" s="514"/>
      <c r="G29" s="514"/>
      <c r="H29" s="514"/>
      <c r="I29" s="514"/>
      <c r="J29" s="514"/>
      <c r="K29" s="514"/>
      <c r="L29" s="514"/>
      <c r="M29" s="514"/>
      <c r="N29" s="514"/>
    </row>
    <row r="30" spans="1:14" x14ac:dyDescent="0.2">
      <c r="A30" s="94"/>
      <c r="B30" s="94"/>
    </row>
    <row r="31" spans="1:14" x14ac:dyDescent="0.2">
      <c r="A31" s="93"/>
      <c r="B31" s="93"/>
    </row>
    <row r="32" spans="1:14" x14ac:dyDescent="0.2">
      <c r="A32" s="92"/>
      <c r="B32" s="92"/>
    </row>
  </sheetData>
  <mergeCells count="62">
    <mergeCell ref="A21:B22"/>
    <mergeCell ref="C21:N22"/>
    <mergeCell ref="J5:N5"/>
    <mergeCell ref="A9:B9"/>
    <mergeCell ref="C9:E9"/>
    <mergeCell ref="F9:N9"/>
    <mergeCell ref="J8:N8"/>
    <mergeCell ref="A6:B6"/>
    <mergeCell ref="H6:I6"/>
    <mergeCell ref="J6:N6"/>
    <mergeCell ref="A7:B8"/>
    <mergeCell ref="H7:I7"/>
    <mergeCell ref="C10:E10"/>
    <mergeCell ref="H19:N20"/>
    <mergeCell ref="D20:G20"/>
    <mergeCell ref="J7:N7"/>
    <mergeCell ref="H18:N18"/>
    <mergeCell ref="D19:G19"/>
    <mergeCell ref="A2:B2"/>
    <mergeCell ref="C2:G2"/>
    <mergeCell ref="H2:I3"/>
    <mergeCell ref="J2:N3"/>
    <mergeCell ref="A3:B5"/>
    <mergeCell ref="C3:G5"/>
    <mergeCell ref="H4:I4"/>
    <mergeCell ref="J4:N4"/>
    <mergeCell ref="H5:I5"/>
    <mergeCell ref="H8:I8"/>
    <mergeCell ref="E6:G6"/>
    <mergeCell ref="C8:G8"/>
    <mergeCell ref="H27:I27"/>
    <mergeCell ref="J27:M27"/>
    <mergeCell ref="A23:B24"/>
    <mergeCell ref="C23:N24"/>
    <mergeCell ref="F10:G10"/>
    <mergeCell ref="H10:J10"/>
    <mergeCell ref="L10:N10"/>
    <mergeCell ref="A11:B11"/>
    <mergeCell ref="C11:N11"/>
    <mergeCell ref="A10:B10"/>
    <mergeCell ref="A12:B20"/>
    <mergeCell ref="C12:G12"/>
    <mergeCell ref="H12:N12"/>
    <mergeCell ref="C13:G18"/>
    <mergeCell ref="H13:N13"/>
    <mergeCell ref="H14:N17"/>
    <mergeCell ref="D28:E28"/>
    <mergeCell ref="F28:G28"/>
    <mergeCell ref="H28:I28"/>
    <mergeCell ref="J28:M28"/>
    <mergeCell ref="A29:N29"/>
    <mergeCell ref="A25:B28"/>
    <mergeCell ref="D25:E25"/>
    <mergeCell ref="F25:G25"/>
    <mergeCell ref="H25:I25"/>
    <mergeCell ref="J25:M25"/>
    <mergeCell ref="D26:E26"/>
    <mergeCell ref="F26:G26"/>
    <mergeCell ref="H26:I26"/>
    <mergeCell ref="J26:M26"/>
    <mergeCell ref="D27:E27"/>
    <mergeCell ref="F27:G27"/>
  </mergeCells>
  <phoneticPr fontId="4"/>
  <conditionalFormatting sqref="F9:N9">
    <cfRule type="expression" dxfId="6" priority="1" stopIfTrue="1">
      <formula>OR($C$9="その他（種類をご記入ください）",$C$9="")</formula>
    </cfRule>
  </conditionalFormatting>
  <dataValidations disablePrompts="1" count="9">
    <dataValidation imeMode="fullKatakana" allowBlank="1" showInputMessage="1" showErrorMessage="1" sqref="C2:G2 J4:N4" xr:uid="{5F9660C9-4219-4D22-A6D8-A6C31EEF15C2}"/>
    <dataValidation type="list" allowBlank="1" showInputMessage="1" promptTitle="団体の種類" prompt="選択してください。その他の場合は右のセルに種類を記載ください。" sqref="WVK983040:WVM983040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36:E65536 IY65536:JA65536 SU65536:SW65536 ACQ65536:ACS65536 AMM65536:AMO65536 AWI65536:AWK65536 BGE65536:BGG65536 BQA65536:BQC65536 BZW65536:BZY65536 CJS65536:CJU65536 CTO65536:CTQ65536 DDK65536:DDM65536 DNG65536:DNI65536 DXC65536:DXE65536 EGY65536:EHA65536 EQU65536:EQW65536 FAQ65536:FAS65536 FKM65536:FKO65536 FUI65536:FUK65536 GEE65536:GEG65536 GOA65536:GOC65536 GXW65536:GXY65536 HHS65536:HHU65536 HRO65536:HRQ65536 IBK65536:IBM65536 ILG65536:ILI65536 IVC65536:IVE65536 JEY65536:JFA65536 JOU65536:JOW65536 JYQ65536:JYS65536 KIM65536:KIO65536 KSI65536:KSK65536 LCE65536:LCG65536 LMA65536:LMC65536 LVW65536:LVY65536 MFS65536:MFU65536 MPO65536:MPQ65536 MZK65536:MZM65536 NJG65536:NJI65536 NTC65536:NTE65536 OCY65536:ODA65536 OMU65536:OMW65536 OWQ65536:OWS65536 PGM65536:PGO65536 PQI65536:PQK65536 QAE65536:QAG65536 QKA65536:QKC65536 QTW65536:QTY65536 RDS65536:RDU65536 RNO65536:RNQ65536 RXK65536:RXM65536 SHG65536:SHI65536 SRC65536:SRE65536 TAY65536:TBA65536 TKU65536:TKW65536 TUQ65536:TUS65536 UEM65536:UEO65536 UOI65536:UOK65536 UYE65536:UYG65536 VIA65536:VIC65536 VRW65536:VRY65536 WBS65536:WBU65536 WLO65536:WLQ65536 WVK65536:WVM65536 C131072:E131072 IY131072:JA131072 SU131072:SW131072 ACQ131072:ACS131072 AMM131072:AMO131072 AWI131072:AWK131072 BGE131072:BGG131072 BQA131072:BQC131072 BZW131072:BZY131072 CJS131072:CJU131072 CTO131072:CTQ131072 DDK131072:DDM131072 DNG131072:DNI131072 DXC131072:DXE131072 EGY131072:EHA131072 EQU131072:EQW131072 FAQ131072:FAS131072 FKM131072:FKO131072 FUI131072:FUK131072 GEE131072:GEG131072 GOA131072:GOC131072 GXW131072:GXY131072 HHS131072:HHU131072 HRO131072:HRQ131072 IBK131072:IBM131072 ILG131072:ILI131072 IVC131072:IVE131072 JEY131072:JFA131072 JOU131072:JOW131072 JYQ131072:JYS131072 KIM131072:KIO131072 KSI131072:KSK131072 LCE131072:LCG131072 LMA131072:LMC131072 LVW131072:LVY131072 MFS131072:MFU131072 MPO131072:MPQ131072 MZK131072:MZM131072 NJG131072:NJI131072 NTC131072:NTE131072 OCY131072:ODA131072 OMU131072:OMW131072 OWQ131072:OWS131072 PGM131072:PGO131072 PQI131072:PQK131072 QAE131072:QAG131072 QKA131072:QKC131072 QTW131072:QTY131072 RDS131072:RDU131072 RNO131072:RNQ131072 RXK131072:RXM131072 SHG131072:SHI131072 SRC131072:SRE131072 TAY131072:TBA131072 TKU131072:TKW131072 TUQ131072:TUS131072 UEM131072:UEO131072 UOI131072:UOK131072 UYE131072:UYG131072 VIA131072:VIC131072 VRW131072:VRY131072 WBS131072:WBU131072 WLO131072:WLQ131072 WVK131072:WVM131072 C196608:E196608 IY196608:JA196608 SU196608:SW196608 ACQ196608:ACS196608 AMM196608:AMO196608 AWI196608:AWK196608 BGE196608:BGG196608 BQA196608:BQC196608 BZW196608:BZY196608 CJS196608:CJU196608 CTO196608:CTQ196608 DDK196608:DDM196608 DNG196608:DNI196608 DXC196608:DXE196608 EGY196608:EHA196608 EQU196608:EQW196608 FAQ196608:FAS196608 FKM196608:FKO196608 FUI196608:FUK196608 GEE196608:GEG196608 GOA196608:GOC196608 GXW196608:GXY196608 HHS196608:HHU196608 HRO196608:HRQ196608 IBK196608:IBM196608 ILG196608:ILI196608 IVC196608:IVE196608 JEY196608:JFA196608 JOU196608:JOW196608 JYQ196608:JYS196608 KIM196608:KIO196608 KSI196608:KSK196608 LCE196608:LCG196608 LMA196608:LMC196608 LVW196608:LVY196608 MFS196608:MFU196608 MPO196608:MPQ196608 MZK196608:MZM196608 NJG196608:NJI196608 NTC196608:NTE196608 OCY196608:ODA196608 OMU196608:OMW196608 OWQ196608:OWS196608 PGM196608:PGO196608 PQI196608:PQK196608 QAE196608:QAG196608 QKA196608:QKC196608 QTW196608:QTY196608 RDS196608:RDU196608 RNO196608:RNQ196608 RXK196608:RXM196608 SHG196608:SHI196608 SRC196608:SRE196608 TAY196608:TBA196608 TKU196608:TKW196608 TUQ196608:TUS196608 UEM196608:UEO196608 UOI196608:UOK196608 UYE196608:UYG196608 VIA196608:VIC196608 VRW196608:VRY196608 WBS196608:WBU196608 WLO196608:WLQ196608 WVK196608:WVM196608 C262144:E262144 IY262144:JA262144 SU262144:SW262144 ACQ262144:ACS262144 AMM262144:AMO262144 AWI262144:AWK262144 BGE262144:BGG262144 BQA262144:BQC262144 BZW262144:BZY262144 CJS262144:CJU262144 CTO262144:CTQ262144 DDK262144:DDM262144 DNG262144:DNI262144 DXC262144:DXE262144 EGY262144:EHA262144 EQU262144:EQW262144 FAQ262144:FAS262144 FKM262144:FKO262144 FUI262144:FUK262144 GEE262144:GEG262144 GOA262144:GOC262144 GXW262144:GXY262144 HHS262144:HHU262144 HRO262144:HRQ262144 IBK262144:IBM262144 ILG262144:ILI262144 IVC262144:IVE262144 JEY262144:JFA262144 JOU262144:JOW262144 JYQ262144:JYS262144 KIM262144:KIO262144 KSI262144:KSK262144 LCE262144:LCG262144 LMA262144:LMC262144 LVW262144:LVY262144 MFS262144:MFU262144 MPO262144:MPQ262144 MZK262144:MZM262144 NJG262144:NJI262144 NTC262144:NTE262144 OCY262144:ODA262144 OMU262144:OMW262144 OWQ262144:OWS262144 PGM262144:PGO262144 PQI262144:PQK262144 QAE262144:QAG262144 QKA262144:QKC262144 QTW262144:QTY262144 RDS262144:RDU262144 RNO262144:RNQ262144 RXK262144:RXM262144 SHG262144:SHI262144 SRC262144:SRE262144 TAY262144:TBA262144 TKU262144:TKW262144 TUQ262144:TUS262144 UEM262144:UEO262144 UOI262144:UOK262144 UYE262144:UYG262144 VIA262144:VIC262144 VRW262144:VRY262144 WBS262144:WBU262144 WLO262144:WLQ262144 WVK262144:WVM262144 C327680:E327680 IY327680:JA327680 SU327680:SW327680 ACQ327680:ACS327680 AMM327680:AMO327680 AWI327680:AWK327680 BGE327680:BGG327680 BQA327680:BQC327680 BZW327680:BZY327680 CJS327680:CJU327680 CTO327680:CTQ327680 DDK327680:DDM327680 DNG327680:DNI327680 DXC327680:DXE327680 EGY327680:EHA327680 EQU327680:EQW327680 FAQ327680:FAS327680 FKM327680:FKO327680 FUI327680:FUK327680 GEE327680:GEG327680 GOA327680:GOC327680 GXW327680:GXY327680 HHS327680:HHU327680 HRO327680:HRQ327680 IBK327680:IBM327680 ILG327680:ILI327680 IVC327680:IVE327680 JEY327680:JFA327680 JOU327680:JOW327680 JYQ327680:JYS327680 KIM327680:KIO327680 KSI327680:KSK327680 LCE327680:LCG327680 LMA327680:LMC327680 LVW327680:LVY327680 MFS327680:MFU327680 MPO327680:MPQ327680 MZK327680:MZM327680 NJG327680:NJI327680 NTC327680:NTE327680 OCY327680:ODA327680 OMU327680:OMW327680 OWQ327680:OWS327680 PGM327680:PGO327680 PQI327680:PQK327680 QAE327680:QAG327680 QKA327680:QKC327680 QTW327680:QTY327680 RDS327680:RDU327680 RNO327680:RNQ327680 RXK327680:RXM327680 SHG327680:SHI327680 SRC327680:SRE327680 TAY327680:TBA327680 TKU327680:TKW327680 TUQ327680:TUS327680 UEM327680:UEO327680 UOI327680:UOK327680 UYE327680:UYG327680 VIA327680:VIC327680 VRW327680:VRY327680 WBS327680:WBU327680 WLO327680:WLQ327680 WVK327680:WVM327680 C393216:E393216 IY393216:JA393216 SU393216:SW393216 ACQ393216:ACS393216 AMM393216:AMO393216 AWI393216:AWK393216 BGE393216:BGG393216 BQA393216:BQC393216 BZW393216:BZY393216 CJS393216:CJU393216 CTO393216:CTQ393216 DDK393216:DDM393216 DNG393216:DNI393216 DXC393216:DXE393216 EGY393216:EHA393216 EQU393216:EQW393216 FAQ393216:FAS393216 FKM393216:FKO393216 FUI393216:FUK393216 GEE393216:GEG393216 GOA393216:GOC393216 GXW393216:GXY393216 HHS393216:HHU393216 HRO393216:HRQ393216 IBK393216:IBM393216 ILG393216:ILI393216 IVC393216:IVE393216 JEY393216:JFA393216 JOU393216:JOW393216 JYQ393216:JYS393216 KIM393216:KIO393216 KSI393216:KSK393216 LCE393216:LCG393216 LMA393216:LMC393216 LVW393216:LVY393216 MFS393216:MFU393216 MPO393216:MPQ393216 MZK393216:MZM393216 NJG393216:NJI393216 NTC393216:NTE393216 OCY393216:ODA393216 OMU393216:OMW393216 OWQ393216:OWS393216 PGM393216:PGO393216 PQI393216:PQK393216 QAE393216:QAG393216 QKA393216:QKC393216 QTW393216:QTY393216 RDS393216:RDU393216 RNO393216:RNQ393216 RXK393216:RXM393216 SHG393216:SHI393216 SRC393216:SRE393216 TAY393216:TBA393216 TKU393216:TKW393216 TUQ393216:TUS393216 UEM393216:UEO393216 UOI393216:UOK393216 UYE393216:UYG393216 VIA393216:VIC393216 VRW393216:VRY393216 WBS393216:WBU393216 WLO393216:WLQ393216 WVK393216:WVM393216 C458752:E458752 IY458752:JA458752 SU458752:SW458752 ACQ458752:ACS458752 AMM458752:AMO458752 AWI458752:AWK458752 BGE458752:BGG458752 BQA458752:BQC458752 BZW458752:BZY458752 CJS458752:CJU458752 CTO458752:CTQ458752 DDK458752:DDM458752 DNG458752:DNI458752 DXC458752:DXE458752 EGY458752:EHA458752 EQU458752:EQW458752 FAQ458752:FAS458752 FKM458752:FKO458752 FUI458752:FUK458752 GEE458752:GEG458752 GOA458752:GOC458752 GXW458752:GXY458752 HHS458752:HHU458752 HRO458752:HRQ458752 IBK458752:IBM458752 ILG458752:ILI458752 IVC458752:IVE458752 JEY458752:JFA458752 JOU458752:JOW458752 JYQ458752:JYS458752 KIM458752:KIO458752 KSI458752:KSK458752 LCE458752:LCG458752 LMA458752:LMC458752 LVW458752:LVY458752 MFS458752:MFU458752 MPO458752:MPQ458752 MZK458752:MZM458752 NJG458752:NJI458752 NTC458752:NTE458752 OCY458752:ODA458752 OMU458752:OMW458752 OWQ458752:OWS458752 PGM458752:PGO458752 PQI458752:PQK458752 QAE458752:QAG458752 QKA458752:QKC458752 QTW458752:QTY458752 RDS458752:RDU458752 RNO458752:RNQ458752 RXK458752:RXM458752 SHG458752:SHI458752 SRC458752:SRE458752 TAY458752:TBA458752 TKU458752:TKW458752 TUQ458752:TUS458752 UEM458752:UEO458752 UOI458752:UOK458752 UYE458752:UYG458752 VIA458752:VIC458752 VRW458752:VRY458752 WBS458752:WBU458752 WLO458752:WLQ458752 WVK458752:WVM458752 C524288:E524288 IY524288:JA524288 SU524288:SW524288 ACQ524288:ACS524288 AMM524288:AMO524288 AWI524288:AWK524288 BGE524288:BGG524288 BQA524288:BQC524288 BZW524288:BZY524288 CJS524288:CJU524288 CTO524288:CTQ524288 DDK524288:DDM524288 DNG524288:DNI524288 DXC524288:DXE524288 EGY524288:EHA524288 EQU524288:EQW524288 FAQ524288:FAS524288 FKM524288:FKO524288 FUI524288:FUK524288 GEE524288:GEG524288 GOA524288:GOC524288 GXW524288:GXY524288 HHS524288:HHU524288 HRO524288:HRQ524288 IBK524288:IBM524288 ILG524288:ILI524288 IVC524288:IVE524288 JEY524288:JFA524288 JOU524288:JOW524288 JYQ524288:JYS524288 KIM524288:KIO524288 KSI524288:KSK524288 LCE524288:LCG524288 LMA524288:LMC524288 LVW524288:LVY524288 MFS524288:MFU524288 MPO524288:MPQ524288 MZK524288:MZM524288 NJG524288:NJI524288 NTC524288:NTE524288 OCY524288:ODA524288 OMU524288:OMW524288 OWQ524288:OWS524288 PGM524288:PGO524288 PQI524288:PQK524288 QAE524288:QAG524288 QKA524288:QKC524288 QTW524288:QTY524288 RDS524288:RDU524288 RNO524288:RNQ524288 RXK524288:RXM524288 SHG524288:SHI524288 SRC524288:SRE524288 TAY524288:TBA524288 TKU524288:TKW524288 TUQ524288:TUS524288 UEM524288:UEO524288 UOI524288:UOK524288 UYE524288:UYG524288 VIA524288:VIC524288 VRW524288:VRY524288 WBS524288:WBU524288 WLO524288:WLQ524288 WVK524288:WVM524288 C589824:E589824 IY589824:JA589824 SU589824:SW589824 ACQ589824:ACS589824 AMM589824:AMO589824 AWI589824:AWK589824 BGE589824:BGG589824 BQA589824:BQC589824 BZW589824:BZY589824 CJS589824:CJU589824 CTO589824:CTQ589824 DDK589824:DDM589824 DNG589824:DNI589824 DXC589824:DXE589824 EGY589824:EHA589824 EQU589824:EQW589824 FAQ589824:FAS589824 FKM589824:FKO589824 FUI589824:FUK589824 GEE589824:GEG589824 GOA589824:GOC589824 GXW589824:GXY589824 HHS589824:HHU589824 HRO589824:HRQ589824 IBK589824:IBM589824 ILG589824:ILI589824 IVC589824:IVE589824 JEY589824:JFA589824 JOU589824:JOW589824 JYQ589824:JYS589824 KIM589824:KIO589824 KSI589824:KSK589824 LCE589824:LCG589824 LMA589824:LMC589824 LVW589824:LVY589824 MFS589824:MFU589824 MPO589824:MPQ589824 MZK589824:MZM589824 NJG589824:NJI589824 NTC589824:NTE589824 OCY589824:ODA589824 OMU589824:OMW589824 OWQ589824:OWS589824 PGM589824:PGO589824 PQI589824:PQK589824 QAE589824:QAG589824 QKA589824:QKC589824 QTW589824:QTY589824 RDS589824:RDU589824 RNO589824:RNQ589824 RXK589824:RXM589824 SHG589824:SHI589824 SRC589824:SRE589824 TAY589824:TBA589824 TKU589824:TKW589824 TUQ589824:TUS589824 UEM589824:UEO589824 UOI589824:UOK589824 UYE589824:UYG589824 VIA589824:VIC589824 VRW589824:VRY589824 WBS589824:WBU589824 WLO589824:WLQ589824 WVK589824:WVM589824 C655360:E655360 IY655360:JA655360 SU655360:SW655360 ACQ655360:ACS655360 AMM655360:AMO655360 AWI655360:AWK655360 BGE655360:BGG655360 BQA655360:BQC655360 BZW655360:BZY655360 CJS655360:CJU655360 CTO655360:CTQ655360 DDK655360:DDM655360 DNG655360:DNI655360 DXC655360:DXE655360 EGY655360:EHA655360 EQU655360:EQW655360 FAQ655360:FAS655360 FKM655360:FKO655360 FUI655360:FUK655360 GEE655360:GEG655360 GOA655360:GOC655360 GXW655360:GXY655360 HHS655360:HHU655360 HRO655360:HRQ655360 IBK655360:IBM655360 ILG655360:ILI655360 IVC655360:IVE655360 JEY655360:JFA655360 JOU655360:JOW655360 JYQ655360:JYS655360 KIM655360:KIO655360 KSI655360:KSK655360 LCE655360:LCG655360 LMA655360:LMC655360 LVW655360:LVY655360 MFS655360:MFU655360 MPO655360:MPQ655360 MZK655360:MZM655360 NJG655360:NJI655360 NTC655360:NTE655360 OCY655360:ODA655360 OMU655360:OMW655360 OWQ655360:OWS655360 PGM655360:PGO655360 PQI655360:PQK655360 QAE655360:QAG655360 QKA655360:QKC655360 QTW655360:QTY655360 RDS655360:RDU655360 RNO655360:RNQ655360 RXK655360:RXM655360 SHG655360:SHI655360 SRC655360:SRE655360 TAY655360:TBA655360 TKU655360:TKW655360 TUQ655360:TUS655360 UEM655360:UEO655360 UOI655360:UOK655360 UYE655360:UYG655360 VIA655360:VIC655360 VRW655360:VRY655360 WBS655360:WBU655360 WLO655360:WLQ655360 WVK655360:WVM655360 C720896:E720896 IY720896:JA720896 SU720896:SW720896 ACQ720896:ACS720896 AMM720896:AMO720896 AWI720896:AWK720896 BGE720896:BGG720896 BQA720896:BQC720896 BZW720896:BZY720896 CJS720896:CJU720896 CTO720896:CTQ720896 DDK720896:DDM720896 DNG720896:DNI720896 DXC720896:DXE720896 EGY720896:EHA720896 EQU720896:EQW720896 FAQ720896:FAS720896 FKM720896:FKO720896 FUI720896:FUK720896 GEE720896:GEG720896 GOA720896:GOC720896 GXW720896:GXY720896 HHS720896:HHU720896 HRO720896:HRQ720896 IBK720896:IBM720896 ILG720896:ILI720896 IVC720896:IVE720896 JEY720896:JFA720896 JOU720896:JOW720896 JYQ720896:JYS720896 KIM720896:KIO720896 KSI720896:KSK720896 LCE720896:LCG720896 LMA720896:LMC720896 LVW720896:LVY720896 MFS720896:MFU720896 MPO720896:MPQ720896 MZK720896:MZM720896 NJG720896:NJI720896 NTC720896:NTE720896 OCY720896:ODA720896 OMU720896:OMW720896 OWQ720896:OWS720896 PGM720896:PGO720896 PQI720896:PQK720896 QAE720896:QAG720896 QKA720896:QKC720896 QTW720896:QTY720896 RDS720896:RDU720896 RNO720896:RNQ720896 RXK720896:RXM720896 SHG720896:SHI720896 SRC720896:SRE720896 TAY720896:TBA720896 TKU720896:TKW720896 TUQ720896:TUS720896 UEM720896:UEO720896 UOI720896:UOK720896 UYE720896:UYG720896 VIA720896:VIC720896 VRW720896:VRY720896 WBS720896:WBU720896 WLO720896:WLQ720896 WVK720896:WVM720896 C786432:E786432 IY786432:JA786432 SU786432:SW786432 ACQ786432:ACS786432 AMM786432:AMO786432 AWI786432:AWK786432 BGE786432:BGG786432 BQA786432:BQC786432 BZW786432:BZY786432 CJS786432:CJU786432 CTO786432:CTQ786432 DDK786432:DDM786432 DNG786432:DNI786432 DXC786432:DXE786432 EGY786432:EHA786432 EQU786432:EQW786432 FAQ786432:FAS786432 FKM786432:FKO786432 FUI786432:FUK786432 GEE786432:GEG786432 GOA786432:GOC786432 GXW786432:GXY786432 HHS786432:HHU786432 HRO786432:HRQ786432 IBK786432:IBM786432 ILG786432:ILI786432 IVC786432:IVE786432 JEY786432:JFA786432 JOU786432:JOW786432 JYQ786432:JYS786432 KIM786432:KIO786432 KSI786432:KSK786432 LCE786432:LCG786432 LMA786432:LMC786432 LVW786432:LVY786432 MFS786432:MFU786432 MPO786432:MPQ786432 MZK786432:MZM786432 NJG786432:NJI786432 NTC786432:NTE786432 OCY786432:ODA786432 OMU786432:OMW786432 OWQ786432:OWS786432 PGM786432:PGO786432 PQI786432:PQK786432 QAE786432:QAG786432 QKA786432:QKC786432 QTW786432:QTY786432 RDS786432:RDU786432 RNO786432:RNQ786432 RXK786432:RXM786432 SHG786432:SHI786432 SRC786432:SRE786432 TAY786432:TBA786432 TKU786432:TKW786432 TUQ786432:TUS786432 UEM786432:UEO786432 UOI786432:UOK786432 UYE786432:UYG786432 VIA786432:VIC786432 VRW786432:VRY786432 WBS786432:WBU786432 WLO786432:WLQ786432 WVK786432:WVM786432 C851968:E851968 IY851968:JA851968 SU851968:SW851968 ACQ851968:ACS851968 AMM851968:AMO851968 AWI851968:AWK851968 BGE851968:BGG851968 BQA851968:BQC851968 BZW851968:BZY851968 CJS851968:CJU851968 CTO851968:CTQ851968 DDK851968:DDM851968 DNG851968:DNI851968 DXC851968:DXE851968 EGY851968:EHA851968 EQU851968:EQW851968 FAQ851968:FAS851968 FKM851968:FKO851968 FUI851968:FUK851968 GEE851968:GEG851968 GOA851968:GOC851968 GXW851968:GXY851968 HHS851968:HHU851968 HRO851968:HRQ851968 IBK851968:IBM851968 ILG851968:ILI851968 IVC851968:IVE851968 JEY851968:JFA851968 JOU851968:JOW851968 JYQ851968:JYS851968 KIM851968:KIO851968 KSI851968:KSK851968 LCE851968:LCG851968 LMA851968:LMC851968 LVW851968:LVY851968 MFS851968:MFU851968 MPO851968:MPQ851968 MZK851968:MZM851968 NJG851968:NJI851968 NTC851968:NTE851968 OCY851968:ODA851968 OMU851968:OMW851968 OWQ851968:OWS851968 PGM851968:PGO851968 PQI851968:PQK851968 QAE851968:QAG851968 QKA851968:QKC851968 QTW851968:QTY851968 RDS851968:RDU851968 RNO851968:RNQ851968 RXK851968:RXM851968 SHG851968:SHI851968 SRC851968:SRE851968 TAY851968:TBA851968 TKU851968:TKW851968 TUQ851968:TUS851968 UEM851968:UEO851968 UOI851968:UOK851968 UYE851968:UYG851968 VIA851968:VIC851968 VRW851968:VRY851968 WBS851968:WBU851968 WLO851968:WLQ851968 WVK851968:WVM851968 C917504:E917504 IY917504:JA917504 SU917504:SW917504 ACQ917504:ACS917504 AMM917504:AMO917504 AWI917504:AWK917504 BGE917504:BGG917504 BQA917504:BQC917504 BZW917504:BZY917504 CJS917504:CJU917504 CTO917504:CTQ917504 DDK917504:DDM917504 DNG917504:DNI917504 DXC917504:DXE917504 EGY917504:EHA917504 EQU917504:EQW917504 FAQ917504:FAS917504 FKM917504:FKO917504 FUI917504:FUK917504 GEE917504:GEG917504 GOA917504:GOC917504 GXW917504:GXY917504 HHS917504:HHU917504 HRO917504:HRQ917504 IBK917504:IBM917504 ILG917504:ILI917504 IVC917504:IVE917504 JEY917504:JFA917504 JOU917504:JOW917504 JYQ917504:JYS917504 KIM917504:KIO917504 KSI917504:KSK917504 LCE917504:LCG917504 LMA917504:LMC917504 LVW917504:LVY917504 MFS917504:MFU917504 MPO917504:MPQ917504 MZK917504:MZM917504 NJG917504:NJI917504 NTC917504:NTE917504 OCY917504:ODA917504 OMU917504:OMW917504 OWQ917504:OWS917504 PGM917504:PGO917504 PQI917504:PQK917504 QAE917504:QAG917504 QKA917504:QKC917504 QTW917504:QTY917504 RDS917504:RDU917504 RNO917504:RNQ917504 RXK917504:RXM917504 SHG917504:SHI917504 SRC917504:SRE917504 TAY917504:TBA917504 TKU917504:TKW917504 TUQ917504:TUS917504 UEM917504:UEO917504 UOI917504:UOK917504 UYE917504:UYG917504 VIA917504:VIC917504 VRW917504:VRY917504 WBS917504:WBU917504 WLO917504:WLQ917504 WVK917504:WVM917504 C983040:E983040 IY983040:JA983040 SU983040:SW983040 ACQ983040:ACS983040 AMM983040:AMO983040 AWI983040:AWK983040 BGE983040:BGG983040 BQA983040:BQC983040 BZW983040:BZY983040 CJS983040:CJU983040 CTO983040:CTQ983040 DDK983040:DDM983040 DNG983040:DNI983040 DXC983040:DXE983040 EGY983040:EHA983040 EQU983040:EQW983040 FAQ983040:FAS983040 FKM983040:FKO983040 FUI983040:FUK983040 GEE983040:GEG983040 GOA983040:GOC983040 GXW983040:GXY983040 HHS983040:HHU983040 HRO983040:HRQ983040 IBK983040:IBM983040 ILG983040:ILI983040 IVC983040:IVE983040 JEY983040:JFA983040 JOU983040:JOW983040 JYQ983040:JYS983040 KIM983040:KIO983040 KSI983040:KSK983040 LCE983040:LCG983040 LMA983040:LMC983040 LVW983040:LVY983040 MFS983040:MFU983040 MPO983040:MPQ983040 MZK983040:MZM983040 NJG983040:NJI983040 NTC983040:NTE983040 OCY983040:ODA983040 OMU983040:OMW983040 OWQ983040:OWS983040 PGM983040:PGO983040 PQI983040:PQK983040 QAE983040:QAG983040 QKA983040:QKC983040 QTW983040:QTY983040 RDS983040:RDU983040 RNO983040:RNQ983040 RXK983040:RXM983040 SHG983040:SHI983040 SRC983040:SRE983040 TAY983040:TBA983040 TKU983040:TKW983040 TUQ983040:TUS983040 UEM983040:UEO983040 UOI983040:UOK983040 UYE983040:UYG983040 VIA983040:VIC983040 VRW983040:VRY983040 WBS983040:WBU983040 WLO983040:WLQ983040" xr:uid="{D80B6BAC-82CE-49FF-929A-2E32FD27639D}">
      <formula1>"公益財団法人, 公益社団法人,一般財団法人,一般社団法人,特定非営利活動法人,株式会社,合同会社,有限会社,その他（種類を右の欄にご記入ください）"</formula1>
    </dataValidation>
    <dataValidation type="list" allowBlank="1" showInputMessage="1" showErrorMessage="1" promptTitle="団体の種類" prompt="選択してください。その他の場合は右のセルに種類を記載ください。" sqref="C9:E9" xr:uid="{BC1E42C6-BA98-4FD2-AF2C-DACA02AF2FCF}">
      <formula1>$P$9:$Y$9</formula1>
    </dataValidation>
    <dataValidation imeMode="halfAlpha" allowBlank="1" showInputMessage="1" showErrorMessage="1" sqref="N65552:N65560 JJ65552:JJ65560 TF65552:TF65560 ADB65552:ADB65560 AMX65552:AMX65560 AWT65552:AWT65560 BGP65552:BGP65560 BQL65552:BQL65560 CAH65552:CAH65560 CKD65552:CKD65560 CTZ65552:CTZ65560 DDV65552:DDV65560 DNR65552:DNR65560 DXN65552:DXN65560 EHJ65552:EHJ65560 ERF65552:ERF65560 FBB65552:FBB65560 FKX65552:FKX65560 FUT65552:FUT65560 GEP65552:GEP65560 GOL65552:GOL65560 GYH65552:GYH65560 HID65552:HID65560 HRZ65552:HRZ65560 IBV65552:IBV65560 ILR65552:ILR65560 IVN65552:IVN65560 JFJ65552:JFJ65560 JPF65552:JPF65560 JZB65552:JZB65560 KIX65552:KIX65560 KST65552:KST65560 LCP65552:LCP65560 LML65552:LML65560 LWH65552:LWH65560 MGD65552:MGD65560 MPZ65552:MPZ65560 MZV65552:MZV65560 NJR65552:NJR65560 NTN65552:NTN65560 ODJ65552:ODJ65560 ONF65552:ONF65560 OXB65552:OXB65560 PGX65552:PGX65560 PQT65552:PQT65560 QAP65552:QAP65560 QKL65552:QKL65560 QUH65552:QUH65560 RED65552:RED65560 RNZ65552:RNZ65560 RXV65552:RXV65560 SHR65552:SHR65560 SRN65552:SRN65560 TBJ65552:TBJ65560 TLF65552:TLF65560 TVB65552:TVB65560 UEX65552:UEX65560 UOT65552:UOT65560 UYP65552:UYP65560 VIL65552:VIL65560 VSH65552:VSH65560 WCD65552:WCD65560 WLZ65552:WLZ65560 WVV65552:WVV65560 N131088:N131096 JJ131088:JJ131096 TF131088:TF131096 ADB131088:ADB131096 AMX131088:AMX131096 AWT131088:AWT131096 BGP131088:BGP131096 BQL131088:BQL131096 CAH131088:CAH131096 CKD131088:CKD131096 CTZ131088:CTZ131096 DDV131088:DDV131096 DNR131088:DNR131096 DXN131088:DXN131096 EHJ131088:EHJ131096 ERF131088:ERF131096 FBB131088:FBB131096 FKX131088:FKX131096 FUT131088:FUT131096 GEP131088:GEP131096 GOL131088:GOL131096 GYH131088:GYH131096 HID131088:HID131096 HRZ131088:HRZ131096 IBV131088:IBV131096 ILR131088:ILR131096 IVN131088:IVN131096 JFJ131088:JFJ131096 JPF131088:JPF131096 JZB131088:JZB131096 KIX131088:KIX131096 KST131088:KST131096 LCP131088:LCP131096 LML131088:LML131096 LWH131088:LWH131096 MGD131088:MGD131096 MPZ131088:MPZ131096 MZV131088:MZV131096 NJR131088:NJR131096 NTN131088:NTN131096 ODJ131088:ODJ131096 ONF131088:ONF131096 OXB131088:OXB131096 PGX131088:PGX131096 PQT131088:PQT131096 QAP131088:QAP131096 QKL131088:QKL131096 QUH131088:QUH131096 RED131088:RED131096 RNZ131088:RNZ131096 RXV131088:RXV131096 SHR131088:SHR131096 SRN131088:SRN131096 TBJ131088:TBJ131096 TLF131088:TLF131096 TVB131088:TVB131096 UEX131088:UEX131096 UOT131088:UOT131096 UYP131088:UYP131096 VIL131088:VIL131096 VSH131088:VSH131096 WCD131088:WCD131096 WLZ131088:WLZ131096 WVV131088:WVV131096 N196624:N196632 JJ196624:JJ196632 TF196624:TF196632 ADB196624:ADB196632 AMX196624:AMX196632 AWT196624:AWT196632 BGP196624:BGP196632 BQL196624:BQL196632 CAH196624:CAH196632 CKD196624:CKD196632 CTZ196624:CTZ196632 DDV196624:DDV196632 DNR196624:DNR196632 DXN196624:DXN196632 EHJ196624:EHJ196632 ERF196624:ERF196632 FBB196624:FBB196632 FKX196624:FKX196632 FUT196624:FUT196632 GEP196624:GEP196632 GOL196624:GOL196632 GYH196624:GYH196632 HID196624:HID196632 HRZ196624:HRZ196632 IBV196624:IBV196632 ILR196624:ILR196632 IVN196624:IVN196632 JFJ196624:JFJ196632 JPF196624:JPF196632 JZB196624:JZB196632 KIX196624:KIX196632 KST196624:KST196632 LCP196624:LCP196632 LML196624:LML196632 LWH196624:LWH196632 MGD196624:MGD196632 MPZ196624:MPZ196632 MZV196624:MZV196632 NJR196624:NJR196632 NTN196624:NTN196632 ODJ196624:ODJ196632 ONF196624:ONF196632 OXB196624:OXB196632 PGX196624:PGX196632 PQT196624:PQT196632 QAP196624:QAP196632 QKL196624:QKL196632 QUH196624:QUH196632 RED196624:RED196632 RNZ196624:RNZ196632 RXV196624:RXV196632 SHR196624:SHR196632 SRN196624:SRN196632 TBJ196624:TBJ196632 TLF196624:TLF196632 TVB196624:TVB196632 UEX196624:UEX196632 UOT196624:UOT196632 UYP196624:UYP196632 VIL196624:VIL196632 VSH196624:VSH196632 WCD196624:WCD196632 WLZ196624:WLZ196632 WVV196624:WVV196632 N262160:N262168 JJ262160:JJ262168 TF262160:TF262168 ADB262160:ADB262168 AMX262160:AMX262168 AWT262160:AWT262168 BGP262160:BGP262168 BQL262160:BQL262168 CAH262160:CAH262168 CKD262160:CKD262168 CTZ262160:CTZ262168 DDV262160:DDV262168 DNR262160:DNR262168 DXN262160:DXN262168 EHJ262160:EHJ262168 ERF262160:ERF262168 FBB262160:FBB262168 FKX262160:FKX262168 FUT262160:FUT262168 GEP262160:GEP262168 GOL262160:GOL262168 GYH262160:GYH262168 HID262160:HID262168 HRZ262160:HRZ262168 IBV262160:IBV262168 ILR262160:ILR262168 IVN262160:IVN262168 JFJ262160:JFJ262168 JPF262160:JPF262168 JZB262160:JZB262168 KIX262160:KIX262168 KST262160:KST262168 LCP262160:LCP262168 LML262160:LML262168 LWH262160:LWH262168 MGD262160:MGD262168 MPZ262160:MPZ262168 MZV262160:MZV262168 NJR262160:NJR262168 NTN262160:NTN262168 ODJ262160:ODJ262168 ONF262160:ONF262168 OXB262160:OXB262168 PGX262160:PGX262168 PQT262160:PQT262168 QAP262160:QAP262168 QKL262160:QKL262168 QUH262160:QUH262168 RED262160:RED262168 RNZ262160:RNZ262168 RXV262160:RXV262168 SHR262160:SHR262168 SRN262160:SRN262168 TBJ262160:TBJ262168 TLF262160:TLF262168 TVB262160:TVB262168 UEX262160:UEX262168 UOT262160:UOT262168 UYP262160:UYP262168 VIL262160:VIL262168 VSH262160:VSH262168 WCD262160:WCD262168 WLZ262160:WLZ262168 WVV262160:WVV262168 N327696:N327704 JJ327696:JJ327704 TF327696:TF327704 ADB327696:ADB327704 AMX327696:AMX327704 AWT327696:AWT327704 BGP327696:BGP327704 BQL327696:BQL327704 CAH327696:CAH327704 CKD327696:CKD327704 CTZ327696:CTZ327704 DDV327696:DDV327704 DNR327696:DNR327704 DXN327696:DXN327704 EHJ327696:EHJ327704 ERF327696:ERF327704 FBB327696:FBB327704 FKX327696:FKX327704 FUT327696:FUT327704 GEP327696:GEP327704 GOL327696:GOL327704 GYH327696:GYH327704 HID327696:HID327704 HRZ327696:HRZ327704 IBV327696:IBV327704 ILR327696:ILR327704 IVN327696:IVN327704 JFJ327696:JFJ327704 JPF327696:JPF327704 JZB327696:JZB327704 KIX327696:KIX327704 KST327696:KST327704 LCP327696:LCP327704 LML327696:LML327704 LWH327696:LWH327704 MGD327696:MGD327704 MPZ327696:MPZ327704 MZV327696:MZV327704 NJR327696:NJR327704 NTN327696:NTN327704 ODJ327696:ODJ327704 ONF327696:ONF327704 OXB327696:OXB327704 PGX327696:PGX327704 PQT327696:PQT327704 QAP327696:QAP327704 QKL327696:QKL327704 QUH327696:QUH327704 RED327696:RED327704 RNZ327696:RNZ327704 RXV327696:RXV327704 SHR327696:SHR327704 SRN327696:SRN327704 TBJ327696:TBJ327704 TLF327696:TLF327704 TVB327696:TVB327704 UEX327696:UEX327704 UOT327696:UOT327704 UYP327696:UYP327704 VIL327696:VIL327704 VSH327696:VSH327704 WCD327696:WCD327704 WLZ327696:WLZ327704 WVV327696:WVV327704 N393232:N393240 JJ393232:JJ393240 TF393232:TF393240 ADB393232:ADB393240 AMX393232:AMX393240 AWT393232:AWT393240 BGP393232:BGP393240 BQL393232:BQL393240 CAH393232:CAH393240 CKD393232:CKD393240 CTZ393232:CTZ393240 DDV393232:DDV393240 DNR393232:DNR393240 DXN393232:DXN393240 EHJ393232:EHJ393240 ERF393232:ERF393240 FBB393232:FBB393240 FKX393232:FKX393240 FUT393232:FUT393240 GEP393232:GEP393240 GOL393232:GOL393240 GYH393232:GYH393240 HID393232:HID393240 HRZ393232:HRZ393240 IBV393232:IBV393240 ILR393232:ILR393240 IVN393232:IVN393240 JFJ393232:JFJ393240 JPF393232:JPF393240 JZB393232:JZB393240 KIX393232:KIX393240 KST393232:KST393240 LCP393232:LCP393240 LML393232:LML393240 LWH393232:LWH393240 MGD393232:MGD393240 MPZ393232:MPZ393240 MZV393232:MZV393240 NJR393232:NJR393240 NTN393232:NTN393240 ODJ393232:ODJ393240 ONF393232:ONF393240 OXB393232:OXB393240 PGX393232:PGX393240 PQT393232:PQT393240 QAP393232:QAP393240 QKL393232:QKL393240 QUH393232:QUH393240 RED393232:RED393240 RNZ393232:RNZ393240 RXV393232:RXV393240 SHR393232:SHR393240 SRN393232:SRN393240 TBJ393232:TBJ393240 TLF393232:TLF393240 TVB393232:TVB393240 UEX393232:UEX393240 UOT393232:UOT393240 UYP393232:UYP393240 VIL393232:VIL393240 VSH393232:VSH393240 WCD393232:WCD393240 WLZ393232:WLZ393240 WVV393232:WVV393240 N458768:N458776 JJ458768:JJ458776 TF458768:TF458776 ADB458768:ADB458776 AMX458768:AMX458776 AWT458768:AWT458776 BGP458768:BGP458776 BQL458768:BQL458776 CAH458768:CAH458776 CKD458768:CKD458776 CTZ458768:CTZ458776 DDV458768:DDV458776 DNR458768:DNR458776 DXN458768:DXN458776 EHJ458768:EHJ458776 ERF458768:ERF458776 FBB458768:FBB458776 FKX458768:FKX458776 FUT458768:FUT458776 GEP458768:GEP458776 GOL458768:GOL458776 GYH458768:GYH458776 HID458768:HID458776 HRZ458768:HRZ458776 IBV458768:IBV458776 ILR458768:ILR458776 IVN458768:IVN458776 JFJ458768:JFJ458776 JPF458768:JPF458776 JZB458768:JZB458776 KIX458768:KIX458776 KST458768:KST458776 LCP458768:LCP458776 LML458768:LML458776 LWH458768:LWH458776 MGD458768:MGD458776 MPZ458768:MPZ458776 MZV458768:MZV458776 NJR458768:NJR458776 NTN458768:NTN458776 ODJ458768:ODJ458776 ONF458768:ONF458776 OXB458768:OXB458776 PGX458768:PGX458776 PQT458768:PQT458776 QAP458768:QAP458776 QKL458768:QKL458776 QUH458768:QUH458776 RED458768:RED458776 RNZ458768:RNZ458776 RXV458768:RXV458776 SHR458768:SHR458776 SRN458768:SRN458776 TBJ458768:TBJ458776 TLF458768:TLF458776 TVB458768:TVB458776 UEX458768:UEX458776 UOT458768:UOT458776 UYP458768:UYP458776 VIL458768:VIL458776 VSH458768:VSH458776 WCD458768:WCD458776 WLZ458768:WLZ458776 WVV458768:WVV458776 N524304:N524312 JJ524304:JJ524312 TF524304:TF524312 ADB524304:ADB524312 AMX524304:AMX524312 AWT524304:AWT524312 BGP524304:BGP524312 BQL524304:BQL524312 CAH524304:CAH524312 CKD524304:CKD524312 CTZ524304:CTZ524312 DDV524304:DDV524312 DNR524304:DNR524312 DXN524304:DXN524312 EHJ524304:EHJ524312 ERF524304:ERF524312 FBB524304:FBB524312 FKX524304:FKX524312 FUT524304:FUT524312 GEP524304:GEP524312 GOL524304:GOL524312 GYH524304:GYH524312 HID524304:HID524312 HRZ524304:HRZ524312 IBV524304:IBV524312 ILR524304:ILR524312 IVN524304:IVN524312 JFJ524304:JFJ524312 JPF524304:JPF524312 JZB524304:JZB524312 KIX524304:KIX524312 KST524304:KST524312 LCP524304:LCP524312 LML524304:LML524312 LWH524304:LWH524312 MGD524304:MGD524312 MPZ524304:MPZ524312 MZV524304:MZV524312 NJR524304:NJR524312 NTN524304:NTN524312 ODJ524304:ODJ524312 ONF524304:ONF524312 OXB524304:OXB524312 PGX524304:PGX524312 PQT524304:PQT524312 QAP524304:QAP524312 QKL524304:QKL524312 QUH524304:QUH524312 RED524304:RED524312 RNZ524304:RNZ524312 RXV524304:RXV524312 SHR524304:SHR524312 SRN524304:SRN524312 TBJ524304:TBJ524312 TLF524304:TLF524312 TVB524304:TVB524312 UEX524304:UEX524312 UOT524304:UOT524312 UYP524304:UYP524312 VIL524304:VIL524312 VSH524304:VSH524312 WCD524304:WCD524312 WLZ524304:WLZ524312 WVV524304:WVV524312 N589840:N589848 JJ589840:JJ589848 TF589840:TF589848 ADB589840:ADB589848 AMX589840:AMX589848 AWT589840:AWT589848 BGP589840:BGP589848 BQL589840:BQL589848 CAH589840:CAH589848 CKD589840:CKD589848 CTZ589840:CTZ589848 DDV589840:DDV589848 DNR589840:DNR589848 DXN589840:DXN589848 EHJ589840:EHJ589848 ERF589840:ERF589848 FBB589840:FBB589848 FKX589840:FKX589848 FUT589840:FUT589848 GEP589840:GEP589848 GOL589840:GOL589848 GYH589840:GYH589848 HID589840:HID589848 HRZ589840:HRZ589848 IBV589840:IBV589848 ILR589840:ILR589848 IVN589840:IVN589848 JFJ589840:JFJ589848 JPF589840:JPF589848 JZB589840:JZB589848 KIX589840:KIX589848 KST589840:KST589848 LCP589840:LCP589848 LML589840:LML589848 LWH589840:LWH589848 MGD589840:MGD589848 MPZ589840:MPZ589848 MZV589840:MZV589848 NJR589840:NJR589848 NTN589840:NTN589848 ODJ589840:ODJ589848 ONF589840:ONF589848 OXB589840:OXB589848 PGX589840:PGX589848 PQT589840:PQT589848 QAP589840:QAP589848 QKL589840:QKL589848 QUH589840:QUH589848 RED589840:RED589848 RNZ589840:RNZ589848 RXV589840:RXV589848 SHR589840:SHR589848 SRN589840:SRN589848 TBJ589840:TBJ589848 TLF589840:TLF589848 TVB589840:TVB589848 UEX589840:UEX589848 UOT589840:UOT589848 UYP589840:UYP589848 VIL589840:VIL589848 VSH589840:VSH589848 WCD589840:WCD589848 WLZ589840:WLZ589848 WVV589840:WVV589848 N655376:N655384 JJ655376:JJ655384 TF655376:TF655384 ADB655376:ADB655384 AMX655376:AMX655384 AWT655376:AWT655384 BGP655376:BGP655384 BQL655376:BQL655384 CAH655376:CAH655384 CKD655376:CKD655384 CTZ655376:CTZ655384 DDV655376:DDV655384 DNR655376:DNR655384 DXN655376:DXN655384 EHJ655376:EHJ655384 ERF655376:ERF655384 FBB655376:FBB655384 FKX655376:FKX655384 FUT655376:FUT655384 GEP655376:GEP655384 GOL655376:GOL655384 GYH655376:GYH655384 HID655376:HID655384 HRZ655376:HRZ655384 IBV655376:IBV655384 ILR655376:ILR655384 IVN655376:IVN655384 JFJ655376:JFJ655384 JPF655376:JPF655384 JZB655376:JZB655384 KIX655376:KIX655384 KST655376:KST655384 LCP655376:LCP655384 LML655376:LML655384 LWH655376:LWH655384 MGD655376:MGD655384 MPZ655376:MPZ655384 MZV655376:MZV655384 NJR655376:NJR655384 NTN655376:NTN655384 ODJ655376:ODJ655384 ONF655376:ONF655384 OXB655376:OXB655384 PGX655376:PGX655384 PQT655376:PQT655384 QAP655376:QAP655384 QKL655376:QKL655384 QUH655376:QUH655384 RED655376:RED655384 RNZ655376:RNZ655384 RXV655376:RXV655384 SHR655376:SHR655384 SRN655376:SRN655384 TBJ655376:TBJ655384 TLF655376:TLF655384 TVB655376:TVB655384 UEX655376:UEX655384 UOT655376:UOT655384 UYP655376:UYP655384 VIL655376:VIL655384 VSH655376:VSH655384 WCD655376:WCD655384 WLZ655376:WLZ655384 WVV655376:WVV655384 N720912:N720920 JJ720912:JJ720920 TF720912:TF720920 ADB720912:ADB720920 AMX720912:AMX720920 AWT720912:AWT720920 BGP720912:BGP720920 BQL720912:BQL720920 CAH720912:CAH720920 CKD720912:CKD720920 CTZ720912:CTZ720920 DDV720912:DDV720920 DNR720912:DNR720920 DXN720912:DXN720920 EHJ720912:EHJ720920 ERF720912:ERF720920 FBB720912:FBB720920 FKX720912:FKX720920 FUT720912:FUT720920 GEP720912:GEP720920 GOL720912:GOL720920 GYH720912:GYH720920 HID720912:HID720920 HRZ720912:HRZ720920 IBV720912:IBV720920 ILR720912:ILR720920 IVN720912:IVN720920 JFJ720912:JFJ720920 JPF720912:JPF720920 JZB720912:JZB720920 KIX720912:KIX720920 KST720912:KST720920 LCP720912:LCP720920 LML720912:LML720920 LWH720912:LWH720920 MGD720912:MGD720920 MPZ720912:MPZ720920 MZV720912:MZV720920 NJR720912:NJR720920 NTN720912:NTN720920 ODJ720912:ODJ720920 ONF720912:ONF720920 OXB720912:OXB720920 PGX720912:PGX720920 PQT720912:PQT720920 QAP720912:QAP720920 QKL720912:QKL720920 QUH720912:QUH720920 RED720912:RED720920 RNZ720912:RNZ720920 RXV720912:RXV720920 SHR720912:SHR720920 SRN720912:SRN720920 TBJ720912:TBJ720920 TLF720912:TLF720920 TVB720912:TVB720920 UEX720912:UEX720920 UOT720912:UOT720920 UYP720912:UYP720920 VIL720912:VIL720920 VSH720912:VSH720920 WCD720912:WCD720920 WLZ720912:WLZ720920 WVV720912:WVV720920 N786448:N786456 JJ786448:JJ786456 TF786448:TF786456 ADB786448:ADB786456 AMX786448:AMX786456 AWT786448:AWT786456 BGP786448:BGP786456 BQL786448:BQL786456 CAH786448:CAH786456 CKD786448:CKD786456 CTZ786448:CTZ786456 DDV786448:DDV786456 DNR786448:DNR786456 DXN786448:DXN786456 EHJ786448:EHJ786456 ERF786448:ERF786456 FBB786448:FBB786456 FKX786448:FKX786456 FUT786448:FUT786456 GEP786448:GEP786456 GOL786448:GOL786456 GYH786448:GYH786456 HID786448:HID786456 HRZ786448:HRZ786456 IBV786448:IBV786456 ILR786448:ILR786456 IVN786448:IVN786456 JFJ786448:JFJ786456 JPF786448:JPF786456 JZB786448:JZB786456 KIX786448:KIX786456 KST786448:KST786456 LCP786448:LCP786456 LML786448:LML786456 LWH786448:LWH786456 MGD786448:MGD786456 MPZ786448:MPZ786456 MZV786448:MZV786456 NJR786448:NJR786456 NTN786448:NTN786456 ODJ786448:ODJ786456 ONF786448:ONF786456 OXB786448:OXB786456 PGX786448:PGX786456 PQT786448:PQT786456 QAP786448:QAP786456 QKL786448:QKL786456 QUH786448:QUH786456 RED786448:RED786456 RNZ786448:RNZ786456 RXV786448:RXV786456 SHR786448:SHR786456 SRN786448:SRN786456 TBJ786448:TBJ786456 TLF786448:TLF786456 TVB786448:TVB786456 UEX786448:UEX786456 UOT786448:UOT786456 UYP786448:UYP786456 VIL786448:VIL786456 VSH786448:VSH786456 WCD786448:WCD786456 WLZ786448:WLZ786456 WVV786448:WVV786456 N851984:N851992 JJ851984:JJ851992 TF851984:TF851992 ADB851984:ADB851992 AMX851984:AMX851992 AWT851984:AWT851992 BGP851984:BGP851992 BQL851984:BQL851992 CAH851984:CAH851992 CKD851984:CKD851992 CTZ851984:CTZ851992 DDV851984:DDV851992 DNR851984:DNR851992 DXN851984:DXN851992 EHJ851984:EHJ851992 ERF851984:ERF851992 FBB851984:FBB851992 FKX851984:FKX851992 FUT851984:FUT851992 GEP851984:GEP851992 GOL851984:GOL851992 GYH851984:GYH851992 HID851984:HID851992 HRZ851984:HRZ851992 IBV851984:IBV851992 ILR851984:ILR851992 IVN851984:IVN851992 JFJ851984:JFJ851992 JPF851984:JPF851992 JZB851984:JZB851992 KIX851984:KIX851992 KST851984:KST851992 LCP851984:LCP851992 LML851984:LML851992 LWH851984:LWH851992 MGD851984:MGD851992 MPZ851984:MPZ851992 MZV851984:MZV851992 NJR851984:NJR851992 NTN851984:NTN851992 ODJ851984:ODJ851992 ONF851984:ONF851992 OXB851984:OXB851992 PGX851984:PGX851992 PQT851984:PQT851992 QAP851984:QAP851992 QKL851984:QKL851992 QUH851984:QUH851992 RED851984:RED851992 RNZ851984:RNZ851992 RXV851984:RXV851992 SHR851984:SHR851992 SRN851984:SRN851992 TBJ851984:TBJ851992 TLF851984:TLF851992 TVB851984:TVB851992 UEX851984:UEX851992 UOT851984:UOT851992 UYP851984:UYP851992 VIL851984:VIL851992 VSH851984:VSH851992 WCD851984:WCD851992 WLZ851984:WLZ851992 WVV851984:WVV851992 N917520:N917528 JJ917520:JJ917528 TF917520:TF917528 ADB917520:ADB917528 AMX917520:AMX917528 AWT917520:AWT917528 BGP917520:BGP917528 BQL917520:BQL917528 CAH917520:CAH917528 CKD917520:CKD917528 CTZ917520:CTZ917528 DDV917520:DDV917528 DNR917520:DNR917528 DXN917520:DXN917528 EHJ917520:EHJ917528 ERF917520:ERF917528 FBB917520:FBB917528 FKX917520:FKX917528 FUT917520:FUT917528 GEP917520:GEP917528 GOL917520:GOL917528 GYH917520:GYH917528 HID917520:HID917528 HRZ917520:HRZ917528 IBV917520:IBV917528 ILR917520:ILR917528 IVN917520:IVN917528 JFJ917520:JFJ917528 JPF917520:JPF917528 JZB917520:JZB917528 KIX917520:KIX917528 KST917520:KST917528 LCP917520:LCP917528 LML917520:LML917528 LWH917520:LWH917528 MGD917520:MGD917528 MPZ917520:MPZ917528 MZV917520:MZV917528 NJR917520:NJR917528 NTN917520:NTN917528 ODJ917520:ODJ917528 ONF917520:ONF917528 OXB917520:OXB917528 PGX917520:PGX917528 PQT917520:PQT917528 QAP917520:QAP917528 QKL917520:QKL917528 QUH917520:QUH917528 RED917520:RED917528 RNZ917520:RNZ917528 RXV917520:RXV917528 SHR917520:SHR917528 SRN917520:SRN917528 TBJ917520:TBJ917528 TLF917520:TLF917528 TVB917520:TVB917528 UEX917520:UEX917528 UOT917520:UOT917528 UYP917520:UYP917528 VIL917520:VIL917528 VSH917520:VSH917528 WCD917520:WCD917528 WLZ917520:WLZ917528 WVV917520:WVV917528 N983056:N983064 JJ983056:JJ983064 TF983056:TF983064 ADB983056:ADB983064 AMX983056:AMX983064 AWT983056:AWT983064 BGP983056:BGP983064 BQL983056:BQL983064 CAH983056:CAH983064 CKD983056:CKD983064 CTZ983056:CTZ983064 DDV983056:DDV983064 DNR983056:DNR983064 DXN983056:DXN983064 EHJ983056:EHJ983064 ERF983056:ERF983064 FBB983056:FBB983064 FKX983056:FKX983064 FUT983056:FUT983064 GEP983056:GEP983064 GOL983056:GOL983064 GYH983056:GYH983064 HID983056:HID983064 HRZ983056:HRZ983064 IBV983056:IBV983064 ILR983056:ILR983064 IVN983056:IVN983064 JFJ983056:JFJ983064 JPF983056:JPF983064 JZB983056:JZB983064 KIX983056:KIX983064 KST983056:KST983064 LCP983056:LCP983064 LML983056:LML983064 LWH983056:LWH983064 MGD983056:MGD983064 MPZ983056:MPZ983064 MZV983056:MZV983064 NJR983056:NJR983064 NTN983056:NTN983064 ODJ983056:ODJ983064 ONF983056:ONF983064 OXB983056:OXB983064 PGX983056:PGX983064 PQT983056:PQT983064 QAP983056:QAP983064 QKL983056:QKL983064 QUH983056:QUH983064 RED983056:RED983064 RNZ983056:RNZ983064 RXV983056:RXV983064 SHR983056:SHR983064 SRN983056:SRN983064 TBJ983056:TBJ983064 TLF983056:TLF983064 TVB983056:TVB983064 UEX983056:UEX983064 UOT983056:UOT983064 UYP983056:UYP983064 VIL983056:VIL983064 VSH983056:VSH983064 WCD983056:WCD983064 WLZ983056:WLZ983064 WVV983056:WVV983064 H65552:J65560 JD65552:JF65560 SZ65552:TB65560 ACV65552:ACX65560 AMR65552:AMT65560 AWN65552:AWP65560 BGJ65552:BGL65560 BQF65552:BQH65560 CAB65552:CAD65560 CJX65552:CJZ65560 CTT65552:CTV65560 DDP65552:DDR65560 DNL65552:DNN65560 DXH65552:DXJ65560 EHD65552:EHF65560 EQZ65552:ERB65560 FAV65552:FAX65560 FKR65552:FKT65560 FUN65552:FUP65560 GEJ65552:GEL65560 GOF65552:GOH65560 GYB65552:GYD65560 HHX65552:HHZ65560 HRT65552:HRV65560 IBP65552:IBR65560 ILL65552:ILN65560 IVH65552:IVJ65560 JFD65552:JFF65560 JOZ65552:JPB65560 JYV65552:JYX65560 KIR65552:KIT65560 KSN65552:KSP65560 LCJ65552:LCL65560 LMF65552:LMH65560 LWB65552:LWD65560 MFX65552:MFZ65560 MPT65552:MPV65560 MZP65552:MZR65560 NJL65552:NJN65560 NTH65552:NTJ65560 ODD65552:ODF65560 OMZ65552:ONB65560 OWV65552:OWX65560 PGR65552:PGT65560 PQN65552:PQP65560 QAJ65552:QAL65560 QKF65552:QKH65560 QUB65552:QUD65560 RDX65552:RDZ65560 RNT65552:RNV65560 RXP65552:RXR65560 SHL65552:SHN65560 SRH65552:SRJ65560 TBD65552:TBF65560 TKZ65552:TLB65560 TUV65552:TUX65560 UER65552:UET65560 UON65552:UOP65560 UYJ65552:UYL65560 VIF65552:VIH65560 VSB65552:VSD65560 WBX65552:WBZ65560 WLT65552:WLV65560 WVP65552:WVR65560 H131088:J131096 JD131088:JF131096 SZ131088:TB131096 ACV131088:ACX131096 AMR131088:AMT131096 AWN131088:AWP131096 BGJ131088:BGL131096 BQF131088:BQH131096 CAB131088:CAD131096 CJX131088:CJZ131096 CTT131088:CTV131096 DDP131088:DDR131096 DNL131088:DNN131096 DXH131088:DXJ131096 EHD131088:EHF131096 EQZ131088:ERB131096 FAV131088:FAX131096 FKR131088:FKT131096 FUN131088:FUP131096 GEJ131088:GEL131096 GOF131088:GOH131096 GYB131088:GYD131096 HHX131088:HHZ131096 HRT131088:HRV131096 IBP131088:IBR131096 ILL131088:ILN131096 IVH131088:IVJ131096 JFD131088:JFF131096 JOZ131088:JPB131096 JYV131088:JYX131096 KIR131088:KIT131096 KSN131088:KSP131096 LCJ131088:LCL131096 LMF131088:LMH131096 LWB131088:LWD131096 MFX131088:MFZ131096 MPT131088:MPV131096 MZP131088:MZR131096 NJL131088:NJN131096 NTH131088:NTJ131096 ODD131088:ODF131096 OMZ131088:ONB131096 OWV131088:OWX131096 PGR131088:PGT131096 PQN131088:PQP131096 QAJ131088:QAL131096 QKF131088:QKH131096 QUB131088:QUD131096 RDX131088:RDZ131096 RNT131088:RNV131096 RXP131088:RXR131096 SHL131088:SHN131096 SRH131088:SRJ131096 TBD131088:TBF131096 TKZ131088:TLB131096 TUV131088:TUX131096 UER131088:UET131096 UON131088:UOP131096 UYJ131088:UYL131096 VIF131088:VIH131096 VSB131088:VSD131096 WBX131088:WBZ131096 WLT131088:WLV131096 WVP131088:WVR131096 H196624:J196632 JD196624:JF196632 SZ196624:TB196632 ACV196624:ACX196632 AMR196624:AMT196632 AWN196624:AWP196632 BGJ196624:BGL196632 BQF196624:BQH196632 CAB196624:CAD196632 CJX196624:CJZ196632 CTT196624:CTV196632 DDP196624:DDR196632 DNL196624:DNN196632 DXH196624:DXJ196632 EHD196624:EHF196632 EQZ196624:ERB196632 FAV196624:FAX196632 FKR196624:FKT196632 FUN196624:FUP196632 GEJ196624:GEL196632 GOF196624:GOH196632 GYB196624:GYD196632 HHX196624:HHZ196632 HRT196624:HRV196632 IBP196624:IBR196632 ILL196624:ILN196632 IVH196624:IVJ196632 JFD196624:JFF196632 JOZ196624:JPB196632 JYV196624:JYX196632 KIR196624:KIT196632 KSN196624:KSP196632 LCJ196624:LCL196632 LMF196624:LMH196632 LWB196624:LWD196632 MFX196624:MFZ196632 MPT196624:MPV196632 MZP196624:MZR196632 NJL196624:NJN196632 NTH196624:NTJ196632 ODD196624:ODF196632 OMZ196624:ONB196632 OWV196624:OWX196632 PGR196624:PGT196632 PQN196624:PQP196632 QAJ196624:QAL196632 QKF196624:QKH196632 QUB196624:QUD196632 RDX196624:RDZ196632 RNT196624:RNV196632 RXP196624:RXR196632 SHL196624:SHN196632 SRH196624:SRJ196632 TBD196624:TBF196632 TKZ196624:TLB196632 TUV196624:TUX196632 UER196624:UET196632 UON196624:UOP196632 UYJ196624:UYL196632 VIF196624:VIH196632 VSB196624:VSD196632 WBX196624:WBZ196632 WLT196624:WLV196632 WVP196624:WVR196632 H262160:J262168 JD262160:JF262168 SZ262160:TB262168 ACV262160:ACX262168 AMR262160:AMT262168 AWN262160:AWP262168 BGJ262160:BGL262168 BQF262160:BQH262168 CAB262160:CAD262168 CJX262160:CJZ262168 CTT262160:CTV262168 DDP262160:DDR262168 DNL262160:DNN262168 DXH262160:DXJ262168 EHD262160:EHF262168 EQZ262160:ERB262168 FAV262160:FAX262168 FKR262160:FKT262168 FUN262160:FUP262168 GEJ262160:GEL262168 GOF262160:GOH262168 GYB262160:GYD262168 HHX262160:HHZ262168 HRT262160:HRV262168 IBP262160:IBR262168 ILL262160:ILN262168 IVH262160:IVJ262168 JFD262160:JFF262168 JOZ262160:JPB262168 JYV262160:JYX262168 KIR262160:KIT262168 KSN262160:KSP262168 LCJ262160:LCL262168 LMF262160:LMH262168 LWB262160:LWD262168 MFX262160:MFZ262168 MPT262160:MPV262168 MZP262160:MZR262168 NJL262160:NJN262168 NTH262160:NTJ262168 ODD262160:ODF262168 OMZ262160:ONB262168 OWV262160:OWX262168 PGR262160:PGT262168 PQN262160:PQP262168 QAJ262160:QAL262168 QKF262160:QKH262168 QUB262160:QUD262168 RDX262160:RDZ262168 RNT262160:RNV262168 RXP262160:RXR262168 SHL262160:SHN262168 SRH262160:SRJ262168 TBD262160:TBF262168 TKZ262160:TLB262168 TUV262160:TUX262168 UER262160:UET262168 UON262160:UOP262168 UYJ262160:UYL262168 VIF262160:VIH262168 VSB262160:VSD262168 WBX262160:WBZ262168 WLT262160:WLV262168 WVP262160:WVR262168 H327696:J327704 JD327696:JF327704 SZ327696:TB327704 ACV327696:ACX327704 AMR327696:AMT327704 AWN327696:AWP327704 BGJ327696:BGL327704 BQF327696:BQH327704 CAB327696:CAD327704 CJX327696:CJZ327704 CTT327696:CTV327704 DDP327696:DDR327704 DNL327696:DNN327704 DXH327696:DXJ327704 EHD327696:EHF327704 EQZ327696:ERB327704 FAV327696:FAX327704 FKR327696:FKT327704 FUN327696:FUP327704 GEJ327696:GEL327704 GOF327696:GOH327704 GYB327696:GYD327704 HHX327696:HHZ327704 HRT327696:HRV327704 IBP327696:IBR327704 ILL327696:ILN327704 IVH327696:IVJ327704 JFD327696:JFF327704 JOZ327696:JPB327704 JYV327696:JYX327704 KIR327696:KIT327704 KSN327696:KSP327704 LCJ327696:LCL327704 LMF327696:LMH327704 LWB327696:LWD327704 MFX327696:MFZ327704 MPT327696:MPV327704 MZP327696:MZR327704 NJL327696:NJN327704 NTH327696:NTJ327704 ODD327696:ODF327704 OMZ327696:ONB327704 OWV327696:OWX327704 PGR327696:PGT327704 PQN327696:PQP327704 QAJ327696:QAL327704 QKF327696:QKH327704 QUB327696:QUD327704 RDX327696:RDZ327704 RNT327696:RNV327704 RXP327696:RXR327704 SHL327696:SHN327704 SRH327696:SRJ327704 TBD327696:TBF327704 TKZ327696:TLB327704 TUV327696:TUX327704 UER327696:UET327704 UON327696:UOP327704 UYJ327696:UYL327704 VIF327696:VIH327704 VSB327696:VSD327704 WBX327696:WBZ327704 WLT327696:WLV327704 WVP327696:WVR327704 H393232:J393240 JD393232:JF393240 SZ393232:TB393240 ACV393232:ACX393240 AMR393232:AMT393240 AWN393232:AWP393240 BGJ393232:BGL393240 BQF393232:BQH393240 CAB393232:CAD393240 CJX393232:CJZ393240 CTT393232:CTV393240 DDP393232:DDR393240 DNL393232:DNN393240 DXH393232:DXJ393240 EHD393232:EHF393240 EQZ393232:ERB393240 FAV393232:FAX393240 FKR393232:FKT393240 FUN393232:FUP393240 GEJ393232:GEL393240 GOF393232:GOH393240 GYB393232:GYD393240 HHX393232:HHZ393240 HRT393232:HRV393240 IBP393232:IBR393240 ILL393232:ILN393240 IVH393232:IVJ393240 JFD393232:JFF393240 JOZ393232:JPB393240 JYV393232:JYX393240 KIR393232:KIT393240 KSN393232:KSP393240 LCJ393232:LCL393240 LMF393232:LMH393240 LWB393232:LWD393240 MFX393232:MFZ393240 MPT393232:MPV393240 MZP393232:MZR393240 NJL393232:NJN393240 NTH393232:NTJ393240 ODD393232:ODF393240 OMZ393232:ONB393240 OWV393232:OWX393240 PGR393232:PGT393240 PQN393232:PQP393240 QAJ393232:QAL393240 QKF393232:QKH393240 QUB393232:QUD393240 RDX393232:RDZ393240 RNT393232:RNV393240 RXP393232:RXR393240 SHL393232:SHN393240 SRH393232:SRJ393240 TBD393232:TBF393240 TKZ393232:TLB393240 TUV393232:TUX393240 UER393232:UET393240 UON393232:UOP393240 UYJ393232:UYL393240 VIF393232:VIH393240 VSB393232:VSD393240 WBX393232:WBZ393240 WLT393232:WLV393240 WVP393232:WVR393240 H458768:J458776 JD458768:JF458776 SZ458768:TB458776 ACV458768:ACX458776 AMR458768:AMT458776 AWN458768:AWP458776 BGJ458768:BGL458776 BQF458768:BQH458776 CAB458768:CAD458776 CJX458768:CJZ458776 CTT458768:CTV458776 DDP458768:DDR458776 DNL458768:DNN458776 DXH458768:DXJ458776 EHD458768:EHF458776 EQZ458768:ERB458776 FAV458768:FAX458776 FKR458768:FKT458776 FUN458768:FUP458776 GEJ458768:GEL458776 GOF458768:GOH458776 GYB458768:GYD458776 HHX458768:HHZ458776 HRT458768:HRV458776 IBP458768:IBR458776 ILL458768:ILN458776 IVH458768:IVJ458776 JFD458768:JFF458776 JOZ458768:JPB458776 JYV458768:JYX458776 KIR458768:KIT458776 KSN458768:KSP458776 LCJ458768:LCL458776 LMF458768:LMH458776 LWB458768:LWD458776 MFX458768:MFZ458776 MPT458768:MPV458776 MZP458768:MZR458776 NJL458768:NJN458776 NTH458768:NTJ458776 ODD458768:ODF458776 OMZ458768:ONB458776 OWV458768:OWX458776 PGR458768:PGT458776 PQN458768:PQP458776 QAJ458768:QAL458776 QKF458768:QKH458776 QUB458768:QUD458776 RDX458768:RDZ458776 RNT458768:RNV458776 RXP458768:RXR458776 SHL458768:SHN458776 SRH458768:SRJ458776 TBD458768:TBF458776 TKZ458768:TLB458776 TUV458768:TUX458776 UER458768:UET458776 UON458768:UOP458776 UYJ458768:UYL458776 VIF458768:VIH458776 VSB458768:VSD458776 WBX458768:WBZ458776 WLT458768:WLV458776 WVP458768:WVR458776 H524304:J524312 JD524304:JF524312 SZ524304:TB524312 ACV524304:ACX524312 AMR524304:AMT524312 AWN524304:AWP524312 BGJ524304:BGL524312 BQF524304:BQH524312 CAB524304:CAD524312 CJX524304:CJZ524312 CTT524304:CTV524312 DDP524304:DDR524312 DNL524304:DNN524312 DXH524304:DXJ524312 EHD524304:EHF524312 EQZ524304:ERB524312 FAV524304:FAX524312 FKR524304:FKT524312 FUN524304:FUP524312 GEJ524304:GEL524312 GOF524304:GOH524312 GYB524304:GYD524312 HHX524304:HHZ524312 HRT524304:HRV524312 IBP524304:IBR524312 ILL524304:ILN524312 IVH524304:IVJ524312 JFD524304:JFF524312 JOZ524304:JPB524312 JYV524304:JYX524312 KIR524304:KIT524312 KSN524304:KSP524312 LCJ524304:LCL524312 LMF524304:LMH524312 LWB524304:LWD524312 MFX524304:MFZ524312 MPT524304:MPV524312 MZP524304:MZR524312 NJL524304:NJN524312 NTH524304:NTJ524312 ODD524304:ODF524312 OMZ524304:ONB524312 OWV524304:OWX524312 PGR524304:PGT524312 PQN524304:PQP524312 QAJ524304:QAL524312 QKF524304:QKH524312 QUB524304:QUD524312 RDX524304:RDZ524312 RNT524304:RNV524312 RXP524304:RXR524312 SHL524304:SHN524312 SRH524304:SRJ524312 TBD524304:TBF524312 TKZ524304:TLB524312 TUV524304:TUX524312 UER524304:UET524312 UON524304:UOP524312 UYJ524304:UYL524312 VIF524304:VIH524312 VSB524304:VSD524312 WBX524304:WBZ524312 WLT524304:WLV524312 WVP524304:WVR524312 H589840:J589848 JD589840:JF589848 SZ589840:TB589848 ACV589840:ACX589848 AMR589840:AMT589848 AWN589840:AWP589848 BGJ589840:BGL589848 BQF589840:BQH589848 CAB589840:CAD589848 CJX589840:CJZ589848 CTT589840:CTV589848 DDP589840:DDR589848 DNL589840:DNN589848 DXH589840:DXJ589848 EHD589840:EHF589848 EQZ589840:ERB589848 FAV589840:FAX589848 FKR589840:FKT589848 FUN589840:FUP589848 GEJ589840:GEL589848 GOF589840:GOH589848 GYB589840:GYD589848 HHX589840:HHZ589848 HRT589840:HRV589848 IBP589840:IBR589848 ILL589840:ILN589848 IVH589840:IVJ589848 JFD589840:JFF589848 JOZ589840:JPB589848 JYV589840:JYX589848 KIR589840:KIT589848 KSN589840:KSP589848 LCJ589840:LCL589848 LMF589840:LMH589848 LWB589840:LWD589848 MFX589840:MFZ589848 MPT589840:MPV589848 MZP589840:MZR589848 NJL589840:NJN589848 NTH589840:NTJ589848 ODD589840:ODF589848 OMZ589840:ONB589848 OWV589840:OWX589848 PGR589840:PGT589848 PQN589840:PQP589848 QAJ589840:QAL589848 QKF589840:QKH589848 QUB589840:QUD589848 RDX589840:RDZ589848 RNT589840:RNV589848 RXP589840:RXR589848 SHL589840:SHN589848 SRH589840:SRJ589848 TBD589840:TBF589848 TKZ589840:TLB589848 TUV589840:TUX589848 UER589840:UET589848 UON589840:UOP589848 UYJ589840:UYL589848 VIF589840:VIH589848 VSB589840:VSD589848 WBX589840:WBZ589848 WLT589840:WLV589848 WVP589840:WVR589848 H655376:J655384 JD655376:JF655384 SZ655376:TB655384 ACV655376:ACX655384 AMR655376:AMT655384 AWN655376:AWP655384 BGJ655376:BGL655384 BQF655376:BQH655384 CAB655376:CAD655384 CJX655376:CJZ655384 CTT655376:CTV655384 DDP655376:DDR655384 DNL655376:DNN655384 DXH655376:DXJ655384 EHD655376:EHF655384 EQZ655376:ERB655384 FAV655376:FAX655384 FKR655376:FKT655384 FUN655376:FUP655384 GEJ655376:GEL655384 GOF655376:GOH655384 GYB655376:GYD655384 HHX655376:HHZ655384 HRT655376:HRV655384 IBP655376:IBR655384 ILL655376:ILN655384 IVH655376:IVJ655384 JFD655376:JFF655384 JOZ655376:JPB655384 JYV655376:JYX655384 KIR655376:KIT655384 KSN655376:KSP655384 LCJ655376:LCL655384 LMF655376:LMH655384 LWB655376:LWD655384 MFX655376:MFZ655384 MPT655376:MPV655384 MZP655376:MZR655384 NJL655376:NJN655384 NTH655376:NTJ655384 ODD655376:ODF655384 OMZ655376:ONB655384 OWV655376:OWX655384 PGR655376:PGT655384 PQN655376:PQP655384 QAJ655376:QAL655384 QKF655376:QKH655384 QUB655376:QUD655384 RDX655376:RDZ655384 RNT655376:RNV655384 RXP655376:RXR655384 SHL655376:SHN655384 SRH655376:SRJ655384 TBD655376:TBF655384 TKZ655376:TLB655384 TUV655376:TUX655384 UER655376:UET655384 UON655376:UOP655384 UYJ655376:UYL655384 VIF655376:VIH655384 VSB655376:VSD655384 WBX655376:WBZ655384 WLT655376:WLV655384 WVP655376:WVR655384 H720912:J720920 JD720912:JF720920 SZ720912:TB720920 ACV720912:ACX720920 AMR720912:AMT720920 AWN720912:AWP720920 BGJ720912:BGL720920 BQF720912:BQH720920 CAB720912:CAD720920 CJX720912:CJZ720920 CTT720912:CTV720920 DDP720912:DDR720920 DNL720912:DNN720920 DXH720912:DXJ720920 EHD720912:EHF720920 EQZ720912:ERB720920 FAV720912:FAX720920 FKR720912:FKT720920 FUN720912:FUP720920 GEJ720912:GEL720920 GOF720912:GOH720920 GYB720912:GYD720920 HHX720912:HHZ720920 HRT720912:HRV720920 IBP720912:IBR720920 ILL720912:ILN720920 IVH720912:IVJ720920 JFD720912:JFF720920 JOZ720912:JPB720920 JYV720912:JYX720920 KIR720912:KIT720920 KSN720912:KSP720920 LCJ720912:LCL720920 LMF720912:LMH720920 LWB720912:LWD720920 MFX720912:MFZ720920 MPT720912:MPV720920 MZP720912:MZR720920 NJL720912:NJN720920 NTH720912:NTJ720920 ODD720912:ODF720920 OMZ720912:ONB720920 OWV720912:OWX720920 PGR720912:PGT720920 PQN720912:PQP720920 QAJ720912:QAL720920 QKF720912:QKH720920 QUB720912:QUD720920 RDX720912:RDZ720920 RNT720912:RNV720920 RXP720912:RXR720920 SHL720912:SHN720920 SRH720912:SRJ720920 TBD720912:TBF720920 TKZ720912:TLB720920 TUV720912:TUX720920 UER720912:UET720920 UON720912:UOP720920 UYJ720912:UYL720920 VIF720912:VIH720920 VSB720912:VSD720920 WBX720912:WBZ720920 WLT720912:WLV720920 WVP720912:WVR720920 H786448:J786456 JD786448:JF786456 SZ786448:TB786456 ACV786448:ACX786456 AMR786448:AMT786456 AWN786448:AWP786456 BGJ786448:BGL786456 BQF786448:BQH786456 CAB786448:CAD786456 CJX786448:CJZ786456 CTT786448:CTV786456 DDP786448:DDR786456 DNL786448:DNN786456 DXH786448:DXJ786456 EHD786448:EHF786456 EQZ786448:ERB786456 FAV786448:FAX786456 FKR786448:FKT786456 FUN786448:FUP786456 GEJ786448:GEL786456 GOF786448:GOH786456 GYB786448:GYD786456 HHX786448:HHZ786456 HRT786448:HRV786456 IBP786448:IBR786456 ILL786448:ILN786456 IVH786448:IVJ786456 JFD786448:JFF786456 JOZ786448:JPB786456 JYV786448:JYX786456 KIR786448:KIT786456 KSN786448:KSP786456 LCJ786448:LCL786456 LMF786448:LMH786456 LWB786448:LWD786456 MFX786448:MFZ786456 MPT786448:MPV786456 MZP786448:MZR786456 NJL786448:NJN786456 NTH786448:NTJ786456 ODD786448:ODF786456 OMZ786448:ONB786456 OWV786448:OWX786456 PGR786448:PGT786456 PQN786448:PQP786456 QAJ786448:QAL786456 QKF786448:QKH786456 QUB786448:QUD786456 RDX786448:RDZ786456 RNT786448:RNV786456 RXP786448:RXR786456 SHL786448:SHN786456 SRH786448:SRJ786456 TBD786448:TBF786456 TKZ786448:TLB786456 TUV786448:TUX786456 UER786448:UET786456 UON786448:UOP786456 UYJ786448:UYL786456 VIF786448:VIH786456 VSB786448:VSD786456 WBX786448:WBZ786456 WLT786448:WLV786456 WVP786448:WVR786456 H851984:J851992 JD851984:JF851992 SZ851984:TB851992 ACV851984:ACX851992 AMR851984:AMT851992 AWN851984:AWP851992 BGJ851984:BGL851992 BQF851984:BQH851992 CAB851984:CAD851992 CJX851984:CJZ851992 CTT851984:CTV851992 DDP851984:DDR851992 DNL851984:DNN851992 DXH851984:DXJ851992 EHD851984:EHF851992 EQZ851984:ERB851992 FAV851984:FAX851992 FKR851984:FKT851992 FUN851984:FUP851992 GEJ851984:GEL851992 GOF851984:GOH851992 GYB851984:GYD851992 HHX851984:HHZ851992 HRT851984:HRV851992 IBP851984:IBR851992 ILL851984:ILN851992 IVH851984:IVJ851992 JFD851984:JFF851992 JOZ851984:JPB851992 JYV851984:JYX851992 KIR851984:KIT851992 KSN851984:KSP851992 LCJ851984:LCL851992 LMF851984:LMH851992 LWB851984:LWD851992 MFX851984:MFZ851992 MPT851984:MPV851992 MZP851984:MZR851992 NJL851984:NJN851992 NTH851984:NTJ851992 ODD851984:ODF851992 OMZ851984:ONB851992 OWV851984:OWX851992 PGR851984:PGT851992 PQN851984:PQP851992 QAJ851984:QAL851992 QKF851984:QKH851992 QUB851984:QUD851992 RDX851984:RDZ851992 RNT851984:RNV851992 RXP851984:RXR851992 SHL851984:SHN851992 SRH851984:SRJ851992 TBD851984:TBF851992 TKZ851984:TLB851992 TUV851984:TUX851992 UER851984:UET851992 UON851984:UOP851992 UYJ851984:UYL851992 VIF851984:VIH851992 VSB851984:VSD851992 WBX851984:WBZ851992 WLT851984:WLV851992 WVP851984:WVR851992 H917520:J917528 JD917520:JF917528 SZ917520:TB917528 ACV917520:ACX917528 AMR917520:AMT917528 AWN917520:AWP917528 BGJ917520:BGL917528 BQF917520:BQH917528 CAB917520:CAD917528 CJX917520:CJZ917528 CTT917520:CTV917528 DDP917520:DDR917528 DNL917520:DNN917528 DXH917520:DXJ917528 EHD917520:EHF917528 EQZ917520:ERB917528 FAV917520:FAX917528 FKR917520:FKT917528 FUN917520:FUP917528 GEJ917520:GEL917528 GOF917520:GOH917528 GYB917520:GYD917528 HHX917520:HHZ917528 HRT917520:HRV917528 IBP917520:IBR917528 ILL917520:ILN917528 IVH917520:IVJ917528 JFD917520:JFF917528 JOZ917520:JPB917528 JYV917520:JYX917528 KIR917520:KIT917528 KSN917520:KSP917528 LCJ917520:LCL917528 LMF917520:LMH917528 LWB917520:LWD917528 MFX917520:MFZ917528 MPT917520:MPV917528 MZP917520:MZR917528 NJL917520:NJN917528 NTH917520:NTJ917528 ODD917520:ODF917528 OMZ917520:ONB917528 OWV917520:OWX917528 PGR917520:PGT917528 PQN917520:PQP917528 QAJ917520:QAL917528 QKF917520:QKH917528 QUB917520:QUD917528 RDX917520:RDZ917528 RNT917520:RNV917528 RXP917520:RXR917528 SHL917520:SHN917528 SRH917520:SRJ917528 TBD917520:TBF917528 TKZ917520:TLB917528 TUV917520:TUX917528 UER917520:UET917528 UON917520:UOP917528 UYJ917520:UYL917528 VIF917520:VIH917528 VSB917520:VSD917528 WBX917520:WBZ917528 WLT917520:WLV917528 WVP917520:WVR917528 H983056:J983064 JD983056:JF983064 SZ983056:TB983064 ACV983056:ACX983064 AMR983056:AMT983064 AWN983056:AWP983064 BGJ983056:BGL983064 BQF983056:BQH983064 CAB983056:CAD983064 CJX983056:CJZ983064 CTT983056:CTV983064 DDP983056:DDR983064 DNL983056:DNN983064 DXH983056:DXJ983064 EHD983056:EHF983064 EQZ983056:ERB983064 FAV983056:FAX983064 FKR983056:FKT983064 FUN983056:FUP983064 GEJ983056:GEL983064 GOF983056:GOH983064 GYB983056:GYD983064 HHX983056:HHZ983064 HRT983056:HRV983064 IBP983056:IBR983064 ILL983056:ILN983064 IVH983056:IVJ983064 JFD983056:JFF983064 JOZ983056:JPB983064 JYV983056:JYX983064 KIR983056:KIT983064 KSN983056:KSP983064 LCJ983056:LCL983064 LMF983056:LMH983064 LWB983056:LWD983064 MFX983056:MFZ983064 MPT983056:MPV983064 MZP983056:MZR983064 NJL983056:NJN983064 NTH983056:NTJ983064 ODD983056:ODF983064 OMZ983056:ONB983064 OWV983056:OWX983064 PGR983056:PGT983064 PQN983056:PQP983064 QAJ983056:QAL983064 QKF983056:QKH983064 QUB983056:QUD983064 RDX983056:RDZ983064 RNT983056:RNV983064 RXP983056:RXR983064 SHL983056:SHN983064 SRH983056:SRJ983064 TBD983056:TBF983064 TKZ983056:TLB983064 TUV983056:TUX983064 UER983056:UET983064 UON983056:UOP983064 UYJ983056:UYL983064 VIF983056:VIH983064 VSB983056:VSD983064 WBX983056:WBZ983064 WLT983056:WLV983064 WVP983056:WVR983064" xr:uid="{D5DBD22E-80CA-483A-BD1C-B73C23959498}"/>
    <dataValidation imeMode="off"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E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E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E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E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E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E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E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E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E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E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E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E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E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E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C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C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C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C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C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C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C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C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C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C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C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C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C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C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xr:uid="{4B190583-2802-4F34-8467-43417E8E40D2}"/>
    <dataValidation imeMode="halfAlpha" operator="greaterThanOrEqual" allowBlank="1" showInputMessage="1" showErrorMessage="1" sqref="N26:N28 JJ26:JJ28 TF26:TF28 ADB26:ADB28 AMX26:AMX28 AWT26:AWT28 BGP26:BGP28 BQL26:BQL28 CAH26:CAH28 CKD26:CKD28 CTZ26:CTZ28 DDV26:DDV28 DNR26:DNR28 DXN26:DXN28 EHJ26:EHJ28 ERF26:ERF28 FBB26:FBB28 FKX26:FKX28 FUT26:FUT28 GEP26:GEP28 GOL26:GOL28 GYH26:GYH28 HID26:HID28 HRZ26:HRZ28 IBV26:IBV28 ILR26:ILR28 IVN26:IVN28 JFJ26:JFJ28 JPF26:JPF28 JZB26:JZB28 KIX26:KIX28 KST26:KST28 LCP26:LCP28 LML26:LML28 LWH26:LWH28 MGD26:MGD28 MPZ26:MPZ28 MZV26:MZV28 NJR26:NJR28 NTN26:NTN28 ODJ26:ODJ28 ONF26:ONF28 OXB26:OXB28 PGX26:PGX28 PQT26:PQT28 QAP26:QAP28 QKL26:QKL28 QUH26:QUH28 RED26:RED28 RNZ26:RNZ28 RXV26:RXV28 SHR26:SHR28 SRN26:SRN28 TBJ26:TBJ28 TLF26:TLF28 TVB26:TVB28 UEX26:UEX28 UOT26:UOT28 UYP26:UYP28 VIL26:VIL28 VSH26:VSH28 WCD26:WCD28 WLZ26:WLZ28 WVV26:WVV28 N65562:N65564 JJ65562:JJ65564 TF65562:TF65564 ADB65562:ADB65564 AMX65562:AMX65564 AWT65562:AWT65564 BGP65562:BGP65564 BQL65562:BQL65564 CAH65562:CAH65564 CKD65562:CKD65564 CTZ65562:CTZ65564 DDV65562:DDV65564 DNR65562:DNR65564 DXN65562:DXN65564 EHJ65562:EHJ65564 ERF65562:ERF65564 FBB65562:FBB65564 FKX65562:FKX65564 FUT65562:FUT65564 GEP65562:GEP65564 GOL65562:GOL65564 GYH65562:GYH65564 HID65562:HID65564 HRZ65562:HRZ65564 IBV65562:IBV65564 ILR65562:ILR65564 IVN65562:IVN65564 JFJ65562:JFJ65564 JPF65562:JPF65564 JZB65562:JZB65564 KIX65562:KIX65564 KST65562:KST65564 LCP65562:LCP65564 LML65562:LML65564 LWH65562:LWH65564 MGD65562:MGD65564 MPZ65562:MPZ65564 MZV65562:MZV65564 NJR65562:NJR65564 NTN65562:NTN65564 ODJ65562:ODJ65564 ONF65562:ONF65564 OXB65562:OXB65564 PGX65562:PGX65564 PQT65562:PQT65564 QAP65562:QAP65564 QKL65562:QKL65564 QUH65562:QUH65564 RED65562:RED65564 RNZ65562:RNZ65564 RXV65562:RXV65564 SHR65562:SHR65564 SRN65562:SRN65564 TBJ65562:TBJ65564 TLF65562:TLF65564 TVB65562:TVB65564 UEX65562:UEX65564 UOT65562:UOT65564 UYP65562:UYP65564 VIL65562:VIL65564 VSH65562:VSH65564 WCD65562:WCD65564 WLZ65562:WLZ65564 WVV65562:WVV65564 N131098:N131100 JJ131098:JJ131100 TF131098:TF131100 ADB131098:ADB131100 AMX131098:AMX131100 AWT131098:AWT131100 BGP131098:BGP131100 BQL131098:BQL131100 CAH131098:CAH131100 CKD131098:CKD131100 CTZ131098:CTZ131100 DDV131098:DDV131100 DNR131098:DNR131100 DXN131098:DXN131100 EHJ131098:EHJ131100 ERF131098:ERF131100 FBB131098:FBB131100 FKX131098:FKX131100 FUT131098:FUT131100 GEP131098:GEP131100 GOL131098:GOL131100 GYH131098:GYH131100 HID131098:HID131100 HRZ131098:HRZ131100 IBV131098:IBV131100 ILR131098:ILR131100 IVN131098:IVN131100 JFJ131098:JFJ131100 JPF131098:JPF131100 JZB131098:JZB131100 KIX131098:KIX131100 KST131098:KST131100 LCP131098:LCP131100 LML131098:LML131100 LWH131098:LWH131100 MGD131098:MGD131100 MPZ131098:MPZ131100 MZV131098:MZV131100 NJR131098:NJR131100 NTN131098:NTN131100 ODJ131098:ODJ131100 ONF131098:ONF131100 OXB131098:OXB131100 PGX131098:PGX131100 PQT131098:PQT131100 QAP131098:QAP131100 QKL131098:QKL131100 QUH131098:QUH131100 RED131098:RED131100 RNZ131098:RNZ131100 RXV131098:RXV131100 SHR131098:SHR131100 SRN131098:SRN131100 TBJ131098:TBJ131100 TLF131098:TLF131100 TVB131098:TVB131100 UEX131098:UEX131100 UOT131098:UOT131100 UYP131098:UYP131100 VIL131098:VIL131100 VSH131098:VSH131100 WCD131098:WCD131100 WLZ131098:WLZ131100 WVV131098:WVV131100 N196634:N196636 JJ196634:JJ196636 TF196634:TF196636 ADB196634:ADB196636 AMX196634:AMX196636 AWT196634:AWT196636 BGP196634:BGP196636 BQL196634:BQL196636 CAH196634:CAH196636 CKD196634:CKD196636 CTZ196634:CTZ196636 DDV196634:DDV196636 DNR196634:DNR196636 DXN196634:DXN196636 EHJ196634:EHJ196636 ERF196634:ERF196636 FBB196634:FBB196636 FKX196634:FKX196636 FUT196634:FUT196636 GEP196634:GEP196636 GOL196634:GOL196636 GYH196634:GYH196636 HID196634:HID196636 HRZ196634:HRZ196636 IBV196634:IBV196636 ILR196634:ILR196636 IVN196634:IVN196636 JFJ196634:JFJ196636 JPF196634:JPF196636 JZB196634:JZB196636 KIX196634:KIX196636 KST196634:KST196636 LCP196634:LCP196636 LML196634:LML196636 LWH196634:LWH196636 MGD196634:MGD196636 MPZ196634:MPZ196636 MZV196634:MZV196636 NJR196634:NJR196636 NTN196634:NTN196636 ODJ196634:ODJ196636 ONF196634:ONF196636 OXB196634:OXB196636 PGX196634:PGX196636 PQT196634:PQT196636 QAP196634:QAP196636 QKL196634:QKL196636 QUH196634:QUH196636 RED196634:RED196636 RNZ196634:RNZ196636 RXV196634:RXV196636 SHR196634:SHR196636 SRN196634:SRN196636 TBJ196634:TBJ196636 TLF196634:TLF196636 TVB196634:TVB196636 UEX196634:UEX196636 UOT196634:UOT196636 UYP196634:UYP196636 VIL196634:VIL196636 VSH196634:VSH196636 WCD196634:WCD196636 WLZ196634:WLZ196636 WVV196634:WVV196636 N262170:N262172 JJ262170:JJ262172 TF262170:TF262172 ADB262170:ADB262172 AMX262170:AMX262172 AWT262170:AWT262172 BGP262170:BGP262172 BQL262170:BQL262172 CAH262170:CAH262172 CKD262170:CKD262172 CTZ262170:CTZ262172 DDV262170:DDV262172 DNR262170:DNR262172 DXN262170:DXN262172 EHJ262170:EHJ262172 ERF262170:ERF262172 FBB262170:FBB262172 FKX262170:FKX262172 FUT262170:FUT262172 GEP262170:GEP262172 GOL262170:GOL262172 GYH262170:GYH262172 HID262170:HID262172 HRZ262170:HRZ262172 IBV262170:IBV262172 ILR262170:ILR262172 IVN262170:IVN262172 JFJ262170:JFJ262172 JPF262170:JPF262172 JZB262170:JZB262172 KIX262170:KIX262172 KST262170:KST262172 LCP262170:LCP262172 LML262170:LML262172 LWH262170:LWH262172 MGD262170:MGD262172 MPZ262170:MPZ262172 MZV262170:MZV262172 NJR262170:NJR262172 NTN262170:NTN262172 ODJ262170:ODJ262172 ONF262170:ONF262172 OXB262170:OXB262172 PGX262170:PGX262172 PQT262170:PQT262172 QAP262170:QAP262172 QKL262170:QKL262172 QUH262170:QUH262172 RED262170:RED262172 RNZ262170:RNZ262172 RXV262170:RXV262172 SHR262170:SHR262172 SRN262170:SRN262172 TBJ262170:TBJ262172 TLF262170:TLF262172 TVB262170:TVB262172 UEX262170:UEX262172 UOT262170:UOT262172 UYP262170:UYP262172 VIL262170:VIL262172 VSH262170:VSH262172 WCD262170:WCD262172 WLZ262170:WLZ262172 WVV262170:WVV262172 N327706:N327708 JJ327706:JJ327708 TF327706:TF327708 ADB327706:ADB327708 AMX327706:AMX327708 AWT327706:AWT327708 BGP327706:BGP327708 BQL327706:BQL327708 CAH327706:CAH327708 CKD327706:CKD327708 CTZ327706:CTZ327708 DDV327706:DDV327708 DNR327706:DNR327708 DXN327706:DXN327708 EHJ327706:EHJ327708 ERF327706:ERF327708 FBB327706:FBB327708 FKX327706:FKX327708 FUT327706:FUT327708 GEP327706:GEP327708 GOL327706:GOL327708 GYH327706:GYH327708 HID327706:HID327708 HRZ327706:HRZ327708 IBV327706:IBV327708 ILR327706:ILR327708 IVN327706:IVN327708 JFJ327706:JFJ327708 JPF327706:JPF327708 JZB327706:JZB327708 KIX327706:KIX327708 KST327706:KST327708 LCP327706:LCP327708 LML327706:LML327708 LWH327706:LWH327708 MGD327706:MGD327708 MPZ327706:MPZ327708 MZV327706:MZV327708 NJR327706:NJR327708 NTN327706:NTN327708 ODJ327706:ODJ327708 ONF327706:ONF327708 OXB327706:OXB327708 PGX327706:PGX327708 PQT327706:PQT327708 QAP327706:QAP327708 QKL327706:QKL327708 QUH327706:QUH327708 RED327706:RED327708 RNZ327706:RNZ327708 RXV327706:RXV327708 SHR327706:SHR327708 SRN327706:SRN327708 TBJ327706:TBJ327708 TLF327706:TLF327708 TVB327706:TVB327708 UEX327706:UEX327708 UOT327706:UOT327708 UYP327706:UYP327708 VIL327706:VIL327708 VSH327706:VSH327708 WCD327706:WCD327708 WLZ327706:WLZ327708 WVV327706:WVV327708 N393242:N393244 JJ393242:JJ393244 TF393242:TF393244 ADB393242:ADB393244 AMX393242:AMX393244 AWT393242:AWT393244 BGP393242:BGP393244 BQL393242:BQL393244 CAH393242:CAH393244 CKD393242:CKD393244 CTZ393242:CTZ393244 DDV393242:DDV393244 DNR393242:DNR393244 DXN393242:DXN393244 EHJ393242:EHJ393244 ERF393242:ERF393244 FBB393242:FBB393244 FKX393242:FKX393244 FUT393242:FUT393244 GEP393242:GEP393244 GOL393242:GOL393244 GYH393242:GYH393244 HID393242:HID393244 HRZ393242:HRZ393244 IBV393242:IBV393244 ILR393242:ILR393244 IVN393242:IVN393244 JFJ393242:JFJ393244 JPF393242:JPF393244 JZB393242:JZB393244 KIX393242:KIX393244 KST393242:KST393244 LCP393242:LCP393244 LML393242:LML393244 LWH393242:LWH393244 MGD393242:MGD393244 MPZ393242:MPZ393244 MZV393242:MZV393244 NJR393242:NJR393244 NTN393242:NTN393244 ODJ393242:ODJ393244 ONF393242:ONF393244 OXB393242:OXB393244 PGX393242:PGX393244 PQT393242:PQT393244 QAP393242:QAP393244 QKL393242:QKL393244 QUH393242:QUH393244 RED393242:RED393244 RNZ393242:RNZ393244 RXV393242:RXV393244 SHR393242:SHR393244 SRN393242:SRN393244 TBJ393242:TBJ393244 TLF393242:TLF393244 TVB393242:TVB393244 UEX393242:UEX393244 UOT393242:UOT393244 UYP393242:UYP393244 VIL393242:VIL393244 VSH393242:VSH393244 WCD393242:WCD393244 WLZ393242:WLZ393244 WVV393242:WVV393244 N458778:N458780 JJ458778:JJ458780 TF458778:TF458780 ADB458778:ADB458780 AMX458778:AMX458780 AWT458778:AWT458780 BGP458778:BGP458780 BQL458778:BQL458780 CAH458778:CAH458780 CKD458778:CKD458780 CTZ458778:CTZ458780 DDV458778:DDV458780 DNR458778:DNR458780 DXN458778:DXN458780 EHJ458778:EHJ458780 ERF458778:ERF458780 FBB458778:FBB458780 FKX458778:FKX458780 FUT458778:FUT458780 GEP458778:GEP458780 GOL458778:GOL458780 GYH458778:GYH458780 HID458778:HID458780 HRZ458778:HRZ458780 IBV458778:IBV458780 ILR458778:ILR458780 IVN458778:IVN458780 JFJ458778:JFJ458780 JPF458778:JPF458780 JZB458778:JZB458780 KIX458778:KIX458780 KST458778:KST458780 LCP458778:LCP458780 LML458778:LML458780 LWH458778:LWH458780 MGD458778:MGD458780 MPZ458778:MPZ458780 MZV458778:MZV458780 NJR458778:NJR458780 NTN458778:NTN458780 ODJ458778:ODJ458780 ONF458778:ONF458780 OXB458778:OXB458780 PGX458778:PGX458780 PQT458778:PQT458780 QAP458778:QAP458780 QKL458778:QKL458780 QUH458778:QUH458780 RED458778:RED458780 RNZ458778:RNZ458780 RXV458778:RXV458780 SHR458778:SHR458780 SRN458778:SRN458780 TBJ458778:TBJ458780 TLF458778:TLF458780 TVB458778:TVB458780 UEX458778:UEX458780 UOT458778:UOT458780 UYP458778:UYP458780 VIL458778:VIL458780 VSH458778:VSH458780 WCD458778:WCD458780 WLZ458778:WLZ458780 WVV458778:WVV458780 N524314:N524316 JJ524314:JJ524316 TF524314:TF524316 ADB524314:ADB524316 AMX524314:AMX524316 AWT524314:AWT524316 BGP524314:BGP524316 BQL524314:BQL524316 CAH524314:CAH524316 CKD524314:CKD524316 CTZ524314:CTZ524316 DDV524314:DDV524316 DNR524314:DNR524316 DXN524314:DXN524316 EHJ524314:EHJ524316 ERF524314:ERF524316 FBB524314:FBB524316 FKX524314:FKX524316 FUT524314:FUT524316 GEP524314:GEP524316 GOL524314:GOL524316 GYH524314:GYH524316 HID524314:HID524316 HRZ524314:HRZ524316 IBV524314:IBV524316 ILR524314:ILR524316 IVN524314:IVN524316 JFJ524314:JFJ524316 JPF524314:JPF524316 JZB524314:JZB524316 KIX524314:KIX524316 KST524314:KST524316 LCP524314:LCP524316 LML524314:LML524316 LWH524314:LWH524316 MGD524314:MGD524316 MPZ524314:MPZ524316 MZV524314:MZV524316 NJR524314:NJR524316 NTN524314:NTN524316 ODJ524314:ODJ524316 ONF524314:ONF524316 OXB524314:OXB524316 PGX524314:PGX524316 PQT524314:PQT524316 QAP524314:QAP524316 QKL524314:QKL524316 QUH524314:QUH524316 RED524314:RED524316 RNZ524314:RNZ524316 RXV524314:RXV524316 SHR524314:SHR524316 SRN524314:SRN524316 TBJ524314:TBJ524316 TLF524314:TLF524316 TVB524314:TVB524316 UEX524314:UEX524316 UOT524314:UOT524316 UYP524314:UYP524316 VIL524314:VIL524316 VSH524314:VSH524316 WCD524314:WCD524316 WLZ524314:WLZ524316 WVV524314:WVV524316 N589850:N589852 JJ589850:JJ589852 TF589850:TF589852 ADB589850:ADB589852 AMX589850:AMX589852 AWT589850:AWT589852 BGP589850:BGP589852 BQL589850:BQL589852 CAH589850:CAH589852 CKD589850:CKD589852 CTZ589850:CTZ589852 DDV589850:DDV589852 DNR589850:DNR589852 DXN589850:DXN589852 EHJ589850:EHJ589852 ERF589850:ERF589852 FBB589850:FBB589852 FKX589850:FKX589852 FUT589850:FUT589852 GEP589850:GEP589852 GOL589850:GOL589852 GYH589850:GYH589852 HID589850:HID589852 HRZ589850:HRZ589852 IBV589850:IBV589852 ILR589850:ILR589852 IVN589850:IVN589852 JFJ589850:JFJ589852 JPF589850:JPF589852 JZB589850:JZB589852 KIX589850:KIX589852 KST589850:KST589852 LCP589850:LCP589852 LML589850:LML589852 LWH589850:LWH589852 MGD589850:MGD589852 MPZ589850:MPZ589852 MZV589850:MZV589852 NJR589850:NJR589852 NTN589850:NTN589852 ODJ589850:ODJ589852 ONF589850:ONF589852 OXB589850:OXB589852 PGX589850:PGX589852 PQT589850:PQT589852 QAP589850:QAP589852 QKL589850:QKL589852 QUH589850:QUH589852 RED589850:RED589852 RNZ589850:RNZ589852 RXV589850:RXV589852 SHR589850:SHR589852 SRN589850:SRN589852 TBJ589850:TBJ589852 TLF589850:TLF589852 TVB589850:TVB589852 UEX589850:UEX589852 UOT589850:UOT589852 UYP589850:UYP589852 VIL589850:VIL589852 VSH589850:VSH589852 WCD589850:WCD589852 WLZ589850:WLZ589852 WVV589850:WVV589852 N655386:N655388 JJ655386:JJ655388 TF655386:TF655388 ADB655386:ADB655388 AMX655386:AMX655388 AWT655386:AWT655388 BGP655386:BGP655388 BQL655386:BQL655388 CAH655386:CAH655388 CKD655386:CKD655388 CTZ655386:CTZ655388 DDV655386:DDV655388 DNR655386:DNR655388 DXN655386:DXN655388 EHJ655386:EHJ655388 ERF655386:ERF655388 FBB655386:FBB655388 FKX655386:FKX655388 FUT655386:FUT655388 GEP655386:GEP655388 GOL655386:GOL655388 GYH655386:GYH655388 HID655386:HID655388 HRZ655386:HRZ655388 IBV655386:IBV655388 ILR655386:ILR655388 IVN655386:IVN655388 JFJ655386:JFJ655388 JPF655386:JPF655388 JZB655386:JZB655388 KIX655386:KIX655388 KST655386:KST655388 LCP655386:LCP655388 LML655386:LML655388 LWH655386:LWH655388 MGD655386:MGD655388 MPZ655386:MPZ655388 MZV655386:MZV655388 NJR655386:NJR655388 NTN655386:NTN655388 ODJ655386:ODJ655388 ONF655386:ONF655388 OXB655386:OXB655388 PGX655386:PGX655388 PQT655386:PQT655388 QAP655386:QAP655388 QKL655386:QKL655388 QUH655386:QUH655388 RED655386:RED655388 RNZ655386:RNZ655388 RXV655386:RXV655388 SHR655386:SHR655388 SRN655386:SRN655388 TBJ655386:TBJ655388 TLF655386:TLF655388 TVB655386:TVB655388 UEX655386:UEX655388 UOT655386:UOT655388 UYP655386:UYP655388 VIL655386:VIL655388 VSH655386:VSH655388 WCD655386:WCD655388 WLZ655386:WLZ655388 WVV655386:WVV655388 N720922:N720924 JJ720922:JJ720924 TF720922:TF720924 ADB720922:ADB720924 AMX720922:AMX720924 AWT720922:AWT720924 BGP720922:BGP720924 BQL720922:BQL720924 CAH720922:CAH720924 CKD720922:CKD720924 CTZ720922:CTZ720924 DDV720922:DDV720924 DNR720922:DNR720924 DXN720922:DXN720924 EHJ720922:EHJ720924 ERF720922:ERF720924 FBB720922:FBB720924 FKX720922:FKX720924 FUT720922:FUT720924 GEP720922:GEP720924 GOL720922:GOL720924 GYH720922:GYH720924 HID720922:HID720924 HRZ720922:HRZ720924 IBV720922:IBV720924 ILR720922:ILR720924 IVN720922:IVN720924 JFJ720922:JFJ720924 JPF720922:JPF720924 JZB720922:JZB720924 KIX720922:KIX720924 KST720922:KST720924 LCP720922:LCP720924 LML720922:LML720924 LWH720922:LWH720924 MGD720922:MGD720924 MPZ720922:MPZ720924 MZV720922:MZV720924 NJR720922:NJR720924 NTN720922:NTN720924 ODJ720922:ODJ720924 ONF720922:ONF720924 OXB720922:OXB720924 PGX720922:PGX720924 PQT720922:PQT720924 QAP720922:QAP720924 QKL720922:QKL720924 QUH720922:QUH720924 RED720922:RED720924 RNZ720922:RNZ720924 RXV720922:RXV720924 SHR720922:SHR720924 SRN720922:SRN720924 TBJ720922:TBJ720924 TLF720922:TLF720924 TVB720922:TVB720924 UEX720922:UEX720924 UOT720922:UOT720924 UYP720922:UYP720924 VIL720922:VIL720924 VSH720922:VSH720924 WCD720922:WCD720924 WLZ720922:WLZ720924 WVV720922:WVV720924 N786458:N786460 JJ786458:JJ786460 TF786458:TF786460 ADB786458:ADB786460 AMX786458:AMX786460 AWT786458:AWT786460 BGP786458:BGP786460 BQL786458:BQL786460 CAH786458:CAH786460 CKD786458:CKD786460 CTZ786458:CTZ786460 DDV786458:DDV786460 DNR786458:DNR786460 DXN786458:DXN786460 EHJ786458:EHJ786460 ERF786458:ERF786460 FBB786458:FBB786460 FKX786458:FKX786460 FUT786458:FUT786460 GEP786458:GEP786460 GOL786458:GOL786460 GYH786458:GYH786460 HID786458:HID786460 HRZ786458:HRZ786460 IBV786458:IBV786460 ILR786458:ILR786460 IVN786458:IVN786460 JFJ786458:JFJ786460 JPF786458:JPF786460 JZB786458:JZB786460 KIX786458:KIX786460 KST786458:KST786460 LCP786458:LCP786460 LML786458:LML786460 LWH786458:LWH786460 MGD786458:MGD786460 MPZ786458:MPZ786460 MZV786458:MZV786460 NJR786458:NJR786460 NTN786458:NTN786460 ODJ786458:ODJ786460 ONF786458:ONF786460 OXB786458:OXB786460 PGX786458:PGX786460 PQT786458:PQT786460 QAP786458:QAP786460 QKL786458:QKL786460 QUH786458:QUH786460 RED786458:RED786460 RNZ786458:RNZ786460 RXV786458:RXV786460 SHR786458:SHR786460 SRN786458:SRN786460 TBJ786458:TBJ786460 TLF786458:TLF786460 TVB786458:TVB786460 UEX786458:UEX786460 UOT786458:UOT786460 UYP786458:UYP786460 VIL786458:VIL786460 VSH786458:VSH786460 WCD786458:WCD786460 WLZ786458:WLZ786460 WVV786458:WVV786460 N851994:N851996 JJ851994:JJ851996 TF851994:TF851996 ADB851994:ADB851996 AMX851994:AMX851996 AWT851994:AWT851996 BGP851994:BGP851996 BQL851994:BQL851996 CAH851994:CAH851996 CKD851994:CKD851996 CTZ851994:CTZ851996 DDV851994:DDV851996 DNR851994:DNR851996 DXN851994:DXN851996 EHJ851994:EHJ851996 ERF851994:ERF851996 FBB851994:FBB851996 FKX851994:FKX851996 FUT851994:FUT851996 GEP851994:GEP851996 GOL851994:GOL851996 GYH851994:GYH851996 HID851994:HID851996 HRZ851994:HRZ851996 IBV851994:IBV851996 ILR851994:ILR851996 IVN851994:IVN851996 JFJ851994:JFJ851996 JPF851994:JPF851996 JZB851994:JZB851996 KIX851994:KIX851996 KST851994:KST851996 LCP851994:LCP851996 LML851994:LML851996 LWH851994:LWH851996 MGD851994:MGD851996 MPZ851994:MPZ851996 MZV851994:MZV851996 NJR851994:NJR851996 NTN851994:NTN851996 ODJ851994:ODJ851996 ONF851994:ONF851996 OXB851994:OXB851996 PGX851994:PGX851996 PQT851994:PQT851996 QAP851994:QAP851996 QKL851994:QKL851996 QUH851994:QUH851996 RED851994:RED851996 RNZ851994:RNZ851996 RXV851994:RXV851996 SHR851994:SHR851996 SRN851994:SRN851996 TBJ851994:TBJ851996 TLF851994:TLF851996 TVB851994:TVB851996 UEX851994:UEX851996 UOT851994:UOT851996 UYP851994:UYP851996 VIL851994:VIL851996 VSH851994:VSH851996 WCD851994:WCD851996 WLZ851994:WLZ851996 WVV851994:WVV851996 N917530:N917532 JJ917530:JJ917532 TF917530:TF917532 ADB917530:ADB917532 AMX917530:AMX917532 AWT917530:AWT917532 BGP917530:BGP917532 BQL917530:BQL917532 CAH917530:CAH917532 CKD917530:CKD917532 CTZ917530:CTZ917532 DDV917530:DDV917532 DNR917530:DNR917532 DXN917530:DXN917532 EHJ917530:EHJ917532 ERF917530:ERF917532 FBB917530:FBB917532 FKX917530:FKX917532 FUT917530:FUT917532 GEP917530:GEP917532 GOL917530:GOL917532 GYH917530:GYH917532 HID917530:HID917532 HRZ917530:HRZ917532 IBV917530:IBV917532 ILR917530:ILR917532 IVN917530:IVN917532 JFJ917530:JFJ917532 JPF917530:JPF917532 JZB917530:JZB917532 KIX917530:KIX917532 KST917530:KST917532 LCP917530:LCP917532 LML917530:LML917532 LWH917530:LWH917532 MGD917530:MGD917532 MPZ917530:MPZ917532 MZV917530:MZV917532 NJR917530:NJR917532 NTN917530:NTN917532 ODJ917530:ODJ917532 ONF917530:ONF917532 OXB917530:OXB917532 PGX917530:PGX917532 PQT917530:PQT917532 QAP917530:QAP917532 QKL917530:QKL917532 QUH917530:QUH917532 RED917530:RED917532 RNZ917530:RNZ917532 RXV917530:RXV917532 SHR917530:SHR917532 SRN917530:SRN917532 TBJ917530:TBJ917532 TLF917530:TLF917532 TVB917530:TVB917532 UEX917530:UEX917532 UOT917530:UOT917532 UYP917530:UYP917532 VIL917530:VIL917532 VSH917530:VSH917532 WCD917530:WCD917532 WLZ917530:WLZ917532 WVV917530:WVV917532 N983066:N983068 JJ983066:JJ983068 TF983066:TF983068 ADB983066:ADB983068 AMX983066:AMX983068 AWT983066:AWT983068 BGP983066:BGP983068 BQL983066:BQL983068 CAH983066:CAH983068 CKD983066:CKD983068 CTZ983066:CTZ983068 DDV983066:DDV983068 DNR983066:DNR983068 DXN983066:DXN983068 EHJ983066:EHJ983068 ERF983066:ERF983068 FBB983066:FBB983068 FKX983066:FKX983068 FUT983066:FUT983068 GEP983066:GEP983068 GOL983066:GOL983068 GYH983066:GYH983068 HID983066:HID983068 HRZ983066:HRZ983068 IBV983066:IBV983068 ILR983066:ILR983068 IVN983066:IVN983068 JFJ983066:JFJ983068 JPF983066:JPF983068 JZB983066:JZB983068 KIX983066:KIX983068 KST983066:KST983068 LCP983066:LCP983068 LML983066:LML983068 LWH983066:LWH983068 MGD983066:MGD983068 MPZ983066:MPZ983068 MZV983066:MZV983068 NJR983066:NJR983068 NTN983066:NTN983068 ODJ983066:ODJ983068 ONF983066:ONF983068 OXB983066:OXB983068 PGX983066:PGX983068 PQT983066:PQT983068 QAP983066:QAP983068 QKL983066:QKL983068 QUH983066:QUH983068 RED983066:RED983068 RNZ983066:RNZ983068 RXV983066:RXV983068 SHR983066:SHR983068 SRN983066:SRN983068 TBJ983066:TBJ983068 TLF983066:TLF983068 TVB983066:TVB983068 UEX983066:UEX983068 UOT983066:UOT983068 UYP983066:UYP983068 VIL983066:VIL983068 VSH983066:VSH983068 WCD983066:WCD983068 WLZ983066:WLZ983068 WVV983066:WVV983068 D26:I28 IZ26:JE28 SV26:TA28 ACR26:ACW28 AMN26:AMS28 AWJ26:AWO28 BGF26:BGK28 BQB26:BQG28 BZX26:CAC28 CJT26:CJY28 CTP26:CTU28 DDL26:DDQ28 DNH26:DNM28 DXD26:DXI28 EGZ26:EHE28 EQV26:ERA28 FAR26:FAW28 FKN26:FKS28 FUJ26:FUO28 GEF26:GEK28 GOB26:GOG28 GXX26:GYC28 HHT26:HHY28 HRP26:HRU28 IBL26:IBQ28 ILH26:ILM28 IVD26:IVI28 JEZ26:JFE28 JOV26:JPA28 JYR26:JYW28 KIN26:KIS28 KSJ26:KSO28 LCF26:LCK28 LMB26:LMG28 LVX26:LWC28 MFT26:MFY28 MPP26:MPU28 MZL26:MZQ28 NJH26:NJM28 NTD26:NTI28 OCZ26:ODE28 OMV26:ONA28 OWR26:OWW28 PGN26:PGS28 PQJ26:PQO28 QAF26:QAK28 QKB26:QKG28 QTX26:QUC28 RDT26:RDY28 RNP26:RNU28 RXL26:RXQ28 SHH26:SHM28 SRD26:SRI28 TAZ26:TBE28 TKV26:TLA28 TUR26:TUW28 UEN26:UES28 UOJ26:UOO28 UYF26:UYK28 VIB26:VIG28 VRX26:VSC28 WBT26:WBY28 WLP26:WLU28 WVL26:WVQ28 D65562:I65564 IZ65562:JE65564 SV65562:TA65564 ACR65562:ACW65564 AMN65562:AMS65564 AWJ65562:AWO65564 BGF65562:BGK65564 BQB65562:BQG65564 BZX65562:CAC65564 CJT65562:CJY65564 CTP65562:CTU65564 DDL65562:DDQ65564 DNH65562:DNM65564 DXD65562:DXI65564 EGZ65562:EHE65564 EQV65562:ERA65564 FAR65562:FAW65564 FKN65562:FKS65564 FUJ65562:FUO65564 GEF65562:GEK65564 GOB65562:GOG65564 GXX65562:GYC65564 HHT65562:HHY65564 HRP65562:HRU65564 IBL65562:IBQ65564 ILH65562:ILM65564 IVD65562:IVI65564 JEZ65562:JFE65564 JOV65562:JPA65564 JYR65562:JYW65564 KIN65562:KIS65564 KSJ65562:KSO65564 LCF65562:LCK65564 LMB65562:LMG65564 LVX65562:LWC65564 MFT65562:MFY65564 MPP65562:MPU65564 MZL65562:MZQ65564 NJH65562:NJM65564 NTD65562:NTI65564 OCZ65562:ODE65564 OMV65562:ONA65564 OWR65562:OWW65564 PGN65562:PGS65564 PQJ65562:PQO65564 QAF65562:QAK65564 QKB65562:QKG65564 QTX65562:QUC65564 RDT65562:RDY65564 RNP65562:RNU65564 RXL65562:RXQ65564 SHH65562:SHM65564 SRD65562:SRI65564 TAZ65562:TBE65564 TKV65562:TLA65564 TUR65562:TUW65564 UEN65562:UES65564 UOJ65562:UOO65564 UYF65562:UYK65564 VIB65562:VIG65564 VRX65562:VSC65564 WBT65562:WBY65564 WLP65562:WLU65564 WVL65562:WVQ65564 D131098:I131100 IZ131098:JE131100 SV131098:TA131100 ACR131098:ACW131100 AMN131098:AMS131100 AWJ131098:AWO131100 BGF131098:BGK131100 BQB131098:BQG131100 BZX131098:CAC131100 CJT131098:CJY131100 CTP131098:CTU131100 DDL131098:DDQ131100 DNH131098:DNM131100 DXD131098:DXI131100 EGZ131098:EHE131100 EQV131098:ERA131100 FAR131098:FAW131100 FKN131098:FKS131100 FUJ131098:FUO131100 GEF131098:GEK131100 GOB131098:GOG131100 GXX131098:GYC131100 HHT131098:HHY131100 HRP131098:HRU131100 IBL131098:IBQ131100 ILH131098:ILM131100 IVD131098:IVI131100 JEZ131098:JFE131100 JOV131098:JPA131100 JYR131098:JYW131100 KIN131098:KIS131100 KSJ131098:KSO131100 LCF131098:LCK131100 LMB131098:LMG131100 LVX131098:LWC131100 MFT131098:MFY131100 MPP131098:MPU131100 MZL131098:MZQ131100 NJH131098:NJM131100 NTD131098:NTI131100 OCZ131098:ODE131100 OMV131098:ONA131100 OWR131098:OWW131100 PGN131098:PGS131100 PQJ131098:PQO131100 QAF131098:QAK131100 QKB131098:QKG131100 QTX131098:QUC131100 RDT131098:RDY131100 RNP131098:RNU131100 RXL131098:RXQ131100 SHH131098:SHM131100 SRD131098:SRI131100 TAZ131098:TBE131100 TKV131098:TLA131100 TUR131098:TUW131100 UEN131098:UES131100 UOJ131098:UOO131100 UYF131098:UYK131100 VIB131098:VIG131100 VRX131098:VSC131100 WBT131098:WBY131100 WLP131098:WLU131100 WVL131098:WVQ131100 D196634:I196636 IZ196634:JE196636 SV196634:TA196636 ACR196634:ACW196636 AMN196634:AMS196636 AWJ196634:AWO196636 BGF196634:BGK196636 BQB196634:BQG196636 BZX196634:CAC196636 CJT196634:CJY196636 CTP196634:CTU196636 DDL196634:DDQ196636 DNH196634:DNM196636 DXD196634:DXI196636 EGZ196634:EHE196636 EQV196634:ERA196636 FAR196634:FAW196636 FKN196634:FKS196636 FUJ196634:FUO196636 GEF196634:GEK196636 GOB196634:GOG196636 GXX196634:GYC196636 HHT196634:HHY196636 HRP196634:HRU196636 IBL196634:IBQ196636 ILH196634:ILM196636 IVD196634:IVI196636 JEZ196634:JFE196636 JOV196634:JPA196636 JYR196634:JYW196636 KIN196634:KIS196636 KSJ196634:KSO196636 LCF196634:LCK196636 LMB196634:LMG196636 LVX196634:LWC196636 MFT196634:MFY196636 MPP196634:MPU196636 MZL196634:MZQ196636 NJH196634:NJM196636 NTD196634:NTI196636 OCZ196634:ODE196636 OMV196634:ONA196636 OWR196634:OWW196636 PGN196634:PGS196636 PQJ196634:PQO196636 QAF196634:QAK196636 QKB196634:QKG196636 QTX196634:QUC196636 RDT196634:RDY196636 RNP196634:RNU196636 RXL196634:RXQ196636 SHH196634:SHM196636 SRD196634:SRI196636 TAZ196634:TBE196636 TKV196634:TLA196636 TUR196634:TUW196636 UEN196634:UES196636 UOJ196634:UOO196636 UYF196634:UYK196636 VIB196634:VIG196636 VRX196634:VSC196636 WBT196634:WBY196636 WLP196634:WLU196636 WVL196634:WVQ196636 D262170:I262172 IZ262170:JE262172 SV262170:TA262172 ACR262170:ACW262172 AMN262170:AMS262172 AWJ262170:AWO262172 BGF262170:BGK262172 BQB262170:BQG262172 BZX262170:CAC262172 CJT262170:CJY262172 CTP262170:CTU262172 DDL262170:DDQ262172 DNH262170:DNM262172 DXD262170:DXI262172 EGZ262170:EHE262172 EQV262170:ERA262172 FAR262170:FAW262172 FKN262170:FKS262172 FUJ262170:FUO262172 GEF262170:GEK262172 GOB262170:GOG262172 GXX262170:GYC262172 HHT262170:HHY262172 HRP262170:HRU262172 IBL262170:IBQ262172 ILH262170:ILM262172 IVD262170:IVI262172 JEZ262170:JFE262172 JOV262170:JPA262172 JYR262170:JYW262172 KIN262170:KIS262172 KSJ262170:KSO262172 LCF262170:LCK262172 LMB262170:LMG262172 LVX262170:LWC262172 MFT262170:MFY262172 MPP262170:MPU262172 MZL262170:MZQ262172 NJH262170:NJM262172 NTD262170:NTI262172 OCZ262170:ODE262172 OMV262170:ONA262172 OWR262170:OWW262172 PGN262170:PGS262172 PQJ262170:PQO262172 QAF262170:QAK262172 QKB262170:QKG262172 QTX262170:QUC262172 RDT262170:RDY262172 RNP262170:RNU262172 RXL262170:RXQ262172 SHH262170:SHM262172 SRD262170:SRI262172 TAZ262170:TBE262172 TKV262170:TLA262172 TUR262170:TUW262172 UEN262170:UES262172 UOJ262170:UOO262172 UYF262170:UYK262172 VIB262170:VIG262172 VRX262170:VSC262172 WBT262170:WBY262172 WLP262170:WLU262172 WVL262170:WVQ262172 D327706:I327708 IZ327706:JE327708 SV327706:TA327708 ACR327706:ACW327708 AMN327706:AMS327708 AWJ327706:AWO327708 BGF327706:BGK327708 BQB327706:BQG327708 BZX327706:CAC327708 CJT327706:CJY327708 CTP327706:CTU327708 DDL327706:DDQ327708 DNH327706:DNM327708 DXD327706:DXI327708 EGZ327706:EHE327708 EQV327706:ERA327708 FAR327706:FAW327708 FKN327706:FKS327708 FUJ327706:FUO327708 GEF327706:GEK327708 GOB327706:GOG327708 GXX327706:GYC327708 HHT327706:HHY327708 HRP327706:HRU327708 IBL327706:IBQ327708 ILH327706:ILM327708 IVD327706:IVI327708 JEZ327706:JFE327708 JOV327706:JPA327708 JYR327706:JYW327708 KIN327706:KIS327708 KSJ327706:KSO327708 LCF327706:LCK327708 LMB327706:LMG327708 LVX327706:LWC327708 MFT327706:MFY327708 MPP327706:MPU327708 MZL327706:MZQ327708 NJH327706:NJM327708 NTD327706:NTI327708 OCZ327706:ODE327708 OMV327706:ONA327708 OWR327706:OWW327708 PGN327706:PGS327708 PQJ327706:PQO327708 QAF327706:QAK327708 QKB327706:QKG327708 QTX327706:QUC327708 RDT327706:RDY327708 RNP327706:RNU327708 RXL327706:RXQ327708 SHH327706:SHM327708 SRD327706:SRI327708 TAZ327706:TBE327708 TKV327706:TLA327708 TUR327706:TUW327708 UEN327706:UES327708 UOJ327706:UOO327708 UYF327706:UYK327708 VIB327706:VIG327708 VRX327706:VSC327708 WBT327706:WBY327708 WLP327706:WLU327708 WVL327706:WVQ327708 D393242:I393244 IZ393242:JE393244 SV393242:TA393244 ACR393242:ACW393244 AMN393242:AMS393244 AWJ393242:AWO393244 BGF393242:BGK393244 BQB393242:BQG393244 BZX393242:CAC393244 CJT393242:CJY393244 CTP393242:CTU393244 DDL393242:DDQ393244 DNH393242:DNM393244 DXD393242:DXI393244 EGZ393242:EHE393244 EQV393242:ERA393244 FAR393242:FAW393244 FKN393242:FKS393244 FUJ393242:FUO393244 GEF393242:GEK393244 GOB393242:GOG393244 GXX393242:GYC393244 HHT393242:HHY393244 HRP393242:HRU393244 IBL393242:IBQ393244 ILH393242:ILM393244 IVD393242:IVI393244 JEZ393242:JFE393244 JOV393242:JPA393244 JYR393242:JYW393244 KIN393242:KIS393244 KSJ393242:KSO393244 LCF393242:LCK393244 LMB393242:LMG393244 LVX393242:LWC393244 MFT393242:MFY393244 MPP393242:MPU393244 MZL393242:MZQ393244 NJH393242:NJM393244 NTD393242:NTI393244 OCZ393242:ODE393244 OMV393242:ONA393244 OWR393242:OWW393244 PGN393242:PGS393244 PQJ393242:PQO393244 QAF393242:QAK393244 QKB393242:QKG393244 QTX393242:QUC393244 RDT393242:RDY393244 RNP393242:RNU393244 RXL393242:RXQ393244 SHH393242:SHM393244 SRD393242:SRI393244 TAZ393242:TBE393244 TKV393242:TLA393244 TUR393242:TUW393244 UEN393242:UES393244 UOJ393242:UOO393244 UYF393242:UYK393244 VIB393242:VIG393244 VRX393242:VSC393244 WBT393242:WBY393244 WLP393242:WLU393244 WVL393242:WVQ393244 D458778:I458780 IZ458778:JE458780 SV458778:TA458780 ACR458778:ACW458780 AMN458778:AMS458780 AWJ458778:AWO458780 BGF458778:BGK458780 BQB458778:BQG458780 BZX458778:CAC458780 CJT458778:CJY458780 CTP458778:CTU458780 DDL458778:DDQ458780 DNH458778:DNM458780 DXD458778:DXI458780 EGZ458778:EHE458780 EQV458778:ERA458780 FAR458778:FAW458780 FKN458778:FKS458780 FUJ458778:FUO458780 GEF458778:GEK458780 GOB458778:GOG458780 GXX458778:GYC458780 HHT458778:HHY458780 HRP458778:HRU458780 IBL458778:IBQ458780 ILH458778:ILM458780 IVD458778:IVI458780 JEZ458778:JFE458780 JOV458778:JPA458780 JYR458778:JYW458780 KIN458778:KIS458780 KSJ458778:KSO458780 LCF458778:LCK458780 LMB458778:LMG458780 LVX458778:LWC458780 MFT458778:MFY458780 MPP458778:MPU458780 MZL458778:MZQ458780 NJH458778:NJM458780 NTD458778:NTI458780 OCZ458778:ODE458780 OMV458778:ONA458780 OWR458778:OWW458780 PGN458778:PGS458780 PQJ458778:PQO458780 QAF458778:QAK458780 QKB458778:QKG458780 QTX458778:QUC458780 RDT458778:RDY458780 RNP458778:RNU458780 RXL458778:RXQ458780 SHH458778:SHM458780 SRD458778:SRI458780 TAZ458778:TBE458780 TKV458778:TLA458780 TUR458778:TUW458780 UEN458778:UES458780 UOJ458778:UOO458780 UYF458778:UYK458780 VIB458778:VIG458780 VRX458778:VSC458780 WBT458778:WBY458780 WLP458778:WLU458780 WVL458778:WVQ458780 D524314:I524316 IZ524314:JE524316 SV524314:TA524316 ACR524314:ACW524316 AMN524314:AMS524316 AWJ524314:AWO524316 BGF524314:BGK524316 BQB524314:BQG524316 BZX524314:CAC524316 CJT524314:CJY524316 CTP524314:CTU524316 DDL524314:DDQ524316 DNH524314:DNM524316 DXD524314:DXI524316 EGZ524314:EHE524316 EQV524314:ERA524316 FAR524314:FAW524316 FKN524314:FKS524316 FUJ524314:FUO524316 GEF524314:GEK524316 GOB524314:GOG524316 GXX524314:GYC524316 HHT524314:HHY524316 HRP524314:HRU524316 IBL524314:IBQ524316 ILH524314:ILM524316 IVD524314:IVI524316 JEZ524314:JFE524316 JOV524314:JPA524316 JYR524314:JYW524316 KIN524314:KIS524316 KSJ524314:KSO524316 LCF524314:LCK524316 LMB524314:LMG524316 LVX524314:LWC524316 MFT524314:MFY524316 MPP524314:MPU524316 MZL524314:MZQ524316 NJH524314:NJM524316 NTD524314:NTI524316 OCZ524314:ODE524316 OMV524314:ONA524316 OWR524314:OWW524316 PGN524314:PGS524316 PQJ524314:PQO524316 QAF524314:QAK524316 QKB524314:QKG524316 QTX524314:QUC524316 RDT524314:RDY524316 RNP524314:RNU524316 RXL524314:RXQ524316 SHH524314:SHM524316 SRD524314:SRI524316 TAZ524314:TBE524316 TKV524314:TLA524316 TUR524314:TUW524316 UEN524314:UES524316 UOJ524314:UOO524316 UYF524314:UYK524316 VIB524314:VIG524316 VRX524314:VSC524316 WBT524314:WBY524316 WLP524314:WLU524316 WVL524314:WVQ524316 D589850:I589852 IZ589850:JE589852 SV589850:TA589852 ACR589850:ACW589852 AMN589850:AMS589852 AWJ589850:AWO589852 BGF589850:BGK589852 BQB589850:BQG589852 BZX589850:CAC589852 CJT589850:CJY589852 CTP589850:CTU589852 DDL589850:DDQ589852 DNH589850:DNM589852 DXD589850:DXI589852 EGZ589850:EHE589852 EQV589850:ERA589852 FAR589850:FAW589852 FKN589850:FKS589852 FUJ589850:FUO589852 GEF589850:GEK589852 GOB589850:GOG589852 GXX589850:GYC589852 HHT589850:HHY589852 HRP589850:HRU589852 IBL589850:IBQ589852 ILH589850:ILM589852 IVD589850:IVI589852 JEZ589850:JFE589852 JOV589850:JPA589852 JYR589850:JYW589852 KIN589850:KIS589852 KSJ589850:KSO589852 LCF589850:LCK589852 LMB589850:LMG589852 LVX589850:LWC589852 MFT589850:MFY589852 MPP589850:MPU589852 MZL589850:MZQ589852 NJH589850:NJM589852 NTD589850:NTI589852 OCZ589850:ODE589852 OMV589850:ONA589852 OWR589850:OWW589852 PGN589850:PGS589852 PQJ589850:PQO589852 QAF589850:QAK589852 QKB589850:QKG589852 QTX589850:QUC589852 RDT589850:RDY589852 RNP589850:RNU589852 RXL589850:RXQ589852 SHH589850:SHM589852 SRD589850:SRI589852 TAZ589850:TBE589852 TKV589850:TLA589852 TUR589850:TUW589852 UEN589850:UES589852 UOJ589850:UOO589852 UYF589850:UYK589852 VIB589850:VIG589852 VRX589850:VSC589852 WBT589850:WBY589852 WLP589850:WLU589852 WVL589850:WVQ589852 D655386:I655388 IZ655386:JE655388 SV655386:TA655388 ACR655386:ACW655388 AMN655386:AMS655388 AWJ655386:AWO655388 BGF655386:BGK655388 BQB655386:BQG655388 BZX655386:CAC655388 CJT655386:CJY655388 CTP655386:CTU655388 DDL655386:DDQ655388 DNH655386:DNM655388 DXD655386:DXI655388 EGZ655386:EHE655388 EQV655386:ERA655388 FAR655386:FAW655388 FKN655386:FKS655388 FUJ655386:FUO655388 GEF655386:GEK655388 GOB655386:GOG655388 GXX655386:GYC655388 HHT655386:HHY655388 HRP655386:HRU655388 IBL655386:IBQ655388 ILH655386:ILM655388 IVD655386:IVI655388 JEZ655386:JFE655388 JOV655386:JPA655388 JYR655386:JYW655388 KIN655386:KIS655388 KSJ655386:KSO655388 LCF655386:LCK655388 LMB655386:LMG655388 LVX655386:LWC655388 MFT655386:MFY655388 MPP655386:MPU655388 MZL655386:MZQ655388 NJH655386:NJM655388 NTD655386:NTI655388 OCZ655386:ODE655388 OMV655386:ONA655388 OWR655386:OWW655388 PGN655386:PGS655388 PQJ655386:PQO655388 QAF655386:QAK655388 QKB655386:QKG655388 QTX655386:QUC655388 RDT655386:RDY655388 RNP655386:RNU655388 RXL655386:RXQ655388 SHH655386:SHM655388 SRD655386:SRI655388 TAZ655386:TBE655388 TKV655386:TLA655388 TUR655386:TUW655388 UEN655386:UES655388 UOJ655386:UOO655388 UYF655386:UYK655388 VIB655386:VIG655388 VRX655386:VSC655388 WBT655386:WBY655388 WLP655386:WLU655388 WVL655386:WVQ655388 D720922:I720924 IZ720922:JE720924 SV720922:TA720924 ACR720922:ACW720924 AMN720922:AMS720924 AWJ720922:AWO720924 BGF720922:BGK720924 BQB720922:BQG720924 BZX720922:CAC720924 CJT720922:CJY720924 CTP720922:CTU720924 DDL720922:DDQ720924 DNH720922:DNM720924 DXD720922:DXI720924 EGZ720922:EHE720924 EQV720922:ERA720924 FAR720922:FAW720924 FKN720922:FKS720924 FUJ720922:FUO720924 GEF720922:GEK720924 GOB720922:GOG720924 GXX720922:GYC720924 HHT720922:HHY720924 HRP720922:HRU720924 IBL720922:IBQ720924 ILH720922:ILM720924 IVD720922:IVI720924 JEZ720922:JFE720924 JOV720922:JPA720924 JYR720922:JYW720924 KIN720922:KIS720924 KSJ720922:KSO720924 LCF720922:LCK720924 LMB720922:LMG720924 LVX720922:LWC720924 MFT720922:MFY720924 MPP720922:MPU720924 MZL720922:MZQ720924 NJH720922:NJM720924 NTD720922:NTI720924 OCZ720922:ODE720924 OMV720922:ONA720924 OWR720922:OWW720924 PGN720922:PGS720924 PQJ720922:PQO720924 QAF720922:QAK720924 QKB720922:QKG720924 QTX720922:QUC720924 RDT720922:RDY720924 RNP720922:RNU720924 RXL720922:RXQ720924 SHH720922:SHM720924 SRD720922:SRI720924 TAZ720922:TBE720924 TKV720922:TLA720924 TUR720922:TUW720924 UEN720922:UES720924 UOJ720922:UOO720924 UYF720922:UYK720924 VIB720922:VIG720924 VRX720922:VSC720924 WBT720922:WBY720924 WLP720922:WLU720924 WVL720922:WVQ720924 D786458:I786460 IZ786458:JE786460 SV786458:TA786460 ACR786458:ACW786460 AMN786458:AMS786460 AWJ786458:AWO786460 BGF786458:BGK786460 BQB786458:BQG786460 BZX786458:CAC786460 CJT786458:CJY786460 CTP786458:CTU786460 DDL786458:DDQ786460 DNH786458:DNM786460 DXD786458:DXI786460 EGZ786458:EHE786460 EQV786458:ERA786460 FAR786458:FAW786460 FKN786458:FKS786460 FUJ786458:FUO786460 GEF786458:GEK786460 GOB786458:GOG786460 GXX786458:GYC786460 HHT786458:HHY786460 HRP786458:HRU786460 IBL786458:IBQ786460 ILH786458:ILM786460 IVD786458:IVI786460 JEZ786458:JFE786460 JOV786458:JPA786460 JYR786458:JYW786460 KIN786458:KIS786460 KSJ786458:KSO786460 LCF786458:LCK786460 LMB786458:LMG786460 LVX786458:LWC786460 MFT786458:MFY786460 MPP786458:MPU786460 MZL786458:MZQ786460 NJH786458:NJM786460 NTD786458:NTI786460 OCZ786458:ODE786460 OMV786458:ONA786460 OWR786458:OWW786460 PGN786458:PGS786460 PQJ786458:PQO786460 QAF786458:QAK786460 QKB786458:QKG786460 QTX786458:QUC786460 RDT786458:RDY786460 RNP786458:RNU786460 RXL786458:RXQ786460 SHH786458:SHM786460 SRD786458:SRI786460 TAZ786458:TBE786460 TKV786458:TLA786460 TUR786458:TUW786460 UEN786458:UES786460 UOJ786458:UOO786460 UYF786458:UYK786460 VIB786458:VIG786460 VRX786458:VSC786460 WBT786458:WBY786460 WLP786458:WLU786460 WVL786458:WVQ786460 D851994:I851996 IZ851994:JE851996 SV851994:TA851996 ACR851994:ACW851996 AMN851994:AMS851996 AWJ851994:AWO851996 BGF851994:BGK851996 BQB851994:BQG851996 BZX851994:CAC851996 CJT851994:CJY851996 CTP851994:CTU851996 DDL851994:DDQ851996 DNH851994:DNM851996 DXD851994:DXI851996 EGZ851994:EHE851996 EQV851994:ERA851996 FAR851994:FAW851996 FKN851994:FKS851996 FUJ851994:FUO851996 GEF851994:GEK851996 GOB851994:GOG851996 GXX851994:GYC851996 HHT851994:HHY851996 HRP851994:HRU851996 IBL851994:IBQ851996 ILH851994:ILM851996 IVD851994:IVI851996 JEZ851994:JFE851996 JOV851994:JPA851996 JYR851994:JYW851996 KIN851994:KIS851996 KSJ851994:KSO851996 LCF851994:LCK851996 LMB851994:LMG851996 LVX851994:LWC851996 MFT851994:MFY851996 MPP851994:MPU851996 MZL851994:MZQ851996 NJH851994:NJM851996 NTD851994:NTI851996 OCZ851994:ODE851996 OMV851994:ONA851996 OWR851994:OWW851996 PGN851994:PGS851996 PQJ851994:PQO851996 QAF851994:QAK851996 QKB851994:QKG851996 QTX851994:QUC851996 RDT851994:RDY851996 RNP851994:RNU851996 RXL851994:RXQ851996 SHH851994:SHM851996 SRD851994:SRI851996 TAZ851994:TBE851996 TKV851994:TLA851996 TUR851994:TUW851996 UEN851994:UES851996 UOJ851994:UOO851996 UYF851994:UYK851996 VIB851994:VIG851996 VRX851994:VSC851996 WBT851994:WBY851996 WLP851994:WLU851996 WVL851994:WVQ851996 D917530:I917532 IZ917530:JE917532 SV917530:TA917532 ACR917530:ACW917532 AMN917530:AMS917532 AWJ917530:AWO917532 BGF917530:BGK917532 BQB917530:BQG917532 BZX917530:CAC917532 CJT917530:CJY917532 CTP917530:CTU917532 DDL917530:DDQ917532 DNH917530:DNM917532 DXD917530:DXI917532 EGZ917530:EHE917532 EQV917530:ERA917532 FAR917530:FAW917532 FKN917530:FKS917532 FUJ917530:FUO917532 GEF917530:GEK917532 GOB917530:GOG917532 GXX917530:GYC917532 HHT917530:HHY917532 HRP917530:HRU917532 IBL917530:IBQ917532 ILH917530:ILM917532 IVD917530:IVI917532 JEZ917530:JFE917532 JOV917530:JPA917532 JYR917530:JYW917532 KIN917530:KIS917532 KSJ917530:KSO917532 LCF917530:LCK917532 LMB917530:LMG917532 LVX917530:LWC917532 MFT917530:MFY917532 MPP917530:MPU917532 MZL917530:MZQ917532 NJH917530:NJM917532 NTD917530:NTI917532 OCZ917530:ODE917532 OMV917530:ONA917532 OWR917530:OWW917532 PGN917530:PGS917532 PQJ917530:PQO917532 QAF917530:QAK917532 QKB917530:QKG917532 QTX917530:QUC917532 RDT917530:RDY917532 RNP917530:RNU917532 RXL917530:RXQ917532 SHH917530:SHM917532 SRD917530:SRI917532 TAZ917530:TBE917532 TKV917530:TLA917532 TUR917530:TUW917532 UEN917530:UES917532 UOJ917530:UOO917532 UYF917530:UYK917532 VIB917530:VIG917532 VRX917530:VSC917532 WBT917530:WBY917532 WLP917530:WLU917532 WVL917530:WVQ917532 D983066:I983068 IZ983066:JE983068 SV983066:TA983068 ACR983066:ACW983068 AMN983066:AMS983068 AWJ983066:AWO983068 BGF983066:BGK983068 BQB983066:BQG983068 BZX983066:CAC983068 CJT983066:CJY983068 CTP983066:CTU983068 DDL983066:DDQ983068 DNH983066:DNM983068 DXD983066:DXI983068 EGZ983066:EHE983068 EQV983066:ERA983068 FAR983066:FAW983068 FKN983066:FKS983068 FUJ983066:FUO983068 GEF983066:GEK983068 GOB983066:GOG983068 GXX983066:GYC983068 HHT983066:HHY983068 HRP983066:HRU983068 IBL983066:IBQ983068 ILH983066:ILM983068 IVD983066:IVI983068 JEZ983066:JFE983068 JOV983066:JPA983068 JYR983066:JYW983068 KIN983066:KIS983068 KSJ983066:KSO983068 LCF983066:LCK983068 LMB983066:LMG983068 LVX983066:LWC983068 MFT983066:MFY983068 MPP983066:MPU983068 MZL983066:MZQ983068 NJH983066:NJM983068 NTD983066:NTI983068 OCZ983066:ODE983068 OMV983066:ONA983068 OWR983066:OWW983068 PGN983066:PGS983068 PQJ983066:PQO983068 QAF983066:QAK983068 QKB983066:QKG983068 QTX983066:QUC983068 RDT983066:RDY983068 RNP983066:RNU983068 RXL983066:RXQ983068 SHH983066:SHM983068 SRD983066:SRI983068 TAZ983066:TBE983068 TKV983066:TLA983068 TUR983066:TUW983068 UEN983066:UES983068 UOJ983066:UOO983068 UYF983066:UYK983068 VIB983066:VIG983068 VRX983066:VSC983068 WBT983066:WBY983068 WLP983066:WLU983068 WVL983066:WVQ983068" xr:uid="{FB4F3BE9-F3DD-404A-B9B7-568A72746B04}"/>
    <dataValidation allowBlank="1" showInputMessage="1" sqref="C10:E10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37:E65537 IY65537:JA65537 SU65537:SW65537 ACQ65537:ACS65537 AMM65537:AMO65537 AWI65537:AWK65537 BGE65537:BGG65537 BQA65537:BQC65537 BZW65537:BZY65537 CJS65537:CJU65537 CTO65537:CTQ65537 DDK65537:DDM65537 DNG65537:DNI65537 DXC65537:DXE65537 EGY65537:EHA65537 EQU65537:EQW65537 FAQ65537:FAS65537 FKM65537:FKO65537 FUI65537:FUK65537 GEE65537:GEG65537 GOA65537:GOC65537 GXW65537:GXY65537 HHS65537:HHU65537 HRO65537:HRQ65537 IBK65537:IBM65537 ILG65537:ILI65537 IVC65537:IVE65537 JEY65537:JFA65537 JOU65537:JOW65537 JYQ65537:JYS65537 KIM65537:KIO65537 KSI65537:KSK65537 LCE65537:LCG65537 LMA65537:LMC65537 LVW65537:LVY65537 MFS65537:MFU65537 MPO65537:MPQ65537 MZK65537:MZM65537 NJG65537:NJI65537 NTC65537:NTE65537 OCY65537:ODA65537 OMU65537:OMW65537 OWQ65537:OWS65537 PGM65537:PGO65537 PQI65537:PQK65537 QAE65537:QAG65537 QKA65537:QKC65537 QTW65537:QTY65537 RDS65537:RDU65537 RNO65537:RNQ65537 RXK65537:RXM65537 SHG65537:SHI65537 SRC65537:SRE65537 TAY65537:TBA65537 TKU65537:TKW65537 TUQ65537:TUS65537 UEM65537:UEO65537 UOI65537:UOK65537 UYE65537:UYG65537 VIA65537:VIC65537 VRW65537:VRY65537 WBS65537:WBU65537 WLO65537:WLQ65537 WVK65537:WVM65537 C131073:E131073 IY131073:JA131073 SU131073:SW131073 ACQ131073:ACS131073 AMM131073:AMO131073 AWI131073:AWK131073 BGE131073:BGG131073 BQA131073:BQC131073 BZW131073:BZY131073 CJS131073:CJU131073 CTO131073:CTQ131073 DDK131073:DDM131073 DNG131073:DNI131073 DXC131073:DXE131073 EGY131073:EHA131073 EQU131073:EQW131073 FAQ131073:FAS131073 FKM131073:FKO131073 FUI131073:FUK131073 GEE131073:GEG131073 GOA131073:GOC131073 GXW131073:GXY131073 HHS131073:HHU131073 HRO131073:HRQ131073 IBK131073:IBM131073 ILG131073:ILI131073 IVC131073:IVE131073 JEY131073:JFA131073 JOU131073:JOW131073 JYQ131073:JYS131073 KIM131073:KIO131073 KSI131073:KSK131073 LCE131073:LCG131073 LMA131073:LMC131073 LVW131073:LVY131073 MFS131073:MFU131073 MPO131073:MPQ131073 MZK131073:MZM131073 NJG131073:NJI131073 NTC131073:NTE131073 OCY131073:ODA131073 OMU131073:OMW131073 OWQ131073:OWS131073 PGM131073:PGO131073 PQI131073:PQK131073 QAE131073:QAG131073 QKA131073:QKC131073 QTW131073:QTY131073 RDS131073:RDU131073 RNO131073:RNQ131073 RXK131073:RXM131073 SHG131073:SHI131073 SRC131073:SRE131073 TAY131073:TBA131073 TKU131073:TKW131073 TUQ131073:TUS131073 UEM131073:UEO131073 UOI131073:UOK131073 UYE131073:UYG131073 VIA131073:VIC131073 VRW131073:VRY131073 WBS131073:WBU131073 WLO131073:WLQ131073 WVK131073:WVM131073 C196609:E196609 IY196609:JA196609 SU196609:SW196609 ACQ196609:ACS196609 AMM196609:AMO196609 AWI196609:AWK196609 BGE196609:BGG196609 BQA196609:BQC196609 BZW196609:BZY196609 CJS196609:CJU196609 CTO196609:CTQ196609 DDK196609:DDM196609 DNG196609:DNI196609 DXC196609:DXE196609 EGY196609:EHA196609 EQU196609:EQW196609 FAQ196609:FAS196609 FKM196609:FKO196609 FUI196609:FUK196609 GEE196609:GEG196609 GOA196609:GOC196609 GXW196609:GXY196609 HHS196609:HHU196609 HRO196609:HRQ196609 IBK196609:IBM196609 ILG196609:ILI196609 IVC196609:IVE196609 JEY196609:JFA196609 JOU196609:JOW196609 JYQ196609:JYS196609 KIM196609:KIO196609 KSI196609:KSK196609 LCE196609:LCG196609 LMA196609:LMC196609 LVW196609:LVY196609 MFS196609:MFU196609 MPO196609:MPQ196609 MZK196609:MZM196609 NJG196609:NJI196609 NTC196609:NTE196609 OCY196609:ODA196609 OMU196609:OMW196609 OWQ196609:OWS196609 PGM196609:PGO196609 PQI196609:PQK196609 QAE196609:QAG196609 QKA196609:QKC196609 QTW196609:QTY196609 RDS196609:RDU196609 RNO196609:RNQ196609 RXK196609:RXM196609 SHG196609:SHI196609 SRC196609:SRE196609 TAY196609:TBA196609 TKU196609:TKW196609 TUQ196609:TUS196609 UEM196609:UEO196609 UOI196609:UOK196609 UYE196609:UYG196609 VIA196609:VIC196609 VRW196609:VRY196609 WBS196609:WBU196609 WLO196609:WLQ196609 WVK196609:WVM196609 C262145:E262145 IY262145:JA262145 SU262145:SW262145 ACQ262145:ACS262145 AMM262145:AMO262145 AWI262145:AWK262145 BGE262145:BGG262145 BQA262145:BQC262145 BZW262145:BZY262145 CJS262145:CJU262145 CTO262145:CTQ262145 DDK262145:DDM262145 DNG262145:DNI262145 DXC262145:DXE262145 EGY262145:EHA262145 EQU262145:EQW262145 FAQ262145:FAS262145 FKM262145:FKO262145 FUI262145:FUK262145 GEE262145:GEG262145 GOA262145:GOC262145 GXW262145:GXY262145 HHS262145:HHU262145 HRO262145:HRQ262145 IBK262145:IBM262145 ILG262145:ILI262145 IVC262145:IVE262145 JEY262145:JFA262145 JOU262145:JOW262145 JYQ262145:JYS262145 KIM262145:KIO262145 KSI262145:KSK262145 LCE262145:LCG262145 LMA262145:LMC262145 LVW262145:LVY262145 MFS262145:MFU262145 MPO262145:MPQ262145 MZK262145:MZM262145 NJG262145:NJI262145 NTC262145:NTE262145 OCY262145:ODA262145 OMU262145:OMW262145 OWQ262145:OWS262145 PGM262145:PGO262145 PQI262145:PQK262145 QAE262145:QAG262145 QKA262145:QKC262145 QTW262145:QTY262145 RDS262145:RDU262145 RNO262145:RNQ262145 RXK262145:RXM262145 SHG262145:SHI262145 SRC262145:SRE262145 TAY262145:TBA262145 TKU262145:TKW262145 TUQ262145:TUS262145 UEM262145:UEO262145 UOI262145:UOK262145 UYE262145:UYG262145 VIA262145:VIC262145 VRW262145:VRY262145 WBS262145:WBU262145 WLO262145:WLQ262145 WVK262145:WVM262145 C327681:E327681 IY327681:JA327681 SU327681:SW327681 ACQ327681:ACS327681 AMM327681:AMO327681 AWI327681:AWK327681 BGE327681:BGG327681 BQA327681:BQC327681 BZW327681:BZY327681 CJS327681:CJU327681 CTO327681:CTQ327681 DDK327681:DDM327681 DNG327681:DNI327681 DXC327681:DXE327681 EGY327681:EHA327681 EQU327681:EQW327681 FAQ327681:FAS327681 FKM327681:FKO327681 FUI327681:FUK327681 GEE327681:GEG327681 GOA327681:GOC327681 GXW327681:GXY327681 HHS327681:HHU327681 HRO327681:HRQ327681 IBK327681:IBM327681 ILG327681:ILI327681 IVC327681:IVE327681 JEY327681:JFA327681 JOU327681:JOW327681 JYQ327681:JYS327681 KIM327681:KIO327681 KSI327681:KSK327681 LCE327681:LCG327681 LMA327681:LMC327681 LVW327681:LVY327681 MFS327681:MFU327681 MPO327681:MPQ327681 MZK327681:MZM327681 NJG327681:NJI327681 NTC327681:NTE327681 OCY327681:ODA327681 OMU327681:OMW327681 OWQ327681:OWS327681 PGM327681:PGO327681 PQI327681:PQK327681 QAE327681:QAG327681 QKA327681:QKC327681 QTW327681:QTY327681 RDS327681:RDU327681 RNO327681:RNQ327681 RXK327681:RXM327681 SHG327681:SHI327681 SRC327681:SRE327681 TAY327681:TBA327681 TKU327681:TKW327681 TUQ327681:TUS327681 UEM327681:UEO327681 UOI327681:UOK327681 UYE327681:UYG327681 VIA327681:VIC327681 VRW327681:VRY327681 WBS327681:WBU327681 WLO327681:WLQ327681 WVK327681:WVM327681 C393217:E393217 IY393217:JA393217 SU393217:SW393217 ACQ393217:ACS393217 AMM393217:AMO393217 AWI393217:AWK393217 BGE393217:BGG393217 BQA393217:BQC393217 BZW393217:BZY393217 CJS393217:CJU393217 CTO393217:CTQ393217 DDK393217:DDM393217 DNG393217:DNI393217 DXC393217:DXE393217 EGY393217:EHA393217 EQU393217:EQW393217 FAQ393217:FAS393217 FKM393217:FKO393217 FUI393217:FUK393217 GEE393217:GEG393217 GOA393217:GOC393217 GXW393217:GXY393217 HHS393217:HHU393217 HRO393217:HRQ393217 IBK393217:IBM393217 ILG393217:ILI393217 IVC393217:IVE393217 JEY393217:JFA393217 JOU393217:JOW393217 JYQ393217:JYS393217 KIM393217:KIO393217 KSI393217:KSK393217 LCE393217:LCG393217 LMA393217:LMC393217 LVW393217:LVY393217 MFS393217:MFU393217 MPO393217:MPQ393217 MZK393217:MZM393217 NJG393217:NJI393217 NTC393217:NTE393217 OCY393217:ODA393217 OMU393217:OMW393217 OWQ393217:OWS393217 PGM393217:PGO393217 PQI393217:PQK393217 QAE393217:QAG393217 QKA393217:QKC393217 QTW393217:QTY393217 RDS393217:RDU393217 RNO393217:RNQ393217 RXK393217:RXM393217 SHG393217:SHI393217 SRC393217:SRE393217 TAY393217:TBA393217 TKU393217:TKW393217 TUQ393217:TUS393217 UEM393217:UEO393217 UOI393217:UOK393217 UYE393217:UYG393217 VIA393217:VIC393217 VRW393217:VRY393217 WBS393217:WBU393217 WLO393217:WLQ393217 WVK393217:WVM393217 C458753:E458753 IY458753:JA458753 SU458753:SW458753 ACQ458753:ACS458753 AMM458753:AMO458753 AWI458753:AWK458753 BGE458753:BGG458753 BQA458753:BQC458753 BZW458753:BZY458753 CJS458753:CJU458753 CTO458753:CTQ458753 DDK458753:DDM458753 DNG458753:DNI458753 DXC458753:DXE458753 EGY458753:EHA458753 EQU458753:EQW458753 FAQ458753:FAS458753 FKM458753:FKO458753 FUI458753:FUK458753 GEE458753:GEG458753 GOA458753:GOC458753 GXW458753:GXY458753 HHS458753:HHU458753 HRO458753:HRQ458753 IBK458753:IBM458753 ILG458753:ILI458753 IVC458753:IVE458753 JEY458753:JFA458753 JOU458753:JOW458753 JYQ458753:JYS458753 KIM458753:KIO458753 KSI458753:KSK458753 LCE458753:LCG458753 LMA458753:LMC458753 LVW458753:LVY458753 MFS458753:MFU458753 MPO458753:MPQ458753 MZK458753:MZM458753 NJG458753:NJI458753 NTC458753:NTE458753 OCY458753:ODA458753 OMU458753:OMW458753 OWQ458753:OWS458753 PGM458753:PGO458753 PQI458753:PQK458753 QAE458753:QAG458753 QKA458753:QKC458753 QTW458753:QTY458753 RDS458753:RDU458753 RNO458753:RNQ458753 RXK458753:RXM458753 SHG458753:SHI458753 SRC458753:SRE458753 TAY458753:TBA458753 TKU458753:TKW458753 TUQ458753:TUS458753 UEM458753:UEO458753 UOI458753:UOK458753 UYE458753:UYG458753 VIA458753:VIC458753 VRW458753:VRY458753 WBS458753:WBU458753 WLO458753:WLQ458753 WVK458753:WVM458753 C524289:E524289 IY524289:JA524289 SU524289:SW524289 ACQ524289:ACS524289 AMM524289:AMO524289 AWI524289:AWK524289 BGE524289:BGG524289 BQA524289:BQC524289 BZW524289:BZY524289 CJS524289:CJU524289 CTO524289:CTQ524289 DDK524289:DDM524289 DNG524289:DNI524289 DXC524289:DXE524289 EGY524289:EHA524289 EQU524289:EQW524289 FAQ524289:FAS524289 FKM524289:FKO524289 FUI524289:FUK524289 GEE524289:GEG524289 GOA524289:GOC524289 GXW524289:GXY524289 HHS524289:HHU524289 HRO524289:HRQ524289 IBK524289:IBM524289 ILG524289:ILI524289 IVC524289:IVE524289 JEY524289:JFA524289 JOU524289:JOW524289 JYQ524289:JYS524289 KIM524289:KIO524289 KSI524289:KSK524289 LCE524289:LCG524289 LMA524289:LMC524289 LVW524289:LVY524289 MFS524289:MFU524289 MPO524289:MPQ524289 MZK524289:MZM524289 NJG524289:NJI524289 NTC524289:NTE524289 OCY524289:ODA524289 OMU524289:OMW524289 OWQ524289:OWS524289 PGM524289:PGO524289 PQI524289:PQK524289 QAE524289:QAG524289 QKA524289:QKC524289 QTW524289:QTY524289 RDS524289:RDU524289 RNO524289:RNQ524289 RXK524289:RXM524289 SHG524289:SHI524289 SRC524289:SRE524289 TAY524289:TBA524289 TKU524289:TKW524289 TUQ524289:TUS524289 UEM524289:UEO524289 UOI524289:UOK524289 UYE524289:UYG524289 VIA524289:VIC524289 VRW524289:VRY524289 WBS524289:WBU524289 WLO524289:WLQ524289 WVK524289:WVM524289 C589825:E589825 IY589825:JA589825 SU589825:SW589825 ACQ589825:ACS589825 AMM589825:AMO589825 AWI589825:AWK589825 BGE589825:BGG589825 BQA589825:BQC589825 BZW589825:BZY589825 CJS589825:CJU589825 CTO589825:CTQ589825 DDK589825:DDM589825 DNG589825:DNI589825 DXC589825:DXE589825 EGY589825:EHA589825 EQU589825:EQW589825 FAQ589825:FAS589825 FKM589825:FKO589825 FUI589825:FUK589825 GEE589825:GEG589825 GOA589825:GOC589825 GXW589825:GXY589825 HHS589825:HHU589825 HRO589825:HRQ589825 IBK589825:IBM589825 ILG589825:ILI589825 IVC589825:IVE589825 JEY589825:JFA589825 JOU589825:JOW589825 JYQ589825:JYS589825 KIM589825:KIO589825 KSI589825:KSK589825 LCE589825:LCG589825 LMA589825:LMC589825 LVW589825:LVY589825 MFS589825:MFU589825 MPO589825:MPQ589825 MZK589825:MZM589825 NJG589825:NJI589825 NTC589825:NTE589825 OCY589825:ODA589825 OMU589825:OMW589825 OWQ589825:OWS589825 PGM589825:PGO589825 PQI589825:PQK589825 QAE589825:QAG589825 QKA589825:QKC589825 QTW589825:QTY589825 RDS589825:RDU589825 RNO589825:RNQ589825 RXK589825:RXM589825 SHG589825:SHI589825 SRC589825:SRE589825 TAY589825:TBA589825 TKU589825:TKW589825 TUQ589825:TUS589825 UEM589825:UEO589825 UOI589825:UOK589825 UYE589825:UYG589825 VIA589825:VIC589825 VRW589825:VRY589825 WBS589825:WBU589825 WLO589825:WLQ589825 WVK589825:WVM589825 C655361:E655361 IY655361:JA655361 SU655361:SW655361 ACQ655361:ACS655361 AMM655361:AMO655361 AWI655361:AWK655361 BGE655361:BGG655361 BQA655361:BQC655361 BZW655361:BZY655361 CJS655361:CJU655361 CTO655361:CTQ655361 DDK655361:DDM655361 DNG655361:DNI655361 DXC655361:DXE655361 EGY655361:EHA655361 EQU655361:EQW655361 FAQ655361:FAS655361 FKM655361:FKO655361 FUI655361:FUK655361 GEE655361:GEG655361 GOA655361:GOC655361 GXW655361:GXY655361 HHS655361:HHU655361 HRO655361:HRQ655361 IBK655361:IBM655361 ILG655361:ILI655361 IVC655361:IVE655361 JEY655361:JFA655361 JOU655361:JOW655361 JYQ655361:JYS655361 KIM655361:KIO655361 KSI655361:KSK655361 LCE655361:LCG655361 LMA655361:LMC655361 LVW655361:LVY655361 MFS655361:MFU655361 MPO655361:MPQ655361 MZK655361:MZM655361 NJG655361:NJI655361 NTC655361:NTE655361 OCY655361:ODA655361 OMU655361:OMW655361 OWQ655361:OWS655361 PGM655361:PGO655361 PQI655361:PQK655361 QAE655361:QAG655361 QKA655361:QKC655361 QTW655361:QTY655361 RDS655361:RDU655361 RNO655361:RNQ655361 RXK655361:RXM655361 SHG655361:SHI655361 SRC655361:SRE655361 TAY655361:TBA655361 TKU655361:TKW655361 TUQ655361:TUS655361 UEM655361:UEO655361 UOI655361:UOK655361 UYE655361:UYG655361 VIA655361:VIC655361 VRW655361:VRY655361 WBS655361:WBU655361 WLO655361:WLQ655361 WVK655361:WVM655361 C720897:E720897 IY720897:JA720897 SU720897:SW720897 ACQ720897:ACS720897 AMM720897:AMO720897 AWI720897:AWK720897 BGE720897:BGG720897 BQA720897:BQC720897 BZW720897:BZY720897 CJS720897:CJU720897 CTO720897:CTQ720897 DDK720897:DDM720897 DNG720897:DNI720897 DXC720897:DXE720897 EGY720897:EHA720897 EQU720897:EQW720897 FAQ720897:FAS720897 FKM720897:FKO720897 FUI720897:FUK720897 GEE720897:GEG720897 GOA720897:GOC720897 GXW720897:GXY720897 HHS720897:HHU720897 HRO720897:HRQ720897 IBK720897:IBM720897 ILG720897:ILI720897 IVC720897:IVE720897 JEY720897:JFA720897 JOU720897:JOW720897 JYQ720897:JYS720897 KIM720897:KIO720897 KSI720897:KSK720897 LCE720897:LCG720897 LMA720897:LMC720897 LVW720897:LVY720897 MFS720897:MFU720897 MPO720897:MPQ720897 MZK720897:MZM720897 NJG720897:NJI720897 NTC720897:NTE720897 OCY720897:ODA720897 OMU720897:OMW720897 OWQ720897:OWS720897 PGM720897:PGO720897 PQI720897:PQK720897 QAE720897:QAG720897 QKA720897:QKC720897 QTW720897:QTY720897 RDS720897:RDU720897 RNO720897:RNQ720897 RXK720897:RXM720897 SHG720897:SHI720897 SRC720897:SRE720897 TAY720897:TBA720897 TKU720897:TKW720897 TUQ720897:TUS720897 UEM720897:UEO720897 UOI720897:UOK720897 UYE720897:UYG720897 VIA720897:VIC720897 VRW720897:VRY720897 WBS720897:WBU720897 WLO720897:WLQ720897 WVK720897:WVM720897 C786433:E786433 IY786433:JA786433 SU786433:SW786433 ACQ786433:ACS786433 AMM786433:AMO786433 AWI786433:AWK786433 BGE786433:BGG786433 BQA786433:BQC786433 BZW786433:BZY786433 CJS786433:CJU786433 CTO786433:CTQ786433 DDK786433:DDM786433 DNG786433:DNI786433 DXC786433:DXE786433 EGY786433:EHA786433 EQU786433:EQW786433 FAQ786433:FAS786433 FKM786433:FKO786433 FUI786433:FUK786433 GEE786433:GEG786433 GOA786433:GOC786433 GXW786433:GXY786433 HHS786433:HHU786433 HRO786433:HRQ786433 IBK786433:IBM786433 ILG786433:ILI786433 IVC786433:IVE786433 JEY786433:JFA786433 JOU786433:JOW786433 JYQ786433:JYS786433 KIM786433:KIO786433 KSI786433:KSK786433 LCE786433:LCG786433 LMA786433:LMC786433 LVW786433:LVY786433 MFS786433:MFU786433 MPO786433:MPQ786433 MZK786433:MZM786433 NJG786433:NJI786433 NTC786433:NTE786433 OCY786433:ODA786433 OMU786433:OMW786433 OWQ786433:OWS786433 PGM786433:PGO786433 PQI786433:PQK786433 QAE786433:QAG786433 QKA786433:QKC786433 QTW786433:QTY786433 RDS786433:RDU786433 RNO786433:RNQ786433 RXK786433:RXM786433 SHG786433:SHI786433 SRC786433:SRE786433 TAY786433:TBA786433 TKU786433:TKW786433 TUQ786433:TUS786433 UEM786433:UEO786433 UOI786433:UOK786433 UYE786433:UYG786433 VIA786433:VIC786433 VRW786433:VRY786433 WBS786433:WBU786433 WLO786433:WLQ786433 WVK786433:WVM786433 C851969:E851969 IY851969:JA851969 SU851969:SW851969 ACQ851969:ACS851969 AMM851969:AMO851969 AWI851969:AWK851969 BGE851969:BGG851969 BQA851969:BQC851969 BZW851969:BZY851969 CJS851969:CJU851969 CTO851969:CTQ851969 DDK851969:DDM851969 DNG851969:DNI851969 DXC851969:DXE851969 EGY851969:EHA851969 EQU851969:EQW851969 FAQ851969:FAS851969 FKM851969:FKO851969 FUI851969:FUK851969 GEE851969:GEG851969 GOA851969:GOC851969 GXW851969:GXY851969 HHS851969:HHU851969 HRO851969:HRQ851969 IBK851969:IBM851969 ILG851969:ILI851969 IVC851969:IVE851969 JEY851969:JFA851969 JOU851969:JOW851969 JYQ851969:JYS851969 KIM851969:KIO851969 KSI851969:KSK851969 LCE851969:LCG851969 LMA851969:LMC851969 LVW851969:LVY851969 MFS851969:MFU851969 MPO851969:MPQ851969 MZK851969:MZM851969 NJG851969:NJI851969 NTC851969:NTE851969 OCY851969:ODA851969 OMU851969:OMW851969 OWQ851969:OWS851969 PGM851969:PGO851969 PQI851969:PQK851969 QAE851969:QAG851969 QKA851969:QKC851969 QTW851969:QTY851969 RDS851969:RDU851969 RNO851969:RNQ851969 RXK851969:RXM851969 SHG851969:SHI851969 SRC851969:SRE851969 TAY851969:TBA851969 TKU851969:TKW851969 TUQ851969:TUS851969 UEM851969:UEO851969 UOI851969:UOK851969 UYE851969:UYG851969 VIA851969:VIC851969 VRW851969:VRY851969 WBS851969:WBU851969 WLO851969:WLQ851969 WVK851969:WVM851969 C917505:E917505 IY917505:JA917505 SU917505:SW917505 ACQ917505:ACS917505 AMM917505:AMO917505 AWI917505:AWK917505 BGE917505:BGG917505 BQA917505:BQC917505 BZW917505:BZY917505 CJS917505:CJU917505 CTO917505:CTQ917505 DDK917505:DDM917505 DNG917505:DNI917505 DXC917505:DXE917505 EGY917505:EHA917505 EQU917505:EQW917505 FAQ917505:FAS917505 FKM917505:FKO917505 FUI917505:FUK917505 GEE917505:GEG917505 GOA917505:GOC917505 GXW917505:GXY917505 HHS917505:HHU917505 HRO917505:HRQ917505 IBK917505:IBM917505 ILG917505:ILI917505 IVC917505:IVE917505 JEY917505:JFA917505 JOU917505:JOW917505 JYQ917505:JYS917505 KIM917505:KIO917505 KSI917505:KSK917505 LCE917505:LCG917505 LMA917505:LMC917505 LVW917505:LVY917505 MFS917505:MFU917505 MPO917505:MPQ917505 MZK917505:MZM917505 NJG917505:NJI917505 NTC917505:NTE917505 OCY917505:ODA917505 OMU917505:OMW917505 OWQ917505:OWS917505 PGM917505:PGO917505 PQI917505:PQK917505 QAE917505:QAG917505 QKA917505:QKC917505 QTW917505:QTY917505 RDS917505:RDU917505 RNO917505:RNQ917505 RXK917505:RXM917505 SHG917505:SHI917505 SRC917505:SRE917505 TAY917505:TBA917505 TKU917505:TKW917505 TUQ917505:TUS917505 UEM917505:UEO917505 UOI917505:UOK917505 UYE917505:UYG917505 VIA917505:VIC917505 VRW917505:VRY917505 WBS917505:WBU917505 WLO917505:WLQ917505 WVK917505:WVM917505 C983041:E983041 IY983041:JA983041 SU983041:SW983041 ACQ983041:ACS983041 AMM983041:AMO983041 AWI983041:AWK983041 BGE983041:BGG983041 BQA983041:BQC983041 BZW983041:BZY983041 CJS983041:CJU983041 CTO983041:CTQ983041 DDK983041:DDM983041 DNG983041:DNI983041 DXC983041:DXE983041 EGY983041:EHA983041 EQU983041:EQW983041 FAQ983041:FAS983041 FKM983041:FKO983041 FUI983041:FUK983041 GEE983041:GEG983041 GOA983041:GOC983041 GXW983041:GXY983041 HHS983041:HHU983041 HRO983041:HRQ983041 IBK983041:IBM983041 ILG983041:ILI983041 IVC983041:IVE983041 JEY983041:JFA983041 JOU983041:JOW983041 JYQ983041:JYS983041 KIM983041:KIO983041 KSI983041:KSK983041 LCE983041:LCG983041 LMA983041:LMC983041 LVW983041:LVY983041 MFS983041:MFU983041 MPO983041:MPQ983041 MZK983041:MZM983041 NJG983041:NJI983041 NTC983041:NTE983041 OCY983041:ODA983041 OMU983041:OMW983041 OWQ983041:OWS983041 PGM983041:PGO983041 PQI983041:PQK983041 QAE983041:QAG983041 QKA983041:QKC983041 QTW983041:QTY983041 RDS983041:RDU983041 RNO983041:RNQ983041 RXK983041:RXM983041 SHG983041:SHI983041 SRC983041:SRE983041 TAY983041:TBA983041 TKU983041:TKW983041 TUQ983041:TUS983041 UEM983041:UEO983041 UOI983041:UOK983041 UYE983041:UYG983041 VIA983041:VIC983041 VRW983041:VRY983041 WBS983041:WBU983041 WLO983041:WLQ983041 WVK983041:WVM983041 H10:J10" xr:uid="{2D400CA2-F872-454C-9602-C47015923F5F}"/>
    <dataValidation allowBlank="1" showInputMessage="1" promptTitle="団体の種類" prompt="選択してください。その他の場合は右のセルに種類を記載ください。" sqref="WVK983039 C65535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C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C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C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C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C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C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C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C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C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C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C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C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C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C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xr:uid="{733363DA-6CBA-439B-BBFB-7E72CCE26CE0}"/>
    <dataValidation allowBlank="1" showInputMessage="1" showErrorMessage="1" prompt="ハイフンを入れた形式で入力してください。_x000a_ex.) 03-3265-7411" sqref="J6:N6" xr:uid="{5C5BBD12-C229-4446-90E2-3700DE17F230}"/>
  </dataValidations>
  <pageMargins left="0.7" right="0.7" top="0.75" bottom="0.75" header="0.3" footer="0.3"/>
  <pageSetup paperSize="9" scale="55" orientation="portrait" r:id="rId1"/>
  <ignoredErrors>
    <ignoredError sqref="J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R72"/>
  <sheetViews>
    <sheetView view="pageBreakPreview" zoomScale="85" zoomScaleNormal="100" zoomScaleSheetLayoutView="85" workbookViewId="0">
      <selection activeCell="B31" sqref="B31:Q31"/>
    </sheetView>
  </sheetViews>
  <sheetFormatPr defaultColWidth="9" defaultRowHeight="12" x14ac:dyDescent="0.2"/>
  <cols>
    <col min="1" max="1" width="1.6640625" style="1" customWidth="1"/>
    <col min="2" max="17" width="5.44140625" style="1" customWidth="1"/>
    <col min="18" max="18" width="5.109375" style="1" customWidth="1"/>
    <col min="19" max="21" width="6.6640625" style="1" customWidth="1"/>
    <col min="22" max="16384" width="9" style="1"/>
  </cols>
  <sheetData>
    <row r="2" spans="2:18" ht="21" customHeight="1" x14ac:dyDescent="0.2">
      <c r="P2" s="635" t="s">
        <v>6</v>
      </c>
      <c r="Q2" s="635"/>
    </row>
    <row r="3" spans="2:18" ht="21" customHeight="1" x14ac:dyDescent="0.2">
      <c r="B3" s="649" t="s">
        <v>299</v>
      </c>
      <c r="C3" s="649"/>
      <c r="D3" s="649"/>
      <c r="E3" s="649"/>
      <c r="F3" s="649"/>
      <c r="G3" s="649"/>
      <c r="H3" s="649"/>
      <c r="I3" s="649"/>
      <c r="J3" s="649"/>
      <c r="K3" s="649"/>
      <c r="L3" s="649"/>
      <c r="M3" s="649"/>
      <c r="N3" s="649"/>
      <c r="O3" s="649"/>
      <c r="P3" s="649"/>
      <c r="Q3" s="649"/>
      <c r="R3" s="6"/>
    </row>
    <row r="4" spans="2:18" ht="9.75" customHeight="1" x14ac:dyDescent="0.2">
      <c r="B4" s="6"/>
      <c r="C4" s="6"/>
      <c r="D4" s="6"/>
      <c r="E4" s="6"/>
      <c r="F4" s="6"/>
      <c r="G4" s="6"/>
      <c r="H4" s="6"/>
      <c r="I4" s="6"/>
      <c r="J4" s="6"/>
      <c r="K4" s="6"/>
      <c r="L4" s="6"/>
      <c r="M4" s="6"/>
      <c r="N4" s="6"/>
      <c r="O4" s="6"/>
      <c r="P4" s="6"/>
      <c r="Q4" s="6"/>
      <c r="R4" s="6"/>
    </row>
    <row r="5" spans="2:18" ht="21.75" customHeight="1" x14ac:dyDescent="0.2">
      <c r="J5" s="280" t="s">
        <v>278</v>
      </c>
      <c r="K5" s="280"/>
      <c r="L5" s="656">
        <f>'かがみ（様式１）'!C13</f>
        <v>0</v>
      </c>
      <c r="M5" s="656"/>
      <c r="N5" s="656"/>
      <c r="O5" s="656"/>
      <c r="P5" s="656"/>
      <c r="Q5" s="656"/>
    </row>
    <row r="6" spans="2:18" ht="15" customHeight="1" x14ac:dyDescent="0.2">
      <c r="B6" s="1" t="s">
        <v>219</v>
      </c>
    </row>
    <row r="7" spans="2:18" ht="13.5" customHeight="1" x14ac:dyDescent="0.2">
      <c r="B7" s="622" t="s">
        <v>40</v>
      </c>
      <c r="C7" s="623"/>
      <c r="D7" s="623"/>
      <c r="E7" s="623"/>
      <c r="F7" s="623"/>
      <c r="G7" s="623"/>
      <c r="H7" s="623"/>
      <c r="I7" s="623"/>
      <c r="J7" s="623"/>
      <c r="K7" s="623"/>
      <c r="L7" s="623"/>
      <c r="M7" s="623"/>
      <c r="N7" s="623"/>
      <c r="O7" s="623"/>
      <c r="P7" s="623"/>
      <c r="Q7" s="624"/>
    </row>
    <row r="8" spans="2:18" ht="33" customHeight="1" x14ac:dyDescent="0.2">
      <c r="B8" s="650">
        <f>'かがみ（様式１）'!C21</f>
        <v>0</v>
      </c>
      <c r="C8" s="651"/>
      <c r="D8" s="651"/>
      <c r="E8" s="651"/>
      <c r="F8" s="651"/>
      <c r="G8" s="651"/>
      <c r="H8" s="651"/>
      <c r="I8" s="651"/>
      <c r="J8" s="651"/>
      <c r="K8" s="651"/>
      <c r="L8" s="651"/>
      <c r="M8" s="651"/>
      <c r="N8" s="651"/>
      <c r="O8" s="651"/>
      <c r="P8" s="651"/>
      <c r="Q8" s="652"/>
    </row>
    <row r="9" spans="2:18" ht="15" customHeight="1" x14ac:dyDescent="0.2">
      <c r="B9" s="622" t="s">
        <v>41</v>
      </c>
      <c r="C9" s="623"/>
      <c r="D9" s="623"/>
      <c r="E9" s="623"/>
      <c r="F9" s="623"/>
      <c r="G9" s="623"/>
      <c r="H9" s="623"/>
      <c r="I9" s="623"/>
      <c r="J9" s="623"/>
      <c r="K9" s="623"/>
      <c r="L9" s="623"/>
      <c r="M9" s="623"/>
      <c r="N9" s="623"/>
      <c r="O9" s="623"/>
      <c r="P9" s="623"/>
      <c r="Q9" s="624"/>
    </row>
    <row r="10" spans="2:18" ht="26.25" customHeight="1" x14ac:dyDescent="0.2">
      <c r="B10" s="622" t="s">
        <v>71</v>
      </c>
      <c r="C10" s="638"/>
      <c r="D10" s="638"/>
      <c r="E10" s="638"/>
      <c r="F10" s="638"/>
      <c r="G10" s="638"/>
      <c r="H10" s="638"/>
      <c r="I10" s="638"/>
      <c r="J10" s="638"/>
      <c r="K10" s="638"/>
      <c r="L10" s="638"/>
      <c r="M10" s="638"/>
      <c r="N10" s="638"/>
      <c r="O10" s="638"/>
      <c r="P10" s="638"/>
      <c r="Q10" s="639"/>
    </row>
    <row r="11" spans="2:18" ht="15" customHeight="1" x14ac:dyDescent="0.2">
      <c r="B11" s="622" t="s">
        <v>50</v>
      </c>
      <c r="C11" s="623"/>
      <c r="D11" s="623"/>
      <c r="E11" s="623"/>
      <c r="F11" s="623"/>
      <c r="G11" s="623"/>
      <c r="H11" s="623"/>
      <c r="I11" s="623"/>
      <c r="J11" s="623"/>
      <c r="K11" s="623"/>
      <c r="L11" s="623"/>
      <c r="M11" s="623"/>
      <c r="N11" s="623"/>
      <c r="O11" s="623"/>
      <c r="P11" s="623"/>
      <c r="Q11" s="624"/>
    </row>
    <row r="12" spans="2:18" ht="96.75" customHeight="1" x14ac:dyDescent="0.2">
      <c r="B12" s="622"/>
      <c r="C12" s="623"/>
      <c r="D12" s="623"/>
      <c r="E12" s="623"/>
      <c r="F12" s="623"/>
      <c r="G12" s="623"/>
      <c r="H12" s="623"/>
      <c r="I12" s="623"/>
      <c r="J12" s="623"/>
      <c r="K12" s="623"/>
      <c r="L12" s="623"/>
      <c r="M12" s="623"/>
      <c r="N12" s="623"/>
      <c r="O12" s="623"/>
      <c r="P12" s="623"/>
      <c r="Q12" s="624"/>
    </row>
    <row r="13" spans="2:18" ht="15" customHeight="1" x14ac:dyDescent="0.2">
      <c r="B13" s="622" t="s">
        <v>61</v>
      </c>
      <c r="C13" s="623"/>
      <c r="D13" s="623"/>
      <c r="E13" s="623"/>
      <c r="F13" s="623"/>
      <c r="G13" s="623"/>
      <c r="H13" s="623"/>
      <c r="I13" s="623"/>
      <c r="J13" s="623"/>
      <c r="K13" s="623"/>
      <c r="L13" s="623"/>
      <c r="M13" s="623"/>
      <c r="N13" s="623"/>
      <c r="O13" s="623"/>
      <c r="P13" s="623"/>
      <c r="Q13" s="624"/>
    </row>
    <row r="14" spans="2:18" ht="96.75" customHeight="1" x14ac:dyDescent="0.2">
      <c r="B14" s="622"/>
      <c r="C14" s="623"/>
      <c r="D14" s="623"/>
      <c r="E14" s="623"/>
      <c r="F14" s="623"/>
      <c r="G14" s="623"/>
      <c r="H14" s="623"/>
      <c r="I14" s="623"/>
      <c r="J14" s="623"/>
      <c r="K14" s="623"/>
      <c r="L14" s="623"/>
      <c r="M14" s="623"/>
      <c r="N14" s="623"/>
      <c r="O14" s="623"/>
      <c r="P14" s="623"/>
      <c r="Q14" s="624"/>
    </row>
    <row r="15" spans="2:18" ht="15" customHeight="1" x14ac:dyDescent="0.2">
      <c r="B15" s="622" t="s">
        <v>62</v>
      </c>
      <c r="C15" s="623"/>
      <c r="D15" s="623"/>
      <c r="E15" s="623"/>
      <c r="F15" s="623"/>
      <c r="G15" s="623"/>
      <c r="H15" s="623"/>
      <c r="I15" s="623"/>
      <c r="J15" s="623"/>
      <c r="K15" s="623"/>
      <c r="L15" s="623"/>
      <c r="M15" s="623"/>
      <c r="N15" s="623"/>
      <c r="O15" s="623"/>
      <c r="P15" s="623"/>
      <c r="Q15" s="624"/>
    </row>
    <row r="16" spans="2:18" ht="342" customHeight="1" x14ac:dyDescent="0.2">
      <c r="B16" s="625"/>
      <c r="C16" s="621"/>
      <c r="D16" s="621"/>
      <c r="E16" s="621"/>
      <c r="F16" s="621"/>
      <c r="G16" s="621"/>
      <c r="H16" s="621"/>
      <c r="I16" s="621"/>
      <c r="J16" s="621"/>
      <c r="K16" s="621"/>
      <c r="L16" s="621"/>
      <c r="M16" s="621"/>
      <c r="N16" s="621"/>
      <c r="O16" s="621"/>
      <c r="P16" s="621"/>
      <c r="Q16" s="621"/>
    </row>
    <row r="17" spans="2:17" ht="22.2" customHeight="1" x14ac:dyDescent="0.2">
      <c r="B17" s="628" t="s">
        <v>118</v>
      </c>
      <c r="C17" s="628"/>
      <c r="D17" s="628"/>
      <c r="E17" s="628"/>
      <c r="F17" s="628"/>
      <c r="G17" s="628"/>
      <c r="H17" s="628"/>
      <c r="I17" s="628"/>
      <c r="J17" s="628"/>
      <c r="K17" s="628"/>
      <c r="L17" s="628"/>
      <c r="M17" s="628"/>
      <c r="N17" s="628"/>
      <c r="O17" s="628"/>
      <c r="P17" s="628"/>
      <c r="Q17" s="628"/>
    </row>
    <row r="18" spans="2:17" ht="22.2" customHeight="1" x14ac:dyDescent="0.2">
      <c r="B18" s="629" t="s">
        <v>99</v>
      </c>
      <c r="C18" s="629"/>
      <c r="D18" s="629"/>
      <c r="E18" s="629"/>
      <c r="F18" s="629" t="s">
        <v>100</v>
      </c>
      <c r="G18" s="629"/>
      <c r="H18" s="629"/>
      <c r="I18" s="629"/>
      <c r="J18" s="629" t="s">
        <v>99</v>
      </c>
      <c r="K18" s="629"/>
      <c r="L18" s="629"/>
      <c r="M18" s="629"/>
      <c r="N18" s="629" t="s">
        <v>100</v>
      </c>
      <c r="O18" s="629"/>
      <c r="P18" s="629"/>
      <c r="Q18" s="629"/>
    </row>
    <row r="19" spans="2:17" ht="22.2" customHeight="1" x14ac:dyDescent="0.2">
      <c r="B19" s="625" t="s">
        <v>101</v>
      </c>
      <c r="C19" s="625"/>
      <c r="D19" s="625"/>
      <c r="E19" s="625"/>
      <c r="F19" s="634" t="s">
        <v>102</v>
      </c>
      <c r="G19" s="634"/>
      <c r="H19" s="634"/>
      <c r="I19" s="634"/>
      <c r="J19" s="625" t="s">
        <v>105</v>
      </c>
      <c r="K19" s="625"/>
      <c r="L19" s="625"/>
      <c r="M19" s="625"/>
      <c r="N19" s="634" t="s">
        <v>102</v>
      </c>
      <c r="O19" s="634"/>
      <c r="P19" s="634"/>
      <c r="Q19" s="634"/>
    </row>
    <row r="20" spans="2:17" ht="22.2" customHeight="1" x14ac:dyDescent="0.2">
      <c r="B20" s="625" t="s">
        <v>103</v>
      </c>
      <c r="C20" s="625"/>
      <c r="D20" s="625"/>
      <c r="E20" s="625"/>
      <c r="F20" s="634" t="s">
        <v>102</v>
      </c>
      <c r="G20" s="634"/>
      <c r="H20" s="634"/>
      <c r="I20" s="634"/>
      <c r="J20" s="625" t="s">
        <v>106</v>
      </c>
      <c r="K20" s="625"/>
      <c r="L20" s="625"/>
      <c r="M20" s="625"/>
      <c r="N20" s="634" t="s">
        <v>102</v>
      </c>
      <c r="O20" s="634"/>
      <c r="P20" s="634"/>
      <c r="Q20" s="634"/>
    </row>
    <row r="21" spans="2:17" ht="22.2" customHeight="1" x14ac:dyDescent="0.2">
      <c r="B21" s="625" t="s">
        <v>104</v>
      </c>
      <c r="C21" s="625"/>
      <c r="D21" s="625"/>
      <c r="E21" s="625"/>
      <c r="F21" s="634" t="s">
        <v>102</v>
      </c>
      <c r="G21" s="634"/>
      <c r="H21" s="634"/>
      <c r="I21" s="634"/>
      <c r="J21" s="625" t="s">
        <v>107</v>
      </c>
      <c r="K21" s="625"/>
      <c r="L21" s="625"/>
      <c r="M21" s="625"/>
      <c r="N21" s="634" t="s">
        <v>102</v>
      </c>
      <c r="O21" s="634"/>
      <c r="P21" s="634"/>
      <c r="Q21" s="634"/>
    </row>
    <row r="22" spans="2:17" ht="57.6" customHeight="1" x14ac:dyDescent="0.2">
      <c r="B22" s="620" t="s">
        <v>108</v>
      </c>
      <c r="C22" s="620"/>
      <c r="D22" s="620"/>
      <c r="E22" s="620"/>
      <c r="F22" s="620"/>
      <c r="G22" s="620"/>
      <c r="H22" s="620"/>
      <c r="I22" s="620"/>
      <c r="J22" s="620"/>
      <c r="K22" s="620"/>
      <c r="L22" s="620"/>
      <c r="M22" s="620"/>
      <c r="N22" s="620"/>
      <c r="O22" s="620"/>
      <c r="P22" s="620"/>
      <c r="Q22" s="620"/>
    </row>
    <row r="23" spans="2:17" ht="24.6" customHeight="1" x14ac:dyDescent="0.2">
      <c r="B23" s="657" t="s">
        <v>119</v>
      </c>
      <c r="C23" s="657"/>
      <c r="D23" s="657"/>
      <c r="E23" s="657"/>
      <c r="F23" s="657"/>
      <c r="G23" s="657"/>
      <c r="H23" s="657"/>
      <c r="I23" s="657"/>
      <c r="J23" s="657"/>
      <c r="K23" s="657"/>
      <c r="L23" s="657"/>
      <c r="M23" s="657"/>
      <c r="N23" s="657"/>
      <c r="O23" s="657"/>
      <c r="P23" s="657"/>
      <c r="Q23" s="657"/>
    </row>
    <row r="24" spans="2:17" ht="16.2" customHeight="1" x14ac:dyDescent="0.2">
      <c r="B24" s="620" t="s">
        <v>110</v>
      </c>
      <c r="C24" s="620"/>
      <c r="D24" s="620"/>
      <c r="E24" s="620"/>
      <c r="F24" s="620"/>
      <c r="G24" s="620"/>
      <c r="H24" s="620"/>
      <c r="I24" s="620"/>
      <c r="J24" s="620" t="s">
        <v>111</v>
      </c>
      <c r="K24" s="620"/>
      <c r="L24" s="620"/>
      <c r="M24" s="620"/>
      <c r="N24" s="620"/>
      <c r="O24" s="620"/>
      <c r="P24" s="620"/>
      <c r="Q24" s="620"/>
    </row>
    <row r="25" spans="2:17" ht="64.8" customHeight="1" x14ac:dyDescent="0.2">
      <c r="B25" s="620"/>
      <c r="C25" s="620"/>
      <c r="D25" s="620"/>
      <c r="E25" s="620"/>
      <c r="F25" s="620"/>
      <c r="G25" s="620"/>
      <c r="H25" s="620"/>
      <c r="I25" s="620"/>
      <c r="J25" s="620"/>
      <c r="K25" s="620"/>
      <c r="L25" s="620"/>
      <c r="M25" s="620"/>
      <c r="N25" s="620"/>
      <c r="O25" s="620"/>
      <c r="P25" s="620"/>
      <c r="Q25" s="620"/>
    </row>
    <row r="26" spans="2:17" ht="16.2" customHeight="1" x14ac:dyDescent="0.2">
      <c r="B26" s="620" t="s">
        <v>110</v>
      </c>
      <c r="C26" s="620"/>
      <c r="D26" s="620"/>
      <c r="E26" s="620"/>
      <c r="F26" s="620"/>
      <c r="G26" s="620"/>
      <c r="H26" s="620"/>
      <c r="I26" s="620"/>
      <c r="J26" s="620" t="s">
        <v>111</v>
      </c>
      <c r="K26" s="620"/>
      <c r="L26" s="620"/>
      <c r="M26" s="620"/>
      <c r="N26" s="620"/>
      <c r="O26" s="620"/>
      <c r="P26" s="620"/>
      <c r="Q26" s="620"/>
    </row>
    <row r="27" spans="2:17" ht="64.8" customHeight="1" x14ac:dyDescent="0.2">
      <c r="B27" s="620"/>
      <c r="C27" s="620"/>
      <c r="D27" s="620"/>
      <c r="E27" s="620"/>
      <c r="F27" s="620"/>
      <c r="G27" s="620"/>
      <c r="H27" s="620"/>
      <c r="I27" s="620"/>
      <c r="J27" s="620"/>
      <c r="K27" s="620"/>
      <c r="L27" s="620"/>
      <c r="M27" s="620"/>
      <c r="N27" s="620"/>
      <c r="O27" s="620"/>
      <c r="P27" s="620"/>
      <c r="Q27" s="620"/>
    </row>
    <row r="28" spans="2:17" ht="16.2" customHeight="1" x14ac:dyDescent="0.2">
      <c r="B28" s="620" t="s">
        <v>110</v>
      </c>
      <c r="C28" s="620"/>
      <c r="D28" s="620"/>
      <c r="E28" s="620"/>
      <c r="F28" s="620"/>
      <c r="G28" s="620"/>
      <c r="H28" s="620"/>
      <c r="I28" s="620"/>
      <c r="J28" s="620" t="s">
        <v>111</v>
      </c>
      <c r="K28" s="620"/>
      <c r="L28" s="620"/>
      <c r="M28" s="620"/>
      <c r="N28" s="620"/>
      <c r="O28" s="620"/>
      <c r="P28" s="620"/>
      <c r="Q28" s="620"/>
    </row>
    <row r="29" spans="2:17" ht="64.8" customHeight="1" x14ac:dyDescent="0.2">
      <c r="B29" s="620"/>
      <c r="C29" s="620"/>
      <c r="D29" s="620"/>
      <c r="E29" s="620"/>
      <c r="F29" s="620"/>
      <c r="G29" s="620"/>
      <c r="H29" s="620"/>
      <c r="I29" s="620"/>
      <c r="J29" s="620"/>
      <c r="K29" s="620"/>
      <c r="L29" s="620"/>
      <c r="M29" s="620"/>
      <c r="N29" s="620"/>
      <c r="O29" s="620"/>
      <c r="P29" s="620"/>
      <c r="Q29" s="620"/>
    </row>
    <row r="30" spans="2:17" ht="16.2" customHeight="1" x14ac:dyDescent="0.2">
      <c r="B30" s="620" t="s">
        <v>110</v>
      </c>
      <c r="C30" s="620"/>
      <c r="D30" s="620"/>
      <c r="E30" s="620"/>
      <c r="F30" s="620"/>
      <c r="G30" s="620"/>
      <c r="H30" s="620"/>
      <c r="I30" s="620"/>
      <c r="J30" s="620" t="s">
        <v>111</v>
      </c>
      <c r="K30" s="620"/>
      <c r="L30" s="620"/>
      <c r="M30" s="620"/>
      <c r="N30" s="620"/>
      <c r="O30" s="620"/>
      <c r="P30" s="620"/>
      <c r="Q30" s="620"/>
    </row>
    <row r="31" spans="2:17" ht="64.8" customHeight="1" x14ac:dyDescent="0.2">
      <c r="B31" s="620"/>
      <c r="C31" s="620"/>
      <c r="D31" s="620"/>
      <c r="E31" s="620"/>
      <c r="F31" s="620"/>
      <c r="G31" s="620"/>
      <c r="H31" s="620"/>
      <c r="I31" s="620"/>
      <c r="J31" s="620"/>
      <c r="K31" s="620"/>
      <c r="L31" s="620"/>
      <c r="M31" s="620"/>
      <c r="N31" s="620"/>
      <c r="O31" s="620"/>
      <c r="P31" s="620"/>
      <c r="Q31" s="620"/>
    </row>
    <row r="32" spans="2:17" ht="20.399999999999999" customHeight="1" x14ac:dyDescent="0.2">
      <c r="B32" s="658" t="s">
        <v>120</v>
      </c>
      <c r="C32" s="658"/>
      <c r="D32" s="658"/>
      <c r="E32" s="658"/>
      <c r="F32" s="658"/>
      <c r="G32" s="658"/>
      <c r="H32" s="658"/>
      <c r="I32" s="658"/>
      <c r="J32" s="658"/>
      <c r="K32" s="658"/>
      <c r="L32" s="658"/>
      <c r="M32" s="658"/>
      <c r="N32" s="658"/>
      <c r="O32" s="658"/>
      <c r="P32" s="658"/>
      <c r="Q32" s="658"/>
    </row>
    <row r="33" spans="2:17" ht="26.4" customHeight="1" x14ac:dyDescent="0.2">
      <c r="B33" s="620" t="s">
        <v>116</v>
      </c>
      <c r="C33" s="620"/>
      <c r="D33" s="620"/>
      <c r="E33" s="620"/>
      <c r="F33" s="620"/>
      <c r="G33" s="620"/>
      <c r="H33" s="620"/>
      <c r="I33" s="620"/>
      <c r="J33" s="620"/>
      <c r="K33" s="620"/>
      <c r="L33" s="620"/>
      <c r="M33" s="620"/>
      <c r="N33" s="620"/>
      <c r="O33" s="620"/>
      <c r="P33" s="620"/>
      <c r="Q33" s="620"/>
    </row>
    <row r="34" spans="2:17" ht="16.8" customHeight="1" x14ac:dyDescent="0.2">
      <c r="B34" s="658" t="s">
        <v>112</v>
      </c>
      <c r="C34" s="658"/>
      <c r="D34" s="658"/>
      <c r="E34" s="658"/>
      <c r="F34" s="658"/>
      <c r="G34" s="658"/>
      <c r="H34" s="658"/>
      <c r="I34" s="658"/>
      <c r="J34" s="658" t="s">
        <v>113</v>
      </c>
      <c r="K34" s="658"/>
      <c r="L34" s="658"/>
      <c r="M34" s="658"/>
      <c r="N34" s="658"/>
      <c r="O34" s="658"/>
      <c r="P34" s="658"/>
      <c r="Q34" s="658"/>
    </row>
    <row r="35" spans="2:17" ht="19.2" customHeight="1" x14ac:dyDescent="0.2">
      <c r="B35" s="620" t="s">
        <v>115</v>
      </c>
      <c r="C35" s="620"/>
      <c r="D35" s="620"/>
      <c r="E35" s="620"/>
      <c r="F35" s="620"/>
      <c r="G35" s="620"/>
      <c r="H35" s="620"/>
      <c r="I35" s="620"/>
      <c r="J35" s="620"/>
      <c r="K35" s="620"/>
      <c r="L35" s="620"/>
      <c r="M35" s="620"/>
      <c r="N35" s="620"/>
      <c r="O35" s="620"/>
      <c r="P35" s="620"/>
      <c r="Q35" s="620"/>
    </row>
    <row r="36" spans="2:17" ht="18" customHeight="1" x14ac:dyDescent="0.2">
      <c r="B36" s="620" t="s">
        <v>114</v>
      </c>
      <c r="C36" s="620"/>
      <c r="D36" s="620"/>
      <c r="E36" s="620"/>
      <c r="F36" s="620"/>
      <c r="G36" s="620"/>
      <c r="H36" s="620"/>
      <c r="I36" s="620"/>
      <c r="J36" s="620"/>
      <c r="K36" s="620"/>
      <c r="L36" s="620"/>
      <c r="M36" s="620"/>
      <c r="N36" s="620"/>
      <c r="O36" s="620"/>
      <c r="P36" s="620"/>
      <c r="Q36" s="620"/>
    </row>
    <row r="37" spans="2:17" ht="24.6" customHeight="1" x14ac:dyDescent="0.2">
      <c r="B37" s="646" t="s">
        <v>222</v>
      </c>
      <c r="C37" s="647"/>
      <c r="D37" s="647"/>
      <c r="E37" s="647"/>
      <c r="F37" s="647"/>
      <c r="G37" s="647"/>
      <c r="H37" s="647"/>
      <c r="I37" s="647"/>
      <c r="J37" s="647"/>
      <c r="K37" s="647"/>
      <c r="L37" s="647"/>
      <c r="M37" s="647"/>
      <c r="N37" s="647"/>
      <c r="O37" s="647"/>
      <c r="P37" s="647"/>
      <c r="Q37" s="648"/>
    </row>
    <row r="38" spans="2:17" ht="72.599999999999994" customHeight="1" x14ac:dyDescent="0.2">
      <c r="B38" s="626" t="s">
        <v>221</v>
      </c>
      <c r="C38" s="626"/>
      <c r="D38" s="626"/>
      <c r="E38" s="626"/>
      <c r="F38" s="626"/>
      <c r="G38" s="626"/>
      <c r="H38" s="626"/>
      <c r="I38" s="626"/>
      <c r="J38" s="627" t="s">
        <v>68</v>
      </c>
      <c r="K38" s="627"/>
      <c r="L38" s="627"/>
      <c r="M38" s="627"/>
      <c r="N38" s="627"/>
      <c r="O38" s="627"/>
      <c r="P38" s="627"/>
      <c r="Q38" s="627"/>
    </row>
    <row r="39" spans="2:17" ht="58.8" customHeight="1" x14ac:dyDescent="0.2">
      <c r="B39" s="640" t="s">
        <v>67</v>
      </c>
      <c r="C39" s="641"/>
      <c r="D39" s="641"/>
      <c r="E39" s="641"/>
      <c r="F39" s="641"/>
      <c r="G39" s="641"/>
      <c r="H39" s="641"/>
      <c r="I39" s="641"/>
      <c r="J39" s="641"/>
      <c r="K39" s="641"/>
      <c r="L39" s="641"/>
      <c r="M39" s="641"/>
      <c r="N39" s="641"/>
      <c r="O39" s="641"/>
      <c r="P39" s="641"/>
      <c r="Q39" s="642"/>
    </row>
    <row r="40" spans="2:17" ht="15" customHeight="1" x14ac:dyDescent="0.2">
      <c r="B40" s="622" t="s">
        <v>220</v>
      </c>
      <c r="C40" s="623"/>
      <c r="D40" s="623"/>
      <c r="E40" s="623"/>
      <c r="F40" s="623"/>
      <c r="G40" s="623"/>
      <c r="H40" s="623"/>
      <c r="I40" s="623"/>
      <c r="J40" s="623"/>
      <c r="K40" s="623"/>
      <c r="L40" s="623"/>
      <c r="M40" s="623"/>
      <c r="N40" s="623"/>
      <c r="O40" s="623"/>
      <c r="P40" s="623"/>
      <c r="Q40" s="624"/>
    </row>
    <row r="41" spans="2:17" ht="123" customHeight="1" x14ac:dyDescent="0.2">
      <c r="B41" s="643" t="s">
        <v>66</v>
      </c>
      <c r="C41" s="644"/>
      <c r="D41" s="644"/>
      <c r="E41" s="644"/>
      <c r="F41" s="644"/>
      <c r="G41" s="644"/>
      <c r="H41" s="644"/>
      <c r="I41" s="644"/>
      <c r="J41" s="644"/>
      <c r="K41" s="644"/>
      <c r="L41" s="644"/>
      <c r="M41" s="644"/>
      <c r="N41" s="644"/>
      <c r="O41" s="644"/>
      <c r="P41" s="644"/>
      <c r="Q41" s="645"/>
    </row>
    <row r="42" spans="2:17" ht="104.4" customHeight="1" x14ac:dyDescent="0.2">
      <c r="B42" s="653" t="s">
        <v>223</v>
      </c>
      <c r="C42" s="654"/>
      <c r="D42" s="654"/>
      <c r="E42" s="654"/>
      <c r="F42" s="654"/>
      <c r="G42" s="654"/>
      <c r="H42" s="654"/>
      <c r="I42" s="654"/>
      <c r="J42" s="654"/>
      <c r="K42" s="654"/>
      <c r="L42" s="654"/>
      <c r="M42" s="654"/>
      <c r="N42" s="654"/>
      <c r="O42" s="654"/>
      <c r="P42" s="654"/>
      <c r="Q42" s="655"/>
    </row>
    <row r="43" spans="2:17" ht="15" customHeight="1" x14ac:dyDescent="0.2">
      <c r="C43"/>
      <c r="D43"/>
      <c r="E43"/>
    </row>
    <row r="44" spans="2:17" ht="15" customHeight="1" x14ac:dyDescent="0.2">
      <c r="B44" s="1" t="s">
        <v>52</v>
      </c>
    </row>
    <row r="45" spans="2:17" ht="52.5" customHeight="1" x14ac:dyDescent="0.2">
      <c r="B45" s="630" t="s">
        <v>0</v>
      </c>
      <c r="C45" s="631"/>
      <c r="D45" s="632"/>
      <c r="E45" s="630" t="s">
        <v>2</v>
      </c>
      <c r="F45" s="636"/>
      <c r="G45" s="636"/>
      <c r="H45" s="637"/>
      <c r="I45" s="630" t="s">
        <v>3</v>
      </c>
      <c r="J45" s="636"/>
      <c r="K45" s="637"/>
      <c r="L45" s="630" t="s">
        <v>1</v>
      </c>
      <c r="M45" s="636"/>
      <c r="N45" s="630" t="s">
        <v>42</v>
      </c>
      <c r="O45" s="636"/>
      <c r="P45" s="636"/>
      <c r="Q45" s="637"/>
    </row>
    <row r="46" spans="2:17" ht="15" customHeight="1" x14ac:dyDescent="0.2">
      <c r="B46" s="2"/>
      <c r="C46" s="3"/>
      <c r="D46" s="4"/>
      <c r="E46" s="3"/>
      <c r="F46" s="3"/>
      <c r="G46" s="3"/>
      <c r="H46" s="3"/>
      <c r="I46" s="2"/>
      <c r="J46" s="3"/>
      <c r="K46" s="4"/>
      <c r="L46" s="3"/>
      <c r="M46" s="3"/>
      <c r="N46" s="2"/>
      <c r="O46" s="3"/>
      <c r="P46" s="3"/>
      <c r="Q46" s="4"/>
    </row>
    <row r="47" spans="2:17" ht="15" customHeight="1" x14ac:dyDescent="0.2">
      <c r="C47" s="5"/>
    </row>
    <row r="48" spans="2:17" ht="15" customHeight="1" x14ac:dyDescent="0.2">
      <c r="B48" s="1" t="s">
        <v>286</v>
      </c>
      <c r="C48" s="5"/>
    </row>
    <row r="49" spans="2:17" ht="21" customHeight="1" x14ac:dyDescent="0.2">
      <c r="B49" s="633" t="s">
        <v>48</v>
      </c>
      <c r="C49" s="633"/>
      <c r="D49" s="633"/>
      <c r="E49" s="633"/>
      <c r="F49" s="633"/>
      <c r="G49" s="633"/>
      <c r="H49" s="633" t="s">
        <v>49</v>
      </c>
      <c r="I49" s="633"/>
      <c r="J49" s="633"/>
      <c r="K49" s="633"/>
      <c r="L49" s="633"/>
      <c r="M49" s="633"/>
      <c r="N49" s="633"/>
      <c r="O49" s="633"/>
      <c r="P49" s="633"/>
      <c r="Q49" s="633"/>
    </row>
    <row r="50" spans="2:17" ht="21" customHeight="1" x14ac:dyDescent="0.2">
      <c r="B50" s="621"/>
      <c r="C50" s="621"/>
      <c r="D50" s="621"/>
      <c r="E50" s="621"/>
      <c r="F50" s="621"/>
      <c r="G50" s="621"/>
      <c r="H50" s="621"/>
      <c r="I50" s="621"/>
      <c r="J50" s="621"/>
      <c r="K50" s="621"/>
      <c r="L50" s="621"/>
      <c r="M50" s="621"/>
      <c r="N50" s="621"/>
      <c r="O50" s="621"/>
      <c r="P50" s="621"/>
      <c r="Q50" s="621"/>
    </row>
    <row r="51" spans="2:17" ht="21" customHeight="1" x14ac:dyDescent="0.2">
      <c r="B51" s="621"/>
      <c r="C51" s="621"/>
      <c r="D51" s="621"/>
      <c r="E51" s="621"/>
      <c r="F51" s="621"/>
      <c r="G51" s="621"/>
      <c r="H51" s="621"/>
      <c r="I51" s="621"/>
      <c r="J51" s="621"/>
      <c r="K51" s="621"/>
      <c r="L51" s="621"/>
      <c r="M51" s="621"/>
      <c r="N51" s="621"/>
      <c r="O51" s="621"/>
      <c r="P51" s="621"/>
      <c r="Q51" s="621"/>
    </row>
    <row r="52" spans="2:17" ht="15" customHeight="1" x14ac:dyDescent="0.2">
      <c r="B52" s="621"/>
      <c r="C52" s="621"/>
      <c r="D52" s="621"/>
      <c r="E52" s="621"/>
      <c r="F52" s="621"/>
      <c r="G52" s="621"/>
      <c r="H52" s="621"/>
      <c r="I52" s="621"/>
      <c r="J52" s="621"/>
      <c r="K52" s="621"/>
      <c r="L52" s="621"/>
      <c r="M52" s="621"/>
      <c r="N52" s="621"/>
      <c r="O52" s="621"/>
      <c r="P52" s="621"/>
      <c r="Q52" s="621"/>
    </row>
    <row r="53" spans="2:17" ht="15" customHeight="1" x14ac:dyDescent="0.2">
      <c r="C53" s="5"/>
    </row>
    <row r="54" spans="2:17" ht="15" customHeight="1" x14ac:dyDescent="0.2"/>
    <row r="55" spans="2:17" ht="15" customHeight="1" x14ac:dyDescent="0.2"/>
    <row r="56" spans="2:17" ht="15" customHeight="1" x14ac:dyDescent="0.2"/>
    <row r="57" spans="2:17" ht="15" customHeight="1" x14ac:dyDescent="0.2"/>
    <row r="58" spans="2:17" ht="15" customHeight="1" x14ac:dyDescent="0.2"/>
    <row r="59" spans="2:17" ht="15" customHeight="1" x14ac:dyDescent="0.2"/>
    <row r="60" spans="2:17" ht="15" customHeight="1" x14ac:dyDescent="0.2"/>
    <row r="61" spans="2:17" ht="15" customHeight="1" x14ac:dyDescent="0.2"/>
    <row r="62" spans="2:17" ht="15" customHeight="1" x14ac:dyDescent="0.2"/>
    <row r="63" spans="2:17" ht="15" customHeight="1" x14ac:dyDescent="0.2"/>
    <row r="64" spans="2:17"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sheetData>
  <mergeCells count="70">
    <mergeCell ref="L5:Q5"/>
    <mergeCell ref="F20:I20"/>
    <mergeCell ref="J20:M20"/>
    <mergeCell ref="N20:Q20"/>
    <mergeCell ref="B36:Q36"/>
    <mergeCell ref="B35:Q35"/>
    <mergeCell ref="B25:Q25"/>
    <mergeCell ref="B23:Q23"/>
    <mergeCell ref="B24:I24"/>
    <mergeCell ref="J24:Q24"/>
    <mergeCell ref="B34:I34"/>
    <mergeCell ref="J34:Q34"/>
    <mergeCell ref="B32:Q32"/>
    <mergeCell ref="B20:E20"/>
    <mergeCell ref="B26:I26"/>
    <mergeCell ref="J26:Q26"/>
    <mergeCell ref="P2:Q2"/>
    <mergeCell ref="N45:Q45"/>
    <mergeCell ref="I45:K45"/>
    <mergeCell ref="E45:H45"/>
    <mergeCell ref="L45:M45"/>
    <mergeCell ref="B40:Q40"/>
    <mergeCell ref="B9:Q9"/>
    <mergeCell ref="B10:Q10"/>
    <mergeCell ref="B11:Q11"/>
    <mergeCell ref="B39:Q39"/>
    <mergeCell ref="B41:Q41"/>
    <mergeCell ref="B37:Q37"/>
    <mergeCell ref="B3:Q3"/>
    <mergeCell ref="B8:Q8"/>
    <mergeCell ref="B7:Q7"/>
    <mergeCell ref="B42:Q42"/>
    <mergeCell ref="B45:D45"/>
    <mergeCell ref="B15:Q15"/>
    <mergeCell ref="B49:G49"/>
    <mergeCell ref="H49:Q49"/>
    <mergeCell ref="F18:I18"/>
    <mergeCell ref="J18:M18"/>
    <mergeCell ref="N18:Q18"/>
    <mergeCell ref="J19:M19"/>
    <mergeCell ref="N19:Q19"/>
    <mergeCell ref="B19:E19"/>
    <mergeCell ref="B21:E21"/>
    <mergeCell ref="F21:I21"/>
    <mergeCell ref="J21:M21"/>
    <mergeCell ref="N21:Q21"/>
    <mergeCell ref="F19:I19"/>
    <mergeCell ref="B30:I30"/>
    <mergeCell ref="B52:G52"/>
    <mergeCell ref="H52:Q52"/>
    <mergeCell ref="B51:G51"/>
    <mergeCell ref="H51:Q51"/>
    <mergeCell ref="B12:Q12"/>
    <mergeCell ref="B13:Q13"/>
    <mergeCell ref="B14:Q14"/>
    <mergeCell ref="B16:Q16"/>
    <mergeCell ref="B38:I38"/>
    <mergeCell ref="J38:Q38"/>
    <mergeCell ref="B22:Q22"/>
    <mergeCell ref="B17:Q17"/>
    <mergeCell ref="B33:Q33"/>
    <mergeCell ref="B50:G50"/>
    <mergeCell ref="H50:Q50"/>
    <mergeCell ref="B18:E18"/>
    <mergeCell ref="J30:Q30"/>
    <mergeCell ref="B31:Q31"/>
    <mergeCell ref="B27:Q27"/>
    <mergeCell ref="B28:I28"/>
    <mergeCell ref="J28:Q28"/>
    <mergeCell ref="B29:Q29"/>
  </mergeCells>
  <phoneticPr fontId="4"/>
  <printOptions horizontalCentered="1"/>
  <pageMargins left="0.25" right="0.25" top="0.75" bottom="0.75" header="0.3" footer="0.3"/>
  <pageSetup paperSize="9" firstPageNumber="16" fitToHeight="0" orientation="portrait" useFirstPageNumber="1" horizontalDpi="300" verticalDpi="300" r:id="rId1"/>
  <rowBreaks count="2" manualBreakCount="2">
    <brk id="16" max="16" man="1"/>
    <brk id="39"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64"/>
  <sheetViews>
    <sheetView view="pageBreakPreview" zoomScale="85" zoomScaleNormal="100" zoomScaleSheetLayoutView="85" workbookViewId="0">
      <selection activeCell="B12" sqref="B12:Q12"/>
    </sheetView>
  </sheetViews>
  <sheetFormatPr defaultColWidth="9" defaultRowHeight="12" x14ac:dyDescent="0.2"/>
  <cols>
    <col min="1" max="1" width="1.6640625" style="1" customWidth="1"/>
    <col min="2" max="17" width="5.44140625" style="1" customWidth="1"/>
    <col min="18" max="18" width="5.109375" style="1" customWidth="1"/>
    <col min="19" max="21" width="6.6640625" style="1" customWidth="1"/>
    <col min="22" max="16384" width="9" style="1"/>
  </cols>
  <sheetData>
    <row r="2" spans="2:18" ht="21" customHeight="1" x14ac:dyDescent="0.2">
      <c r="P2" s="659" t="s">
        <v>6</v>
      </c>
      <c r="Q2" s="659"/>
    </row>
    <row r="3" spans="2:18" ht="21" customHeight="1" x14ac:dyDescent="0.2">
      <c r="B3" s="649" t="s">
        <v>224</v>
      </c>
      <c r="C3" s="649"/>
      <c r="D3" s="649"/>
      <c r="E3" s="649"/>
      <c r="F3" s="649"/>
      <c r="G3" s="649"/>
      <c r="H3" s="649"/>
      <c r="I3" s="649"/>
      <c r="J3" s="649"/>
      <c r="K3" s="649"/>
      <c r="L3" s="649"/>
      <c r="M3" s="649"/>
      <c r="N3" s="649"/>
      <c r="O3" s="649"/>
      <c r="P3" s="649"/>
      <c r="Q3" s="649"/>
      <c r="R3" s="6"/>
    </row>
    <row r="4" spans="2:18" ht="9.75" customHeight="1" x14ac:dyDescent="0.2">
      <c r="B4" s="6"/>
      <c r="C4" s="6"/>
      <c r="D4" s="6"/>
      <c r="E4" s="6"/>
      <c r="F4" s="6"/>
      <c r="G4" s="6"/>
      <c r="H4" s="6"/>
      <c r="I4" s="6"/>
      <c r="J4" s="6"/>
      <c r="K4" s="6"/>
      <c r="L4" s="6"/>
      <c r="M4" s="6"/>
      <c r="N4" s="6"/>
      <c r="O4" s="6"/>
      <c r="P4" s="6"/>
      <c r="Q4" s="6"/>
      <c r="R4" s="6"/>
    </row>
    <row r="5" spans="2:18" ht="21.75" customHeight="1" x14ac:dyDescent="0.2">
      <c r="J5" s="279" t="s">
        <v>55</v>
      </c>
      <c r="K5" s="279"/>
      <c r="L5" s="656">
        <f>'かがみ（様式１）'!C13</f>
        <v>0</v>
      </c>
      <c r="M5" s="656"/>
      <c r="N5" s="656"/>
      <c r="O5" s="656"/>
      <c r="P5" s="656"/>
      <c r="Q5" s="656"/>
    </row>
    <row r="6" spans="2:18" ht="15" customHeight="1" x14ac:dyDescent="0.2">
      <c r="B6" s="1" t="s">
        <v>219</v>
      </c>
    </row>
    <row r="7" spans="2:18" ht="13.5" customHeight="1" x14ac:dyDescent="0.2">
      <c r="B7" s="622" t="s">
        <v>40</v>
      </c>
      <c r="C7" s="623"/>
      <c r="D7" s="623"/>
      <c r="E7" s="623"/>
      <c r="F7" s="623"/>
      <c r="G7" s="623"/>
      <c r="H7" s="623"/>
      <c r="I7" s="623"/>
      <c r="J7" s="623"/>
      <c r="K7" s="623"/>
      <c r="L7" s="623"/>
      <c r="M7" s="623"/>
      <c r="N7" s="623"/>
      <c r="O7" s="623"/>
      <c r="P7" s="623"/>
      <c r="Q7" s="624"/>
    </row>
    <row r="8" spans="2:18" ht="33" customHeight="1" x14ac:dyDescent="0.2">
      <c r="B8" s="650">
        <f>'かがみ（様式１）'!C21</f>
        <v>0</v>
      </c>
      <c r="C8" s="651"/>
      <c r="D8" s="651"/>
      <c r="E8" s="651"/>
      <c r="F8" s="651"/>
      <c r="G8" s="651"/>
      <c r="H8" s="651"/>
      <c r="I8" s="651"/>
      <c r="J8" s="651"/>
      <c r="K8" s="651"/>
      <c r="L8" s="651"/>
      <c r="M8" s="651"/>
      <c r="N8" s="651"/>
      <c r="O8" s="651"/>
      <c r="P8" s="651"/>
      <c r="Q8" s="652"/>
    </row>
    <row r="9" spans="2:18" ht="15" customHeight="1" x14ac:dyDescent="0.2">
      <c r="B9" s="622" t="s">
        <v>41</v>
      </c>
      <c r="C9" s="623"/>
      <c r="D9" s="623"/>
      <c r="E9" s="623"/>
      <c r="F9" s="623"/>
      <c r="G9" s="623"/>
      <c r="H9" s="623"/>
      <c r="I9" s="623"/>
      <c r="J9" s="623"/>
      <c r="K9" s="623"/>
      <c r="L9" s="623"/>
      <c r="M9" s="623"/>
      <c r="N9" s="623"/>
      <c r="O9" s="623"/>
      <c r="P9" s="623"/>
      <c r="Q9" s="624"/>
    </row>
    <row r="10" spans="2:18" ht="30.75" customHeight="1" x14ac:dyDescent="0.2">
      <c r="B10" s="622" t="s">
        <v>72</v>
      </c>
      <c r="C10" s="638"/>
      <c r="D10" s="638"/>
      <c r="E10" s="638"/>
      <c r="F10" s="638"/>
      <c r="G10" s="638"/>
      <c r="H10" s="638"/>
      <c r="I10" s="638"/>
      <c r="J10" s="638"/>
      <c r="K10" s="638"/>
      <c r="L10" s="638"/>
      <c r="M10" s="638"/>
      <c r="N10" s="638"/>
      <c r="O10" s="638"/>
      <c r="P10" s="638"/>
      <c r="Q10" s="639"/>
    </row>
    <row r="11" spans="2:18" ht="15" customHeight="1" x14ac:dyDescent="0.2">
      <c r="B11" s="622" t="s">
        <v>50</v>
      </c>
      <c r="C11" s="623"/>
      <c r="D11" s="623"/>
      <c r="E11" s="623"/>
      <c r="F11" s="623"/>
      <c r="G11" s="623"/>
      <c r="H11" s="623"/>
      <c r="I11" s="623"/>
      <c r="J11" s="623"/>
      <c r="K11" s="623"/>
      <c r="L11" s="623"/>
      <c r="M11" s="623"/>
      <c r="N11" s="623"/>
      <c r="O11" s="623"/>
      <c r="P11" s="623"/>
      <c r="Q11" s="624"/>
    </row>
    <row r="12" spans="2:18" ht="80.25" customHeight="1" x14ac:dyDescent="0.2">
      <c r="B12" s="622"/>
      <c r="C12" s="623"/>
      <c r="D12" s="623"/>
      <c r="E12" s="623"/>
      <c r="F12" s="623"/>
      <c r="G12" s="623"/>
      <c r="H12" s="623"/>
      <c r="I12" s="623"/>
      <c r="J12" s="623"/>
      <c r="K12" s="623"/>
      <c r="L12" s="623"/>
      <c r="M12" s="623"/>
      <c r="N12" s="623"/>
      <c r="O12" s="623"/>
      <c r="P12" s="623"/>
      <c r="Q12" s="624"/>
    </row>
    <row r="13" spans="2:18" ht="15" customHeight="1" x14ac:dyDescent="0.2">
      <c r="B13" s="622" t="s">
        <v>51</v>
      </c>
      <c r="C13" s="623"/>
      <c r="D13" s="623"/>
      <c r="E13" s="623"/>
      <c r="F13" s="623"/>
      <c r="G13" s="623"/>
      <c r="H13" s="623"/>
      <c r="I13" s="623"/>
      <c r="J13" s="623"/>
      <c r="K13" s="623"/>
      <c r="L13" s="623"/>
      <c r="M13" s="623"/>
      <c r="N13" s="623"/>
      <c r="O13" s="623"/>
      <c r="P13" s="623"/>
      <c r="Q13" s="624"/>
    </row>
    <row r="14" spans="2:18" ht="80.25" customHeight="1" x14ac:dyDescent="0.2">
      <c r="B14" s="622"/>
      <c r="C14" s="623"/>
      <c r="D14" s="623"/>
      <c r="E14" s="623"/>
      <c r="F14" s="623"/>
      <c r="G14" s="623"/>
      <c r="H14" s="623"/>
      <c r="I14" s="623"/>
      <c r="J14" s="623"/>
      <c r="K14" s="623"/>
      <c r="L14" s="623"/>
      <c r="M14" s="623"/>
      <c r="N14" s="623"/>
      <c r="O14" s="623"/>
      <c r="P14" s="623"/>
      <c r="Q14" s="624"/>
    </row>
    <row r="15" spans="2:18" ht="15" customHeight="1" x14ac:dyDescent="0.2">
      <c r="B15" s="622" t="s">
        <v>58</v>
      </c>
      <c r="C15" s="623"/>
      <c r="D15" s="623"/>
      <c r="E15" s="623"/>
      <c r="F15" s="623"/>
      <c r="G15" s="623"/>
      <c r="H15" s="623"/>
      <c r="I15" s="623"/>
      <c r="J15" s="623"/>
      <c r="K15" s="623"/>
      <c r="L15" s="623"/>
      <c r="M15" s="623"/>
      <c r="N15" s="623"/>
      <c r="O15" s="623"/>
      <c r="P15" s="623"/>
      <c r="Q15" s="624"/>
    </row>
    <row r="16" spans="2:18" ht="192" customHeight="1" x14ac:dyDescent="0.2">
      <c r="B16" s="621" t="s">
        <v>57</v>
      </c>
      <c r="C16" s="621"/>
      <c r="D16" s="621"/>
      <c r="E16" s="621"/>
      <c r="F16" s="661"/>
      <c r="G16" s="661"/>
      <c r="H16" s="661"/>
      <c r="I16" s="661"/>
      <c r="J16" s="661"/>
      <c r="K16" s="661"/>
      <c r="L16" s="661"/>
      <c r="M16" s="661"/>
      <c r="N16" s="661"/>
      <c r="O16" s="661"/>
      <c r="P16" s="661"/>
      <c r="Q16" s="661"/>
    </row>
    <row r="17" spans="2:17" ht="25.2" customHeight="1" x14ac:dyDescent="0.2">
      <c r="B17" s="633" t="s">
        <v>287</v>
      </c>
      <c r="C17" s="633"/>
      <c r="D17" s="633"/>
      <c r="E17" s="633"/>
      <c r="F17" s="633"/>
      <c r="G17" s="633"/>
      <c r="H17" s="633"/>
      <c r="I17" s="633"/>
      <c r="J17" s="633"/>
      <c r="K17" s="633"/>
      <c r="L17" s="633"/>
      <c r="M17" s="633"/>
      <c r="N17" s="633"/>
      <c r="O17" s="633"/>
      <c r="P17" s="633"/>
      <c r="Q17" s="633"/>
    </row>
    <row r="18" spans="2:17" ht="22.2" customHeight="1" x14ac:dyDescent="0.2">
      <c r="B18" s="633" t="s">
        <v>93</v>
      </c>
      <c r="C18" s="633"/>
      <c r="D18" s="633"/>
      <c r="E18" s="633"/>
      <c r="F18" s="633"/>
      <c r="G18" s="633"/>
      <c r="H18" s="633"/>
      <c r="I18" s="633"/>
      <c r="J18" s="633" t="s">
        <v>109</v>
      </c>
      <c r="K18" s="633"/>
      <c r="L18" s="633"/>
      <c r="M18" s="633" t="s">
        <v>92</v>
      </c>
      <c r="N18" s="633"/>
      <c r="O18" s="633"/>
      <c r="P18" s="633"/>
      <c r="Q18" s="633"/>
    </row>
    <row r="19" spans="2:17" ht="22.2" customHeight="1" x14ac:dyDescent="0.2">
      <c r="B19" s="621" t="s">
        <v>95</v>
      </c>
      <c r="C19" s="621"/>
      <c r="D19" s="621"/>
      <c r="E19" s="621"/>
      <c r="F19" s="621"/>
      <c r="G19" s="621"/>
      <c r="H19" s="621"/>
      <c r="I19" s="621"/>
      <c r="J19" s="662"/>
      <c r="K19" s="662"/>
      <c r="L19" s="662"/>
      <c r="M19" s="633"/>
      <c r="N19" s="633"/>
      <c r="O19" s="633"/>
      <c r="P19" s="633"/>
      <c r="Q19" s="633"/>
    </row>
    <row r="20" spans="2:17" ht="22.2" customHeight="1" x14ac:dyDescent="0.2">
      <c r="B20" s="621" t="s">
        <v>96</v>
      </c>
      <c r="C20" s="621"/>
      <c r="D20" s="621"/>
      <c r="E20" s="621"/>
      <c r="F20" s="621"/>
      <c r="G20" s="621"/>
      <c r="H20" s="621"/>
      <c r="I20" s="621"/>
      <c r="J20" s="633"/>
      <c r="K20" s="633"/>
      <c r="L20" s="633"/>
      <c r="M20" s="633"/>
      <c r="N20" s="633"/>
      <c r="O20" s="633"/>
      <c r="P20" s="633"/>
      <c r="Q20" s="633"/>
    </row>
    <row r="21" spans="2:17" ht="22.2" customHeight="1" x14ac:dyDescent="0.2">
      <c r="B21" s="621" t="s">
        <v>97</v>
      </c>
      <c r="C21" s="621"/>
      <c r="D21" s="621"/>
      <c r="E21" s="621"/>
      <c r="F21" s="621"/>
      <c r="G21" s="621"/>
      <c r="H21" s="621"/>
      <c r="I21" s="621"/>
      <c r="J21" s="633"/>
      <c r="K21" s="633"/>
      <c r="L21" s="633"/>
      <c r="M21" s="633"/>
      <c r="N21" s="633"/>
      <c r="O21" s="633"/>
      <c r="P21" s="633"/>
      <c r="Q21" s="633"/>
    </row>
    <row r="22" spans="2:17" ht="22.2" customHeight="1" x14ac:dyDescent="0.2">
      <c r="B22" s="621" t="s">
        <v>98</v>
      </c>
      <c r="C22" s="621"/>
      <c r="D22" s="621"/>
      <c r="E22" s="621"/>
      <c r="F22" s="621"/>
      <c r="G22" s="621"/>
      <c r="H22" s="621"/>
      <c r="I22" s="621"/>
      <c r="J22" s="633"/>
      <c r="K22" s="633"/>
      <c r="L22" s="633"/>
      <c r="M22" s="633"/>
      <c r="N22" s="633"/>
      <c r="O22" s="633"/>
      <c r="P22" s="633"/>
      <c r="Q22" s="633"/>
    </row>
    <row r="23" spans="2:17" ht="49.8" customHeight="1" x14ac:dyDescent="0.2">
      <c r="B23" s="620" t="s">
        <v>94</v>
      </c>
      <c r="C23" s="620"/>
      <c r="D23" s="620"/>
      <c r="E23" s="620"/>
      <c r="F23" s="620"/>
      <c r="G23" s="620"/>
      <c r="H23" s="620"/>
      <c r="I23" s="620"/>
      <c r="J23" s="620"/>
      <c r="K23" s="620"/>
      <c r="L23" s="620"/>
      <c r="M23" s="620"/>
      <c r="N23" s="620"/>
      <c r="O23" s="620"/>
      <c r="P23" s="620"/>
      <c r="Q23" s="620"/>
    </row>
    <row r="24" spans="2:17" ht="23.4" customHeight="1" x14ac:dyDescent="0.2">
      <c r="B24" s="629" t="s">
        <v>288</v>
      </c>
      <c r="C24" s="629"/>
      <c r="D24" s="629"/>
      <c r="E24" s="629"/>
      <c r="F24" s="629"/>
      <c r="G24" s="629"/>
      <c r="H24" s="629"/>
      <c r="I24" s="629"/>
      <c r="J24" s="629"/>
      <c r="K24" s="629"/>
      <c r="L24" s="629"/>
      <c r="M24" s="629"/>
      <c r="N24" s="629"/>
      <c r="O24" s="629"/>
      <c r="P24" s="629"/>
      <c r="Q24" s="629"/>
    </row>
    <row r="25" spans="2:17" ht="76.8" customHeight="1" x14ac:dyDescent="0.2">
      <c r="B25" s="660"/>
      <c r="C25" s="660"/>
      <c r="D25" s="660"/>
      <c r="E25" s="660"/>
      <c r="F25" s="660"/>
      <c r="G25" s="660"/>
      <c r="H25" s="660"/>
      <c r="I25" s="660"/>
      <c r="J25" s="660"/>
      <c r="K25" s="660"/>
      <c r="L25" s="660"/>
      <c r="M25" s="660"/>
      <c r="N25" s="660"/>
      <c r="O25" s="660"/>
      <c r="P25" s="660"/>
      <c r="Q25" s="660"/>
    </row>
    <row r="26" spans="2:17" ht="15" customHeight="1" x14ac:dyDescent="0.2">
      <c r="B26" s="646" t="s">
        <v>289</v>
      </c>
      <c r="C26" s="647"/>
      <c r="D26" s="647"/>
      <c r="E26" s="647"/>
      <c r="F26" s="647"/>
      <c r="G26" s="647"/>
      <c r="H26" s="647"/>
      <c r="I26" s="647"/>
      <c r="J26" s="647"/>
      <c r="K26" s="647"/>
      <c r="L26" s="647"/>
      <c r="M26" s="647"/>
      <c r="N26" s="647"/>
      <c r="O26" s="647"/>
      <c r="P26" s="647"/>
      <c r="Q26" s="648"/>
    </row>
    <row r="27" spans="2:17" ht="89.25" customHeight="1" x14ac:dyDescent="0.2">
      <c r="B27" s="653" t="s">
        <v>69</v>
      </c>
      <c r="C27" s="654"/>
      <c r="D27" s="654"/>
      <c r="E27" s="654"/>
      <c r="F27" s="654"/>
      <c r="G27" s="654"/>
      <c r="H27" s="654"/>
      <c r="I27" s="654"/>
      <c r="J27" s="654"/>
      <c r="K27" s="654"/>
      <c r="L27" s="654"/>
      <c r="M27" s="654"/>
      <c r="N27" s="654"/>
      <c r="O27" s="654"/>
      <c r="P27" s="654"/>
      <c r="Q27" s="655"/>
    </row>
    <row r="28" spans="2:17" ht="81" customHeight="1" x14ac:dyDescent="0.2">
      <c r="B28" s="653" t="s">
        <v>70</v>
      </c>
      <c r="C28" s="654"/>
      <c r="D28" s="654"/>
      <c r="E28" s="654"/>
      <c r="F28" s="654"/>
      <c r="G28" s="654"/>
      <c r="H28" s="654"/>
      <c r="I28" s="654"/>
      <c r="J28" s="654"/>
      <c r="K28" s="654"/>
      <c r="L28" s="654"/>
      <c r="M28" s="654"/>
      <c r="N28" s="654"/>
      <c r="O28" s="654"/>
      <c r="P28" s="654"/>
      <c r="Q28" s="655"/>
    </row>
    <row r="29" spans="2:17" ht="15" customHeight="1" x14ac:dyDescent="0.2">
      <c r="B29" s="622" t="s">
        <v>290</v>
      </c>
      <c r="C29" s="623"/>
      <c r="D29" s="623"/>
      <c r="E29" s="623"/>
      <c r="F29" s="623"/>
      <c r="G29" s="623"/>
      <c r="H29" s="623"/>
      <c r="I29" s="623"/>
      <c r="J29" s="623"/>
      <c r="K29" s="623"/>
      <c r="L29" s="623"/>
      <c r="M29" s="623"/>
      <c r="N29" s="623"/>
      <c r="O29" s="623"/>
      <c r="P29" s="623"/>
      <c r="Q29" s="624"/>
    </row>
    <row r="30" spans="2:17" ht="192.75" customHeight="1" x14ac:dyDescent="0.2">
      <c r="B30" s="622"/>
      <c r="C30" s="623"/>
      <c r="D30" s="623"/>
      <c r="E30" s="623"/>
      <c r="F30" s="623"/>
      <c r="G30" s="623"/>
      <c r="H30" s="623"/>
      <c r="I30" s="623"/>
      <c r="J30" s="623"/>
      <c r="K30" s="623"/>
      <c r="L30" s="623"/>
      <c r="M30" s="623"/>
      <c r="N30" s="623"/>
      <c r="O30" s="623"/>
      <c r="P30" s="623"/>
      <c r="Q30" s="624"/>
    </row>
    <row r="31" spans="2:17" ht="15" customHeight="1" x14ac:dyDescent="0.2">
      <c r="B31" s="622" t="s">
        <v>291</v>
      </c>
      <c r="C31" s="623"/>
      <c r="D31" s="623"/>
      <c r="E31" s="623"/>
      <c r="F31" s="623"/>
      <c r="G31" s="623"/>
      <c r="H31" s="623"/>
      <c r="I31" s="623"/>
      <c r="J31" s="623"/>
      <c r="K31" s="623"/>
      <c r="L31" s="623"/>
      <c r="M31" s="623"/>
      <c r="N31" s="623"/>
      <c r="O31" s="623"/>
      <c r="P31" s="623"/>
      <c r="Q31" s="624"/>
    </row>
    <row r="32" spans="2:17" ht="181.2" customHeight="1" x14ac:dyDescent="0.2">
      <c r="B32" s="622"/>
      <c r="C32" s="623"/>
      <c r="D32" s="623"/>
      <c r="E32" s="623"/>
      <c r="F32" s="623"/>
      <c r="G32" s="623"/>
      <c r="H32" s="623"/>
      <c r="I32" s="623"/>
      <c r="J32" s="623"/>
      <c r="K32" s="623"/>
      <c r="L32" s="623"/>
      <c r="M32" s="623"/>
      <c r="N32" s="623"/>
      <c r="O32" s="623"/>
      <c r="P32" s="623"/>
      <c r="Q32" s="624"/>
    </row>
    <row r="33" spans="2:17" ht="15" customHeight="1" x14ac:dyDescent="0.2"/>
    <row r="34" spans="2:17" ht="15" customHeight="1" x14ac:dyDescent="0.2">
      <c r="B34" s="1" t="s">
        <v>52</v>
      </c>
    </row>
    <row r="35" spans="2:17" ht="15" customHeight="1" x14ac:dyDescent="0.2">
      <c r="B35" s="630" t="s">
        <v>0</v>
      </c>
      <c r="C35" s="631"/>
      <c r="D35" s="632"/>
      <c r="E35" s="630" t="s">
        <v>2</v>
      </c>
      <c r="F35" s="636"/>
      <c r="G35" s="636"/>
      <c r="H35" s="637"/>
      <c r="I35" s="630" t="s">
        <v>3</v>
      </c>
      <c r="J35" s="636"/>
      <c r="K35" s="637"/>
      <c r="L35" s="630" t="s">
        <v>1</v>
      </c>
      <c r="M35" s="636"/>
      <c r="N35" s="630" t="s">
        <v>42</v>
      </c>
      <c r="O35" s="636"/>
      <c r="P35" s="636"/>
      <c r="Q35" s="637"/>
    </row>
    <row r="36" spans="2:17" ht="52.5" customHeight="1" x14ac:dyDescent="0.2">
      <c r="B36" s="2"/>
      <c r="C36" s="3"/>
      <c r="D36" s="4"/>
      <c r="E36" s="3"/>
      <c r="F36" s="3"/>
      <c r="G36" s="3"/>
      <c r="H36" s="3"/>
      <c r="I36" s="2"/>
      <c r="J36" s="3"/>
      <c r="K36" s="4"/>
      <c r="L36" s="3"/>
      <c r="M36" s="3"/>
      <c r="N36" s="2"/>
      <c r="O36" s="3"/>
      <c r="P36" s="3"/>
      <c r="Q36" s="4"/>
    </row>
    <row r="37" spans="2:17" ht="15" customHeight="1" x14ac:dyDescent="0.2">
      <c r="C37" s="5"/>
    </row>
    <row r="38" spans="2:17" ht="15" customHeight="1" x14ac:dyDescent="0.2">
      <c r="B38" s="1" t="s">
        <v>53</v>
      </c>
      <c r="C38" s="5"/>
    </row>
    <row r="39" spans="2:17" ht="15" customHeight="1" x14ac:dyDescent="0.2">
      <c r="B39" s="663" t="s">
        <v>225</v>
      </c>
      <c r="C39" s="664"/>
      <c r="D39" s="664"/>
      <c r="E39" s="664"/>
      <c r="F39" s="664"/>
      <c r="G39" s="664"/>
      <c r="H39" s="664"/>
      <c r="I39" s="664"/>
      <c r="J39" s="664"/>
      <c r="K39" s="664"/>
      <c r="L39" s="664"/>
      <c r="M39" s="664"/>
      <c r="N39" s="664"/>
      <c r="O39" s="664"/>
      <c r="P39" s="664"/>
      <c r="Q39" s="665"/>
    </row>
    <row r="40" spans="2:17" ht="27" customHeight="1" x14ac:dyDescent="0.2">
      <c r="B40" s="621"/>
      <c r="C40" s="621"/>
      <c r="D40" s="621"/>
      <c r="E40" s="621"/>
      <c r="F40" s="621"/>
      <c r="G40" s="621"/>
      <c r="H40" s="621"/>
      <c r="I40" s="621"/>
      <c r="J40" s="621"/>
      <c r="K40" s="621"/>
      <c r="L40" s="621"/>
      <c r="M40" s="621"/>
      <c r="N40" s="621"/>
      <c r="O40" s="621"/>
      <c r="P40" s="621"/>
      <c r="Q40" s="621"/>
    </row>
    <row r="41" spans="2:17" ht="15.6" customHeight="1" x14ac:dyDescent="0.2">
      <c r="B41" s="663" t="s">
        <v>226</v>
      </c>
      <c r="C41" s="664"/>
      <c r="D41" s="664"/>
      <c r="E41" s="664"/>
      <c r="F41" s="664"/>
      <c r="G41" s="664"/>
      <c r="H41" s="664"/>
      <c r="I41" s="664"/>
      <c r="J41" s="664"/>
      <c r="K41" s="664"/>
      <c r="L41" s="664"/>
      <c r="M41" s="664"/>
      <c r="N41" s="664"/>
      <c r="O41" s="664"/>
      <c r="P41" s="664"/>
      <c r="Q41" s="665"/>
    </row>
    <row r="42" spans="2:17" ht="27" customHeight="1" x14ac:dyDescent="0.2">
      <c r="B42" s="621"/>
      <c r="C42" s="621"/>
      <c r="D42" s="621"/>
      <c r="E42" s="621"/>
      <c r="F42" s="621"/>
      <c r="G42" s="621"/>
      <c r="H42" s="621"/>
      <c r="I42" s="621"/>
      <c r="J42" s="621"/>
      <c r="K42" s="621"/>
      <c r="L42" s="621"/>
      <c r="M42" s="621"/>
      <c r="N42" s="621"/>
      <c r="O42" s="621"/>
      <c r="P42" s="621"/>
      <c r="Q42" s="621"/>
    </row>
    <row r="43" spans="2:17" ht="15" customHeight="1" x14ac:dyDescent="0.2">
      <c r="C43" s="5"/>
    </row>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sheetData>
  <mergeCells count="50">
    <mergeCell ref="B31:Q31"/>
    <mergeCell ref="B32:Q32"/>
    <mergeCell ref="B35:D35"/>
    <mergeCell ref="E35:H35"/>
    <mergeCell ref="I35:K35"/>
    <mergeCell ref="L35:M35"/>
    <mergeCell ref="N35:Q35"/>
    <mergeCell ref="B40:G40"/>
    <mergeCell ref="H40:Q40"/>
    <mergeCell ref="B42:G42"/>
    <mergeCell ref="H42:Q42"/>
    <mergeCell ref="B39:Q39"/>
    <mergeCell ref="B41:Q41"/>
    <mergeCell ref="B10:Q10"/>
    <mergeCell ref="B11:Q11"/>
    <mergeCell ref="B12:Q12"/>
    <mergeCell ref="B15:Q15"/>
    <mergeCell ref="L5:Q5"/>
    <mergeCell ref="B16:Q16"/>
    <mergeCell ref="B26:Q26"/>
    <mergeCell ref="B28:Q28"/>
    <mergeCell ref="B13:Q13"/>
    <mergeCell ref="B14:Q14"/>
    <mergeCell ref="B27:Q27"/>
    <mergeCell ref="B21:I21"/>
    <mergeCell ref="B22:I22"/>
    <mergeCell ref="M19:Q19"/>
    <mergeCell ref="J19:L19"/>
    <mergeCell ref="J20:L20"/>
    <mergeCell ref="M20:Q20"/>
    <mergeCell ref="J21:L21"/>
    <mergeCell ref="M21:Q21"/>
    <mergeCell ref="J22:L22"/>
    <mergeCell ref="M22:Q22"/>
    <mergeCell ref="B29:Q29"/>
    <mergeCell ref="B30:Q30"/>
    <mergeCell ref="P2:Q2"/>
    <mergeCell ref="B3:Q3"/>
    <mergeCell ref="B7:Q7"/>
    <mergeCell ref="B8:Q8"/>
    <mergeCell ref="B9:Q9"/>
    <mergeCell ref="B17:Q17"/>
    <mergeCell ref="B23:Q23"/>
    <mergeCell ref="B19:I19"/>
    <mergeCell ref="B20:I20"/>
    <mergeCell ref="B24:Q24"/>
    <mergeCell ref="B25:Q25"/>
    <mergeCell ref="B18:I18"/>
    <mergeCell ref="J18:L18"/>
    <mergeCell ref="M18:Q18"/>
  </mergeCells>
  <phoneticPr fontId="4"/>
  <printOptions horizontalCentered="1"/>
  <pageMargins left="0.25" right="0.25" top="0.75" bottom="0.75" header="0.3" footer="0.3"/>
  <pageSetup paperSize="9" firstPageNumber="19" fitToHeight="0" orientation="portrait" useFirstPageNumber="1" r:id="rId1"/>
  <headerFooter alignWithMargins="0"/>
  <rowBreaks count="2" manualBreakCount="2">
    <brk id="16" max="16" man="1"/>
    <brk id="30"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44F0D-D867-43DB-AE30-8C00CACAEA4C}">
  <sheetPr>
    <pageSetUpPr fitToPage="1"/>
  </sheetPr>
  <dimension ref="A1:R154"/>
  <sheetViews>
    <sheetView view="pageBreakPreview" zoomScale="70" zoomScaleNormal="70" zoomScaleSheetLayoutView="70" zoomScalePageLayoutView="55" workbookViewId="0">
      <selection activeCell="H18" sqref="H18:I18"/>
    </sheetView>
  </sheetViews>
  <sheetFormatPr defaultColWidth="10" defaultRowHeight="13.2" x14ac:dyDescent="0.2"/>
  <cols>
    <col min="1" max="1" width="5.33203125" style="106" bestFit="1" customWidth="1"/>
    <col min="2" max="2" width="8.33203125" style="108" customWidth="1"/>
    <col min="3" max="3" width="9.44140625" style="108" customWidth="1"/>
    <col min="4" max="4" width="5" style="108" hidden="1" customWidth="1"/>
    <col min="5" max="5" width="28.33203125" style="109" customWidth="1"/>
    <col min="6" max="6" width="5" style="109" hidden="1" customWidth="1"/>
    <col min="7" max="7" width="55" style="108" customWidth="1"/>
    <col min="8" max="8" width="23.21875" style="226" customWidth="1"/>
    <col min="9" max="9" width="11.6640625" style="111" customWidth="1"/>
    <col min="10" max="10" width="5" style="111" customWidth="1"/>
    <col min="11" max="11" width="9.44140625" style="111" customWidth="1"/>
    <col min="12" max="12" width="5" style="111" customWidth="1"/>
    <col min="13" max="13" width="7.21875" style="112" customWidth="1"/>
    <col min="14" max="14" width="22.77734375" style="111" customWidth="1"/>
    <col min="15" max="15" width="25.21875" style="111" customWidth="1"/>
    <col min="16" max="16" width="10" style="108"/>
    <col min="17" max="17" width="5" style="108" customWidth="1"/>
    <col min="18" max="18" width="13.88671875" style="108" customWidth="1"/>
    <col min="19" max="16384" width="10" style="108"/>
  </cols>
  <sheetData>
    <row r="1" spans="1:18" ht="26.25" customHeight="1" x14ac:dyDescent="0.2">
      <c r="B1" s="119" t="s">
        <v>283</v>
      </c>
      <c r="H1" s="110"/>
      <c r="O1" s="128" t="s">
        <v>281</v>
      </c>
      <c r="P1" s="113"/>
    </row>
    <row r="2" spans="1:18" ht="9.75" customHeight="1" x14ac:dyDescent="0.2">
      <c r="B2" s="107"/>
      <c r="H2" s="110"/>
      <c r="P2" s="113"/>
    </row>
    <row r="3" spans="1:18" s="119" customFormat="1" ht="63" customHeight="1" x14ac:dyDescent="0.2">
      <c r="A3" s="114"/>
      <c r="B3" s="114"/>
      <c r="C3" s="114"/>
      <c r="D3" s="114"/>
      <c r="E3" s="115" t="s">
        <v>227</v>
      </c>
      <c r="F3" s="116"/>
      <c r="G3" s="117">
        <f>'かがみ（様式１）'!C13</f>
        <v>0</v>
      </c>
      <c r="H3" s="118" t="s">
        <v>228</v>
      </c>
      <c r="I3" s="690">
        <f>'かがみ（様式１）'!C21</f>
        <v>0</v>
      </c>
      <c r="J3" s="691"/>
      <c r="K3" s="691"/>
      <c r="L3" s="691"/>
      <c r="M3" s="691"/>
      <c r="N3" s="691"/>
      <c r="O3" s="691"/>
      <c r="P3" s="691"/>
      <c r="Q3" s="114"/>
      <c r="R3" s="114"/>
    </row>
    <row r="4" spans="1:18" s="119" customFormat="1" ht="30.75" customHeight="1" x14ac:dyDescent="0.2">
      <c r="A4" s="114"/>
      <c r="B4" s="114"/>
      <c r="C4" s="114"/>
      <c r="D4" s="114"/>
      <c r="E4" s="116"/>
      <c r="F4" s="116"/>
      <c r="G4" s="114"/>
      <c r="H4" s="120"/>
      <c r="I4" s="121"/>
      <c r="J4" s="121"/>
      <c r="K4" s="121"/>
      <c r="L4" s="121"/>
      <c r="M4" s="122"/>
      <c r="N4" s="121"/>
      <c r="O4" s="121"/>
      <c r="P4" s="124"/>
      <c r="Q4" s="114"/>
      <c r="R4" s="114"/>
    </row>
    <row r="5" spans="1:18" s="119" customFormat="1" ht="30.75" customHeight="1" x14ac:dyDescent="0.2">
      <c r="A5" s="114"/>
      <c r="B5" s="692" t="s">
        <v>229</v>
      </c>
      <c r="C5" s="692"/>
      <c r="D5" s="692"/>
      <c r="E5" s="692"/>
      <c r="F5" s="125" t="s">
        <v>230</v>
      </c>
      <c r="G5" s="126"/>
      <c r="H5" s="127"/>
      <c r="I5" s="128"/>
      <c r="J5" s="128"/>
      <c r="K5" s="128"/>
      <c r="L5" s="128"/>
      <c r="M5" s="129"/>
      <c r="N5" s="128"/>
      <c r="O5" s="128"/>
      <c r="P5" s="113"/>
    </row>
    <row r="6" spans="1:18" s="119" customFormat="1" ht="30.75" customHeight="1" x14ac:dyDescent="0.2">
      <c r="A6" s="114"/>
      <c r="E6" s="130"/>
      <c r="F6" s="130"/>
      <c r="H6" s="127"/>
      <c r="I6" s="128" t="s">
        <v>285</v>
      </c>
      <c r="J6" s="128"/>
      <c r="K6" s="128"/>
      <c r="L6" s="128"/>
      <c r="M6" s="129"/>
      <c r="N6" s="128"/>
      <c r="O6" s="128"/>
      <c r="P6" s="113"/>
    </row>
    <row r="7" spans="1:18" s="119" customFormat="1" ht="20.25" customHeight="1" x14ac:dyDescent="0.2">
      <c r="A7" s="131"/>
      <c r="B7" s="132" t="s">
        <v>231</v>
      </c>
      <c r="C7" s="133"/>
      <c r="D7" s="133"/>
      <c r="E7" s="134"/>
      <c r="F7" s="135"/>
      <c r="G7" s="136"/>
      <c r="H7" s="693" t="s">
        <v>232</v>
      </c>
      <c r="I7" s="693"/>
      <c r="J7" s="123"/>
      <c r="K7" s="123"/>
      <c r="L7" s="123"/>
      <c r="M7" s="137"/>
      <c r="N7" s="123"/>
      <c r="O7" s="123"/>
    </row>
    <row r="8" spans="1:18" s="119" customFormat="1" ht="20.25" customHeight="1" x14ac:dyDescent="0.2">
      <c r="A8" s="131"/>
      <c r="B8" s="138"/>
      <c r="C8" s="139" t="s">
        <v>251</v>
      </c>
      <c r="D8" s="140"/>
      <c r="E8" s="141"/>
      <c r="F8" s="142"/>
      <c r="G8" s="143"/>
      <c r="H8" s="694">
        <f>O32</f>
        <v>0</v>
      </c>
      <c r="I8" s="695"/>
      <c r="J8" s="144"/>
      <c r="K8" s="144"/>
      <c r="L8" s="144"/>
      <c r="M8" s="145"/>
      <c r="N8" s="144"/>
      <c r="O8" s="144"/>
    </row>
    <row r="9" spans="1:18" s="119" customFormat="1" ht="20.25" customHeight="1" x14ac:dyDescent="0.2">
      <c r="A9" s="131"/>
      <c r="B9" s="138"/>
      <c r="C9" s="146" t="s">
        <v>252</v>
      </c>
      <c r="D9" s="147"/>
      <c r="E9" s="148"/>
      <c r="F9" s="149"/>
      <c r="G9" s="150"/>
      <c r="H9" s="688">
        <f>O43</f>
        <v>0</v>
      </c>
      <c r="I9" s="689"/>
      <c r="J9" s="144"/>
      <c r="K9" s="144"/>
      <c r="L9" s="144"/>
      <c r="M9" s="145"/>
      <c r="N9" s="144"/>
      <c r="O9" s="144"/>
    </row>
    <row r="10" spans="1:18" s="119" customFormat="1" ht="20.25" customHeight="1" x14ac:dyDescent="0.2">
      <c r="A10" s="131"/>
      <c r="B10" s="138"/>
      <c r="C10" s="146" t="s">
        <v>253</v>
      </c>
      <c r="D10" s="147"/>
      <c r="E10" s="148"/>
      <c r="F10" s="149"/>
      <c r="G10" s="150"/>
      <c r="H10" s="688">
        <f>O54</f>
        <v>0</v>
      </c>
      <c r="I10" s="689"/>
      <c r="J10" s="144"/>
      <c r="K10" s="144"/>
      <c r="L10" s="144"/>
      <c r="M10" s="145"/>
      <c r="N10" s="144"/>
      <c r="O10" s="144"/>
    </row>
    <row r="11" spans="1:18" s="119" customFormat="1" ht="20.25" customHeight="1" x14ac:dyDescent="0.2">
      <c r="A11" s="131"/>
      <c r="B11" s="138"/>
      <c r="C11" s="146" t="s">
        <v>254</v>
      </c>
      <c r="D11" s="147"/>
      <c r="E11" s="148"/>
      <c r="F11" s="149"/>
      <c r="G11" s="150"/>
      <c r="H11" s="688">
        <f>O66</f>
        <v>0</v>
      </c>
      <c r="I11" s="689"/>
      <c r="J11" s="144"/>
      <c r="K11" s="144"/>
      <c r="L11" s="144"/>
      <c r="M11" s="145"/>
      <c r="N11" s="144"/>
      <c r="O11" s="144"/>
    </row>
    <row r="12" spans="1:18" s="119" customFormat="1" ht="20.25" customHeight="1" x14ac:dyDescent="0.2">
      <c r="A12" s="131"/>
      <c r="B12" s="138"/>
      <c r="C12" s="151" t="s">
        <v>255</v>
      </c>
      <c r="D12" s="152"/>
      <c r="E12" s="153"/>
      <c r="F12" s="154"/>
      <c r="G12" s="155"/>
      <c r="H12" s="688">
        <f>O75</f>
        <v>0</v>
      </c>
      <c r="I12" s="689"/>
      <c r="J12" s="144"/>
      <c r="K12" s="144"/>
      <c r="L12" s="144"/>
      <c r="M12" s="145"/>
      <c r="N12" s="144"/>
      <c r="O12" s="144"/>
    </row>
    <row r="13" spans="1:18" s="119" customFormat="1" ht="20.25" customHeight="1" x14ac:dyDescent="0.2">
      <c r="A13" s="131"/>
      <c r="B13" s="138"/>
      <c r="C13" s="151" t="s">
        <v>256</v>
      </c>
      <c r="D13" s="152"/>
      <c r="E13" s="153"/>
      <c r="F13" s="154"/>
      <c r="G13" s="155"/>
      <c r="H13" s="688">
        <f>O84</f>
        <v>0</v>
      </c>
      <c r="I13" s="689"/>
      <c r="J13" s="144"/>
      <c r="K13" s="144"/>
      <c r="L13" s="144"/>
      <c r="M13" s="145"/>
      <c r="N13" s="144"/>
      <c r="O13" s="144"/>
    </row>
    <row r="14" spans="1:18" s="119" customFormat="1" ht="20.25" customHeight="1" x14ac:dyDescent="0.2">
      <c r="A14" s="131"/>
      <c r="B14" s="138"/>
      <c r="C14" s="151" t="s">
        <v>257</v>
      </c>
      <c r="D14" s="152"/>
      <c r="E14" s="153"/>
      <c r="F14" s="154"/>
      <c r="G14" s="155"/>
      <c r="H14" s="688">
        <f>O93</f>
        <v>0</v>
      </c>
      <c r="I14" s="689"/>
      <c r="J14" s="144"/>
      <c r="K14" s="144"/>
      <c r="L14" s="144"/>
      <c r="M14" s="145"/>
      <c r="N14" s="144"/>
      <c r="O14" s="144"/>
    </row>
    <row r="15" spans="1:18" s="119" customFormat="1" ht="20.25" customHeight="1" x14ac:dyDescent="0.2">
      <c r="A15" s="131"/>
      <c r="B15" s="138"/>
      <c r="C15" s="151" t="s">
        <v>258</v>
      </c>
      <c r="D15" s="152"/>
      <c r="E15" s="153"/>
      <c r="F15" s="154"/>
      <c r="G15" s="155"/>
      <c r="H15" s="688">
        <f>O102</f>
        <v>0</v>
      </c>
      <c r="I15" s="689"/>
      <c r="J15" s="144"/>
      <c r="K15" s="144"/>
      <c r="L15" s="144"/>
      <c r="M15" s="145"/>
      <c r="N15" s="144"/>
      <c r="O15" s="144"/>
    </row>
    <row r="16" spans="1:18" s="119" customFormat="1" ht="20.25" customHeight="1" x14ac:dyDescent="0.2">
      <c r="A16" s="131"/>
      <c r="B16" s="138"/>
      <c r="C16" s="151" t="s">
        <v>259</v>
      </c>
      <c r="D16" s="152"/>
      <c r="E16" s="153"/>
      <c r="F16" s="154"/>
      <c r="G16" s="155"/>
      <c r="H16" s="688">
        <f>O111</f>
        <v>0</v>
      </c>
      <c r="I16" s="689"/>
      <c r="J16" s="144"/>
      <c r="K16" s="144"/>
      <c r="L16" s="144"/>
      <c r="M16" s="145"/>
      <c r="N16" s="144"/>
      <c r="O16" s="144"/>
    </row>
    <row r="17" spans="1:18" s="119" customFormat="1" ht="20.25" customHeight="1" x14ac:dyDescent="0.2">
      <c r="A17" s="131"/>
      <c r="B17" s="138"/>
      <c r="C17" s="170" t="s">
        <v>265</v>
      </c>
      <c r="D17" s="268"/>
      <c r="E17" s="270"/>
      <c r="F17" s="167"/>
      <c r="G17" s="168"/>
      <c r="H17" s="688">
        <f>O122</f>
        <v>0</v>
      </c>
      <c r="I17" s="689"/>
      <c r="J17" s="144"/>
      <c r="K17" s="144"/>
      <c r="L17" s="144"/>
      <c r="M17" s="145"/>
      <c r="N17" s="144"/>
      <c r="O17" s="144"/>
    </row>
    <row r="18" spans="1:18" s="119" customFormat="1" ht="20.25" customHeight="1" x14ac:dyDescent="0.2">
      <c r="A18" s="131"/>
      <c r="B18" s="138"/>
      <c r="C18" s="156" t="s">
        <v>311</v>
      </c>
      <c r="D18" s="140"/>
      <c r="E18" s="157"/>
      <c r="F18" s="158"/>
      <c r="G18" s="159"/>
      <c r="H18" s="697">
        <f>SUM(H8:H17)</f>
        <v>0</v>
      </c>
      <c r="I18" s="698"/>
      <c r="J18" s="144"/>
      <c r="K18" s="144"/>
      <c r="L18" s="144"/>
      <c r="M18" s="145"/>
      <c r="N18" s="144"/>
      <c r="O18" s="144"/>
    </row>
    <row r="19" spans="1:18" s="119" customFormat="1" ht="20.25" customHeight="1" x14ac:dyDescent="0.2">
      <c r="A19" s="131"/>
      <c r="B19" s="138"/>
      <c r="C19" s="160"/>
      <c r="D19" s="161"/>
      <c r="E19" s="162" t="s">
        <v>233</v>
      </c>
      <c r="F19" s="142"/>
      <c r="G19" s="143"/>
      <c r="H19" s="694">
        <f>SUM(R32,R43,R54,R66,R111,R75,R84,R93,R102,R122)</f>
        <v>0</v>
      </c>
      <c r="I19" s="695"/>
      <c r="J19" s="144"/>
      <c r="K19" s="144"/>
      <c r="L19" s="144"/>
      <c r="M19" s="145"/>
      <c r="N19" s="144"/>
      <c r="O19" s="144"/>
      <c r="R19" s="163" t="s">
        <v>234</v>
      </c>
    </row>
    <row r="20" spans="1:18" s="119" customFormat="1" ht="20.25" customHeight="1" x14ac:dyDescent="0.2">
      <c r="A20" s="131"/>
      <c r="B20" s="138"/>
      <c r="C20" s="164"/>
      <c r="D20" s="165"/>
      <c r="E20" s="166" t="s">
        <v>235</v>
      </c>
      <c r="F20" s="167"/>
      <c r="G20" s="168"/>
      <c r="H20" s="699">
        <f>IF(R20="2",0,H18-H19)</f>
        <v>0</v>
      </c>
      <c r="I20" s="700"/>
      <c r="J20" s="144"/>
      <c r="K20" s="144"/>
      <c r="L20" s="144"/>
      <c r="M20" s="145"/>
      <c r="N20" s="144"/>
      <c r="O20" s="144"/>
      <c r="R20" s="169" t="str">
        <f>LEFT(G5,1)</f>
        <v/>
      </c>
    </row>
    <row r="21" spans="1:18" s="119" customFormat="1" ht="20.25" customHeight="1" x14ac:dyDescent="0.2">
      <c r="A21" s="131"/>
      <c r="B21" s="138"/>
      <c r="C21" s="170" t="s">
        <v>236</v>
      </c>
      <c r="D21" s="171"/>
      <c r="E21" s="172"/>
      <c r="F21" s="173"/>
      <c r="G21" s="174"/>
      <c r="H21" s="701">
        <f>IF(R20="1",ROUNDDOWN(H20*10/110,0),0)</f>
        <v>0</v>
      </c>
      <c r="I21" s="702"/>
      <c r="J21" s="144"/>
      <c r="K21" s="144"/>
      <c r="L21" s="144"/>
      <c r="M21" s="145"/>
      <c r="N21" s="144"/>
      <c r="O21" s="144"/>
    </row>
    <row r="22" spans="1:18" s="119" customFormat="1" ht="20.25" customHeight="1" x14ac:dyDescent="0.2">
      <c r="A22" s="131"/>
      <c r="B22" s="138"/>
      <c r="C22" s="666" t="s">
        <v>300</v>
      </c>
      <c r="D22" s="667"/>
      <c r="E22" s="667"/>
      <c r="F22" s="667"/>
      <c r="G22" s="667"/>
      <c r="H22" s="668">
        <f>O123</f>
        <v>0</v>
      </c>
      <c r="I22" s="669"/>
      <c r="J22" s="144"/>
      <c r="K22" s="144"/>
      <c r="L22" s="144"/>
      <c r="M22" s="145"/>
      <c r="N22" s="144"/>
      <c r="O22" s="144"/>
    </row>
    <row r="23" spans="1:18" s="119" customFormat="1" ht="20.25" customHeight="1" thickBot="1" x14ac:dyDescent="0.25">
      <c r="A23" s="131"/>
      <c r="B23" s="138"/>
      <c r="C23" s="392" t="s">
        <v>237</v>
      </c>
      <c r="D23" s="393"/>
      <c r="E23" s="394"/>
      <c r="F23" s="395"/>
      <c r="G23" s="395"/>
      <c r="H23" s="703">
        <f>H18-H21+H22</f>
        <v>0</v>
      </c>
      <c r="I23" s="704"/>
      <c r="J23" s="144"/>
      <c r="K23" s="144"/>
      <c r="L23" s="144"/>
      <c r="M23" s="145"/>
      <c r="N23" s="144"/>
      <c r="O23" s="144"/>
    </row>
    <row r="24" spans="1:18" s="119" customFormat="1" ht="20.25" customHeight="1" thickTop="1" x14ac:dyDescent="0.2">
      <c r="A24" s="131"/>
      <c r="B24" s="337" t="s">
        <v>302</v>
      </c>
      <c r="C24" s="674" t="s">
        <v>303</v>
      </c>
      <c r="D24" s="675"/>
      <c r="E24" s="675"/>
      <c r="F24" s="675"/>
      <c r="G24" s="676"/>
      <c r="H24" s="670">
        <f>O126</f>
        <v>0</v>
      </c>
      <c r="I24" s="671"/>
      <c r="J24" s="144"/>
      <c r="K24" s="144"/>
      <c r="L24" s="144"/>
      <c r="M24" s="145"/>
      <c r="N24" s="144"/>
      <c r="O24" s="144"/>
    </row>
    <row r="25" spans="1:18" s="119" customFormat="1" ht="18" customHeight="1" x14ac:dyDescent="0.2">
      <c r="A25" s="131"/>
      <c r="B25" s="138"/>
      <c r="C25" s="677" t="s">
        <v>305</v>
      </c>
      <c r="D25" s="678"/>
      <c r="E25" s="678"/>
      <c r="F25" s="678"/>
      <c r="G25" s="679"/>
      <c r="H25" s="672">
        <f>O134</f>
        <v>0</v>
      </c>
      <c r="I25" s="672"/>
      <c r="J25" s="144"/>
      <c r="K25" s="144"/>
      <c r="L25" s="144"/>
      <c r="M25" s="145"/>
      <c r="N25" s="144"/>
      <c r="O25" s="144"/>
    </row>
    <row r="26" spans="1:18" s="119" customFormat="1" ht="18" customHeight="1" thickBot="1" x14ac:dyDescent="0.25">
      <c r="A26" s="131"/>
      <c r="B26" s="138"/>
      <c r="C26" s="683" t="s">
        <v>307</v>
      </c>
      <c r="D26" s="684"/>
      <c r="E26" s="684"/>
      <c r="F26" s="684"/>
      <c r="G26" s="685"/>
      <c r="H26" s="686">
        <f>O135</f>
        <v>0</v>
      </c>
      <c r="I26" s="687"/>
      <c r="J26" s="144"/>
      <c r="K26" s="144"/>
      <c r="L26" s="144"/>
      <c r="M26" s="145"/>
      <c r="N26" s="144"/>
      <c r="O26" s="144"/>
    </row>
    <row r="27" spans="1:18" s="119" customFormat="1" ht="34.799999999999997" customHeight="1" thickTop="1" thickBot="1" x14ac:dyDescent="0.25">
      <c r="A27" s="131"/>
      <c r="B27" s="396" t="s">
        <v>306</v>
      </c>
      <c r="C27" s="680" t="s">
        <v>309</v>
      </c>
      <c r="D27" s="681"/>
      <c r="E27" s="681"/>
      <c r="F27" s="681"/>
      <c r="G27" s="682"/>
      <c r="H27" s="673">
        <f>O136</f>
        <v>0</v>
      </c>
      <c r="I27" s="673"/>
      <c r="J27" s="144"/>
      <c r="K27" s="144"/>
      <c r="L27" s="144"/>
      <c r="M27" s="145"/>
      <c r="N27" s="144"/>
      <c r="O27" s="144"/>
    </row>
    <row r="28" spans="1:18" s="119" customFormat="1" ht="20.25" customHeight="1" thickTop="1" thickBot="1" x14ac:dyDescent="0.25">
      <c r="A28" s="131"/>
      <c r="B28" s="336" t="s">
        <v>238</v>
      </c>
      <c r="C28" s="177"/>
      <c r="D28" s="177"/>
      <c r="E28" s="178"/>
      <c r="F28" s="179"/>
      <c r="G28" s="180"/>
      <c r="H28" s="181"/>
      <c r="I28" s="182"/>
      <c r="J28" s="182"/>
      <c r="K28" s="128"/>
      <c r="L28" s="182"/>
      <c r="M28" s="129"/>
      <c r="N28" s="128"/>
      <c r="O28" s="128"/>
    </row>
    <row r="29" spans="1:18" s="119" customFormat="1" ht="20.25" customHeight="1" x14ac:dyDescent="0.2">
      <c r="A29" s="114"/>
      <c r="B29" s="238" t="s">
        <v>239</v>
      </c>
      <c r="C29" s="239" t="s">
        <v>240</v>
      </c>
      <c r="D29" s="239" t="s">
        <v>241</v>
      </c>
      <c r="E29" s="239" t="s">
        <v>242</v>
      </c>
      <c r="F29" s="239" t="s">
        <v>243</v>
      </c>
      <c r="G29" s="239" t="s">
        <v>284</v>
      </c>
      <c r="H29" s="240" t="s">
        <v>244</v>
      </c>
      <c r="I29" s="696" t="s">
        <v>245</v>
      </c>
      <c r="J29" s="696"/>
      <c r="K29" s="696" t="s">
        <v>246</v>
      </c>
      <c r="L29" s="696"/>
      <c r="M29" s="241" t="s">
        <v>247</v>
      </c>
      <c r="N29" s="240" t="s">
        <v>248</v>
      </c>
      <c r="O29" s="240" t="s">
        <v>263</v>
      </c>
      <c r="P29" s="242" t="s">
        <v>249</v>
      </c>
      <c r="Q29" s="114"/>
      <c r="R29" s="114"/>
    </row>
    <row r="30" spans="1:18" s="119" customFormat="1" ht="20.25" customHeight="1" x14ac:dyDescent="0.2">
      <c r="A30" s="114"/>
      <c r="B30" s="243" t="s">
        <v>231</v>
      </c>
      <c r="C30" s="183"/>
      <c r="D30" s="183"/>
      <c r="E30" s="183"/>
      <c r="F30" s="183"/>
      <c r="G30" s="183"/>
      <c r="H30" s="184"/>
      <c r="I30" s="184"/>
      <c r="J30" s="184"/>
      <c r="K30" s="184"/>
      <c r="L30" s="184"/>
      <c r="M30" s="185"/>
      <c r="N30" s="186"/>
      <c r="O30" s="186"/>
      <c r="P30" s="244"/>
      <c r="Q30" s="114"/>
      <c r="R30" s="114"/>
    </row>
    <row r="31" spans="1:18" s="119" customFormat="1" ht="20.25" customHeight="1" x14ac:dyDescent="0.2">
      <c r="A31" s="114"/>
      <c r="B31" s="245"/>
      <c r="C31" s="187" t="s">
        <v>251</v>
      </c>
      <c r="D31" s="188"/>
      <c r="E31" s="189"/>
      <c r="F31" s="188"/>
      <c r="G31" s="188"/>
      <c r="H31" s="190"/>
      <c r="I31" s="190"/>
      <c r="J31" s="190"/>
      <c r="K31" s="190"/>
      <c r="L31" s="190"/>
      <c r="M31" s="190"/>
      <c r="N31" s="190"/>
      <c r="O31" s="190"/>
      <c r="P31" s="246"/>
      <c r="Q31" s="114"/>
      <c r="R31" s="191" t="s">
        <v>250</v>
      </c>
    </row>
    <row r="32" spans="1:18" s="119" customFormat="1" ht="20.25" customHeight="1" x14ac:dyDescent="0.2">
      <c r="A32" s="114">
        <v>1</v>
      </c>
      <c r="B32" s="247"/>
      <c r="C32" s="192"/>
      <c r="D32" s="116"/>
      <c r="E32" s="298"/>
      <c r="F32" s="193"/>
      <c r="G32" s="193"/>
      <c r="H32" s="194"/>
      <c r="I32" s="195"/>
      <c r="J32" s="196"/>
      <c r="K32" s="197"/>
      <c r="L32" s="196"/>
      <c r="M32" s="198"/>
      <c r="N32" s="199" t="str">
        <f>IF(ISNUMBER(H32),(ROUND(PRODUCT(H32,I32,K32,M32),0)),"")</f>
        <v/>
      </c>
      <c r="O32" s="310">
        <f>ROUNDDOWN(SUM(N32:N41),0)</f>
        <v>0</v>
      </c>
      <c r="P32" s="248" t="s">
        <v>213</v>
      </c>
      <c r="Q32" s="114"/>
      <c r="R32" s="200">
        <f>ROUNDDOWN(SUMIF(P32:P41,"課税対象外",N32:N41),0)</f>
        <v>0</v>
      </c>
    </row>
    <row r="33" spans="1:18" s="119" customFormat="1" ht="20.25" customHeight="1" x14ac:dyDescent="0.2">
      <c r="A33" s="114">
        <v>2</v>
      </c>
      <c r="B33" s="247"/>
      <c r="C33" s="192"/>
      <c r="D33" s="116"/>
      <c r="E33" s="292"/>
      <c r="F33" s="287"/>
      <c r="G33" s="201"/>
      <c r="H33" s="202"/>
      <c r="I33" s="203"/>
      <c r="J33" s="204"/>
      <c r="K33" s="205"/>
      <c r="L33" s="204"/>
      <c r="M33" s="206"/>
      <c r="N33" s="207" t="str">
        <f t="shared" ref="N33:N41" si="0">IF(ISNUMBER(H33),(ROUND(PRODUCT(H33,I33,K33,M33),0)),"")</f>
        <v/>
      </c>
      <c r="O33" s="227"/>
      <c r="P33" s="249" t="s">
        <v>213</v>
      </c>
      <c r="Q33" s="114"/>
      <c r="R33" s="121"/>
    </row>
    <row r="34" spans="1:18" s="119" customFormat="1" ht="20.25" customHeight="1" x14ac:dyDescent="0.2">
      <c r="A34" s="114">
        <v>3</v>
      </c>
      <c r="B34" s="247"/>
      <c r="C34" s="192"/>
      <c r="D34" s="116"/>
      <c r="E34" s="293"/>
      <c r="F34" s="201"/>
      <c r="G34" s="201"/>
      <c r="H34" s="202"/>
      <c r="I34" s="203"/>
      <c r="J34" s="204"/>
      <c r="K34" s="205"/>
      <c r="L34" s="204"/>
      <c r="M34" s="206"/>
      <c r="N34" s="207" t="str">
        <f t="shared" si="0"/>
        <v/>
      </c>
      <c r="O34" s="227"/>
      <c r="P34" s="249" t="s">
        <v>213</v>
      </c>
      <c r="Q34" s="114"/>
      <c r="R34" s="121"/>
    </row>
    <row r="35" spans="1:18" s="119" customFormat="1" ht="20.25" customHeight="1" x14ac:dyDescent="0.2">
      <c r="A35" s="114">
        <v>4</v>
      </c>
      <c r="B35" s="247"/>
      <c r="C35" s="192"/>
      <c r="D35" s="116"/>
      <c r="E35" s="294"/>
      <c r="F35" s="201"/>
      <c r="G35" s="201"/>
      <c r="H35" s="202"/>
      <c r="I35" s="203"/>
      <c r="J35" s="204"/>
      <c r="K35" s="205"/>
      <c r="L35" s="204"/>
      <c r="M35" s="206"/>
      <c r="N35" s="207" t="str">
        <f t="shared" si="0"/>
        <v/>
      </c>
      <c r="O35" s="227"/>
      <c r="P35" s="249" t="s">
        <v>213</v>
      </c>
      <c r="Q35" s="114"/>
      <c r="R35" s="121"/>
    </row>
    <row r="36" spans="1:18" s="119" customFormat="1" ht="20.25" customHeight="1" x14ac:dyDescent="0.2">
      <c r="A36" s="114">
        <v>5</v>
      </c>
      <c r="B36" s="247"/>
      <c r="C36" s="192"/>
      <c r="D36" s="116"/>
      <c r="E36" s="294"/>
      <c r="F36" s="201"/>
      <c r="G36" s="201"/>
      <c r="H36" s="202"/>
      <c r="I36" s="203"/>
      <c r="J36" s="204"/>
      <c r="K36" s="205"/>
      <c r="L36" s="204"/>
      <c r="M36" s="206"/>
      <c r="N36" s="207" t="str">
        <f t="shared" si="0"/>
        <v/>
      </c>
      <c r="O36" s="227"/>
      <c r="P36" s="249" t="s">
        <v>213</v>
      </c>
      <c r="Q36" s="114"/>
      <c r="R36" s="121"/>
    </row>
    <row r="37" spans="1:18" s="119" customFormat="1" ht="20.25" customHeight="1" x14ac:dyDescent="0.2">
      <c r="A37" s="114">
        <v>6</v>
      </c>
      <c r="B37" s="247"/>
      <c r="C37" s="192"/>
      <c r="D37" s="116"/>
      <c r="E37" s="295"/>
      <c r="F37" s="201"/>
      <c r="G37" s="201"/>
      <c r="H37" s="202"/>
      <c r="I37" s="203"/>
      <c r="J37" s="204"/>
      <c r="K37" s="205"/>
      <c r="L37" s="204"/>
      <c r="M37" s="206"/>
      <c r="N37" s="207" t="str">
        <f t="shared" si="0"/>
        <v/>
      </c>
      <c r="O37" s="227"/>
      <c r="P37" s="249" t="s">
        <v>213</v>
      </c>
      <c r="Q37" s="114"/>
      <c r="R37" s="121"/>
    </row>
    <row r="38" spans="1:18" s="119" customFormat="1" ht="20.25" customHeight="1" x14ac:dyDescent="0.2">
      <c r="A38" s="114">
        <v>7</v>
      </c>
      <c r="B38" s="247"/>
      <c r="C38" s="192"/>
      <c r="D38" s="116"/>
      <c r="E38" s="296"/>
      <c r="F38" s="201"/>
      <c r="G38" s="201"/>
      <c r="H38" s="202"/>
      <c r="I38" s="203"/>
      <c r="J38" s="204"/>
      <c r="K38" s="205"/>
      <c r="L38" s="204"/>
      <c r="M38" s="206"/>
      <c r="N38" s="207" t="str">
        <f t="shared" si="0"/>
        <v/>
      </c>
      <c r="O38" s="227"/>
      <c r="P38" s="249" t="s">
        <v>213</v>
      </c>
      <c r="Q38" s="114"/>
      <c r="R38" s="121"/>
    </row>
    <row r="39" spans="1:18" s="119" customFormat="1" ht="20.25" customHeight="1" x14ac:dyDescent="0.2">
      <c r="A39" s="114">
        <v>8</v>
      </c>
      <c r="B39" s="247"/>
      <c r="C39" s="192"/>
      <c r="D39" s="116"/>
      <c r="E39" s="296"/>
      <c r="F39" s="201"/>
      <c r="G39" s="201"/>
      <c r="H39" s="202"/>
      <c r="I39" s="203"/>
      <c r="J39" s="204"/>
      <c r="K39" s="205"/>
      <c r="L39" s="204"/>
      <c r="M39" s="206"/>
      <c r="N39" s="207" t="str">
        <f t="shared" si="0"/>
        <v/>
      </c>
      <c r="O39" s="227"/>
      <c r="P39" s="249" t="s">
        <v>213</v>
      </c>
      <c r="Q39" s="114"/>
      <c r="R39" s="121"/>
    </row>
    <row r="40" spans="1:18" s="119" customFormat="1" ht="20.25" customHeight="1" x14ac:dyDescent="0.2">
      <c r="A40" s="114">
        <v>9</v>
      </c>
      <c r="B40" s="247"/>
      <c r="C40" s="192"/>
      <c r="D40" s="116"/>
      <c r="E40" s="296"/>
      <c r="F40" s="201"/>
      <c r="G40" s="201"/>
      <c r="H40" s="202"/>
      <c r="I40" s="203"/>
      <c r="J40" s="204"/>
      <c r="K40" s="205"/>
      <c r="L40" s="204"/>
      <c r="M40" s="206"/>
      <c r="N40" s="207" t="str">
        <f t="shared" si="0"/>
        <v/>
      </c>
      <c r="O40" s="227"/>
      <c r="P40" s="249" t="s">
        <v>213</v>
      </c>
      <c r="Q40" s="114"/>
      <c r="R40" s="121"/>
    </row>
    <row r="41" spans="1:18" s="119" customFormat="1" ht="20.25" customHeight="1" x14ac:dyDescent="0.2">
      <c r="A41" s="114">
        <v>10</v>
      </c>
      <c r="B41" s="247"/>
      <c r="C41" s="192"/>
      <c r="D41" s="116"/>
      <c r="E41" s="296"/>
      <c r="F41" s="201"/>
      <c r="G41" s="201"/>
      <c r="H41" s="202"/>
      <c r="I41" s="203"/>
      <c r="J41" s="204"/>
      <c r="K41" s="205"/>
      <c r="L41" s="204"/>
      <c r="M41" s="206"/>
      <c r="N41" s="207" t="str">
        <f t="shared" si="0"/>
        <v/>
      </c>
      <c r="O41" s="228"/>
      <c r="P41" s="249" t="s">
        <v>213</v>
      </c>
      <c r="Q41" s="114"/>
      <c r="R41" s="121"/>
    </row>
    <row r="42" spans="1:18" s="119" customFormat="1" ht="20.25" customHeight="1" x14ac:dyDescent="0.2">
      <c r="A42" s="114"/>
      <c r="B42" s="247"/>
      <c r="C42" s="187" t="s">
        <v>260</v>
      </c>
      <c r="D42" s="217"/>
      <c r="E42" s="297"/>
      <c r="F42" s="217"/>
      <c r="G42" s="218"/>
      <c r="H42" s="219"/>
      <c r="I42" s="220"/>
      <c r="J42" s="221"/>
      <c r="K42" s="222"/>
      <c r="L42" s="221"/>
      <c r="M42" s="223"/>
      <c r="N42" s="219"/>
      <c r="O42" s="230"/>
      <c r="P42" s="250"/>
      <c r="Q42" s="114"/>
      <c r="R42" s="224" t="s">
        <v>250</v>
      </c>
    </row>
    <row r="43" spans="1:18" s="119" customFormat="1" ht="20.25" customHeight="1" x14ac:dyDescent="0.2">
      <c r="A43" s="114">
        <v>1</v>
      </c>
      <c r="B43" s="247"/>
      <c r="C43" s="192"/>
      <c r="D43" s="116"/>
      <c r="E43" s="303"/>
      <c r="F43" s="286"/>
      <c r="G43" s="193"/>
      <c r="H43" s="194"/>
      <c r="I43" s="195"/>
      <c r="J43" s="196"/>
      <c r="K43" s="197"/>
      <c r="L43" s="196"/>
      <c r="M43" s="198"/>
      <c r="N43" s="290" t="str">
        <f>IF(ISNUMBER(H43),(ROUND(PRODUCT(H43,I43,K43,M43),0)),"")</f>
        <v/>
      </c>
      <c r="O43" s="289">
        <f>ROUNDDOWN(SUM(N43:N52),0)</f>
        <v>0</v>
      </c>
      <c r="P43" s="248" t="s">
        <v>213</v>
      </c>
      <c r="Q43" s="114"/>
      <c r="R43" s="200">
        <f>ROUNDDOWN(SUMIF(P43:P52,"課税対象外",N43:N52),0)</f>
        <v>0</v>
      </c>
    </row>
    <row r="44" spans="1:18" s="119" customFormat="1" ht="20.25" customHeight="1" x14ac:dyDescent="0.2">
      <c r="A44" s="114">
        <v>2</v>
      </c>
      <c r="B44" s="247"/>
      <c r="C44" s="192"/>
      <c r="D44" s="116"/>
      <c r="E44" s="301"/>
      <c r="F44" s="287"/>
      <c r="G44" s="201"/>
      <c r="H44" s="202"/>
      <c r="I44" s="203"/>
      <c r="J44" s="204"/>
      <c r="K44" s="205"/>
      <c r="L44" s="204"/>
      <c r="M44" s="206"/>
      <c r="N44" s="207" t="str">
        <f t="shared" ref="N44:N52" si="1">IF(ISNUMBER(H44),(ROUND(PRODUCT(H44,I44,K44,M44),0)),"")</f>
        <v/>
      </c>
      <c r="O44" s="291"/>
      <c r="P44" s="249" t="s">
        <v>213</v>
      </c>
      <c r="Q44" s="114"/>
      <c r="R44" s="121"/>
    </row>
    <row r="45" spans="1:18" s="119" customFormat="1" ht="20.25" customHeight="1" x14ac:dyDescent="0.2">
      <c r="A45" s="114">
        <v>3</v>
      </c>
      <c r="B45" s="247"/>
      <c r="C45" s="192"/>
      <c r="D45" s="116"/>
      <c r="E45" s="301"/>
      <c r="F45" s="287"/>
      <c r="G45" s="201"/>
      <c r="H45" s="202"/>
      <c r="I45" s="203"/>
      <c r="J45" s="204"/>
      <c r="K45" s="205"/>
      <c r="L45" s="204"/>
      <c r="M45" s="206"/>
      <c r="N45" s="260" t="str">
        <f t="shared" si="1"/>
        <v/>
      </c>
      <c r="O45" s="229"/>
      <c r="P45" s="249" t="s">
        <v>213</v>
      </c>
      <c r="Q45" s="114"/>
      <c r="R45" s="121"/>
    </row>
    <row r="46" spans="1:18" s="119" customFormat="1" ht="20.25" customHeight="1" x14ac:dyDescent="0.2">
      <c r="A46" s="114">
        <v>4</v>
      </c>
      <c r="B46" s="247"/>
      <c r="C46" s="192"/>
      <c r="D46" s="116"/>
      <c r="E46" s="301"/>
      <c r="F46" s="287"/>
      <c r="G46" s="201"/>
      <c r="H46" s="202"/>
      <c r="I46" s="203"/>
      <c r="J46" s="204"/>
      <c r="K46" s="205"/>
      <c r="L46" s="204"/>
      <c r="M46" s="206"/>
      <c r="N46" s="207" t="str">
        <f t="shared" si="1"/>
        <v/>
      </c>
      <c r="O46" s="227"/>
      <c r="P46" s="249" t="s">
        <v>213</v>
      </c>
      <c r="Q46" s="114"/>
      <c r="R46" s="121"/>
    </row>
    <row r="47" spans="1:18" s="119" customFormat="1" ht="20.25" customHeight="1" x14ac:dyDescent="0.2">
      <c r="A47" s="114">
        <v>5</v>
      </c>
      <c r="B47" s="247"/>
      <c r="C47" s="192"/>
      <c r="D47" s="116"/>
      <c r="E47" s="301"/>
      <c r="F47" s="287"/>
      <c r="G47" s="201"/>
      <c r="H47" s="202"/>
      <c r="I47" s="203"/>
      <c r="J47" s="204"/>
      <c r="K47" s="205"/>
      <c r="L47" s="204"/>
      <c r="M47" s="206"/>
      <c r="N47" s="207" t="str">
        <f t="shared" si="1"/>
        <v/>
      </c>
      <c r="O47" s="227"/>
      <c r="P47" s="249" t="s">
        <v>213</v>
      </c>
      <c r="Q47" s="114"/>
      <c r="R47" s="121"/>
    </row>
    <row r="48" spans="1:18" s="119" customFormat="1" ht="20.25" customHeight="1" x14ac:dyDescent="0.2">
      <c r="A48" s="114">
        <v>6</v>
      </c>
      <c r="B48" s="247"/>
      <c r="C48" s="192"/>
      <c r="D48" s="116"/>
      <c r="E48" s="301"/>
      <c r="F48" s="287"/>
      <c r="G48" s="201"/>
      <c r="H48" s="202"/>
      <c r="I48" s="203"/>
      <c r="J48" s="204"/>
      <c r="K48" s="205"/>
      <c r="L48" s="204"/>
      <c r="M48" s="206"/>
      <c r="N48" s="207" t="str">
        <f t="shared" si="1"/>
        <v/>
      </c>
      <c r="O48" s="227"/>
      <c r="P48" s="249" t="s">
        <v>213</v>
      </c>
      <c r="Q48" s="114"/>
      <c r="R48" s="121"/>
    </row>
    <row r="49" spans="1:18" s="119" customFormat="1" ht="20.25" customHeight="1" x14ac:dyDescent="0.2">
      <c r="A49" s="114">
        <v>7</v>
      </c>
      <c r="B49" s="247"/>
      <c r="C49" s="192"/>
      <c r="D49" s="116"/>
      <c r="E49" s="301"/>
      <c r="F49" s="287"/>
      <c r="G49" s="201"/>
      <c r="H49" s="202"/>
      <c r="I49" s="203"/>
      <c r="J49" s="204"/>
      <c r="K49" s="205"/>
      <c r="L49" s="204"/>
      <c r="M49" s="206"/>
      <c r="N49" s="207" t="str">
        <f t="shared" si="1"/>
        <v/>
      </c>
      <c r="O49" s="227"/>
      <c r="P49" s="249" t="s">
        <v>213</v>
      </c>
      <c r="Q49" s="114"/>
      <c r="R49" s="121"/>
    </row>
    <row r="50" spans="1:18" s="119" customFormat="1" ht="20.25" customHeight="1" x14ac:dyDescent="0.2">
      <c r="A50" s="114">
        <v>8</v>
      </c>
      <c r="B50" s="247"/>
      <c r="C50" s="192"/>
      <c r="D50" s="116"/>
      <c r="E50" s="301"/>
      <c r="F50" s="287"/>
      <c r="G50" s="201"/>
      <c r="H50" s="202"/>
      <c r="I50" s="203"/>
      <c r="J50" s="204"/>
      <c r="K50" s="205"/>
      <c r="L50" s="204"/>
      <c r="M50" s="206"/>
      <c r="N50" s="207" t="str">
        <f t="shared" si="1"/>
        <v/>
      </c>
      <c r="O50" s="227"/>
      <c r="P50" s="249" t="s">
        <v>213</v>
      </c>
      <c r="Q50" s="114"/>
      <c r="R50" s="121"/>
    </row>
    <row r="51" spans="1:18" s="119" customFormat="1" ht="20.25" customHeight="1" x14ac:dyDescent="0.2">
      <c r="A51" s="114">
        <v>9</v>
      </c>
      <c r="B51" s="247"/>
      <c r="C51" s="192"/>
      <c r="D51" s="116"/>
      <c r="E51" s="301"/>
      <c r="F51" s="287"/>
      <c r="G51" s="201"/>
      <c r="H51" s="202"/>
      <c r="I51" s="203"/>
      <c r="J51" s="204"/>
      <c r="K51" s="205"/>
      <c r="L51" s="204"/>
      <c r="M51" s="206"/>
      <c r="N51" s="207" t="str">
        <f t="shared" si="1"/>
        <v/>
      </c>
      <c r="O51" s="227"/>
      <c r="P51" s="249" t="s">
        <v>213</v>
      </c>
      <c r="Q51" s="114"/>
      <c r="R51" s="121"/>
    </row>
    <row r="52" spans="1:18" s="119" customFormat="1" ht="20.25" customHeight="1" x14ac:dyDescent="0.2">
      <c r="A52" s="114">
        <v>10</v>
      </c>
      <c r="B52" s="247"/>
      <c r="C52" s="208"/>
      <c r="D52" s="209"/>
      <c r="E52" s="302"/>
      <c r="F52" s="288"/>
      <c r="G52" s="210"/>
      <c r="H52" s="211"/>
      <c r="I52" s="212"/>
      <c r="J52" s="213"/>
      <c r="K52" s="214"/>
      <c r="L52" s="213"/>
      <c r="M52" s="215"/>
      <c r="N52" s="207" t="str">
        <f t="shared" si="1"/>
        <v/>
      </c>
      <c r="O52" s="228"/>
      <c r="P52" s="251" t="s">
        <v>213</v>
      </c>
      <c r="Q52" s="114"/>
      <c r="R52" s="121"/>
    </row>
    <row r="53" spans="1:18" s="119" customFormat="1" ht="34.200000000000003" customHeight="1" x14ac:dyDescent="0.2">
      <c r="A53" s="114"/>
      <c r="B53" s="247"/>
      <c r="C53" s="187" t="s">
        <v>253</v>
      </c>
      <c r="D53" s="217"/>
      <c r="E53" s="308"/>
      <c r="F53" s="217"/>
      <c r="G53" s="218"/>
      <c r="H53" s="219"/>
      <c r="I53" s="220"/>
      <c r="J53" s="221"/>
      <c r="K53" s="222"/>
      <c r="L53" s="221"/>
      <c r="M53" s="223"/>
      <c r="N53" s="219"/>
      <c r="O53" s="230"/>
      <c r="P53" s="252"/>
      <c r="Q53" s="114"/>
      <c r="R53" s="224" t="s">
        <v>250</v>
      </c>
    </row>
    <row r="54" spans="1:18" s="119" customFormat="1" ht="20.25" customHeight="1" x14ac:dyDescent="0.2">
      <c r="A54" s="114">
        <v>1</v>
      </c>
      <c r="B54" s="247"/>
      <c r="C54" s="192"/>
      <c r="D54" s="116"/>
      <c r="E54" s="304"/>
      <c r="F54" s="286"/>
      <c r="G54" s="193"/>
      <c r="H54" s="194"/>
      <c r="I54" s="195"/>
      <c r="J54" s="196"/>
      <c r="K54" s="197"/>
      <c r="L54" s="196"/>
      <c r="M54" s="198"/>
      <c r="N54" s="199" t="str">
        <f t="shared" ref="N54:N63" si="2">IF(ISNUMBER(H54),(ROUND(PRODUCT(H54,I54,K54,M54),0)),"")</f>
        <v/>
      </c>
      <c r="O54" s="229">
        <f>ROUNDDOWN(SUM(N54:N63),0)</f>
        <v>0</v>
      </c>
      <c r="P54" s="248" t="s">
        <v>213</v>
      </c>
      <c r="Q54" s="114"/>
      <c r="R54" s="200">
        <f>ROUNDDOWN(SUMIF(P54:P63,"課税対象外",N54:N63),0)</f>
        <v>0</v>
      </c>
    </row>
    <row r="55" spans="1:18" s="119" customFormat="1" ht="20.25" customHeight="1" x14ac:dyDescent="0.2">
      <c r="A55" s="114">
        <v>2</v>
      </c>
      <c r="B55" s="247"/>
      <c r="C55" s="192"/>
      <c r="D55" s="116"/>
      <c r="E55" s="305"/>
      <c r="F55" s="287"/>
      <c r="G55" s="201"/>
      <c r="H55" s="202"/>
      <c r="I55" s="203"/>
      <c r="J55" s="204"/>
      <c r="K55" s="205"/>
      <c r="L55" s="204"/>
      <c r="M55" s="206"/>
      <c r="N55" s="207" t="str">
        <f t="shared" si="2"/>
        <v/>
      </c>
      <c r="O55" s="227"/>
      <c r="P55" s="249" t="s">
        <v>213</v>
      </c>
      <c r="Q55" s="114"/>
      <c r="R55" s="121"/>
    </row>
    <row r="56" spans="1:18" s="119" customFormat="1" ht="20.25" customHeight="1" x14ac:dyDescent="0.2">
      <c r="A56" s="114">
        <v>3</v>
      </c>
      <c r="B56" s="247"/>
      <c r="C56" s="192"/>
      <c r="D56" s="116"/>
      <c r="E56" s="305"/>
      <c r="F56" s="287"/>
      <c r="G56" s="201"/>
      <c r="H56" s="202"/>
      <c r="I56" s="203"/>
      <c r="J56" s="204"/>
      <c r="K56" s="205"/>
      <c r="L56" s="204"/>
      <c r="M56" s="206"/>
      <c r="N56" s="207" t="str">
        <f t="shared" si="2"/>
        <v/>
      </c>
      <c r="O56" s="227"/>
      <c r="P56" s="249" t="s">
        <v>213</v>
      </c>
      <c r="Q56" s="114"/>
      <c r="R56" s="121"/>
    </row>
    <row r="57" spans="1:18" s="119" customFormat="1" ht="20.25" customHeight="1" x14ac:dyDescent="0.2">
      <c r="A57" s="114">
        <v>4</v>
      </c>
      <c r="B57" s="247"/>
      <c r="C57" s="192"/>
      <c r="D57" s="116"/>
      <c r="E57" s="305"/>
      <c r="F57" s="287"/>
      <c r="G57" s="201"/>
      <c r="H57" s="202"/>
      <c r="I57" s="203"/>
      <c r="J57" s="204"/>
      <c r="K57" s="205"/>
      <c r="L57" s="204"/>
      <c r="M57" s="206"/>
      <c r="N57" s="207" t="str">
        <f t="shared" si="2"/>
        <v/>
      </c>
      <c r="O57" s="227"/>
      <c r="P57" s="249" t="s">
        <v>213</v>
      </c>
      <c r="Q57" s="114"/>
      <c r="R57" s="121"/>
    </row>
    <row r="58" spans="1:18" s="119" customFormat="1" ht="20.25" customHeight="1" x14ac:dyDescent="0.2">
      <c r="A58" s="114">
        <v>5</v>
      </c>
      <c r="B58" s="247"/>
      <c r="C58" s="192"/>
      <c r="D58" s="116"/>
      <c r="E58" s="305"/>
      <c r="F58" s="287"/>
      <c r="G58" s="201"/>
      <c r="H58" s="202"/>
      <c r="I58" s="203"/>
      <c r="J58" s="204"/>
      <c r="K58" s="205"/>
      <c r="L58" s="204"/>
      <c r="M58" s="206"/>
      <c r="N58" s="207" t="str">
        <f t="shared" si="2"/>
        <v/>
      </c>
      <c r="O58" s="227"/>
      <c r="P58" s="249" t="s">
        <v>213</v>
      </c>
      <c r="Q58" s="114"/>
      <c r="R58" s="121"/>
    </row>
    <row r="59" spans="1:18" s="119" customFormat="1" ht="20.25" customHeight="1" x14ac:dyDescent="0.2">
      <c r="A59" s="114">
        <v>6</v>
      </c>
      <c r="B59" s="247"/>
      <c r="C59" s="192"/>
      <c r="D59" s="116"/>
      <c r="E59" s="305"/>
      <c r="F59" s="287"/>
      <c r="G59" s="201"/>
      <c r="H59" s="202"/>
      <c r="I59" s="203"/>
      <c r="J59" s="204"/>
      <c r="K59" s="205"/>
      <c r="L59" s="204"/>
      <c r="M59" s="206"/>
      <c r="N59" s="207" t="str">
        <f t="shared" si="2"/>
        <v/>
      </c>
      <c r="O59" s="227"/>
      <c r="P59" s="249" t="s">
        <v>213</v>
      </c>
      <c r="Q59" s="114"/>
      <c r="R59" s="121"/>
    </row>
    <row r="60" spans="1:18" s="119" customFormat="1" ht="20.25" customHeight="1" x14ac:dyDescent="0.2">
      <c r="A60" s="114">
        <v>7</v>
      </c>
      <c r="B60" s="247"/>
      <c r="C60" s="192"/>
      <c r="D60" s="116"/>
      <c r="E60" s="305"/>
      <c r="F60" s="287"/>
      <c r="G60" s="201"/>
      <c r="H60" s="202"/>
      <c r="I60" s="203"/>
      <c r="J60" s="204"/>
      <c r="K60" s="205"/>
      <c r="L60" s="204"/>
      <c r="M60" s="206"/>
      <c r="N60" s="207" t="str">
        <f t="shared" si="2"/>
        <v/>
      </c>
      <c r="O60" s="227"/>
      <c r="P60" s="249" t="s">
        <v>213</v>
      </c>
      <c r="Q60" s="114"/>
      <c r="R60" s="121"/>
    </row>
    <row r="61" spans="1:18" s="119" customFormat="1" ht="20.25" customHeight="1" x14ac:dyDescent="0.2">
      <c r="A61" s="114">
        <v>8</v>
      </c>
      <c r="B61" s="247"/>
      <c r="C61" s="192"/>
      <c r="D61" s="116"/>
      <c r="E61" s="305"/>
      <c r="F61" s="287"/>
      <c r="G61" s="201"/>
      <c r="H61" s="202"/>
      <c r="I61" s="203"/>
      <c r="J61" s="204"/>
      <c r="K61" s="205"/>
      <c r="L61" s="204"/>
      <c r="M61" s="206"/>
      <c r="N61" s="207" t="str">
        <f t="shared" si="2"/>
        <v/>
      </c>
      <c r="O61" s="227"/>
      <c r="P61" s="249" t="s">
        <v>213</v>
      </c>
      <c r="Q61" s="114"/>
      <c r="R61" s="121"/>
    </row>
    <row r="62" spans="1:18" s="119" customFormat="1" ht="20.25" customHeight="1" x14ac:dyDescent="0.2">
      <c r="A62" s="114">
        <v>9</v>
      </c>
      <c r="B62" s="247"/>
      <c r="C62" s="192"/>
      <c r="D62" s="116"/>
      <c r="E62" s="305"/>
      <c r="F62" s="287"/>
      <c r="G62" s="201"/>
      <c r="H62" s="202"/>
      <c r="I62" s="203"/>
      <c r="J62" s="204"/>
      <c r="K62" s="205"/>
      <c r="L62" s="204"/>
      <c r="M62" s="206"/>
      <c r="N62" s="207" t="str">
        <f t="shared" si="2"/>
        <v/>
      </c>
      <c r="O62" s="227"/>
      <c r="P62" s="249" t="s">
        <v>213</v>
      </c>
      <c r="Q62" s="114"/>
      <c r="R62" s="121"/>
    </row>
    <row r="63" spans="1:18" s="119" customFormat="1" ht="20.25" customHeight="1" x14ac:dyDescent="0.2">
      <c r="A63" s="114">
        <v>10</v>
      </c>
      <c r="B63" s="247"/>
      <c r="C63" s="192"/>
      <c r="D63" s="116"/>
      <c r="E63" s="306"/>
      <c r="F63" s="299"/>
      <c r="G63" s="231"/>
      <c r="H63" s="232"/>
      <c r="I63" s="233"/>
      <c r="J63" s="234"/>
      <c r="K63" s="235"/>
      <c r="L63" s="234"/>
      <c r="M63" s="236"/>
      <c r="N63" s="237" t="str">
        <f t="shared" si="2"/>
        <v/>
      </c>
      <c r="O63" s="228"/>
      <c r="P63" s="253" t="s">
        <v>213</v>
      </c>
      <c r="Q63" s="114"/>
      <c r="R63" s="121"/>
    </row>
    <row r="64" spans="1:18" s="119" customFormat="1" ht="20.25" customHeight="1" x14ac:dyDescent="0.2">
      <c r="A64" s="114"/>
      <c r="B64" s="247"/>
      <c r="C64" s="711" t="s">
        <v>254</v>
      </c>
      <c r="D64" s="309"/>
      <c r="E64" s="709"/>
      <c r="F64" s="225"/>
      <c r="G64" s="218"/>
      <c r="H64" s="219"/>
      <c r="I64" s="220"/>
      <c r="J64" s="221"/>
      <c r="K64" s="222"/>
      <c r="L64" s="221"/>
      <c r="M64" s="223"/>
      <c r="N64" s="219"/>
      <c r="O64" s="219"/>
      <c r="P64" s="707"/>
      <c r="Q64" s="114"/>
      <c r="R64" s="224" t="s">
        <v>250</v>
      </c>
    </row>
    <row r="65" spans="1:18" s="119" customFormat="1" ht="20.25" customHeight="1" x14ac:dyDescent="0.2">
      <c r="A65" s="114"/>
      <c r="B65" s="247"/>
      <c r="C65" s="712"/>
      <c r="D65" s="309"/>
      <c r="E65" s="710"/>
      <c r="F65" s="209"/>
      <c r="G65" s="262"/>
      <c r="H65" s="263"/>
      <c r="I65" s="264"/>
      <c r="J65" s="265"/>
      <c r="K65" s="266"/>
      <c r="L65" s="265"/>
      <c r="M65" s="267"/>
      <c r="N65" s="263"/>
      <c r="O65" s="263"/>
      <c r="P65" s="708"/>
      <c r="Q65" s="114"/>
      <c r="R65" s="224"/>
    </row>
    <row r="66" spans="1:18" s="119" customFormat="1" ht="20.25" customHeight="1" x14ac:dyDescent="0.2">
      <c r="A66" s="114">
        <v>1</v>
      </c>
      <c r="B66" s="247"/>
      <c r="C66" s="192"/>
      <c r="D66" s="116"/>
      <c r="E66" s="304"/>
      <c r="F66" s="300"/>
      <c r="G66" s="254"/>
      <c r="H66" s="255"/>
      <c r="I66" s="256"/>
      <c r="J66" s="257"/>
      <c r="K66" s="258"/>
      <c r="L66" s="257"/>
      <c r="M66" s="259"/>
      <c r="N66" s="260" t="str">
        <f t="shared" ref="N66:N73" si="3">IF(ISNUMBER(H66),(ROUND(PRODUCT(H66,I66,K66,M66),0)),"")</f>
        <v/>
      </c>
      <c r="O66" s="229">
        <f>ROUNDDOWN(SUM(N66:N73),0)</f>
        <v>0</v>
      </c>
      <c r="P66" s="261" t="s">
        <v>213</v>
      </c>
      <c r="Q66" s="114"/>
      <c r="R66" s="200">
        <f>ROUNDDOWN(SUMIF(P66:P73,"課税対象外",N66:N73),0)</f>
        <v>0</v>
      </c>
    </row>
    <row r="67" spans="1:18" s="119" customFormat="1" ht="20.25" customHeight="1" x14ac:dyDescent="0.2">
      <c r="A67" s="114">
        <v>2</v>
      </c>
      <c r="B67" s="247"/>
      <c r="C67" s="192"/>
      <c r="D67" s="116"/>
      <c r="E67" s="305"/>
      <c r="F67" s="287"/>
      <c r="G67" s="201"/>
      <c r="H67" s="202"/>
      <c r="I67" s="203"/>
      <c r="J67" s="204"/>
      <c r="K67" s="205"/>
      <c r="L67" s="204"/>
      <c r="M67" s="206"/>
      <c r="N67" s="207" t="str">
        <f t="shared" si="3"/>
        <v/>
      </c>
      <c r="O67" s="227"/>
      <c r="P67" s="249" t="s">
        <v>213</v>
      </c>
      <c r="Q67" s="114"/>
      <c r="R67" s="121"/>
    </row>
    <row r="68" spans="1:18" s="119" customFormat="1" ht="20.25" customHeight="1" x14ac:dyDescent="0.2">
      <c r="A68" s="114">
        <v>3</v>
      </c>
      <c r="B68" s="247"/>
      <c r="C68" s="192"/>
      <c r="D68" s="116"/>
      <c r="E68" s="305"/>
      <c r="F68" s="287"/>
      <c r="G68" s="201"/>
      <c r="H68" s="202"/>
      <c r="I68" s="203"/>
      <c r="J68" s="204"/>
      <c r="K68" s="205"/>
      <c r="L68" s="204"/>
      <c r="M68" s="206"/>
      <c r="N68" s="207" t="str">
        <f t="shared" si="3"/>
        <v/>
      </c>
      <c r="O68" s="227"/>
      <c r="P68" s="249" t="s">
        <v>213</v>
      </c>
      <c r="Q68" s="114"/>
      <c r="R68" s="121"/>
    </row>
    <row r="69" spans="1:18" s="119" customFormat="1" ht="20.25" customHeight="1" x14ac:dyDescent="0.2">
      <c r="A69" s="114">
        <v>4</v>
      </c>
      <c r="B69" s="247"/>
      <c r="C69" s="192"/>
      <c r="D69" s="116"/>
      <c r="E69" s="305"/>
      <c r="F69" s="287"/>
      <c r="G69" s="201"/>
      <c r="H69" s="202"/>
      <c r="I69" s="203"/>
      <c r="J69" s="204"/>
      <c r="K69" s="205"/>
      <c r="L69" s="204"/>
      <c r="M69" s="206"/>
      <c r="N69" s="207" t="str">
        <f t="shared" si="3"/>
        <v/>
      </c>
      <c r="O69" s="227"/>
      <c r="P69" s="249" t="s">
        <v>213</v>
      </c>
      <c r="Q69" s="114"/>
      <c r="R69" s="121"/>
    </row>
    <row r="70" spans="1:18" s="119" customFormat="1" ht="20.25" customHeight="1" x14ac:dyDescent="0.2">
      <c r="A70" s="114">
        <v>5</v>
      </c>
      <c r="B70" s="247"/>
      <c r="C70" s="192"/>
      <c r="D70" s="116"/>
      <c r="E70" s="305"/>
      <c r="F70" s="287"/>
      <c r="G70" s="201"/>
      <c r="H70" s="202"/>
      <c r="I70" s="203"/>
      <c r="J70" s="204"/>
      <c r="K70" s="205"/>
      <c r="L70" s="204"/>
      <c r="M70" s="206"/>
      <c r="N70" s="207" t="str">
        <f t="shared" si="3"/>
        <v/>
      </c>
      <c r="O70" s="227"/>
      <c r="P70" s="249" t="s">
        <v>213</v>
      </c>
      <c r="Q70" s="114"/>
      <c r="R70" s="121"/>
    </row>
    <row r="71" spans="1:18" s="119" customFormat="1" ht="20.25" customHeight="1" x14ac:dyDescent="0.2">
      <c r="A71" s="114">
        <v>6</v>
      </c>
      <c r="B71" s="247"/>
      <c r="C71" s="192"/>
      <c r="D71" s="116"/>
      <c r="E71" s="305"/>
      <c r="F71" s="287"/>
      <c r="G71" s="201"/>
      <c r="H71" s="202"/>
      <c r="I71" s="203"/>
      <c r="J71" s="204"/>
      <c r="K71" s="205"/>
      <c r="L71" s="204"/>
      <c r="M71" s="206"/>
      <c r="N71" s="207" t="str">
        <f t="shared" si="3"/>
        <v/>
      </c>
      <c r="O71" s="227"/>
      <c r="P71" s="249" t="s">
        <v>213</v>
      </c>
      <c r="Q71" s="114"/>
      <c r="R71" s="121"/>
    </row>
    <row r="72" spans="1:18" s="119" customFormat="1" ht="20.25" customHeight="1" x14ac:dyDescent="0.2">
      <c r="A72" s="114">
        <v>7</v>
      </c>
      <c r="B72" s="247"/>
      <c r="C72" s="192"/>
      <c r="D72" s="116"/>
      <c r="E72" s="305"/>
      <c r="F72" s="287"/>
      <c r="G72" s="201"/>
      <c r="H72" s="202"/>
      <c r="I72" s="203"/>
      <c r="J72" s="204"/>
      <c r="K72" s="205"/>
      <c r="L72" s="204"/>
      <c r="M72" s="206"/>
      <c r="N72" s="207" t="str">
        <f t="shared" si="3"/>
        <v/>
      </c>
      <c r="O72" s="227"/>
      <c r="P72" s="249" t="s">
        <v>213</v>
      </c>
      <c r="Q72" s="114"/>
      <c r="R72" s="121"/>
    </row>
    <row r="73" spans="1:18" s="119" customFormat="1" ht="20.25" customHeight="1" x14ac:dyDescent="0.2">
      <c r="A73" s="114">
        <v>8</v>
      </c>
      <c r="B73" s="247"/>
      <c r="C73" s="208"/>
      <c r="D73" s="209"/>
      <c r="E73" s="306"/>
      <c r="F73" s="288"/>
      <c r="G73" s="210"/>
      <c r="H73" s="211"/>
      <c r="I73" s="212"/>
      <c r="J73" s="213"/>
      <c r="K73" s="214"/>
      <c r="L73" s="213"/>
      <c r="M73" s="215"/>
      <c r="N73" s="216" t="str">
        <f t="shared" si="3"/>
        <v/>
      </c>
      <c r="O73" s="228"/>
      <c r="P73" s="251" t="s">
        <v>213</v>
      </c>
      <c r="Q73" s="114"/>
      <c r="R73" s="121"/>
    </row>
    <row r="74" spans="1:18" s="119" customFormat="1" ht="20.25" customHeight="1" x14ac:dyDescent="0.2">
      <c r="A74" s="114"/>
      <c r="B74" s="247"/>
      <c r="C74" s="187" t="s">
        <v>261</v>
      </c>
      <c r="D74" s="217"/>
      <c r="E74" s="308"/>
      <c r="F74" s="225"/>
      <c r="G74" s="218"/>
      <c r="H74" s="219"/>
      <c r="I74" s="220"/>
      <c r="J74" s="221"/>
      <c r="K74" s="222"/>
      <c r="L74" s="221"/>
      <c r="M74" s="223"/>
      <c r="N74" s="219"/>
      <c r="O74" s="230"/>
      <c r="P74" s="252"/>
      <c r="Q74" s="114"/>
      <c r="R74" s="224" t="s">
        <v>250</v>
      </c>
    </row>
    <row r="75" spans="1:18" s="119" customFormat="1" ht="20.25" customHeight="1" x14ac:dyDescent="0.2">
      <c r="A75" s="114">
        <v>1</v>
      </c>
      <c r="B75" s="247"/>
      <c r="C75" s="192"/>
      <c r="D75" s="116"/>
      <c r="E75" s="304"/>
      <c r="F75" s="286"/>
      <c r="G75" s="193"/>
      <c r="H75" s="194"/>
      <c r="I75" s="195"/>
      <c r="J75" s="196"/>
      <c r="K75" s="197"/>
      <c r="L75" s="196"/>
      <c r="M75" s="198"/>
      <c r="N75" s="199" t="str">
        <f t="shared" ref="N75:N82" si="4">IF(ISNUMBER(H75),(ROUND(PRODUCT(H75,I75,K75,M75),0)),"")</f>
        <v/>
      </c>
      <c r="O75" s="229">
        <f>ROUNDDOWN(SUM(N75:N82),0)</f>
        <v>0</v>
      </c>
      <c r="P75" s="248" t="s">
        <v>213</v>
      </c>
      <c r="Q75" s="114"/>
      <c r="R75" s="200">
        <f>ROUNDDOWN(SUMIF(P75:P82,"課税対象外",N75:N82),0)</f>
        <v>0</v>
      </c>
    </row>
    <row r="76" spans="1:18" s="119" customFormat="1" ht="20.25" customHeight="1" x14ac:dyDescent="0.2">
      <c r="A76" s="114">
        <v>2</v>
      </c>
      <c r="B76" s="247"/>
      <c r="C76" s="192"/>
      <c r="D76" s="116"/>
      <c r="E76" s="305"/>
      <c r="F76" s="287"/>
      <c r="G76" s="201"/>
      <c r="H76" s="202"/>
      <c r="I76" s="203"/>
      <c r="J76" s="204"/>
      <c r="K76" s="205"/>
      <c r="L76" s="204"/>
      <c r="M76" s="206"/>
      <c r="N76" s="207" t="str">
        <f t="shared" si="4"/>
        <v/>
      </c>
      <c r="O76" s="227"/>
      <c r="P76" s="249" t="s">
        <v>213</v>
      </c>
      <c r="Q76" s="114"/>
      <c r="R76" s="121"/>
    </row>
    <row r="77" spans="1:18" s="119" customFormat="1" ht="20.25" customHeight="1" x14ac:dyDescent="0.2">
      <c r="A77" s="114">
        <v>3</v>
      </c>
      <c r="B77" s="247"/>
      <c r="C77" s="192"/>
      <c r="D77" s="116"/>
      <c r="E77" s="305"/>
      <c r="F77" s="287"/>
      <c r="G77" s="201"/>
      <c r="H77" s="202"/>
      <c r="I77" s="203"/>
      <c r="J77" s="204"/>
      <c r="K77" s="205"/>
      <c r="L77" s="204"/>
      <c r="M77" s="206"/>
      <c r="N77" s="207" t="str">
        <f t="shared" si="4"/>
        <v/>
      </c>
      <c r="O77" s="227"/>
      <c r="P77" s="249" t="s">
        <v>213</v>
      </c>
      <c r="Q77" s="114"/>
      <c r="R77" s="121"/>
    </row>
    <row r="78" spans="1:18" s="119" customFormat="1" ht="20.25" customHeight="1" x14ac:dyDescent="0.2">
      <c r="A78" s="114">
        <v>4</v>
      </c>
      <c r="B78" s="247"/>
      <c r="C78" s="192"/>
      <c r="D78" s="116"/>
      <c r="E78" s="305"/>
      <c r="F78" s="287"/>
      <c r="G78" s="201"/>
      <c r="H78" s="202"/>
      <c r="I78" s="203"/>
      <c r="J78" s="204"/>
      <c r="K78" s="205"/>
      <c r="L78" s="204"/>
      <c r="M78" s="206"/>
      <c r="N78" s="207" t="str">
        <f t="shared" si="4"/>
        <v/>
      </c>
      <c r="O78" s="227"/>
      <c r="P78" s="249" t="s">
        <v>213</v>
      </c>
      <c r="Q78" s="114"/>
      <c r="R78" s="121"/>
    </row>
    <row r="79" spans="1:18" s="119" customFormat="1" ht="20.25" customHeight="1" x14ac:dyDescent="0.2">
      <c r="A79" s="114">
        <v>5</v>
      </c>
      <c r="B79" s="247"/>
      <c r="C79" s="192"/>
      <c r="D79" s="116"/>
      <c r="E79" s="305"/>
      <c r="F79" s="287"/>
      <c r="G79" s="201"/>
      <c r="H79" s="202"/>
      <c r="I79" s="203"/>
      <c r="J79" s="204"/>
      <c r="K79" s="205"/>
      <c r="L79" s="204"/>
      <c r="M79" s="206"/>
      <c r="N79" s="207" t="str">
        <f t="shared" si="4"/>
        <v/>
      </c>
      <c r="O79" s="227"/>
      <c r="P79" s="249" t="s">
        <v>213</v>
      </c>
      <c r="Q79" s="114"/>
      <c r="R79" s="121"/>
    </row>
    <row r="80" spans="1:18" s="119" customFormat="1" ht="20.25" customHeight="1" x14ac:dyDescent="0.2">
      <c r="A80" s="114">
        <v>6</v>
      </c>
      <c r="B80" s="247"/>
      <c r="C80" s="192"/>
      <c r="D80" s="116"/>
      <c r="E80" s="305"/>
      <c r="F80" s="287"/>
      <c r="G80" s="201"/>
      <c r="H80" s="202"/>
      <c r="I80" s="203"/>
      <c r="J80" s="204"/>
      <c r="K80" s="205"/>
      <c r="L80" s="204"/>
      <c r="M80" s="206"/>
      <c r="N80" s="207" t="str">
        <f t="shared" si="4"/>
        <v/>
      </c>
      <c r="O80" s="227"/>
      <c r="P80" s="249" t="s">
        <v>213</v>
      </c>
      <c r="Q80" s="114"/>
      <c r="R80" s="121"/>
    </row>
    <row r="81" spans="1:18" s="119" customFormat="1" ht="20.25" customHeight="1" x14ac:dyDescent="0.2">
      <c r="A81" s="114">
        <v>7</v>
      </c>
      <c r="B81" s="247"/>
      <c r="C81" s="192"/>
      <c r="D81" s="116"/>
      <c r="E81" s="305"/>
      <c r="F81" s="287"/>
      <c r="G81" s="201"/>
      <c r="H81" s="202"/>
      <c r="I81" s="203"/>
      <c r="J81" s="204"/>
      <c r="K81" s="205"/>
      <c r="L81" s="204"/>
      <c r="M81" s="206"/>
      <c r="N81" s="207" t="str">
        <f t="shared" si="4"/>
        <v/>
      </c>
      <c r="O81" s="227"/>
      <c r="P81" s="249" t="s">
        <v>213</v>
      </c>
      <c r="Q81" s="114"/>
      <c r="R81" s="121"/>
    </row>
    <row r="82" spans="1:18" s="119" customFormat="1" ht="20.25" customHeight="1" x14ac:dyDescent="0.2">
      <c r="A82" s="114">
        <v>8</v>
      </c>
      <c r="B82" s="247"/>
      <c r="C82" s="208"/>
      <c r="D82" s="209"/>
      <c r="E82" s="306"/>
      <c r="F82" s="288"/>
      <c r="G82" s="210"/>
      <c r="H82" s="211"/>
      <c r="I82" s="212"/>
      <c r="J82" s="213"/>
      <c r="K82" s="214"/>
      <c r="L82" s="213"/>
      <c r="M82" s="215"/>
      <c r="N82" s="216" t="str">
        <f t="shared" si="4"/>
        <v/>
      </c>
      <c r="O82" s="228"/>
      <c r="P82" s="251" t="s">
        <v>213</v>
      </c>
      <c r="Q82" s="114"/>
      <c r="R82" s="121"/>
    </row>
    <row r="83" spans="1:18" s="119" customFormat="1" ht="20.25" customHeight="1" x14ac:dyDescent="0.2">
      <c r="A83" s="114"/>
      <c r="B83" s="247"/>
      <c r="C83" s="187" t="s">
        <v>256</v>
      </c>
      <c r="D83" s="217"/>
      <c r="E83" s="308"/>
      <c r="F83" s="225"/>
      <c r="G83" s="218"/>
      <c r="H83" s="219"/>
      <c r="I83" s="220"/>
      <c r="J83" s="221"/>
      <c r="K83" s="222"/>
      <c r="L83" s="221"/>
      <c r="M83" s="223"/>
      <c r="N83" s="219"/>
      <c r="O83" s="230"/>
      <c r="P83" s="252"/>
      <c r="Q83" s="114"/>
      <c r="R83" s="224" t="s">
        <v>250</v>
      </c>
    </row>
    <row r="84" spans="1:18" s="119" customFormat="1" ht="20.25" customHeight="1" x14ac:dyDescent="0.2">
      <c r="A84" s="114">
        <v>1</v>
      </c>
      <c r="B84" s="247"/>
      <c r="C84" s="192"/>
      <c r="D84" s="116"/>
      <c r="E84" s="304"/>
      <c r="F84" s="286"/>
      <c r="G84" s="193"/>
      <c r="H84" s="194"/>
      <c r="I84" s="195"/>
      <c r="J84" s="196"/>
      <c r="K84" s="197"/>
      <c r="L84" s="196"/>
      <c r="M84" s="198"/>
      <c r="N84" s="199" t="str">
        <f t="shared" ref="N84:N91" si="5">IF(ISNUMBER(H84),(ROUND(PRODUCT(H84,I84,K84,M84),0)),"")</f>
        <v/>
      </c>
      <c r="O84" s="229">
        <f>ROUNDDOWN(SUM(N84:N91),0)</f>
        <v>0</v>
      </c>
      <c r="P84" s="248" t="s">
        <v>213</v>
      </c>
      <c r="Q84" s="114"/>
      <c r="R84" s="200">
        <f>ROUNDDOWN(SUMIF(P84:P91,"課税対象外",N84:N91),0)</f>
        <v>0</v>
      </c>
    </row>
    <row r="85" spans="1:18" s="119" customFormat="1" ht="20.25" customHeight="1" x14ac:dyDescent="0.2">
      <c r="A85" s="114">
        <v>2</v>
      </c>
      <c r="B85" s="247"/>
      <c r="C85" s="192"/>
      <c r="D85" s="116"/>
      <c r="E85" s="305"/>
      <c r="F85" s="287"/>
      <c r="G85" s="201"/>
      <c r="H85" s="202"/>
      <c r="I85" s="203"/>
      <c r="J85" s="204"/>
      <c r="K85" s="205"/>
      <c r="L85" s="204"/>
      <c r="M85" s="206"/>
      <c r="N85" s="207" t="str">
        <f t="shared" si="5"/>
        <v/>
      </c>
      <c r="O85" s="227"/>
      <c r="P85" s="249" t="s">
        <v>213</v>
      </c>
      <c r="Q85" s="114"/>
      <c r="R85" s="121"/>
    </row>
    <row r="86" spans="1:18" s="119" customFormat="1" ht="20.25" customHeight="1" x14ac:dyDescent="0.2">
      <c r="A86" s="114">
        <v>3</v>
      </c>
      <c r="B86" s="247"/>
      <c r="C86" s="192"/>
      <c r="D86" s="116"/>
      <c r="E86" s="305"/>
      <c r="F86" s="287"/>
      <c r="G86" s="201"/>
      <c r="H86" s="202"/>
      <c r="I86" s="203"/>
      <c r="J86" s="204"/>
      <c r="K86" s="205"/>
      <c r="L86" s="204"/>
      <c r="M86" s="206"/>
      <c r="N86" s="207" t="str">
        <f t="shared" si="5"/>
        <v/>
      </c>
      <c r="O86" s="227"/>
      <c r="P86" s="249" t="s">
        <v>213</v>
      </c>
      <c r="Q86" s="114"/>
      <c r="R86" s="121"/>
    </row>
    <row r="87" spans="1:18" s="119" customFormat="1" ht="20.25" customHeight="1" x14ac:dyDescent="0.2">
      <c r="A87" s="114">
        <v>4</v>
      </c>
      <c r="B87" s="247"/>
      <c r="C87" s="192"/>
      <c r="D87" s="116"/>
      <c r="E87" s="305"/>
      <c r="F87" s="287"/>
      <c r="G87" s="201"/>
      <c r="H87" s="202"/>
      <c r="I87" s="203"/>
      <c r="J87" s="204"/>
      <c r="K87" s="205"/>
      <c r="L87" s="204"/>
      <c r="M87" s="206"/>
      <c r="N87" s="207" t="str">
        <f t="shared" si="5"/>
        <v/>
      </c>
      <c r="O87" s="227"/>
      <c r="P87" s="249" t="s">
        <v>213</v>
      </c>
      <c r="Q87" s="114"/>
      <c r="R87" s="121"/>
    </row>
    <row r="88" spans="1:18" s="119" customFormat="1" ht="20.25" customHeight="1" x14ac:dyDescent="0.2">
      <c r="A88" s="114">
        <v>5</v>
      </c>
      <c r="B88" s="247"/>
      <c r="C88" s="192"/>
      <c r="D88" s="116"/>
      <c r="E88" s="305"/>
      <c r="F88" s="287"/>
      <c r="G88" s="201"/>
      <c r="H88" s="202"/>
      <c r="I88" s="203"/>
      <c r="J88" s="204"/>
      <c r="K88" s="205"/>
      <c r="L88" s="204"/>
      <c r="M88" s="206"/>
      <c r="N88" s="207" t="str">
        <f t="shared" si="5"/>
        <v/>
      </c>
      <c r="O88" s="227"/>
      <c r="P88" s="249" t="s">
        <v>213</v>
      </c>
      <c r="Q88" s="114"/>
      <c r="R88" s="121"/>
    </row>
    <row r="89" spans="1:18" s="119" customFormat="1" ht="20.25" customHeight="1" x14ac:dyDescent="0.2">
      <c r="A89" s="114">
        <v>6</v>
      </c>
      <c r="B89" s="247"/>
      <c r="C89" s="192"/>
      <c r="D89" s="116"/>
      <c r="E89" s="305"/>
      <c r="F89" s="287"/>
      <c r="G89" s="201"/>
      <c r="H89" s="202"/>
      <c r="I89" s="203"/>
      <c r="J89" s="204"/>
      <c r="K89" s="205"/>
      <c r="L89" s="204"/>
      <c r="M89" s="206"/>
      <c r="N89" s="207" t="str">
        <f t="shared" si="5"/>
        <v/>
      </c>
      <c r="O89" s="227"/>
      <c r="P89" s="249" t="s">
        <v>213</v>
      </c>
      <c r="Q89" s="114"/>
      <c r="R89" s="121"/>
    </row>
    <row r="90" spans="1:18" s="119" customFormat="1" ht="20.25" customHeight="1" x14ac:dyDescent="0.2">
      <c r="A90" s="114">
        <v>7</v>
      </c>
      <c r="B90" s="247"/>
      <c r="C90" s="192"/>
      <c r="D90" s="116"/>
      <c r="E90" s="305"/>
      <c r="F90" s="287"/>
      <c r="G90" s="201"/>
      <c r="H90" s="202"/>
      <c r="I90" s="203"/>
      <c r="J90" s="204"/>
      <c r="K90" s="205"/>
      <c r="L90" s="204"/>
      <c r="M90" s="206"/>
      <c r="N90" s="207" t="str">
        <f t="shared" si="5"/>
        <v/>
      </c>
      <c r="O90" s="227"/>
      <c r="P90" s="249" t="s">
        <v>213</v>
      </c>
      <c r="Q90" s="114"/>
      <c r="R90" s="121"/>
    </row>
    <row r="91" spans="1:18" s="119" customFormat="1" ht="20.25" customHeight="1" x14ac:dyDescent="0.2">
      <c r="A91" s="114">
        <v>8</v>
      </c>
      <c r="B91" s="247"/>
      <c r="C91" s="208"/>
      <c r="D91" s="209"/>
      <c r="E91" s="306"/>
      <c r="F91" s="288"/>
      <c r="G91" s="210"/>
      <c r="H91" s="211"/>
      <c r="I91" s="212"/>
      <c r="J91" s="213"/>
      <c r="K91" s="214"/>
      <c r="L91" s="213"/>
      <c r="M91" s="215"/>
      <c r="N91" s="216" t="str">
        <f t="shared" si="5"/>
        <v/>
      </c>
      <c r="O91" s="228"/>
      <c r="P91" s="251" t="s">
        <v>213</v>
      </c>
      <c r="Q91" s="114"/>
      <c r="R91" s="121"/>
    </row>
    <row r="92" spans="1:18" s="119" customFormat="1" ht="20.25" customHeight="1" x14ac:dyDescent="0.2">
      <c r="A92" s="114"/>
      <c r="B92" s="247"/>
      <c r="C92" s="187" t="s">
        <v>257</v>
      </c>
      <c r="D92" s="217"/>
      <c r="E92" s="308"/>
      <c r="F92" s="225"/>
      <c r="G92" s="218"/>
      <c r="H92" s="219"/>
      <c r="I92" s="220"/>
      <c r="J92" s="221"/>
      <c r="K92" s="222"/>
      <c r="L92" s="221"/>
      <c r="M92" s="223"/>
      <c r="N92" s="219"/>
      <c r="O92" s="230"/>
      <c r="P92" s="252"/>
      <c r="Q92" s="114"/>
      <c r="R92" s="224" t="s">
        <v>250</v>
      </c>
    </row>
    <row r="93" spans="1:18" s="119" customFormat="1" ht="20.25" customHeight="1" x14ac:dyDescent="0.2">
      <c r="A93" s="114">
        <v>1</v>
      </c>
      <c r="B93" s="247"/>
      <c r="C93" s="192"/>
      <c r="D93" s="116"/>
      <c r="E93" s="304"/>
      <c r="F93" s="286"/>
      <c r="G93" s="193"/>
      <c r="H93" s="194"/>
      <c r="I93" s="195"/>
      <c r="J93" s="196"/>
      <c r="K93" s="197"/>
      <c r="L93" s="196"/>
      <c r="M93" s="198"/>
      <c r="N93" s="199" t="str">
        <f t="shared" ref="N93:N100" si="6">IF(ISNUMBER(H93),(ROUND(PRODUCT(H93,I93,K93,M93),0)),"")</f>
        <v/>
      </c>
      <c r="O93" s="229">
        <f>ROUNDDOWN(SUM(N93:N100),0)</f>
        <v>0</v>
      </c>
      <c r="P93" s="248" t="s">
        <v>213</v>
      </c>
      <c r="Q93" s="114"/>
      <c r="R93" s="200">
        <f>ROUNDDOWN(SUMIF(P93:P100,"課税対象外",N93:N100),0)</f>
        <v>0</v>
      </c>
    </row>
    <row r="94" spans="1:18" s="119" customFormat="1" ht="20.25" customHeight="1" x14ac:dyDescent="0.2">
      <c r="A94" s="114">
        <v>2</v>
      </c>
      <c r="B94" s="247"/>
      <c r="C94" s="192"/>
      <c r="D94" s="116"/>
      <c r="E94" s="305"/>
      <c r="F94" s="287"/>
      <c r="G94" s="201"/>
      <c r="H94" s="202"/>
      <c r="I94" s="203"/>
      <c r="J94" s="204"/>
      <c r="K94" s="205"/>
      <c r="L94" s="204"/>
      <c r="M94" s="206"/>
      <c r="N94" s="207" t="str">
        <f t="shared" si="6"/>
        <v/>
      </c>
      <c r="O94" s="227"/>
      <c r="P94" s="249" t="s">
        <v>213</v>
      </c>
      <c r="Q94" s="114"/>
      <c r="R94" s="121"/>
    </row>
    <row r="95" spans="1:18" s="119" customFormat="1" ht="20.25" customHeight="1" x14ac:dyDescent="0.2">
      <c r="A95" s="114">
        <v>3</v>
      </c>
      <c r="B95" s="247"/>
      <c r="C95" s="192"/>
      <c r="D95" s="116"/>
      <c r="E95" s="305"/>
      <c r="F95" s="287"/>
      <c r="G95" s="201"/>
      <c r="H95" s="202"/>
      <c r="I95" s="203"/>
      <c r="J95" s="204"/>
      <c r="K95" s="205"/>
      <c r="L95" s="204"/>
      <c r="M95" s="206"/>
      <c r="N95" s="207" t="str">
        <f t="shared" si="6"/>
        <v/>
      </c>
      <c r="O95" s="227"/>
      <c r="P95" s="249" t="s">
        <v>213</v>
      </c>
      <c r="Q95" s="114"/>
      <c r="R95" s="121"/>
    </row>
    <row r="96" spans="1:18" s="119" customFormat="1" ht="20.25" customHeight="1" x14ac:dyDescent="0.2">
      <c r="A96" s="114">
        <v>4</v>
      </c>
      <c r="B96" s="247"/>
      <c r="C96" s="192"/>
      <c r="D96" s="116"/>
      <c r="E96" s="305"/>
      <c r="F96" s="287"/>
      <c r="G96" s="201"/>
      <c r="H96" s="202"/>
      <c r="I96" s="203"/>
      <c r="J96" s="204"/>
      <c r="K96" s="205"/>
      <c r="L96" s="204"/>
      <c r="M96" s="206"/>
      <c r="N96" s="207" t="str">
        <f t="shared" si="6"/>
        <v/>
      </c>
      <c r="O96" s="227"/>
      <c r="P96" s="249" t="s">
        <v>213</v>
      </c>
      <c r="Q96" s="114"/>
      <c r="R96" s="121"/>
    </row>
    <row r="97" spans="1:18" s="119" customFormat="1" ht="20.25" customHeight="1" x14ac:dyDescent="0.2">
      <c r="A97" s="114">
        <v>5</v>
      </c>
      <c r="B97" s="247"/>
      <c r="C97" s="192"/>
      <c r="D97" s="116"/>
      <c r="E97" s="305"/>
      <c r="F97" s="287"/>
      <c r="G97" s="201"/>
      <c r="H97" s="202"/>
      <c r="I97" s="203"/>
      <c r="J97" s="204"/>
      <c r="K97" s="205"/>
      <c r="L97" s="204"/>
      <c r="M97" s="206"/>
      <c r="N97" s="207" t="str">
        <f t="shared" si="6"/>
        <v/>
      </c>
      <c r="O97" s="227"/>
      <c r="P97" s="249" t="s">
        <v>213</v>
      </c>
      <c r="Q97" s="114"/>
      <c r="R97" s="121"/>
    </row>
    <row r="98" spans="1:18" s="119" customFormat="1" ht="20.25" customHeight="1" x14ac:dyDescent="0.2">
      <c r="A98" s="114">
        <v>6</v>
      </c>
      <c r="B98" s="247"/>
      <c r="C98" s="192"/>
      <c r="D98" s="116"/>
      <c r="E98" s="305"/>
      <c r="F98" s="287"/>
      <c r="G98" s="201"/>
      <c r="H98" s="202"/>
      <c r="I98" s="203"/>
      <c r="J98" s="204"/>
      <c r="K98" s="205"/>
      <c r="L98" s="204"/>
      <c r="M98" s="206"/>
      <c r="N98" s="207" t="str">
        <f t="shared" si="6"/>
        <v/>
      </c>
      <c r="O98" s="227"/>
      <c r="P98" s="249" t="s">
        <v>213</v>
      </c>
      <c r="Q98" s="114"/>
      <c r="R98" s="121"/>
    </row>
    <row r="99" spans="1:18" s="119" customFormat="1" ht="20.25" customHeight="1" x14ac:dyDescent="0.2">
      <c r="A99" s="114">
        <v>7</v>
      </c>
      <c r="B99" s="247"/>
      <c r="C99" s="192"/>
      <c r="D99" s="116"/>
      <c r="E99" s="305"/>
      <c r="F99" s="287"/>
      <c r="G99" s="201"/>
      <c r="H99" s="202"/>
      <c r="I99" s="203"/>
      <c r="J99" s="204"/>
      <c r="K99" s="205"/>
      <c r="L99" s="204"/>
      <c r="M99" s="206"/>
      <c r="N99" s="207" t="str">
        <f t="shared" si="6"/>
        <v/>
      </c>
      <c r="O99" s="227"/>
      <c r="P99" s="249" t="s">
        <v>213</v>
      </c>
      <c r="Q99" s="114"/>
      <c r="R99" s="121"/>
    </row>
    <row r="100" spans="1:18" s="119" customFormat="1" ht="20.25" customHeight="1" x14ac:dyDescent="0.2">
      <c r="A100" s="114">
        <v>8</v>
      </c>
      <c r="B100" s="247"/>
      <c r="C100" s="208"/>
      <c r="D100" s="209"/>
      <c r="E100" s="306"/>
      <c r="F100" s="288"/>
      <c r="G100" s="210"/>
      <c r="H100" s="211"/>
      <c r="I100" s="212"/>
      <c r="J100" s="213"/>
      <c r="K100" s="214"/>
      <c r="L100" s="213"/>
      <c r="M100" s="215"/>
      <c r="N100" s="216" t="str">
        <f t="shared" si="6"/>
        <v/>
      </c>
      <c r="O100" s="228"/>
      <c r="P100" s="251" t="s">
        <v>213</v>
      </c>
      <c r="Q100" s="114"/>
      <c r="R100" s="121"/>
    </row>
    <row r="101" spans="1:18" s="119" customFormat="1" ht="20.25" customHeight="1" x14ac:dyDescent="0.2">
      <c r="A101" s="114"/>
      <c r="B101" s="247"/>
      <c r="C101" s="187" t="s">
        <v>258</v>
      </c>
      <c r="D101" s="217"/>
      <c r="E101" s="308"/>
      <c r="F101" s="225"/>
      <c r="G101" s="218"/>
      <c r="H101" s="219"/>
      <c r="I101" s="220"/>
      <c r="J101" s="221"/>
      <c r="K101" s="222"/>
      <c r="L101" s="221"/>
      <c r="M101" s="223"/>
      <c r="N101" s="219"/>
      <c r="O101" s="230"/>
      <c r="P101" s="252"/>
      <c r="Q101" s="114"/>
      <c r="R101" s="224" t="s">
        <v>250</v>
      </c>
    </row>
    <row r="102" spans="1:18" s="119" customFormat="1" ht="20.25" customHeight="1" x14ac:dyDescent="0.2">
      <c r="A102" s="114">
        <v>1</v>
      </c>
      <c r="B102" s="247"/>
      <c r="C102" s="192"/>
      <c r="D102" s="116"/>
      <c r="E102" s="304"/>
      <c r="F102" s="286"/>
      <c r="G102" s="193"/>
      <c r="H102" s="194"/>
      <c r="I102" s="195"/>
      <c r="J102" s="196"/>
      <c r="K102" s="197"/>
      <c r="L102" s="196"/>
      <c r="M102" s="198"/>
      <c r="N102" s="199" t="str">
        <f t="shared" ref="N102:N109" si="7">IF(ISNUMBER(H102),(ROUND(PRODUCT(H102,I102,K102,M102),0)),"")</f>
        <v/>
      </c>
      <c r="O102" s="229">
        <f>ROUNDDOWN(SUM(N102:N109),0)</f>
        <v>0</v>
      </c>
      <c r="P102" s="248" t="s">
        <v>213</v>
      </c>
      <c r="Q102" s="114"/>
      <c r="R102" s="200">
        <f>ROUNDDOWN(SUMIF(P102:P109,"課税対象外",N102:N109),0)</f>
        <v>0</v>
      </c>
    </row>
    <row r="103" spans="1:18" s="119" customFormat="1" ht="20.25" customHeight="1" x14ac:dyDescent="0.2">
      <c r="A103" s="114">
        <v>2</v>
      </c>
      <c r="B103" s="247"/>
      <c r="C103" s="192"/>
      <c r="D103" s="116"/>
      <c r="E103" s="305"/>
      <c r="F103" s="287"/>
      <c r="G103" s="201"/>
      <c r="H103" s="202"/>
      <c r="I103" s="203"/>
      <c r="J103" s="204"/>
      <c r="K103" s="205"/>
      <c r="L103" s="204"/>
      <c r="M103" s="206"/>
      <c r="N103" s="207" t="str">
        <f t="shared" si="7"/>
        <v/>
      </c>
      <c r="O103" s="227"/>
      <c r="P103" s="249" t="s">
        <v>213</v>
      </c>
      <c r="Q103" s="114"/>
      <c r="R103" s="121"/>
    </row>
    <row r="104" spans="1:18" s="119" customFormat="1" ht="20.25" customHeight="1" x14ac:dyDescent="0.2">
      <c r="A104" s="114">
        <v>3</v>
      </c>
      <c r="B104" s="247"/>
      <c r="C104" s="192"/>
      <c r="D104" s="116"/>
      <c r="E104" s="305"/>
      <c r="F104" s="287"/>
      <c r="G104" s="201"/>
      <c r="H104" s="202"/>
      <c r="I104" s="203"/>
      <c r="J104" s="204"/>
      <c r="K104" s="205"/>
      <c r="L104" s="204"/>
      <c r="M104" s="206"/>
      <c r="N104" s="207" t="str">
        <f t="shared" si="7"/>
        <v/>
      </c>
      <c r="O104" s="227"/>
      <c r="P104" s="249" t="s">
        <v>213</v>
      </c>
      <c r="Q104" s="114"/>
      <c r="R104" s="121"/>
    </row>
    <row r="105" spans="1:18" s="119" customFormat="1" ht="20.25" customHeight="1" x14ac:dyDescent="0.2">
      <c r="A105" s="114">
        <v>4</v>
      </c>
      <c r="B105" s="247"/>
      <c r="C105" s="192"/>
      <c r="D105" s="116"/>
      <c r="E105" s="305"/>
      <c r="F105" s="287"/>
      <c r="G105" s="201"/>
      <c r="H105" s="202"/>
      <c r="I105" s="203"/>
      <c r="J105" s="204"/>
      <c r="K105" s="205"/>
      <c r="L105" s="204"/>
      <c r="M105" s="206"/>
      <c r="N105" s="207" t="str">
        <f t="shared" si="7"/>
        <v/>
      </c>
      <c r="O105" s="227"/>
      <c r="P105" s="249" t="s">
        <v>213</v>
      </c>
      <c r="Q105" s="114"/>
      <c r="R105" s="121"/>
    </row>
    <row r="106" spans="1:18" s="119" customFormat="1" ht="20.25" customHeight="1" x14ac:dyDescent="0.2">
      <c r="A106" s="114">
        <v>5</v>
      </c>
      <c r="B106" s="247"/>
      <c r="C106" s="192"/>
      <c r="D106" s="116"/>
      <c r="E106" s="305"/>
      <c r="F106" s="287"/>
      <c r="G106" s="201"/>
      <c r="H106" s="202"/>
      <c r="I106" s="203"/>
      <c r="J106" s="204"/>
      <c r="K106" s="205"/>
      <c r="L106" s="204"/>
      <c r="M106" s="206"/>
      <c r="N106" s="207" t="str">
        <f t="shared" si="7"/>
        <v/>
      </c>
      <c r="O106" s="227"/>
      <c r="P106" s="249" t="s">
        <v>213</v>
      </c>
      <c r="Q106" s="114"/>
      <c r="R106" s="121"/>
    </row>
    <row r="107" spans="1:18" s="119" customFormat="1" ht="20.25" customHeight="1" x14ac:dyDescent="0.2">
      <c r="A107" s="114">
        <v>6</v>
      </c>
      <c r="B107" s="247"/>
      <c r="C107" s="192"/>
      <c r="D107" s="116"/>
      <c r="E107" s="305"/>
      <c r="F107" s="287"/>
      <c r="G107" s="201"/>
      <c r="H107" s="202"/>
      <c r="I107" s="203"/>
      <c r="J107" s="204"/>
      <c r="K107" s="205"/>
      <c r="L107" s="204"/>
      <c r="M107" s="206"/>
      <c r="N107" s="207" t="str">
        <f t="shared" si="7"/>
        <v/>
      </c>
      <c r="O107" s="227"/>
      <c r="P107" s="249" t="s">
        <v>213</v>
      </c>
      <c r="Q107" s="114"/>
      <c r="R107" s="121"/>
    </row>
    <row r="108" spans="1:18" s="119" customFormat="1" ht="20.25" customHeight="1" x14ac:dyDescent="0.2">
      <c r="A108" s="114">
        <v>7</v>
      </c>
      <c r="B108" s="247"/>
      <c r="C108" s="192"/>
      <c r="D108" s="116"/>
      <c r="E108" s="305"/>
      <c r="F108" s="287"/>
      <c r="G108" s="201"/>
      <c r="H108" s="202"/>
      <c r="I108" s="203"/>
      <c r="J108" s="204"/>
      <c r="K108" s="205"/>
      <c r="L108" s="204"/>
      <c r="M108" s="206"/>
      <c r="N108" s="207" t="str">
        <f t="shared" si="7"/>
        <v/>
      </c>
      <c r="O108" s="227"/>
      <c r="P108" s="249" t="s">
        <v>213</v>
      </c>
      <c r="Q108" s="114"/>
      <c r="R108" s="121"/>
    </row>
    <row r="109" spans="1:18" s="119" customFormat="1" ht="20.25" customHeight="1" x14ac:dyDescent="0.2">
      <c r="A109" s="114">
        <v>8</v>
      </c>
      <c r="B109" s="247"/>
      <c r="C109" s="208"/>
      <c r="D109" s="209"/>
      <c r="E109" s="306"/>
      <c r="F109" s="288"/>
      <c r="G109" s="210"/>
      <c r="H109" s="211"/>
      <c r="I109" s="212"/>
      <c r="J109" s="213"/>
      <c r="K109" s="214"/>
      <c r="L109" s="213"/>
      <c r="M109" s="215"/>
      <c r="N109" s="216" t="str">
        <f t="shared" si="7"/>
        <v/>
      </c>
      <c r="O109" s="228"/>
      <c r="P109" s="251" t="s">
        <v>213</v>
      </c>
      <c r="Q109" s="114"/>
      <c r="R109" s="121"/>
    </row>
    <row r="110" spans="1:18" s="119" customFormat="1" ht="20.25" customHeight="1" x14ac:dyDescent="0.2">
      <c r="A110" s="114"/>
      <c r="B110" s="247"/>
      <c r="C110" s="187" t="s">
        <v>262</v>
      </c>
      <c r="D110" s="217"/>
      <c r="E110" s="308"/>
      <c r="F110" s="225"/>
      <c r="G110" s="218"/>
      <c r="H110" s="219"/>
      <c r="I110" s="220"/>
      <c r="J110" s="221"/>
      <c r="K110" s="222"/>
      <c r="L110" s="221"/>
      <c r="M110" s="223"/>
      <c r="N110" s="219"/>
      <c r="O110" s="230"/>
      <c r="P110" s="252"/>
      <c r="Q110" s="114"/>
      <c r="R110" s="224" t="s">
        <v>250</v>
      </c>
    </row>
    <row r="111" spans="1:18" s="119" customFormat="1" ht="20.25" customHeight="1" x14ac:dyDescent="0.2">
      <c r="A111" s="114">
        <v>1</v>
      </c>
      <c r="B111" s="247"/>
      <c r="C111" s="192"/>
      <c r="D111" s="116"/>
      <c r="E111" s="304"/>
      <c r="F111" s="286"/>
      <c r="G111" s="193"/>
      <c r="H111" s="194"/>
      <c r="I111" s="195"/>
      <c r="J111" s="196"/>
      <c r="K111" s="197"/>
      <c r="L111" s="196"/>
      <c r="M111" s="198"/>
      <c r="N111" s="199" t="str">
        <f>IF(ISNUMBER(H111),(ROUND(PRODUCT(H111,I111,K111,M111),0)),"")</f>
        <v/>
      </c>
      <c r="O111" s="229">
        <f>ROUNDDOWN(SUM(N111:N120),0)</f>
        <v>0</v>
      </c>
      <c r="P111" s="248" t="s">
        <v>213</v>
      </c>
      <c r="Q111" s="114"/>
      <c r="R111" s="200">
        <f>ROUNDDOWN(SUMIF(P111:P120,"課税対象外",N111:N120),0)</f>
        <v>0</v>
      </c>
    </row>
    <row r="112" spans="1:18" s="119" customFormat="1" ht="20.25" customHeight="1" x14ac:dyDescent="0.2">
      <c r="A112" s="114">
        <v>2</v>
      </c>
      <c r="B112" s="247"/>
      <c r="C112" s="192"/>
      <c r="D112" s="116"/>
      <c r="E112" s="305"/>
      <c r="F112" s="287"/>
      <c r="G112" s="201"/>
      <c r="H112" s="202"/>
      <c r="I112" s="203"/>
      <c r="J112" s="204"/>
      <c r="K112" s="205"/>
      <c r="L112" s="204"/>
      <c r="M112" s="206"/>
      <c r="N112" s="207" t="str">
        <f t="shared" ref="N112:N120" si="8">IF(ISNUMBER(H112),(ROUND(PRODUCT(H112,I112,K112,M112),0)),"")</f>
        <v/>
      </c>
      <c r="O112" s="227"/>
      <c r="P112" s="249" t="s">
        <v>213</v>
      </c>
      <c r="Q112" s="114"/>
      <c r="R112" s="121"/>
    </row>
    <row r="113" spans="1:18" s="119" customFormat="1" ht="20.25" customHeight="1" x14ac:dyDescent="0.2">
      <c r="A113" s="114">
        <v>3</v>
      </c>
      <c r="B113" s="247"/>
      <c r="C113" s="192"/>
      <c r="D113" s="116"/>
      <c r="E113" s="305"/>
      <c r="F113" s="287"/>
      <c r="G113" s="201"/>
      <c r="H113" s="202"/>
      <c r="I113" s="203"/>
      <c r="J113" s="204"/>
      <c r="K113" s="205"/>
      <c r="L113" s="204"/>
      <c r="M113" s="206"/>
      <c r="N113" s="207" t="str">
        <f t="shared" si="8"/>
        <v/>
      </c>
      <c r="O113" s="227"/>
      <c r="P113" s="249" t="s">
        <v>213</v>
      </c>
      <c r="Q113" s="114"/>
      <c r="R113" s="121"/>
    </row>
    <row r="114" spans="1:18" s="119" customFormat="1" ht="20.25" customHeight="1" x14ac:dyDescent="0.2">
      <c r="A114" s="114">
        <v>4</v>
      </c>
      <c r="B114" s="247"/>
      <c r="C114" s="192"/>
      <c r="D114" s="116"/>
      <c r="E114" s="305"/>
      <c r="F114" s="287"/>
      <c r="G114" s="201"/>
      <c r="H114" s="202"/>
      <c r="I114" s="203"/>
      <c r="J114" s="204"/>
      <c r="K114" s="205"/>
      <c r="L114" s="204"/>
      <c r="M114" s="206"/>
      <c r="N114" s="207" t="str">
        <f t="shared" si="8"/>
        <v/>
      </c>
      <c r="O114" s="227"/>
      <c r="P114" s="249" t="s">
        <v>213</v>
      </c>
      <c r="Q114" s="114"/>
      <c r="R114" s="121"/>
    </row>
    <row r="115" spans="1:18" s="119" customFormat="1" ht="20.25" customHeight="1" x14ac:dyDescent="0.2">
      <c r="A115" s="114">
        <v>5</v>
      </c>
      <c r="B115" s="247"/>
      <c r="C115" s="192"/>
      <c r="D115" s="116"/>
      <c r="E115" s="305"/>
      <c r="F115" s="287"/>
      <c r="G115" s="201"/>
      <c r="H115" s="202"/>
      <c r="I115" s="203"/>
      <c r="J115" s="204"/>
      <c r="K115" s="205"/>
      <c r="L115" s="204"/>
      <c r="M115" s="206"/>
      <c r="N115" s="207" t="str">
        <f t="shared" si="8"/>
        <v/>
      </c>
      <c r="O115" s="227"/>
      <c r="P115" s="249" t="s">
        <v>213</v>
      </c>
      <c r="Q115" s="114"/>
      <c r="R115" s="121"/>
    </row>
    <row r="116" spans="1:18" s="119" customFormat="1" ht="20.25" customHeight="1" x14ac:dyDescent="0.2">
      <c r="A116" s="114">
        <v>6</v>
      </c>
      <c r="B116" s="247"/>
      <c r="C116" s="192"/>
      <c r="D116" s="116"/>
      <c r="E116" s="305"/>
      <c r="F116" s="287"/>
      <c r="G116" s="201"/>
      <c r="H116" s="202"/>
      <c r="I116" s="203"/>
      <c r="J116" s="204"/>
      <c r="K116" s="205"/>
      <c r="L116" s="204"/>
      <c r="M116" s="206"/>
      <c r="N116" s="207" t="str">
        <f t="shared" si="8"/>
        <v/>
      </c>
      <c r="O116" s="227"/>
      <c r="P116" s="249" t="s">
        <v>213</v>
      </c>
      <c r="Q116" s="114"/>
      <c r="R116" s="121"/>
    </row>
    <row r="117" spans="1:18" s="119" customFormat="1" ht="20.25" customHeight="1" x14ac:dyDescent="0.2">
      <c r="A117" s="114">
        <v>7</v>
      </c>
      <c r="B117" s="247"/>
      <c r="C117" s="192"/>
      <c r="D117" s="116"/>
      <c r="E117" s="305"/>
      <c r="F117" s="287"/>
      <c r="G117" s="201"/>
      <c r="H117" s="202"/>
      <c r="I117" s="203"/>
      <c r="J117" s="204"/>
      <c r="K117" s="205"/>
      <c r="L117" s="204"/>
      <c r="M117" s="206"/>
      <c r="N117" s="207" t="str">
        <f t="shared" si="8"/>
        <v/>
      </c>
      <c r="O117" s="227"/>
      <c r="P117" s="249" t="s">
        <v>213</v>
      </c>
      <c r="Q117" s="114"/>
      <c r="R117" s="121"/>
    </row>
    <row r="118" spans="1:18" s="119" customFormat="1" ht="20.25" customHeight="1" x14ac:dyDescent="0.2">
      <c r="A118" s="114">
        <v>8</v>
      </c>
      <c r="B118" s="247"/>
      <c r="C118" s="192"/>
      <c r="D118" s="116"/>
      <c r="E118" s="305"/>
      <c r="F118" s="287"/>
      <c r="G118" s="201"/>
      <c r="H118" s="202"/>
      <c r="I118" s="203"/>
      <c r="J118" s="204"/>
      <c r="K118" s="205"/>
      <c r="L118" s="204"/>
      <c r="M118" s="206"/>
      <c r="N118" s="207" t="str">
        <f t="shared" si="8"/>
        <v/>
      </c>
      <c r="O118" s="227"/>
      <c r="P118" s="249" t="s">
        <v>213</v>
      </c>
      <c r="Q118" s="114"/>
      <c r="R118" s="121"/>
    </row>
    <row r="119" spans="1:18" s="119" customFormat="1" ht="20.25" customHeight="1" x14ac:dyDescent="0.2">
      <c r="A119" s="114">
        <v>9</v>
      </c>
      <c r="B119" s="247"/>
      <c r="C119" s="192"/>
      <c r="D119" s="116"/>
      <c r="E119" s="305"/>
      <c r="F119" s="287"/>
      <c r="G119" s="201"/>
      <c r="H119" s="202"/>
      <c r="I119" s="203"/>
      <c r="J119" s="204"/>
      <c r="K119" s="205"/>
      <c r="L119" s="204"/>
      <c r="M119" s="206"/>
      <c r="N119" s="207" t="str">
        <f t="shared" si="8"/>
        <v/>
      </c>
      <c r="O119" s="227"/>
      <c r="P119" s="249" t="s">
        <v>213</v>
      </c>
      <c r="Q119" s="114"/>
      <c r="R119" s="121"/>
    </row>
    <row r="120" spans="1:18" s="119" customFormat="1" ht="20.25" customHeight="1" x14ac:dyDescent="0.2">
      <c r="A120" s="114">
        <v>10</v>
      </c>
      <c r="B120" s="247"/>
      <c r="C120" s="192"/>
      <c r="D120" s="116"/>
      <c r="E120" s="306"/>
      <c r="F120" s="299"/>
      <c r="G120" s="231"/>
      <c r="H120" s="232"/>
      <c r="I120" s="233"/>
      <c r="J120" s="234"/>
      <c r="K120" s="235"/>
      <c r="L120" s="234"/>
      <c r="M120" s="236"/>
      <c r="N120" s="237" t="str">
        <f t="shared" si="8"/>
        <v/>
      </c>
      <c r="O120" s="228"/>
      <c r="P120" s="253" t="s">
        <v>213</v>
      </c>
      <c r="Q120" s="114"/>
      <c r="R120" s="121"/>
    </row>
    <row r="121" spans="1:18" s="119" customFormat="1" ht="20.25" customHeight="1" x14ac:dyDescent="0.2">
      <c r="A121" s="114"/>
      <c r="B121" s="269"/>
      <c r="C121" s="187" t="s">
        <v>264</v>
      </c>
      <c r="D121" s="217"/>
      <c r="E121" s="307"/>
      <c r="F121" s="225"/>
      <c r="G121" s="218"/>
      <c r="H121" s="219"/>
      <c r="I121" s="220"/>
      <c r="J121" s="221"/>
      <c r="K121" s="222"/>
      <c r="L121" s="221"/>
      <c r="M121" s="223"/>
      <c r="N121" s="219"/>
      <c r="O121" s="230"/>
      <c r="P121" s="252"/>
      <c r="Q121" s="114"/>
      <c r="R121" s="224" t="s">
        <v>250</v>
      </c>
    </row>
    <row r="122" spans="1:18" s="119" customFormat="1" ht="20.25" customHeight="1" x14ac:dyDescent="0.2">
      <c r="A122" s="114">
        <v>1</v>
      </c>
      <c r="B122" s="247"/>
      <c r="C122" s="192"/>
      <c r="D122" s="116"/>
      <c r="E122" s="312"/>
      <c r="F122" s="313"/>
      <c r="G122" s="314"/>
      <c r="H122" s="315"/>
      <c r="I122" s="316"/>
      <c r="J122" s="317"/>
      <c r="K122" s="318"/>
      <c r="L122" s="317"/>
      <c r="M122" s="319"/>
      <c r="N122" s="290" t="str">
        <f>IF(ISNUMBER(H122),(ROUND(PRODUCT(H122,I122,K122,M122),0)),"")</f>
        <v/>
      </c>
      <c r="O122" s="289">
        <f>ROUNDDOWN(SUM(N122:N122),0)</f>
        <v>0</v>
      </c>
      <c r="P122" s="320" t="s">
        <v>213</v>
      </c>
      <c r="Q122" s="114"/>
      <c r="R122" s="200">
        <f>ROUNDDOWN(SUMIF(P122:P122,"課税対象外",N122:N122),0)</f>
        <v>0</v>
      </c>
    </row>
    <row r="123" spans="1:18" s="119" customFormat="1" ht="20.25" customHeight="1" thickBot="1" x14ac:dyDescent="0.25">
      <c r="A123" s="114"/>
      <c r="B123" s="408"/>
      <c r="C123" s="380" t="s">
        <v>312</v>
      </c>
      <c r="D123" s="382"/>
      <c r="E123" s="401"/>
      <c r="F123" s="401"/>
      <c r="G123" s="401"/>
      <c r="H123" s="402"/>
      <c r="I123" s="403"/>
      <c r="J123" s="404"/>
      <c r="K123" s="405"/>
      <c r="L123" s="404"/>
      <c r="M123" s="406"/>
      <c r="N123" s="383"/>
      <c r="O123" s="383">
        <f>ROUNDDOWN((H18-H17-H21)*0.1,0)</f>
        <v>0</v>
      </c>
      <c r="P123" s="407"/>
      <c r="Q123" s="114"/>
      <c r="R123" s="121"/>
    </row>
    <row r="124" spans="1:18" s="119" customFormat="1" ht="29.4" customHeight="1" thickTop="1" thickBot="1" x14ac:dyDescent="0.25">
      <c r="A124" s="114"/>
      <c r="B124" s="369"/>
      <c r="C124" s="370" t="s">
        <v>301</v>
      </c>
      <c r="D124" s="371"/>
      <c r="E124" s="362"/>
      <c r="F124" s="362"/>
      <c r="G124" s="362"/>
      <c r="H124" s="363"/>
      <c r="I124" s="364"/>
      <c r="J124" s="365"/>
      <c r="K124" s="366"/>
      <c r="L124" s="365"/>
      <c r="M124" s="367"/>
      <c r="N124" s="363"/>
      <c r="O124" s="363">
        <f>H18-H21+H22</f>
        <v>0</v>
      </c>
      <c r="P124" s="368"/>
      <c r="Q124" s="114"/>
      <c r="R124" s="224"/>
    </row>
    <row r="125" spans="1:18" s="119" customFormat="1" ht="20.25" customHeight="1" thickTop="1" thickBot="1" x14ac:dyDescent="0.25">
      <c r="A125" s="114"/>
      <c r="B125" s="359" t="s">
        <v>302</v>
      </c>
      <c r="C125" s="360" t="s">
        <v>303</v>
      </c>
      <c r="D125" s="361"/>
      <c r="E125" s="362"/>
      <c r="F125" s="362"/>
      <c r="G125" s="362"/>
      <c r="H125" s="363"/>
      <c r="I125" s="364"/>
      <c r="J125" s="365"/>
      <c r="K125" s="366"/>
      <c r="L125" s="365"/>
      <c r="M125" s="367"/>
      <c r="N125" s="363"/>
      <c r="O125" s="363"/>
      <c r="P125" s="368"/>
      <c r="Q125" s="114"/>
      <c r="R125" s="224"/>
    </row>
    <row r="126" spans="1:18" s="119" customFormat="1" ht="20.25" customHeight="1" thickTop="1" x14ac:dyDescent="0.2">
      <c r="A126" s="114"/>
      <c r="B126" s="247"/>
      <c r="C126" s="335"/>
      <c r="D126" s="309"/>
      <c r="E126" s="345"/>
      <c r="F126" s="345"/>
      <c r="G126" s="345"/>
      <c r="H126" s="346"/>
      <c r="I126" s="347"/>
      <c r="J126" s="348"/>
      <c r="K126" s="349"/>
      <c r="L126" s="348"/>
      <c r="M126" s="350"/>
      <c r="N126" s="390" t="str">
        <f>IF(ISNUMBER(H126),(ROUND(PRODUCT(H126,I126,K126,M126),0)),"")</f>
        <v/>
      </c>
      <c r="O126" s="229">
        <f>ROUNDDOWN(SUM(N126:N136),0)</f>
        <v>0</v>
      </c>
      <c r="P126" s="351"/>
      <c r="Q126" s="114"/>
      <c r="R126" s="224"/>
    </row>
    <row r="127" spans="1:18" s="119" customFormat="1" ht="20.25" customHeight="1" x14ac:dyDescent="0.2">
      <c r="A127" s="114"/>
      <c r="B127" s="247"/>
      <c r="C127" s="335"/>
      <c r="D127" s="309"/>
      <c r="E127" s="338"/>
      <c r="F127" s="338"/>
      <c r="G127" s="338"/>
      <c r="H127" s="339"/>
      <c r="I127" s="340"/>
      <c r="J127" s="341"/>
      <c r="K127" s="342"/>
      <c r="L127" s="341"/>
      <c r="M127" s="343"/>
      <c r="N127" s="227" t="str">
        <f t="shared" ref="N127:N133" si="9">IF(ISNUMBER(H127),(ROUND(PRODUCT(H127,I127,K127,M127),0)),"")</f>
        <v/>
      </c>
      <c r="O127" s="227"/>
      <c r="P127" s="344"/>
      <c r="Q127" s="114"/>
      <c r="R127" s="224"/>
    </row>
    <row r="128" spans="1:18" s="119" customFormat="1" ht="20.25" customHeight="1" x14ac:dyDescent="0.2">
      <c r="A128" s="114"/>
      <c r="B128" s="247"/>
      <c r="C128" s="335"/>
      <c r="D128" s="309"/>
      <c r="E128" s="338"/>
      <c r="F128" s="338"/>
      <c r="G128" s="338"/>
      <c r="H128" s="339"/>
      <c r="I128" s="340"/>
      <c r="J128" s="341"/>
      <c r="K128" s="342"/>
      <c r="L128" s="341"/>
      <c r="M128" s="343"/>
      <c r="N128" s="227" t="str">
        <f t="shared" si="9"/>
        <v/>
      </c>
      <c r="O128" s="227"/>
      <c r="P128" s="344"/>
      <c r="Q128" s="114"/>
      <c r="R128" s="224"/>
    </row>
    <row r="129" spans="1:18" s="119" customFormat="1" ht="20.25" customHeight="1" x14ac:dyDescent="0.2">
      <c r="A129" s="114"/>
      <c r="B129" s="247"/>
      <c r="C129" s="335"/>
      <c r="D129" s="309"/>
      <c r="E129" s="338"/>
      <c r="F129" s="338"/>
      <c r="G129" s="338"/>
      <c r="H129" s="339"/>
      <c r="I129" s="340"/>
      <c r="J129" s="341"/>
      <c r="K129" s="342"/>
      <c r="L129" s="341"/>
      <c r="M129" s="343"/>
      <c r="N129" s="227" t="str">
        <f t="shared" si="9"/>
        <v/>
      </c>
      <c r="O129" s="227"/>
      <c r="P129" s="344"/>
      <c r="Q129" s="114"/>
      <c r="R129" s="224"/>
    </row>
    <row r="130" spans="1:18" s="119" customFormat="1" ht="20.25" customHeight="1" x14ac:dyDescent="0.2">
      <c r="A130" s="114"/>
      <c r="B130" s="247"/>
      <c r="C130" s="335"/>
      <c r="D130" s="309"/>
      <c r="E130" s="338"/>
      <c r="F130" s="338"/>
      <c r="G130" s="338"/>
      <c r="H130" s="339"/>
      <c r="I130" s="340"/>
      <c r="J130" s="341"/>
      <c r="K130" s="342"/>
      <c r="L130" s="341"/>
      <c r="M130" s="343"/>
      <c r="N130" s="227" t="str">
        <f t="shared" si="9"/>
        <v/>
      </c>
      <c r="O130" s="227"/>
      <c r="P130" s="344"/>
      <c r="Q130" s="114"/>
      <c r="R130" s="224"/>
    </row>
    <row r="131" spans="1:18" s="119" customFormat="1" ht="20.25" customHeight="1" x14ac:dyDescent="0.2">
      <c r="A131" s="114"/>
      <c r="B131" s="247"/>
      <c r="C131" s="335"/>
      <c r="D131" s="309"/>
      <c r="E131" s="338"/>
      <c r="F131" s="338"/>
      <c r="G131" s="338"/>
      <c r="H131" s="339"/>
      <c r="I131" s="340"/>
      <c r="J131" s="341"/>
      <c r="K131" s="342"/>
      <c r="L131" s="341"/>
      <c r="M131" s="343"/>
      <c r="N131" s="227" t="str">
        <f t="shared" si="9"/>
        <v/>
      </c>
      <c r="O131" s="227"/>
      <c r="P131" s="344"/>
      <c r="Q131" s="114"/>
      <c r="R131" s="224"/>
    </row>
    <row r="132" spans="1:18" s="119" customFormat="1" ht="20.25" customHeight="1" x14ac:dyDescent="0.2">
      <c r="A132" s="114"/>
      <c r="B132" s="247"/>
      <c r="C132" s="335"/>
      <c r="D132" s="309"/>
      <c r="E132" s="338"/>
      <c r="F132" s="338"/>
      <c r="G132" s="338"/>
      <c r="H132" s="339"/>
      <c r="I132" s="340"/>
      <c r="J132" s="341"/>
      <c r="K132" s="342"/>
      <c r="L132" s="341"/>
      <c r="M132" s="343"/>
      <c r="N132" s="227" t="str">
        <f t="shared" si="9"/>
        <v/>
      </c>
      <c r="O132" s="227"/>
      <c r="P132" s="344"/>
      <c r="Q132" s="114"/>
      <c r="R132" s="224"/>
    </row>
    <row r="133" spans="1:18" s="119" customFormat="1" ht="20.25" customHeight="1" x14ac:dyDescent="0.2">
      <c r="A133" s="114"/>
      <c r="B133" s="247"/>
      <c r="C133" s="335"/>
      <c r="D133" s="309"/>
      <c r="E133" s="352"/>
      <c r="F133" s="352"/>
      <c r="G133" s="352"/>
      <c r="H133" s="353"/>
      <c r="I133" s="354"/>
      <c r="J133" s="355"/>
      <c r="K133" s="356"/>
      <c r="L133" s="355"/>
      <c r="M133" s="357"/>
      <c r="N133" s="391" t="str">
        <f t="shared" si="9"/>
        <v/>
      </c>
      <c r="O133" s="228"/>
      <c r="P133" s="358"/>
      <c r="Q133" s="114"/>
      <c r="R133" s="224"/>
    </row>
    <row r="134" spans="1:18" s="119" customFormat="1" ht="18" customHeight="1" thickBot="1" x14ac:dyDescent="0.25">
      <c r="A134" s="114"/>
      <c r="B134" s="379"/>
      <c r="C134" s="380" t="s">
        <v>304</v>
      </c>
      <c r="D134" s="381"/>
      <c r="E134" s="382"/>
      <c r="F134" s="382"/>
      <c r="G134" s="382"/>
      <c r="H134" s="383"/>
      <c r="I134" s="384"/>
      <c r="J134" s="385"/>
      <c r="K134" s="386"/>
      <c r="L134" s="385"/>
      <c r="M134" s="387"/>
      <c r="N134" s="383"/>
      <c r="O134" s="383"/>
      <c r="P134" s="388"/>
      <c r="Q134" s="114"/>
      <c r="R134" s="224"/>
    </row>
    <row r="135" spans="1:18" s="119" customFormat="1" ht="27" customHeight="1" thickTop="1" thickBot="1" x14ac:dyDescent="0.25">
      <c r="A135" s="114"/>
      <c r="B135" s="397"/>
      <c r="C135" s="398" t="s">
        <v>308</v>
      </c>
      <c r="D135" s="361"/>
      <c r="E135" s="362"/>
      <c r="F135" s="362"/>
      <c r="G135" s="362"/>
      <c r="H135" s="363"/>
      <c r="I135" s="364"/>
      <c r="J135" s="365"/>
      <c r="K135" s="366"/>
      <c r="L135" s="365"/>
      <c r="M135" s="367"/>
      <c r="N135" s="363"/>
      <c r="O135" s="363">
        <f>O126+O134</f>
        <v>0</v>
      </c>
      <c r="P135" s="368"/>
      <c r="Q135" s="114"/>
      <c r="R135" s="224"/>
    </row>
    <row r="136" spans="1:18" s="119" customFormat="1" ht="33.6" customHeight="1" thickTop="1" thickBot="1" x14ac:dyDescent="0.25">
      <c r="A136" s="114"/>
      <c r="B136" s="399" t="s">
        <v>310</v>
      </c>
      <c r="C136" s="400"/>
      <c r="D136" s="372"/>
      <c r="E136" s="373"/>
      <c r="F136" s="373"/>
      <c r="G136" s="373"/>
      <c r="H136" s="374"/>
      <c r="I136" s="375"/>
      <c r="J136" s="376"/>
      <c r="K136" s="377"/>
      <c r="L136" s="376"/>
      <c r="M136" s="378"/>
      <c r="N136" s="374"/>
      <c r="O136" s="374">
        <f>O124-O135</f>
        <v>0</v>
      </c>
      <c r="P136" s="389"/>
      <c r="Q136" s="114"/>
      <c r="R136" s="224"/>
    </row>
    <row r="137" spans="1:18" s="119" customFormat="1" ht="20.25" customHeight="1" x14ac:dyDescent="0.2"/>
    <row r="142" spans="1:18" ht="16.2" x14ac:dyDescent="0.2">
      <c r="C142" s="271" t="s">
        <v>274</v>
      </c>
      <c r="D142" s="271"/>
      <c r="E142" s="271"/>
      <c r="F142" s="273"/>
      <c r="G142" s="271"/>
      <c r="H142" s="271"/>
      <c r="I142" s="271"/>
      <c r="J142" s="271"/>
      <c r="K142" s="271"/>
      <c r="L142" s="271"/>
      <c r="M142" s="271"/>
      <c r="N142" s="271"/>
      <c r="O142" s="271"/>
    </row>
    <row r="143" spans="1:18" ht="16.2" x14ac:dyDescent="0.2">
      <c r="C143" s="272"/>
      <c r="D143" s="272"/>
      <c r="E143" s="272"/>
      <c r="F143" s="274"/>
      <c r="G143" s="275"/>
      <c r="H143" s="276"/>
      <c r="I143" s="277"/>
      <c r="J143" s="276"/>
      <c r="K143" s="277"/>
      <c r="L143" s="276"/>
      <c r="M143" s="277"/>
      <c r="N143" s="278"/>
      <c r="O143" s="278"/>
    </row>
    <row r="144" spans="1:18" ht="16.2" x14ac:dyDescent="0.2">
      <c r="C144" s="272" t="s">
        <v>266</v>
      </c>
      <c r="D144" s="272"/>
      <c r="E144" s="272"/>
      <c r="F144" s="274"/>
      <c r="G144" s="275"/>
      <c r="H144" s="276"/>
      <c r="I144" s="277"/>
      <c r="J144" s="276"/>
      <c r="K144" s="277"/>
      <c r="L144" s="276"/>
      <c r="M144" s="277"/>
      <c r="N144" s="278"/>
      <c r="O144" s="278"/>
    </row>
    <row r="145" spans="3:15" ht="16.8" thickBot="1" x14ac:dyDescent="0.25">
      <c r="C145" s="272"/>
      <c r="D145" s="272"/>
      <c r="E145" s="272"/>
      <c r="F145" s="274"/>
      <c r="G145" s="275"/>
      <c r="H145" s="276"/>
      <c r="I145" s="277"/>
      <c r="J145" s="276"/>
      <c r="K145" s="277"/>
      <c r="L145" s="276"/>
      <c r="M145" s="277"/>
      <c r="N145" s="278"/>
      <c r="O145" s="278"/>
    </row>
    <row r="146" spans="3:15" ht="16.2" x14ac:dyDescent="0.2">
      <c r="C146" s="735" t="s">
        <v>267</v>
      </c>
      <c r="D146" s="736"/>
      <c r="E146" s="736"/>
      <c r="F146" s="736"/>
      <c r="G146" s="737" t="s">
        <v>268</v>
      </c>
      <c r="H146" s="737"/>
      <c r="I146" s="738" t="s">
        <v>269</v>
      </c>
      <c r="J146" s="739"/>
      <c r="K146" s="739"/>
      <c r="L146" s="739"/>
      <c r="M146" s="739"/>
      <c r="N146" s="739"/>
      <c r="O146" s="740"/>
    </row>
    <row r="147" spans="3:15" ht="25.2" customHeight="1" x14ac:dyDescent="0.2">
      <c r="C147" s="731" t="s">
        <v>270</v>
      </c>
      <c r="D147" s="732"/>
      <c r="E147" s="732"/>
      <c r="F147" s="732"/>
      <c r="G147" s="713"/>
      <c r="H147" s="714"/>
      <c r="I147" s="719"/>
      <c r="J147" s="720"/>
      <c r="K147" s="720"/>
      <c r="L147" s="720"/>
      <c r="M147" s="720"/>
      <c r="N147" s="720"/>
      <c r="O147" s="721"/>
    </row>
    <row r="148" spans="3:15" ht="21.6" customHeight="1" x14ac:dyDescent="0.2">
      <c r="C148" s="705"/>
      <c r="D148" s="706"/>
      <c r="E148" s="706"/>
      <c r="F148" s="706"/>
      <c r="G148" s="715"/>
      <c r="H148" s="716"/>
      <c r="I148" s="722"/>
      <c r="J148" s="723"/>
      <c r="K148" s="723"/>
      <c r="L148" s="723"/>
      <c r="M148" s="723"/>
      <c r="N148" s="723"/>
      <c r="O148" s="724"/>
    </row>
    <row r="149" spans="3:15" ht="19.8" customHeight="1" x14ac:dyDescent="0.2">
      <c r="C149" s="731" t="s">
        <v>271</v>
      </c>
      <c r="D149" s="732"/>
      <c r="E149" s="732"/>
      <c r="F149" s="732"/>
      <c r="G149" s="713"/>
      <c r="H149" s="714"/>
      <c r="I149" s="719"/>
      <c r="J149" s="720"/>
      <c r="K149" s="720"/>
      <c r="L149" s="720"/>
      <c r="M149" s="720"/>
      <c r="N149" s="720"/>
      <c r="O149" s="721"/>
    </row>
    <row r="150" spans="3:15" ht="21.6" customHeight="1" x14ac:dyDescent="0.2">
      <c r="C150" s="705"/>
      <c r="D150" s="706"/>
      <c r="E150" s="706"/>
      <c r="F150" s="706"/>
      <c r="G150" s="715"/>
      <c r="H150" s="716"/>
      <c r="I150" s="722"/>
      <c r="J150" s="723"/>
      <c r="K150" s="723"/>
      <c r="L150" s="723"/>
      <c r="M150" s="723"/>
      <c r="N150" s="723"/>
      <c r="O150" s="724"/>
    </row>
    <row r="151" spans="3:15" ht="22.2" customHeight="1" x14ac:dyDescent="0.2">
      <c r="C151" s="731" t="s">
        <v>272</v>
      </c>
      <c r="D151" s="732"/>
      <c r="E151" s="732"/>
      <c r="F151" s="732"/>
      <c r="G151" s="713"/>
      <c r="H151" s="714"/>
      <c r="I151" s="719"/>
      <c r="J151" s="720"/>
      <c r="K151" s="720"/>
      <c r="L151" s="720"/>
      <c r="M151" s="720"/>
      <c r="N151" s="720"/>
      <c r="O151" s="721"/>
    </row>
    <row r="152" spans="3:15" ht="24" customHeight="1" x14ac:dyDescent="0.2">
      <c r="C152" s="705"/>
      <c r="D152" s="706"/>
      <c r="E152" s="706"/>
      <c r="F152" s="706"/>
      <c r="G152" s="715"/>
      <c r="H152" s="716"/>
      <c r="I152" s="725"/>
      <c r="J152" s="726"/>
      <c r="K152" s="726"/>
      <c r="L152" s="726"/>
      <c r="M152" s="726"/>
      <c r="N152" s="726"/>
      <c r="O152" s="727"/>
    </row>
    <row r="153" spans="3:15" ht="25.2" customHeight="1" x14ac:dyDescent="0.2">
      <c r="C153" s="731" t="s">
        <v>273</v>
      </c>
      <c r="D153" s="732"/>
      <c r="E153" s="732"/>
      <c r="F153" s="732"/>
      <c r="G153" s="713"/>
      <c r="H153" s="714"/>
      <c r="I153" s="719"/>
      <c r="J153" s="720"/>
      <c r="K153" s="720"/>
      <c r="L153" s="720"/>
      <c r="M153" s="720"/>
      <c r="N153" s="720"/>
      <c r="O153" s="721"/>
    </row>
    <row r="154" spans="3:15" ht="22.8" customHeight="1" thickBot="1" x14ac:dyDescent="0.25">
      <c r="C154" s="733"/>
      <c r="D154" s="734"/>
      <c r="E154" s="734"/>
      <c r="F154" s="734"/>
      <c r="G154" s="717"/>
      <c r="H154" s="718"/>
      <c r="I154" s="728"/>
      <c r="J154" s="729"/>
      <c r="K154" s="729"/>
      <c r="L154" s="729"/>
      <c r="M154" s="729"/>
      <c r="N154" s="729"/>
      <c r="O154" s="730"/>
    </row>
  </sheetData>
  <mergeCells count="56">
    <mergeCell ref="C153:F153"/>
    <mergeCell ref="C154:F154"/>
    <mergeCell ref="C150:F150"/>
    <mergeCell ref="C147:F147"/>
    <mergeCell ref="C148:F148"/>
    <mergeCell ref="C149:F149"/>
    <mergeCell ref="C151:F151"/>
    <mergeCell ref="G153:H154"/>
    <mergeCell ref="I147:O147"/>
    <mergeCell ref="I148:O148"/>
    <mergeCell ref="I149:O149"/>
    <mergeCell ref="I150:O150"/>
    <mergeCell ref="I151:O151"/>
    <mergeCell ref="I152:O152"/>
    <mergeCell ref="I153:O153"/>
    <mergeCell ref="I154:O154"/>
    <mergeCell ref="C152:F152"/>
    <mergeCell ref="P64:P65"/>
    <mergeCell ref="E64:E65"/>
    <mergeCell ref="C64:C65"/>
    <mergeCell ref="G147:H148"/>
    <mergeCell ref="G149:H150"/>
    <mergeCell ref="G151:H152"/>
    <mergeCell ref="C146:F146"/>
    <mergeCell ref="G146:H146"/>
    <mergeCell ref="I146:O146"/>
    <mergeCell ref="I29:J29"/>
    <mergeCell ref="K29:L29"/>
    <mergeCell ref="H10:I10"/>
    <mergeCell ref="H11:I11"/>
    <mergeCell ref="H16:I16"/>
    <mergeCell ref="H18:I18"/>
    <mergeCell ref="H19:I19"/>
    <mergeCell ref="H20:I20"/>
    <mergeCell ref="H12:I12"/>
    <mergeCell ref="H15:I15"/>
    <mergeCell ref="H14:I14"/>
    <mergeCell ref="H13:I13"/>
    <mergeCell ref="H21:I21"/>
    <mergeCell ref="H23:I23"/>
    <mergeCell ref="H17:I17"/>
    <mergeCell ref="H9:I9"/>
    <mergeCell ref="I3:P3"/>
    <mergeCell ref="B5:E5"/>
    <mergeCell ref="H7:I7"/>
    <mergeCell ref="H8:I8"/>
    <mergeCell ref="C22:G22"/>
    <mergeCell ref="H22:I22"/>
    <mergeCell ref="H24:I24"/>
    <mergeCell ref="H25:I25"/>
    <mergeCell ref="H27:I27"/>
    <mergeCell ref="C24:G24"/>
    <mergeCell ref="C25:G25"/>
    <mergeCell ref="C27:G27"/>
    <mergeCell ref="C26:G26"/>
    <mergeCell ref="H26:I26"/>
  </mergeCells>
  <phoneticPr fontId="4"/>
  <conditionalFormatting sqref="P32:P64 P66:P136">
    <cfRule type="expression" dxfId="5" priority="4">
      <formula>$R$20="2"</formula>
    </cfRule>
  </conditionalFormatting>
  <conditionalFormatting sqref="G5">
    <cfRule type="containsText" dxfId="4" priority="2" operator="containsText" text="要選択">
      <formula>NOT(ISERROR(SEARCH("要選択",G5)))</formula>
    </cfRule>
    <cfRule type="containsText" dxfId="3" priority="3" operator="containsText" text="要入力">
      <formula>NOT(ISERROR(SEARCH("要入力",G5)))</formula>
    </cfRule>
  </conditionalFormatting>
  <dataValidations count="14">
    <dataValidation type="list" allowBlank="1" showInputMessage="1" showErrorMessage="1" sqref="G5" xr:uid="{C0BE02D0-44BF-4E99-B4C1-AD8E91EE6326}">
      <formula1>"1 課税事業者,2 免税事業者及び簡易課税事業者,3 課税事業者ではあるが、その他条件により消費税等仕入控除調整を行わない事業者"</formula1>
    </dataValidation>
    <dataValidation imeMode="off" allowBlank="1" showInputMessage="1" showErrorMessage="1" sqref="K1:K2 K4:K30 K155:K1048576 K138:K141" xr:uid="{FDA284B8-3C4C-4D62-BD89-99028BAAF45B}"/>
    <dataValidation type="textLength" operator="lessThanOrEqual" allowBlank="1" showInputMessage="1" showErrorMessage="1" errorTitle="文字数超過" error="30字以下で入力してください。" sqref="G30:G31 G155:G65537 G138:G141" xr:uid="{7E857764-9368-4F78-8568-07932B9FD768}">
      <formula1>30</formula1>
    </dataValidation>
    <dataValidation type="list" allowBlank="1" showInputMessage="1" showErrorMessage="1" sqref="P32:P41 P111:P120 P54:P63 P66:P73 P75:P82 P84:P91 P93:P100 P102:P109 P43:P52 P122:P123" xr:uid="{1E1120FC-875A-48FE-948B-A2B160DA18CF}">
      <formula1>"―,課税対象外"</formula1>
    </dataValidation>
    <dataValidation imeMode="hiragana" allowBlank="1" showInputMessage="1" showErrorMessage="1" sqref="E19:F20 P29:P31 E31:F31 D155:F1048576 P42 P53 P110 E42:F42 E53:F53 P64 E110 D1:F4 D6:F18 D138:F141 E74 P74 P83 E83 E92 P92 E101 P101 E64 E121:E136 P121:P136 C31:C64 D21:F21 C66:C135 D31:D136 D23:F23 D28:F30" xr:uid="{ADC948E6-5126-481B-8D9E-2FCF06CE7FE4}"/>
    <dataValidation type="whole" imeMode="halfAlpha" operator="greaterThanOrEqual" allowBlank="1" showInputMessage="1" showErrorMessage="1" sqref="H30:I30" xr:uid="{B20A93FD-CD16-469D-A7E7-CC28AF30D347}">
      <formula1>0</formula1>
    </dataValidation>
    <dataValidation type="decimal" imeMode="off" allowBlank="1" showInputMessage="1" showErrorMessage="1" prompt="消費税、為替レート等を入力" sqref="M32:M41 M111:M120 M54:M63 M66:M73 M75:M82 M84:M91 M93:M100 M102:M109 M43:M52 M122:M123" xr:uid="{91824C2F-AE64-4DE9-BAD0-614B2A70FC7F}">
      <formula1>0</formula1>
      <formula2>99999999999999</formula2>
    </dataValidation>
    <dataValidation imeMode="hiragana" allowBlank="1" showInputMessage="1" showErrorMessage="1" prompt="回、日、泊等の単位を入力。" sqref="L32:L41 L111:L120 L54:L63 L66:L73 L75:L82 L84:L91 L93:L100 L102:L109 L43:L52 L122:L123" xr:uid="{C2443AC4-22CC-4D5E-BA26-C1A6953842F4}"/>
    <dataValidation imeMode="hiragana" allowBlank="1" showInputMessage="1" showErrorMessage="1" prompt="人、枚、件等を単位を入力" sqref="J32:J41 J111:J120 J54:J63 J66:J73 J75:J82 J84:J91 J93:J100 J102:J109 J43:J52 J122:J123" xr:uid="{059FCBDB-B927-4E73-BBBA-6346963B938A}"/>
    <dataValidation type="decimal" allowBlank="1" showInputMessage="1" showErrorMessage="1" sqref="M53 M64:M65 M110 M42 M101 M74 M83 M92 M7:M30 M121:M136 M155:M1048576 M138:M141" xr:uid="{4BE4C405-5A85-46FD-A4DD-DC3035A57CE0}">
      <formula1>0</formula1>
      <formula2>99999999999999</formula2>
    </dataValidation>
    <dataValidation imeMode="halfAlpha" allowBlank="1" showInputMessage="1" showErrorMessage="1" sqref="H155:I65537 H138:I141" xr:uid="{BCD5F1E1-5B45-407F-9A49-4A916A6162ED}"/>
    <dataValidation type="whole" imeMode="off" operator="greaterThanOrEqual" allowBlank="1" showInputMessage="1" showErrorMessage="1" error="整数のみ入力できます。_x000a_小数点以下が発生する場合は、一式で計上してください。" sqref="K32:K136" xr:uid="{BC805F40-A5CB-4D2E-9F63-004DD0B38F0D}">
      <formula1>0</formula1>
    </dataValidation>
    <dataValidation type="whole" imeMode="off" operator="greaterThanOrEqual" allowBlank="1" showInputMessage="1" showErrorMessage="1" sqref="H32:H136" xr:uid="{9343D4AE-FCAD-49EB-BE3E-9A0767116A9A}">
      <formula1>0</formula1>
    </dataValidation>
    <dataValidation type="whole" imeMode="halfAlpha" operator="greaterThanOrEqual" allowBlank="1" showInputMessage="1" showErrorMessage="1" error="整数のみ入力できます。_x000a_小数点以下が発生する場合は、一式で計上してください。" sqref="I32:I136" xr:uid="{0381930D-E320-4DC8-B2B6-B03F2AFBF935}">
      <formula1>0</formula1>
    </dataValidation>
  </dataValidations>
  <pageMargins left="0.7" right="0.7" top="0.75" bottom="0.75" header="0.3" footer="0.3"/>
  <pageSetup paperSize="9" scale="35" fitToHeight="0" orientation="portrait" r:id="rId1"/>
  <rowBreaks count="1" manualBreakCount="1">
    <brk id="100"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D878-F621-4903-AA1F-28476E68557D}">
  <sheetPr>
    <pageSetUpPr fitToPage="1"/>
  </sheetPr>
  <dimension ref="A1:R137"/>
  <sheetViews>
    <sheetView tabSelected="1" view="pageBreakPreview" topLeftCell="A3" zoomScale="60" zoomScaleNormal="70" workbookViewId="0">
      <selection activeCell="H21" sqref="H21:I21"/>
    </sheetView>
  </sheetViews>
  <sheetFormatPr defaultColWidth="10" defaultRowHeight="13.2" x14ac:dyDescent="0.2"/>
  <cols>
    <col min="1" max="1" width="5.33203125" style="106" bestFit="1" customWidth="1"/>
    <col min="2" max="2" width="8.33203125" style="108" customWidth="1"/>
    <col min="3" max="3" width="9.44140625" style="108" customWidth="1"/>
    <col min="4" max="4" width="5" style="108" hidden="1" customWidth="1"/>
    <col min="5" max="5" width="28.33203125" style="109" customWidth="1"/>
    <col min="6" max="6" width="5" style="109" hidden="1" customWidth="1"/>
    <col min="7" max="7" width="55" style="108" customWidth="1"/>
    <col min="8" max="8" width="23.21875" style="226" customWidth="1"/>
    <col min="9" max="9" width="11.6640625" style="111" customWidth="1"/>
    <col min="10" max="10" width="5" style="111" customWidth="1"/>
    <col min="11" max="11" width="9.44140625" style="111" customWidth="1"/>
    <col min="12" max="12" width="5" style="111" customWidth="1"/>
    <col min="13" max="13" width="7.21875" style="112" customWidth="1"/>
    <col min="14" max="14" width="22.77734375" style="111" customWidth="1"/>
    <col min="15" max="15" width="25.21875" style="111" customWidth="1"/>
    <col min="16" max="16" width="10" style="108"/>
    <col min="17" max="17" width="5" style="108" customWidth="1"/>
    <col min="18" max="18" width="13.88671875" style="108" customWidth="1"/>
    <col min="19" max="16384" width="10" style="108"/>
  </cols>
  <sheetData>
    <row r="1" spans="1:18" ht="26.25" customHeight="1" x14ac:dyDescent="0.2">
      <c r="B1" s="119" t="s">
        <v>296</v>
      </c>
      <c r="H1" s="110"/>
      <c r="O1" s="128" t="s">
        <v>281</v>
      </c>
      <c r="P1" s="113"/>
    </row>
    <row r="2" spans="1:18" ht="9.75" customHeight="1" x14ac:dyDescent="0.2">
      <c r="B2" s="107"/>
      <c r="H2" s="110"/>
      <c r="P2" s="113"/>
    </row>
    <row r="3" spans="1:18" s="119" customFormat="1" ht="63" customHeight="1" x14ac:dyDescent="0.2">
      <c r="A3" s="114"/>
      <c r="B3" s="114"/>
      <c r="C3" s="114"/>
      <c r="D3" s="114"/>
      <c r="E3" s="115" t="s">
        <v>227</v>
      </c>
      <c r="F3" s="116"/>
      <c r="G3" s="117">
        <f>'かがみ（様式１）'!C13</f>
        <v>0</v>
      </c>
      <c r="H3" s="118" t="s">
        <v>228</v>
      </c>
      <c r="I3" s="690">
        <f>'かがみ（様式１）'!C21</f>
        <v>0</v>
      </c>
      <c r="J3" s="691"/>
      <c r="K3" s="691"/>
      <c r="L3" s="691"/>
      <c r="M3" s="691"/>
      <c r="N3" s="691"/>
      <c r="O3" s="691"/>
      <c r="P3" s="691"/>
      <c r="Q3" s="114"/>
      <c r="R3" s="114"/>
    </row>
    <row r="4" spans="1:18" s="119" customFormat="1" ht="30.75" customHeight="1" x14ac:dyDescent="0.2">
      <c r="A4" s="114"/>
      <c r="B4" s="114"/>
      <c r="C4" s="114"/>
      <c r="D4" s="114"/>
      <c r="E4" s="116"/>
      <c r="F4" s="116"/>
      <c r="G4" s="114"/>
      <c r="H4" s="120"/>
      <c r="I4" s="121"/>
      <c r="J4" s="121"/>
      <c r="K4" s="121"/>
      <c r="L4" s="121"/>
      <c r="M4" s="122"/>
      <c r="N4" s="121"/>
      <c r="O4" s="121"/>
      <c r="P4" s="124"/>
      <c r="Q4" s="114"/>
      <c r="R4" s="114"/>
    </row>
    <row r="5" spans="1:18" s="119" customFormat="1" ht="30.75" customHeight="1" x14ac:dyDescent="0.2">
      <c r="A5" s="114"/>
      <c r="B5" s="692" t="s">
        <v>295</v>
      </c>
      <c r="C5" s="692"/>
      <c r="D5" s="692"/>
      <c r="E5" s="692"/>
      <c r="F5" s="125" t="s">
        <v>230</v>
      </c>
      <c r="G5" s="126"/>
      <c r="H5" s="127"/>
      <c r="I5" s="128"/>
      <c r="J5" s="128"/>
      <c r="K5" s="128"/>
      <c r="L5" s="128"/>
      <c r="M5" s="129"/>
      <c r="N5" s="128"/>
      <c r="O5" s="128"/>
      <c r="P5" s="113"/>
    </row>
    <row r="6" spans="1:18" s="119" customFormat="1" ht="30.75" customHeight="1" x14ac:dyDescent="0.2">
      <c r="A6" s="114"/>
      <c r="E6" s="130"/>
      <c r="F6" s="130"/>
      <c r="H6" s="127"/>
      <c r="I6" s="128" t="s">
        <v>285</v>
      </c>
      <c r="J6" s="128"/>
      <c r="K6" s="128"/>
      <c r="L6" s="128"/>
      <c r="M6" s="129"/>
      <c r="N6" s="128"/>
      <c r="O6" s="128"/>
      <c r="P6" s="113"/>
    </row>
    <row r="7" spans="1:18" s="119" customFormat="1" ht="20.25" customHeight="1" x14ac:dyDescent="0.2">
      <c r="A7" s="131"/>
      <c r="B7" s="132" t="s">
        <v>297</v>
      </c>
      <c r="C7" s="133"/>
      <c r="D7" s="133"/>
      <c r="E7" s="134"/>
      <c r="F7" s="135"/>
      <c r="G7" s="136"/>
      <c r="H7" s="693" t="s">
        <v>232</v>
      </c>
      <c r="I7" s="693"/>
      <c r="J7" s="123"/>
      <c r="K7" s="123"/>
      <c r="L7" s="123"/>
      <c r="M7" s="137"/>
      <c r="N7" s="123"/>
      <c r="O7" s="123"/>
    </row>
    <row r="8" spans="1:18" s="119" customFormat="1" ht="20.25" customHeight="1" x14ac:dyDescent="0.2">
      <c r="A8" s="131"/>
      <c r="B8" s="138"/>
      <c r="C8" s="139" t="s">
        <v>251</v>
      </c>
      <c r="D8" s="140"/>
      <c r="E8" s="141"/>
      <c r="F8" s="142"/>
      <c r="G8" s="143"/>
      <c r="H8" s="694">
        <f>O29</f>
        <v>0</v>
      </c>
      <c r="I8" s="695"/>
      <c r="J8" s="144"/>
      <c r="K8" s="144"/>
      <c r="L8" s="144"/>
      <c r="M8" s="145"/>
      <c r="N8" s="144"/>
      <c r="O8" s="144"/>
    </row>
    <row r="9" spans="1:18" s="119" customFormat="1" ht="20.25" customHeight="1" x14ac:dyDescent="0.2">
      <c r="A9" s="131"/>
      <c r="B9" s="138"/>
      <c r="C9" s="146" t="s">
        <v>252</v>
      </c>
      <c r="D9" s="147"/>
      <c r="E9" s="148"/>
      <c r="F9" s="149"/>
      <c r="G9" s="150"/>
      <c r="H9" s="688">
        <f>O40</f>
        <v>0</v>
      </c>
      <c r="I9" s="689"/>
      <c r="J9" s="144"/>
      <c r="K9" s="144"/>
      <c r="L9" s="144"/>
      <c r="M9" s="145"/>
      <c r="N9" s="144"/>
      <c r="O9" s="144"/>
    </row>
    <row r="10" spans="1:18" s="119" customFormat="1" ht="20.25" customHeight="1" x14ac:dyDescent="0.2">
      <c r="A10" s="131"/>
      <c r="B10" s="138"/>
      <c r="C10" s="146" t="s">
        <v>253</v>
      </c>
      <c r="D10" s="147"/>
      <c r="E10" s="148"/>
      <c r="F10" s="149"/>
      <c r="G10" s="150"/>
      <c r="H10" s="688">
        <f>O51</f>
        <v>0</v>
      </c>
      <c r="I10" s="689"/>
      <c r="J10" s="144"/>
      <c r="K10" s="144"/>
      <c r="L10" s="144"/>
      <c r="M10" s="145"/>
      <c r="N10" s="144"/>
      <c r="O10" s="144"/>
    </row>
    <row r="11" spans="1:18" s="119" customFormat="1" ht="20.25" customHeight="1" x14ac:dyDescent="0.2">
      <c r="A11" s="131"/>
      <c r="B11" s="138"/>
      <c r="C11" s="146" t="s">
        <v>254</v>
      </c>
      <c r="D11" s="147"/>
      <c r="E11" s="148"/>
      <c r="F11" s="149"/>
      <c r="G11" s="150"/>
      <c r="H11" s="688">
        <f>O63</f>
        <v>0</v>
      </c>
      <c r="I11" s="689"/>
      <c r="J11" s="144"/>
      <c r="K11" s="144"/>
      <c r="L11" s="144"/>
      <c r="M11" s="145"/>
      <c r="N11" s="144"/>
      <c r="O11" s="144"/>
    </row>
    <row r="12" spans="1:18" s="119" customFormat="1" ht="20.25" customHeight="1" x14ac:dyDescent="0.2">
      <c r="A12" s="131"/>
      <c r="B12" s="138"/>
      <c r="C12" s="151" t="s">
        <v>255</v>
      </c>
      <c r="D12" s="152"/>
      <c r="E12" s="153"/>
      <c r="F12" s="154"/>
      <c r="G12" s="155"/>
      <c r="H12" s="688">
        <f>O72</f>
        <v>0</v>
      </c>
      <c r="I12" s="689"/>
      <c r="J12" s="144"/>
      <c r="K12" s="144"/>
      <c r="L12" s="144"/>
      <c r="M12" s="145"/>
      <c r="N12" s="144"/>
      <c r="O12" s="144"/>
    </row>
    <row r="13" spans="1:18" s="119" customFormat="1" ht="20.25" customHeight="1" x14ac:dyDescent="0.2">
      <c r="A13" s="131"/>
      <c r="B13" s="138"/>
      <c r="C13" s="151" t="s">
        <v>256</v>
      </c>
      <c r="D13" s="152"/>
      <c r="E13" s="153"/>
      <c r="F13" s="154"/>
      <c r="G13" s="155"/>
      <c r="H13" s="688">
        <f>O81</f>
        <v>0</v>
      </c>
      <c r="I13" s="689"/>
      <c r="J13" s="144"/>
      <c r="K13" s="144"/>
      <c r="L13" s="144"/>
      <c r="M13" s="145"/>
      <c r="N13" s="144"/>
      <c r="O13" s="144"/>
    </row>
    <row r="14" spans="1:18" s="119" customFormat="1" ht="20.25" customHeight="1" x14ac:dyDescent="0.2">
      <c r="A14" s="131"/>
      <c r="B14" s="138"/>
      <c r="C14" s="151" t="s">
        <v>257</v>
      </c>
      <c r="D14" s="152"/>
      <c r="E14" s="153"/>
      <c r="F14" s="154"/>
      <c r="G14" s="155"/>
      <c r="H14" s="688">
        <f>O90</f>
        <v>0</v>
      </c>
      <c r="I14" s="689"/>
      <c r="J14" s="144"/>
      <c r="K14" s="144"/>
      <c r="L14" s="144"/>
      <c r="M14" s="145"/>
      <c r="N14" s="144"/>
      <c r="O14" s="144"/>
    </row>
    <row r="15" spans="1:18" s="119" customFormat="1" ht="20.25" customHeight="1" x14ac:dyDescent="0.2">
      <c r="A15" s="131"/>
      <c r="B15" s="138"/>
      <c r="C15" s="151" t="s">
        <v>258</v>
      </c>
      <c r="D15" s="152"/>
      <c r="E15" s="153"/>
      <c r="F15" s="154"/>
      <c r="G15" s="155"/>
      <c r="H15" s="688">
        <f>O99</f>
        <v>0</v>
      </c>
      <c r="I15" s="689"/>
      <c r="J15" s="144"/>
      <c r="K15" s="144"/>
      <c r="L15" s="144"/>
      <c r="M15" s="145"/>
      <c r="N15" s="144"/>
      <c r="O15" s="144"/>
    </row>
    <row r="16" spans="1:18" s="119" customFormat="1" ht="20.25" customHeight="1" x14ac:dyDescent="0.2">
      <c r="A16" s="131"/>
      <c r="B16" s="138"/>
      <c r="C16" s="151" t="s">
        <v>259</v>
      </c>
      <c r="D16" s="152"/>
      <c r="E16" s="153"/>
      <c r="F16" s="154"/>
      <c r="G16" s="155"/>
      <c r="H16" s="688">
        <f>O108</f>
        <v>0</v>
      </c>
      <c r="I16" s="689"/>
      <c r="J16" s="144"/>
      <c r="K16" s="144"/>
      <c r="L16" s="144"/>
      <c r="M16" s="145"/>
      <c r="N16" s="144"/>
      <c r="O16" s="144"/>
    </row>
    <row r="17" spans="1:18" s="119" customFormat="1" ht="20.25" customHeight="1" x14ac:dyDescent="0.2">
      <c r="A17" s="131"/>
      <c r="B17" s="138"/>
      <c r="C17" s="170" t="s">
        <v>265</v>
      </c>
      <c r="D17" s="268"/>
      <c r="E17" s="270"/>
      <c r="F17" s="167"/>
      <c r="G17" s="168"/>
      <c r="H17" s="688">
        <f>O119</f>
        <v>0</v>
      </c>
      <c r="I17" s="689"/>
      <c r="J17" s="144"/>
      <c r="K17" s="144"/>
      <c r="L17" s="144"/>
      <c r="M17" s="145"/>
      <c r="N17" s="144"/>
      <c r="O17" s="144"/>
    </row>
    <row r="18" spans="1:18" s="119" customFormat="1" ht="20.25" customHeight="1" x14ac:dyDescent="0.2">
      <c r="A18" s="131"/>
      <c r="B18" s="138"/>
      <c r="C18" s="156" t="s">
        <v>294</v>
      </c>
      <c r="D18" s="140"/>
      <c r="E18" s="157"/>
      <c r="F18" s="158"/>
      <c r="G18" s="159"/>
      <c r="H18" s="697">
        <f>SUM(H8:H17)</f>
        <v>0</v>
      </c>
      <c r="I18" s="698"/>
      <c r="J18" s="144"/>
      <c r="K18" s="144"/>
      <c r="L18" s="144"/>
      <c r="M18" s="145"/>
      <c r="N18" s="144"/>
      <c r="O18" s="144"/>
    </row>
    <row r="19" spans="1:18" s="119" customFormat="1" ht="20.25" customHeight="1" x14ac:dyDescent="0.2">
      <c r="A19" s="131"/>
      <c r="B19" s="138"/>
      <c r="C19" s="160"/>
      <c r="D19" s="161"/>
      <c r="E19" s="162" t="s">
        <v>233</v>
      </c>
      <c r="F19" s="142"/>
      <c r="G19" s="143"/>
      <c r="H19" s="694">
        <f>SUM(R29,R40,R51,R63,R108,R72,R81,R90,R99,R119)</f>
        <v>0</v>
      </c>
      <c r="I19" s="695"/>
      <c r="J19" s="144"/>
      <c r="K19" s="144"/>
      <c r="L19" s="144"/>
      <c r="M19" s="145"/>
      <c r="N19" s="144"/>
      <c r="O19" s="144"/>
      <c r="R19" s="163" t="s">
        <v>234</v>
      </c>
    </row>
    <row r="20" spans="1:18" s="119" customFormat="1" ht="20.25" customHeight="1" x14ac:dyDescent="0.2">
      <c r="A20" s="131"/>
      <c r="B20" s="138"/>
      <c r="C20" s="164"/>
      <c r="D20" s="165"/>
      <c r="E20" s="166" t="s">
        <v>235</v>
      </c>
      <c r="F20" s="167"/>
      <c r="G20" s="168"/>
      <c r="H20" s="699">
        <f>IF(R20="2",0,H18-H19)</f>
        <v>0</v>
      </c>
      <c r="I20" s="700"/>
      <c r="J20" s="144"/>
      <c r="K20" s="144"/>
      <c r="L20" s="144"/>
      <c r="M20" s="145"/>
      <c r="N20" s="144"/>
      <c r="O20" s="144"/>
      <c r="R20" s="169" t="str">
        <f>LEFT(G5,1)</f>
        <v/>
      </c>
    </row>
    <row r="21" spans="1:18" s="119" customFormat="1" ht="20.25" customHeight="1" x14ac:dyDescent="0.2">
      <c r="A21" s="131"/>
      <c r="B21" s="138"/>
      <c r="C21" s="170" t="s">
        <v>293</v>
      </c>
      <c r="D21" s="171"/>
      <c r="E21" s="172"/>
      <c r="F21" s="173"/>
      <c r="G21" s="174"/>
      <c r="H21" s="701">
        <f>IF(R20="1",ROUNDDOWN(H19*0.1,0),0)</f>
        <v>0</v>
      </c>
      <c r="I21" s="702"/>
      <c r="J21" s="144"/>
      <c r="K21" s="144"/>
      <c r="L21" s="144"/>
      <c r="M21" s="145"/>
      <c r="N21" s="144"/>
      <c r="O21" s="144"/>
    </row>
    <row r="22" spans="1:18" s="119" customFormat="1" ht="20.25" customHeight="1" x14ac:dyDescent="0.2">
      <c r="A22" s="131"/>
      <c r="B22" s="138"/>
      <c r="C22" s="666" t="s">
        <v>298</v>
      </c>
      <c r="D22" s="667"/>
      <c r="E22" s="667"/>
      <c r="F22" s="173"/>
      <c r="G22" s="173"/>
      <c r="H22" s="668">
        <f>H18+H21</f>
        <v>0</v>
      </c>
      <c r="I22" s="669"/>
      <c r="J22" s="144"/>
      <c r="K22" s="144"/>
      <c r="L22" s="144"/>
      <c r="M22" s="145"/>
      <c r="N22" s="144"/>
      <c r="O22" s="144"/>
    </row>
    <row r="23" spans="1:18" s="119" customFormat="1" ht="20.25" customHeight="1" x14ac:dyDescent="0.2">
      <c r="A23" s="131"/>
      <c r="B23" s="138"/>
      <c r="C23" s="170" t="s">
        <v>292</v>
      </c>
      <c r="D23" s="171"/>
      <c r="E23" s="172"/>
      <c r="F23" s="173"/>
      <c r="G23" s="173"/>
      <c r="H23" s="668">
        <f>ROUNDDOWN((H18-H17+H21)*0.1,0)</f>
        <v>0</v>
      </c>
      <c r="I23" s="669"/>
      <c r="J23" s="144"/>
      <c r="K23" s="144"/>
      <c r="L23" s="144"/>
      <c r="M23" s="145"/>
      <c r="N23" s="144"/>
      <c r="O23" s="144"/>
    </row>
    <row r="24" spans="1:18" s="119" customFormat="1" ht="20.25" customHeight="1" thickBot="1" x14ac:dyDescent="0.25">
      <c r="A24" s="131"/>
      <c r="B24" s="138"/>
      <c r="C24" s="170" t="s">
        <v>237</v>
      </c>
      <c r="D24" s="171"/>
      <c r="E24" s="172"/>
      <c r="F24" s="173"/>
      <c r="G24" s="175"/>
      <c r="H24" s="741">
        <f>H18+H21+H23</f>
        <v>0</v>
      </c>
      <c r="I24" s="742"/>
      <c r="J24" s="144"/>
      <c r="K24" s="144"/>
      <c r="L24" s="144"/>
      <c r="M24" s="145"/>
      <c r="N24" s="144"/>
      <c r="O24" s="144"/>
    </row>
    <row r="25" spans="1:18" s="119" customFormat="1" ht="20.25" customHeight="1" thickBot="1" x14ac:dyDescent="0.25">
      <c r="A25" s="131"/>
      <c r="B25" s="176" t="s">
        <v>238</v>
      </c>
      <c r="C25" s="177"/>
      <c r="D25" s="177"/>
      <c r="E25" s="178"/>
      <c r="F25" s="179"/>
      <c r="G25" s="180"/>
      <c r="H25" s="181"/>
      <c r="I25" s="182"/>
      <c r="J25" s="182"/>
      <c r="K25" s="128"/>
      <c r="L25" s="182"/>
      <c r="M25" s="129"/>
      <c r="N25" s="128"/>
      <c r="O25" s="128"/>
    </row>
    <row r="26" spans="1:18" s="119" customFormat="1" ht="20.25" customHeight="1" x14ac:dyDescent="0.2">
      <c r="A26" s="114"/>
      <c r="B26" s="238" t="s">
        <v>239</v>
      </c>
      <c r="C26" s="239" t="s">
        <v>240</v>
      </c>
      <c r="D26" s="239" t="s">
        <v>241</v>
      </c>
      <c r="E26" s="239" t="s">
        <v>242</v>
      </c>
      <c r="F26" s="239" t="s">
        <v>243</v>
      </c>
      <c r="G26" s="239" t="s">
        <v>284</v>
      </c>
      <c r="H26" s="240" t="s">
        <v>244</v>
      </c>
      <c r="I26" s="696" t="s">
        <v>245</v>
      </c>
      <c r="J26" s="696"/>
      <c r="K26" s="696" t="s">
        <v>246</v>
      </c>
      <c r="L26" s="696"/>
      <c r="M26" s="241" t="s">
        <v>247</v>
      </c>
      <c r="N26" s="240" t="s">
        <v>248</v>
      </c>
      <c r="O26" s="240" t="s">
        <v>263</v>
      </c>
      <c r="P26" s="242" t="s">
        <v>249</v>
      </c>
      <c r="Q26" s="114"/>
      <c r="R26" s="114"/>
    </row>
    <row r="27" spans="1:18" s="119" customFormat="1" ht="20.25" customHeight="1" x14ac:dyDescent="0.2">
      <c r="A27" s="114"/>
      <c r="B27" s="243" t="s">
        <v>297</v>
      </c>
      <c r="C27" s="183"/>
      <c r="D27" s="183"/>
      <c r="E27" s="183"/>
      <c r="F27" s="183"/>
      <c r="G27" s="183"/>
      <c r="H27" s="184"/>
      <c r="I27" s="184"/>
      <c r="J27" s="184"/>
      <c r="K27" s="184"/>
      <c r="L27" s="184"/>
      <c r="M27" s="185"/>
      <c r="N27" s="186"/>
      <c r="O27" s="186"/>
      <c r="P27" s="244"/>
      <c r="Q27" s="114"/>
      <c r="R27" s="114"/>
    </row>
    <row r="28" spans="1:18" s="119" customFormat="1" ht="20.25" customHeight="1" x14ac:dyDescent="0.2">
      <c r="A28" s="114"/>
      <c r="B28" s="245"/>
      <c r="C28" s="187" t="s">
        <v>251</v>
      </c>
      <c r="D28" s="188"/>
      <c r="E28" s="189"/>
      <c r="F28" s="188"/>
      <c r="G28" s="188"/>
      <c r="H28" s="190"/>
      <c r="I28" s="190"/>
      <c r="J28" s="190"/>
      <c r="K28" s="190"/>
      <c r="L28" s="190"/>
      <c r="M28" s="190"/>
      <c r="N28" s="190"/>
      <c r="O28" s="190"/>
      <c r="P28" s="246"/>
      <c r="Q28" s="114"/>
      <c r="R28" s="191" t="s">
        <v>250</v>
      </c>
    </row>
    <row r="29" spans="1:18" s="119" customFormat="1" ht="20.25" customHeight="1" x14ac:dyDescent="0.2">
      <c r="A29" s="114">
        <v>1</v>
      </c>
      <c r="B29" s="247"/>
      <c r="C29" s="192"/>
      <c r="D29" s="116"/>
      <c r="E29" s="298"/>
      <c r="F29" s="193"/>
      <c r="G29" s="193"/>
      <c r="H29" s="194"/>
      <c r="I29" s="195"/>
      <c r="J29" s="196"/>
      <c r="K29" s="197"/>
      <c r="L29" s="196"/>
      <c r="M29" s="198"/>
      <c r="N29" s="199" t="str">
        <f>IF(ISNUMBER(H29),(ROUND(PRODUCT(H29,I29,K29,M29),0)),"")</f>
        <v/>
      </c>
      <c r="O29" s="310">
        <f>ROUNDDOWN(SUM(N29:N38),0)</f>
        <v>0</v>
      </c>
      <c r="P29" s="248" t="s">
        <v>213</v>
      </c>
      <c r="Q29" s="114"/>
      <c r="R29" s="200">
        <f>ROUNDDOWN(SUMIF(P29:P38,"課税対象外",N29:N38),0)</f>
        <v>0</v>
      </c>
    </row>
    <row r="30" spans="1:18" s="119" customFormat="1" ht="20.25" customHeight="1" x14ac:dyDescent="0.2">
      <c r="A30" s="114">
        <v>2</v>
      </c>
      <c r="B30" s="247"/>
      <c r="C30" s="192"/>
      <c r="D30" s="116"/>
      <c r="E30" s="292"/>
      <c r="F30" s="287"/>
      <c r="G30" s="201"/>
      <c r="H30" s="202"/>
      <c r="I30" s="203"/>
      <c r="J30" s="204"/>
      <c r="K30" s="205"/>
      <c r="L30" s="204"/>
      <c r="M30" s="206"/>
      <c r="N30" s="207"/>
      <c r="O30" s="227"/>
      <c r="P30" s="249" t="s">
        <v>213</v>
      </c>
      <c r="Q30" s="114"/>
      <c r="R30" s="121"/>
    </row>
    <row r="31" spans="1:18" s="119" customFormat="1" ht="20.25" customHeight="1" x14ac:dyDescent="0.2">
      <c r="A31" s="114">
        <v>3</v>
      </c>
      <c r="B31" s="247"/>
      <c r="C31" s="192"/>
      <c r="D31" s="116"/>
      <c r="E31" s="293"/>
      <c r="F31" s="201"/>
      <c r="G31" s="201"/>
      <c r="H31" s="202"/>
      <c r="I31" s="203"/>
      <c r="J31" s="204"/>
      <c r="K31" s="205"/>
      <c r="L31" s="204"/>
      <c r="M31" s="206"/>
      <c r="N31" s="207" t="str">
        <f t="shared" ref="N30:N38" si="0">IF(ISNUMBER(H31),(ROUND(PRODUCT(H31,I31,K31,M31),0)),"")</f>
        <v/>
      </c>
      <c r="O31" s="227"/>
      <c r="P31" s="249" t="s">
        <v>213</v>
      </c>
      <c r="Q31" s="114"/>
      <c r="R31" s="121"/>
    </row>
    <row r="32" spans="1:18" s="119" customFormat="1" ht="20.25" customHeight="1" x14ac:dyDescent="0.2">
      <c r="A32" s="114">
        <v>4</v>
      </c>
      <c r="B32" s="247"/>
      <c r="C32" s="192"/>
      <c r="D32" s="116"/>
      <c r="E32" s="294"/>
      <c r="F32" s="201"/>
      <c r="G32" s="201"/>
      <c r="H32" s="202"/>
      <c r="I32" s="203"/>
      <c r="J32" s="204"/>
      <c r="K32" s="205"/>
      <c r="L32" s="204"/>
      <c r="M32" s="206"/>
      <c r="N32" s="207" t="str">
        <f t="shared" si="0"/>
        <v/>
      </c>
      <c r="O32" s="227"/>
      <c r="P32" s="249" t="s">
        <v>213</v>
      </c>
      <c r="Q32" s="114"/>
      <c r="R32" s="121"/>
    </row>
    <row r="33" spans="1:18" s="119" customFormat="1" ht="20.25" customHeight="1" x14ac:dyDescent="0.2">
      <c r="A33" s="114">
        <v>5</v>
      </c>
      <c r="B33" s="247"/>
      <c r="C33" s="192"/>
      <c r="D33" s="116"/>
      <c r="E33" s="294"/>
      <c r="F33" s="201"/>
      <c r="G33" s="201"/>
      <c r="H33" s="202"/>
      <c r="I33" s="203"/>
      <c r="J33" s="204"/>
      <c r="K33" s="205"/>
      <c r="L33" s="204"/>
      <c r="M33" s="206"/>
      <c r="N33" s="207" t="str">
        <f t="shared" si="0"/>
        <v/>
      </c>
      <c r="O33" s="227"/>
      <c r="P33" s="249" t="s">
        <v>213</v>
      </c>
      <c r="Q33" s="114"/>
      <c r="R33" s="121"/>
    </row>
    <row r="34" spans="1:18" s="119" customFormat="1" ht="20.25" customHeight="1" x14ac:dyDescent="0.2">
      <c r="A34" s="114">
        <v>6</v>
      </c>
      <c r="B34" s="247"/>
      <c r="C34" s="192"/>
      <c r="D34" s="116"/>
      <c r="E34" s="295"/>
      <c r="F34" s="201"/>
      <c r="G34" s="201"/>
      <c r="H34" s="202"/>
      <c r="I34" s="203"/>
      <c r="J34" s="204"/>
      <c r="K34" s="205"/>
      <c r="L34" s="204"/>
      <c r="M34" s="206"/>
      <c r="N34" s="207" t="str">
        <f t="shared" si="0"/>
        <v/>
      </c>
      <c r="O34" s="227"/>
      <c r="P34" s="249" t="s">
        <v>213</v>
      </c>
      <c r="Q34" s="114"/>
      <c r="R34" s="121"/>
    </row>
    <row r="35" spans="1:18" s="119" customFormat="1" ht="20.25" customHeight="1" x14ac:dyDescent="0.2">
      <c r="A35" s="114">
        <v>7</v>
      </c>
      <c r="B35" s="247"/>
      <c r="C35" s="192"/>
      <c r="D35" s="116"/>
      <c r="E35" s="296"/>
      <c r="F35" s="201"/>
      <c r="G35" s="201"/>
      <c r="H35" s="202"/>
      <c r="I35" s="203"/>
      <c r="J35" s="204"/>
      <c r="K35" s="205"/>
      <c r="L35" s="204"/>
      <c r="M35" s="206"/>
      <c r="N35" s="207" t="str">
        <f t="shared" si="0"/>
        <v/>
      </c>
      <c r="O35" s="227"/>
      <c r="P35" s="249" t="s">
        <v>213</v>
      </c>
      <c r="Q35" s="114"/>
      <c r="R35" s="121"/>
    </row>
    <row r="36" spans="1:18" s="119" customFormat="1" ht="20.25" customHeight="1" x14ac:dyDescent="0.2">
      <c r="A36" s="114">
        <v>8</v>
      </c>
      <c r="B36" s="247"/>
      <c r="C36" s="192"/>
      <c r="D36" s="116"/>
      <c r="E36" s="296"/>
      <c r="F36" s="201"/>
      <c r="G36" s="201"/>
      <c r="H36" s="202"/>
      <c r="I36" s="203"/>
      <c r="J36" s="204"/>
      <c r="K36" s="205"/>
      <c r="L36" s="204"/>
      <c r="M36" s="206"/>
      <c r="N36" s="207" t="str">
        <f t="shared" si="0"/>
        <v/>
      </c>
      <c r="O36" s="227"/>
      <c r="P36" s="249" t="s">
        <v>213</v>
      </c>
      <c r="Q36" s="114"/>
      <c r="R36" s="121"/>
    </row>
    <row r="37" spans="1:18" s="119" customFormat="1" ht="20.25" customHeight="1" x14ac:dyDescent="0.2">
      <c r="A37" s="114">
        <v>9</v>
      </c>
      <c r="B37" s="247"/>
      <c r="C37" s="192"/>
      <c r="D37" s="116"/>
      <c r="E37" s="296"/>
      <c r="F37" s="201"/>
      <c r="G37" s="201"/>
      <c r="H37" s="202"/>
      <c r="I37" s="203"/>
      <c r="J37" s="204"/>
      <c r="K37" s="205"/>
      <c r="L37" s="204"/>
      <c r="M37" s="206"/>
      <c r="N37" s="207" t="str">
        <f t="shared" si="0"/>
        <v/>
      </c>
      <c r="O37" s="227"/>
      <c r="P37" s="249" t="s">
        <v>213</v>
      </c>
      <c r="Q37" s="114"/>
      <c r="R37" s="121"/>
    </row>
    <row r="38" spans="1:18" s="119" customFormat="1" ht="20.25" customHeight="1" x14ac:dyDescent="0.2">
      <c r="A38" s="114">
        <v>10</v>
      </c>
      <c r="B38" s="247"/>
      <c r="C38" s="192"/>
      <c r="D38" s="116"/>
      <c r="E38" s="296"/>
      <c r="F38" s="201"/>
      <c r="G38" s="201"/>
      <c r="H38" s="202"/>
      <c r="I38" s="203"/>
      <c r="J38" s="204"/>
      <c r="K38" s="205"/>
      <c r="L38" s="204"/>
      <c r="M38" s="206"/>
      <c r="N38" s="207" t="str">
        <f t="shared" si="0"/>
        <v/>
      </c>
      <c r="O38" s="228"/>
      <c r="P38" s="249" t="s">
        <v>213</v>
      </c>
      <c r="Q38" s="114"/>
      <c r="R38" s="121"/>
    </row>
    <row r="39" spans="1:18" s="119" customFormat="1" ht="20.25" customHeight="1" x14ac:dyDescent="0.2">
      <c r="A39" s="114"/>
      <c r="B39" s="247"/>
      <c r="C39" s="187" t="s">
        <v>260</v>
      </c>
      <c r="D39" s="217"/>
      <c r="E39" s="297"/>
      <c r="F39" s="217"/>
      <c r="G39" s="218"/>
      <c r="H39" s="219"/>
      <c r="I39" s="220"/>
      <c r="J39" s="221"/>
      <c r="K39" s="222"/>
      <c r="L39" s="221"/>
      <c r="M39" s="223"/>
      <c r="N39" s="219"/>
      <c r="O39" s="230"/>
      <c r="P39" s="250"/>
      <c r="Q39" s="114"/>
      <c r="R39" s="224" t="s">
        <v>250</v>
      </c>
    </row>
    <row r="40" spans="1:18" s="119" customFormat="1" ht="20.25" customHeight="1" x14ac:dyDescent="0.2">
      <c r="A40" s="114">
        <v>1</v>
      </c>
      <c r="B40" s="247"/>
      <c r="C40" s="192"/>
      <c r="D40" s="116"/>
      <c r="E40" s="303"/>
      <c r="F40" s="286"/>
      <c r="G40" s="193"/>
      <c r="H40" s="194"/>
      <c r="I40" s="195"/>
      <c r="J40" s="196"/>
      <c r="K40" s="197"/>
      <c r="L40" s="196"/>
      <c r="M40" s="198"/>
      <c r="N40" s="290" t="str">
        <f>IF(ISNUMBER(H40),(ROUND(PRODUCT(H40,I40,K40,M40),0)),"")</f>
        <v/>
      </c>
      <c r="O40" s="289">
        <f>ROUNDDOWN(SUM(N40:N49),0)</f>
        <v>0</v>
      </c>
      <c r="P40" s="248" t="s">
        <v>213</v>
      </c>
      <c r="Q40" s="114"/>
      <c r="R40" s="200">
        <f>ROUNDDOWN(SUMIF(P40:P49,"課税対象外",N40:N49),0)</f>
        <v>0</v>
      </c>
    </row>
    <row r="41" spans="1:18" s="119" customFormat="1" ht="20.25" customHeight="1" x14ac:dyDescent="0.2">
      <c r="A41" s="114">
        <v>2</v>
      </c>
      <c r="B41" s="247"/>
      <c r="C41" s="192"/>
      <c r="D41" s="116"/>
      <c r="E41" s="301"/>
      <c r="F41" s="287"/>
      <c r="G41" s="201"/>
      <c r="H41" s="202"/>
      <c r="I41" s="203"/>
      <c r="J41" s="204"/>
      <c r="K41" s="205"/>
      <c r="L41" s="204"/>
      <c r="M41" s="206"/>
      <c r="N41" s="207" t="str">
        <f t="shared" ref="N41:N49" si="1">IF(ISNUMBER(H41),(ROUND(PRODUCT(H41,I41,K41,M41),0)),"")</f>
        <v/>
      </c>
      <c r="O41" s="291"/>
      <c r="P41" s="249" t="s">
        <v>213</v>
      </c>
      <c r="Q41" s="114"/>
      <c r="R41" s="121"/>
    </row>
    <row r="42" spans="1:18" s="119" customFormat="1" ht="20.25" customHeight="1" x14ac:dyDescent="0.2">
      <c r="A42" s="114">
        <v>3</v>
      </c>
      <c r="B42" s="247"/>
      <c r="C42" s="192"/>
      <c r="D42" s="116"/>
      <c r="E42" s="301"/>
      <c r="F42" s="287"/>
      <c r="G42" s="201"/>
      <c r="H42" s="202"/>
      <c r="I42" s="203"/>
      <c r="J42" s="204"/>
      <c r="K42" s="205"/>
      <c r="L42" s="204"/>
      <c r="M42" s="206"/>
      <c r="N42" s="260" t="str">
        <f t="shared" si="1"/>
        <v/>
      </c>
      <c r="O42" s="229"/>
      <c r="P42" s="249" t="s">
        <v>213</v>
      </c>
      <c r="Q42" s="114"/>
      <c r="R42" s="121"/>
    </row>
    <row r="43" spans="1:18" s="119" customFormat="1" ht="20.25" customHeight="1" x14ac:dyDescent="0.2">
      <c r="A43" s="114">
        <v>4</v>
      </c>
      <c r="B43" s="247"/>
      <c r="C43" s="192"/>
      <c r="D43" s="116"/>
      <c r="E43" s="301"/>
      <c r="F43" s="287"/>
      <c r="G43" s="201"/>
      <c r="H43" s="202"/>
      <c r="I43" s="203"/>
      <c r="J43" s="204"/>
      <c r="K43" s="205"/>
      <c r="L43" s="204"/>
      <c r="M43" s="206"/>
      <c r="N43" s="207" t="str">
        <f t="shared" si="1"/>
        <v/>
      </c>
      <c r="O43" s="227"/>
      <c r="P43" s="249" t="s">
        <v>213</v>
      </c>
      <c r="Q43" s="114"/>
      <c r="R43" s="121"/>
    </row>
    <row r="44" spans="1:18" s="119" customFormat="1" ht="20.25" customHeight="1" x14ac:dyDescent="0.2">
      <c r="A44" s="114">
        <v>5</v>
      </c>
      <c r="B44" s="247"/>
      <c r="C44" s="192"/>
      <c r="D44" s="116"/>
      <c r="E44" s="301"/>
      <c r="F44" s="287"/>
      <c r="G44" s="201"/>
      <c r="H44" s="202"/>
      <c r="I44" s="203"/>
      <c r="J44" s="204"/>
      <c r="K44" s="205"/>
      <c r="L44" s="204"/>
      <c r="M44" s="206"/>
      <c r="N44" s="207" t="str">
        <f t="shared" si="1"/>
        <v/>
      </c>
      <c r="O44" s="227"/>
      <c r="P44" s="249" t="s">
        <v>213</v>
      </c>
      <c r="Q44" s="114"/>
      <c r="R44" s="121"/>
    </row>
    <row r="45" spans="1:18" s="119" customFormat="1" ht="20.25" customHeight="1" x14ac:dyDescent="0.2">
      <c r="A45" s="114">
        <v>6</v>
      </c>
      <c r="B45" s="247"/>
      <c r="C45" s="192"/>
      <c r="D45" s="116"/>
      <c r="E45" s="301"/>
      <c r="F45" s="287"/>
      <c r="G45" s="201"/>
      <c r="H45" s="202"/>
      <c r="I45" s="203"/>
      <c r="J45" s="204"/>
      <c r="K45" s="205"/>
      <c r="L45" s="204"/>
      <c r="M45" s="206"/>
      <c r="N45" s="207" t="str">
        <f t="shared" si="1"/>
        <v/>
      </c>
      <c r="O45" s="227"/>
      <c r="P45" s="249" t="s">
        <v>213</v>
      </c>
      <c r="Q45" s="114"/>
      <c r="R45" s="121"/>
    </row>
    <row r="46" spans="1:18" s="119" customFormat="1" ht="20.25" customHeight="1" x14ac:dyDescent="0.2">
      <c r="A46" s="114">
        <v>7</v>
      </c>
      <c r="B46" s="247"/>
      <c r="C46" s="192"/>
      <c r="D46" s="116"/>
      <c r="E46" s="301"/>
      <c r="F46" s="287"/>
      <c r="G46" s="201"/>
      <c r="H46" s="202"/>
      <c r="I46" s="203"/>
      <c r="J46" s="204"/>
      <c r="K46" s="205"/>
      <c r="L46" s="204"/>
      <c r="M46" s="206"/>
      <c r="N46" s="207" t="str">
        <f t="shared" si="1"/>
        <v/>
      </c>
      <c r="O46" s="227"/>
      <c r="P46" s="249" t="s">
        <v>213</v>
      </c>
      <c r="Q46" s="114"/>
      <c r="R46" s="121"/>
    </row>
    <row r="47" spans="1:18" s="119" customFormat="1" ht="20.25" customHeight="1" x14ac:dyDescent="0.2">
      <c r="A47" s="114">
        <v>8</v>
      </c>
      <c r="B47" s="247"/>
      <c r="C47" s="192"/>
      <c r="D47" s="116"/>
      <c r="E47" s="301"/>
      <c r="F47" s="287"/>
      <c r="G47" s="201"/>
      <c r="H47" s="202"/>
      <c r="I47" s="203"/>
      <c r="J47" s="204"/>
      <c r="K47" s="205"/>
      <c r="L47" s="204"/>
      <c r="M47" s="206"/>
      <c r="N47" s="207" t="str">
        <f t="shared" si="1"/>
        <v/>
      </c>
      <c r="O47" s="227"/>
      <c r="P47" s="249" t="s">
        <v>213</v>
      </c>
      <c r="Q47" s="114"/>
      <c r="R47" s="121"/>
    </row>
    <row r="48" spans="1:18" s="119" customFormat="1" ht="20.25" customHeight="1" x14ac:dyDescent="0.2">
      <c r="A48" s="114">
        <v>9</v>
      </c>
      <c r="B48" s="247"/>
      <c r="C48" s="192"/>
      <c r="D48" s="116"/>
      <c r="E48" s="301"/>
      <c r="F48" s="287"/>
      <c r="G48" s="201"/>
      <c r="H48" s="202"/>
      <c r="I48" s="203"/>
      <c r="J48" s="204"/>
      <c r="K48" s="205"/>
      <c r="L48" s="204"/>
      <c r="M48" s="206"/>
      <c r="N48" s="207" t="str">
        <f t="shared" si="1"/>
        <v/>
      </c>
      <c r="O48" s="227"/>
      <c r="P48" s="249" t="s">
        <v>213</v>
      </c>
      <c r="Q48" s="114"/>
      <c r="R48" s="121"/>
    </row>
    <row r="49" spans="1:18" s="119" customFormat="1" ht="20.25" customHeight="1" x14ac:dyDescent="0.2">
      <c r="A49" s="114">
        <v>10</v>
      </c>
      <c r="B49" s="247"/>
      <c r="C49" s="208"/>
      <c r="D49" s="209"/>
      <c r="E49" s="302"/>
      <c r="F49" s="288"/>
      <c r="G49" s="210"/>
      <c r="H49" s="211"/>
      <c r="I49" s="212"/>
      <c r="J49" s="213"/>
      <c r="K49" s="214"/>
      <c r="L49" s="213"/>
      <c r="M49" s="215"/>
      <c r="N49" s="207" t="str">
        <f t="shared" si="1"/>
        <v/>
      </c>
      <c r="O49" s="228"/>
      <c r="P49" s="251" t="s">
        <v>213</v>
      </c>
      <c r="Q49" s="114"/>
      <c r="R49" s="121"/>
    </row>
    <row r="50" spans="1:18" s="119" customFormat="1" ht="34.200000000000003" customHeight="1" x14ac:dyDescent="0.2">
      <c r="A50" s="114"/>
      <c r="B50" s="247"/>
      <c r="C50" s="187" t="s">
        <v>253</v>
      </c>
      <c r="D50" s="217"/>
      <c r="E50" s="308"/>
      <c r="F50" s="217"/>
      <c r="G50" s="218"/>
      <c r="H50" s="219"/>
      <c r="I50" s="220"/>
      <c r="J50" s="221"/>
      <c r="K50" s="222"/>
      <c r="L50" s="221"/>
      <c r="M50" s="223"/>
      <c r="N50" s="219"/>
      <c r="O50" s="230"/>
      <c r="P50" s="252"/>
      <c r="Q50" s="114"/>
      <c r="R50" s="224" t="s">
        <v>250</v>
      </c>
    </row>
    <row r="51" spans="1:18" s="119" customFormat="1" ht="20.25" customHeight="1" x14ac:dyDescent="0.2">
      <c r="A51" s="114">
        <v>1</v>
      </c>
      <c r="B51" s="247"/>
      <c r="C51" s="192"/>
      <c r="D51" s="116"/>
      <c r="E51" s="304"/>
      <c r="F51" s="286"/>
      <c r="G51" s="193"/>
      <c r="H51" s="194"/>
      <c r="I51" s="195"/>
      <c r="J51" s="196"/>
      <c r="K51" s="197"/>
      <c r="L51" s="196"/>
      <c r="M51" s="198"/>
      <c r="N51" s="199" t="str">
        <f t="shared" ref="N51:N60" si="2">IF(ISNUMBER(H51),(ROUND(PRODUCT(H51,I51,K51,M51),0)),"")</f>
        <v/>
      </c>
      <c r="O51" s="229">
        <f>ROUNDDOWN(SUM(N51:N60),0)</f>
        <v>0</v>
      </c>
      <c r="P51" s="248" t="s">
        <v>213</v>
      </c>
      <c r="Q51" s="114"/>
      <c r="R51" s="200">
        <f>ROUNDDOWN(SUMIF(P51:P60,"課税対象外",N51:N60),0)</f>
        <v>0</v>
      </c>
    </row>
    <row r="52" spans="1:18" s="119" customFormat="1" ht="20.25" customHeight="1" x14ac:dyDescent="0.2">
      <c r="A52" s="114">
        <v>2</v>
      </c>
      <c r="B52" s="247"/>
      <c r="C52" s="192"/>
      <c r="D52" s="116"/>
      <c r="E52" s="305"/>
      <c r="F52" s="287"/>
      <c r="G52" s="201"/>
      <c r="H52" s="202"/>
      <c r="I52" s="203"/>
      <c r="J52" s="204"/>
      <c r="K52" s="205"/>
      <c r="L52" s="204"/>
      <c r="M52" s="206"/>
      <c r="N52" s="207" t="str">
        <f t="shared" si="2"/>
        <v/>
      </c>
      <c r="O52" s="227"/>
      <c r="P52" s="249" t="s">
        <v>213</v>
      </c>
      <c r="Q52" s="114"/>
      <c r="R52" s="121"/>
    </row>
    <row r="53" spans="1:18" s="119" customFormat="1" ht="20.25" customHeight="1" x14ac:dyDescent="0.2">
      <c r="A53" s="114">
        <v>3</v>
      </c>
      <c r="B53" s="247"/>
      <c r="C53" s="192"/>
      <c r="D53" s="116"/>
      <c r="E53" s="305"/>
      <c r="F53" s="287"/>
      <c r="G53" s="201"/>
      <c r="H53" s="202"/>
      <c r="I53" s="203"/>
      <c r="J53" s="204"/>
      <c r="K53" s="205"/>
      <c r="L53" s="204"/>
      <c r="M53" s="206"/>
      <c r="N53" s="207" t="str">
        <f t="shared" si="2"/>
        <v/>
      </c>
      <c r="O53" s="227"/>
      <c r="P53" s="249" t="s">
        <v>213</v>
      </c>
      <c r="Q53" s="114"/>
      <c r="R53" s="121"/>
    </row>
    <row r="54" spans="1:18" s="119" customFormat="1" ht="20.25" customHeight="1" x14ac:dyDescent="0.2">
      <c r="A54" s="114">
        <v>4</v>
      </c>
      <c r="B54" s="247"/>
      <c r="C54" s="192"/>
      <c r="D54" s="116"/>
      <c r="E54" s="305"/>
      <c r="F54" s="287"/>
      <c r="G54" s="201"/>
      <c r="H54" s="202"/>
      <c r="I54" s="203"/>
      <c r="J54" s="204"/>
      <c r="K54" s="205"/>
      <c r="L54" s="204"/>
      <c r="M54" s="206"/>
      <c r="N54" s="207" t="str">
        <f t="shared" si="2"/>
        <v/>
      </c>
      <c r="O54" s="227"/>
      <c r="P54" s="249" t="s">
        <v>213</v>
      </c>
      <c r="Q54" s="114"/>
      <c r="R54" s="121"/>
    </row>
    <row r="55" spans="1:18" s="119" customFormat="1" ht="20.25" customHeight="1" x14ac:dyDescent="0.2">
      <c r="A55" s="114">
        <v>5</v>
      </c>
      <c r="B55" s="247"/>
      <c r="C55" s="192"/>
      <c r="D55" s="116"/>
      <c r="E55" s="305"/>
      <c r="F55" s="287"/>
      <c r="G55" s="201"/>
      <c r="H55" s="202"/>
      <c r="I55" s="203"/>
      <c r="J55" s="204"/>
      <c r="K55" s="205"/>
      <c r="L55" s="204"/>
      <c r="M55" s="206"/>
      <c r="N55" s="207" t="str">
        <f t="shared" si="2"/>
        <v/>
      </c>
      <c r="O55" s="227"/>
      <c r="P55" s="249" t="s">
        <v>213</v>
      </c>
      <c r="Q55" s="114"/>
      <c r="R55" s="121"/>
    </row>
    <row r="56" spans="1:18" s="119" customFormat="1" ht="20.25" customHeight="1" x14ac:dyDescent="0.2">
      <c r="A56" s="114">
        <v>6</v>
      </c>
      <c r="B56" s="247"/>
      <c r="C56" s="192"/>
      <c r="D56" s="116"/>
      <c r="E56" s="305"/>
      <c r="F56" s="287"/>
      <c r="G56" s="201"/>
      <c r="H56" s="202"/>
      <c r="I56" s="203"/>
      <c r="J56" s="204"/>
      <c r="K56" s="205"/>
      <c r="L56" s="204"/>
      <c r="M56" s="206"/>
      <c r="N56" s="207" t="str">
        <f t="shared" si="2"/>
        <v/>
      </c>
      <c r="O56" s="227"/>
      <c r="P56" s="249" t="s">
        <v>213</v>
      </c>
      <c r="Q56" s="114"/>
      <c r="R56" s="121"/>
    </row>
    <row r="57" spans="1:18" s="119" customFormat="1" ht="20.25" customHeight="1" x14ac:dyDescent="0.2">
      <c r="A57" s="114">
        <v>7</v>
      </c>
      <c r="B57" s="247"/>
      <c r="C57" s="192"/>
      <c r="D57" s="116"/>
      <c r="E57" s="305"/>
      <c r="F57" s="287"/>
      <c r="G57" s="201"/>
      <c r="H57" s="202"/>
      <c r="I57" s="203"/>
      <c r="J57" s="204"/>
      <c r="K57" s="205"/>
      <c r="L57" s="204"/>
      <c r="M57" s="206"/>
      <c r="N57" s="207" t="str">
        <f t="shared" si="2"/>
        <v/>
      </c>
      <c r="O57" s="227"/>
      <c r="P57" s="249" t="s">
        <v>213</v>
      </c>
      <c r="Q57" s="114"/>
      <c r="R57" s="121"/>
    </row>
    <row r="58" spans="1:18" s="119" customFormat="1" ht="20.25" customHeight="1" x14ac:dyDescent="0.2">
      <c r="A58" s="114">
        <v>8</v>
      </c>
      <c r="B58" s="247"/>
      <c r="C58" s="192"/>
      <c r="D58" s="116"/>
      <c r="E58" s="305"/>
      <c r="F58" s="287"/>
      <c r="G58" s="201"/>
      <c r="H58" s="202"/>
      <c r="I58" s="203"/>
      <c r="J58" s="204"/>
      <c r="K58" s="205"/>
      <c r="L58" s="204"/>
      <c r="M58" s="206"/>
      <c r="N58" s="207" t="str">
        <f t="shared" si="2"/>
        <v/>
      </c>
      <c r="O58" s="227"/>
      <c r="P58" s="249" t="s">
        <v>213</v>
      </c>
      <c r="Q58" s="114"/>
      <c r="R58" s="121"/>
    </row>
    <row r="59" spans="1:18" s="119" customFormat="1" ht="20.25" customHeight="1" x14ac:dyDescent="0.2">
      <c r="A59" s="114">
        <v>9</v>
      </c>
      <c r="B59" s="247"/>
      <c r="C59" s="192"/>
      <c r="D59" s="116"/>
      <c r="E59" s="305"/>
      <c r="F59" s="287"/>
      <c r="G59" s="201"/>
      <c r="H59" s="202"/>
      <c r="I59" s="203"/>
      <c r="J59" s="204"/>
      <c r="K59" s="205"/>
      <c r="L59" s="204"/>
      <c r="M59" s="206"/>
      <c r="N59" s="207" t="str">
        <f t="shared" si="2"/>
        <v/>
      </c>
      <c r="O59" s="227"/>
      <c r="P59" s="249" t="s">
        <v>213</v>
      </c>
      <c r="Q59" s="114"/>
      <c r="R59" s="121"/>
    </row>
    <row r="60" spans="1:18" s="119" customFormat="1" ht="20.25" customHeight="1" x14ac:dyDescent="0.2">
      <c r="A60" s="114">
        <v>10</v>
      </c>
      <c r="B60" s="247"/>
      <c r="C60" s="192"/>
      <c r="D60" s="116"/>
      <c r="E60" s="306"/>
      <c r="F60" s="299"/>
      <c r="G60" s="231"/>
      <c r="H60" s="232"/>
      <c r="I60" s="233"/>
      <c r="J60" s="234"/>
      <c r="K60" s="235"/>
      <c r="L60" s="234"/>
      <c r="M60" s="236"/>
      <c r="N60" s="237" t="str">
        <f t="shared" si="2"/>
        <v/>
      </c>
      <c r="O60" s="228"/>
      <c r="P60" s="253" t="s">
        <v>213</v>
      </c>
      <c r="Q60" s="114"/>
      <c r="R60" s="121"/>
    </row>
    <row r="61" spans="1:18" s="119" customFormat="1" ht="20.25" customHeight="1" x14ac:dyDescent="0.2">
      <c r="A61" s="114"/>
      <c r="B61" s="247"/>
      <c r="C61" s="711" t="s">
        <v>254</v>
      </c>
      <c r="D61" s="309"/>
      <c r="E61" s="709"/>
      <c r="F61" s="225"/>
      <c r="G61" s="218"/>
      <c r="H61" s="219"/>
      <c r="I61" s="220"/>
      <c r="J61" s="221"/>
      <c r="K61" s="222"/>
      <c r="L61" s="221"/>
      <c r="M61" s="223"/>
      <c r="N61" s="219"/>
      <c r="O61" s="219"/>
      <c r="P61" s="707"/>
      <c r="Q61" s="114"/>
      <c r="R61" s="224" t="s">
        <v>250</v>
      </c>
    </row>
    <row r="62" spans="1:18" s="119" customFormat="1" ht="20.25" customHeight="1" x14ac:dyDescent="0.2">
      <c r="A62" s="114"/>
      <c r="B62" s="247"/>
      <c r="C62" s="712"/>
      <c r="D62" s="309"/>
      <c r="E62" s="710"/>
      <c r="F62" s="209"/>
      <c r="G62" s="262"/>
      <c r="H62" s="263"/>
      <c r="I62" s="264"/>
      <c r="J62" s="265"/>
      <c r="K62" s="266"/>
      <c r="L62" s="265"/>
      <c r="M62" s="267"/>
      <c r="N62" s="263"/>
      <c r="O62" s="263"/>
      <c r="P62" s="708"/>
      <c r="Q62" s="114"/>
      <c r="R62" s="224"/>
    </row>
    <row r="63" spans="1:18" s="119" customFormat="1" ht="20.25" customHeight="1" x14ac:dyDescent="0.2">
      <c r="A63" s="114">
        <v>1</v>
      </c>
      <c r="B63" s="247"/>
      <c r="C63" s="192"/>
      <c r="D63" s="116"/>
      <c r="E63" s="304"/>
      <c r="F63" s="300"/>
      <c r="G63" s="254"/>
      <c r="H63" s="255"/>
      <c r="I63" s="256"/>
      <c r="J63" s="257"/>
      <c r="K63" s="258"/>
      <c r="L63" s="257"/>
      <c r="M63" s="259"/>
      <c r="N63" s="260" t="str">
        <f t="shared" ref="N63:N70" si="3">IF(ISNUMBER(H63),(ROUND(PRODUCT(H63,I63,K63,M63),0)),"")</f>
        <v/>
      </c>
      <c r="O63" s="229">
        <f>ROUNDDOWN(SUM(N63:N70),0)</f>
        <v>0</v>
      </c>
      <c r="P63" s="261" t="s">
        <v>213</v>
      </c>
      <c r="Q63" s="114"/>
      <c r="R63" s="200">
        <f>ROUNDDOWN(SUMIF(P63:P70,"課税対象外",N63:N70),0)</f>
        <v>0</v>
      </c>
    </row>
    <row r="64" spans="1:18" s="119" customFormat="1" ht="20.25" customHeight="1" x14ac:dyDescent="0.2">
      <c r="A64" s="114">
        <v>2</v>
      </c>
      <c r="B64" s="247"/>
      <c r="C64" s="192"/>
      <c r="D64" s="116"/>
      <c r="E64" s="305"/>
      <c r="F64" s="287"/>
      <c r="G64" s="201"/>
      <c r="H64" s="202"/>
      <c r="I64" s="203"/>
      <c r="J64" s="204"/>
      <c r="K64" s="205"/>
      <c r="L64" s="204"/>
      <c r="M64" s="206"/>
      <c r="N64" s="207" t="str">
        <f t="shared" si="3"/>
        <v/>
      </c>
      <c r="O64" s="227"/>
      <c r="P64" s="249" t="s">
        <v>213</v>
      </c>
      <c r="Q64" s="114"/>
      <c r="R64" s="121"/>
    </row>
    <row r="65" spans="1:18" s="119" customFormat="1" ht="20.25" customHeight="1" x14ac:dyDescent="0.2">
      <c r="A65" s="114">
        <v>3</v>
      </c>
      <c r="B65" s="247"/>
      <c r="C65" s="192"/>
      <c r="D65" s="116"/>
      <c r="E65" s="305"/>
      <c r="F65" s="287"/>
      <c r="G65" s="201"/>
      <c r="H65" s="202"/>
      <c r="I65" s="203"/>
      <c r="J65" s="204"/>
      <c r="K65" s="205"/>
      <c r="L65" s="204"/>
      <c r="M65" s="206"/>
      <c r="N65" s="207" t="str">
        <f t="shared" si="3"/>
        <v/>
      </c>
      <c r="O65" s="227"/>
      <c r="P65" s="249" t="s">
        <v>213</v>
      </c>
      <c r="Q65" s="114"/>
      <c r="R65" s="121"/>
    </row>
    <row r="66" spans="1:18" s="119" customFormat="1" ht="20.25" customHeight="1" x14ac:dyDescent="0.2">
      <c r="A66" s="114">
        <v>4</v>
      </c>
      <c r="B66" s="247"/>
      <c r="C66" s="192"/>
      <c r="D66" s="116"/>
      <c r="E66" s="305"/>
      <c r="F66" s="287"/>
      <c r="G66" s="201"/>
      <c r="H66" s="202"/>
      <c r="I66" s="203"/>
      <c r="J66" s="204"/>
      <c r="K66" s="205"/>
      <c r="L66" s="204"/>
      <c r="M66" s="206"/>
      <c r="N66" s="207" t="str">
        <f t="shared" si="3"/>
        <v/>
      </c>
      <c r="O66" s="227"/>
      <c r="P66" s="249" t="s">
        <v>213</v>
      </c>
      <c r="Q66" s="114"/>
      <c r="R66" s="121"/>
    </row>
    <row r="67" spans="1:18" s="119" customFormat="1" ht="20.25" customHeight="1" x14ac:dyDescent="0.2">
      <c r="A67" s="114">
        <v>5</v>
      </c>
      <c r="B67" s="247"/>
      <c r="C67" s="192"/>
      <c r="D67" s="116"/>
      <c r="E67" s="305"/>
      <c r="F67" s="287"/>
      <c r="G67" s="201"/>
      <c r="H67" s="202"/>
      <c r="I67" s="203"/>
      <c r="J67" s="204"/>
      <c r="K67" s="205"/>
      <c r="L67" s="204"/>
      <c r="M67" s="206"/>
      <c r="N67" s="207" t="str">
        <f t="shared" si="3"/>
        <v/>
      </c>
      <c r="O67" s="227"/>
      <c r="P67" s="249" t="s">
        <v>213</v>
      </c>
      <c r="Q67" s="114"/>
      <c r="R67" s="121"/>
    </row>
    <row r="68" spans="1:18" s="119" customFormat="1" ht="20.25" customHeight="1" x14ac:dyDescent="0.2">
      <c r="A68" s="114">
        <v>6</v>
      </c>
      <c r="B68" s="247"/>
      <c r="C68" s="192"/>
      <c r="D68" s="116"/>
      <c r="E68" s="305"/>
      <c r="F68" s="287"/>
      <c r="G68" s="201"/>
      <c r="H68" s="202"/>
      <c r="I68" s="203"/>
      <c r="J68" s="204"/>
      <c r="K68" s="205"/>
      <c r="L68" s="204"/>
      <c r="M68" s="206"/>
      <c r="N68" s="207" t="str">
        <f t="shared" si="3"/>
        <v/>
      </c>
      <c r="O68" s="227"/>
      <c r="P68" s="249" t="s">
        <v>213</v>
      </c>
      <c r="Q68" s="114"/>
      <c r="R68" s="121"/>
    </row>
    <row r="69" spans="1:18" s="119" customFormat="1" ht="20.25" customHeight="1" x14ac:dyDescent="0.2">
      <c r="A69" s="114">
        <v>7</v>
      </c>
      <c r="B69" s="247"/>
      <c r="C69" s="192"/>
      <c r="D69" s="116"/>
      <c r="E69" s="305"/>
      <c r="F69" s="287"/>
      <c r="G69" s="201"/>
      <c r="H69" s="202"/>
      <c r="I69" s="203"/>
      <c r="J69" s="204"/>
      <c r="K69" s="205"/>
      <c r="L69" s="204"/>
      <c r="M69" s="206"/>
      <c r="N69" s="207" t="str">
        <f t="shared" si="3"/>
        <v/>
      </c>
      <c r="O69" s="227"/>
      <c r="P69" s="249" t="s">
        <v>213</v>
      </c>
      <c r="Q69" s="114"/>
      <c r="R69" s="121"/>
    </row>
    <row r="70" spans="1:18" s="119" customFormat="1" ht="20.25" customHeight="1" x14ac:dyDescent="0.2">
      <c r="A70" s="114">
        <v>8</v>
      </c>
      <c r="B70" s="247"/>
      <c r="C70" s="208"/>
      <c r="D70" s="209"/>
      <c r="E70" s="306"/>
      <c r="F70" s="288"/>
      <c r="G70" s="210"/>
      <c r="H70" s="211"/>
      <c r="I70" s="212"/>
      <c r="J70" s="213"/>
      <c r="K70" s="214"/>
      <c r="L70" s="213"/>
      <c r="M70" s="215"/>
      <c r="N70" s="216" t="str">
        <f t="shared" si="3"/>
        <v/>
      </c>
      <c r="O70" s="228"/>
      <c r="P70" s="251" t="s">
        <v>213</v>
      </c>
      <c r="Q70" s="114"/>
      <c r="R70" s="121"/>
    </row>
    <row r="71" spans="1:18" s="119" customFormat="1" ht="20.25" customHeight="1" x14ac:dyDescent="0.2">
      <c r="A71" s="114"/>
      <c r="B71" s="247"/>
      <c r="C71" s="187" t="s">
        <v>261</v>
      </c>
      <c r="D71" s="217"/>
      <c r="E71" s="308"/>
      <c r="F71" s="225"/>
      <c r="G71" s="218"/>
      <c r="H71" s="219"/>
      <c r="I71" s="220"/>
      <c r="J71" s="221"/>
      <c r="K71" s="222"/>
      <c r="L71" s="221"/>
      <c r="M71" s="223"/>
      <c r="N71" s="219"/>
      <c r="O71" s="230"/>
      <c r="P71" s="252"/>
      <c r="Q71" s="114"/>
      <c r="R71" s="224" t="s">
        <v>250</v>
      </c>
    </row>
    <row r="72" spans="1:18" s="119" customFormat="1" ht="20.25" customHeight="1" x14ac:dyDescent="0.2">
      <c r="A72" s="114">
        <v>1</v>
      </c>
      <c r="B72" s="247"/>
      <c r="C72" s="192"/>
      <c r="D72" s="116"/>
      <c r="E72" s="304"/>
      <c r="F72" s="286"/>
      <c r="G72" s="193"/>
      <c r="H72" s="194"/>
      <c r="I72" s="195"/>
      <c r="J72" s="196"/>
      <c r="K72" s="197"/>
      <c r="L72" s="196"/>
      <c r="M72" s="198"/>
      <c r="N72" s="199" t="str">
        <f t="shared" ref="N72:N79" si="4">IF(ISNUMBER(H72),(ROUND(PRODUCT(H72,I72,K72,M72),0)),"")</f>
        <v/>
      </c>
      <c r="O72" s="229">
        <f>ROUNDDOWN(SUM(N72:N79),0)</f>
        <v>0</v>
      </c>
      <c r="P72" s="248" t="s">
        <v>213</v>
      </c>
      <c r="Q72" s="114"/>
      <c r="R72" s="200">
        <f>ROUNDDOWN(SUMIF(P72:P79,"課税対象外",N72:N79),0)</f>
        <v>0</v>
      </c>
    </row>
    <row r="73" spans="1:18" s="119" customFormat="1" ht="20.25" customHeight="1" x14ac:dyDescent="0.2">
      <c r="A73" s="114">
        <v>2</v>
      </c>
      <c r="B73" s="247"/>
      <c r="C73" s="192"/>
      <c r="D73" s="116"/>
      <c r="E73" s="305"/>
      <c r="F73" s="287"/>
      <c r="G73" s="201"/>
      <c r="H73" s="202"/>
      <c r="I73" s="203"/>
      <c r="J73" s="204"/>
      <c r="K73" s="205"/>
      <c r="L73" s="204"/>
      <c r="M73" s="206"/>
      <c r="N73" s="207" t="str">
        <f t="shared" si="4"/>
        <v/>
      </c>
      <c r="O73" s="227"/>
      <c r="P73" s="249" t="s">
        <v>213</v>
      </c>
      <c r="Q73" s="114"/>
      <c r="R73" s="121"/>
    </row>
    <row r="74" spans="1:18" s="119" customFormat="1" ht="20.25" customHeight="1" x14ac:dyDescent="0.2">
      <c r="A74" s="114">
        <v>3</v>
      </c>
      <c r="B74" s="247"/>
      <c r="C74" s="192"/>
      <c r="D74" s="116"/>
      <c r="E74" s="305"/>
      <c r="F74" s="287"/>
      <c r="G74" s="201"/>
      <c r="H74" s="202"/>
      <c r="I74" s="203"/>
      <c r="J74" s="204"/>
      <c r="K74" s="205"/>
      <c r="L74" s="204"/>
      <c r="M74" s="206"/>
      <c r="N74" s="207" t="str">
        <f t="shared" si="4"/>
        <v/>
      </c>
      <c r="O74" s="227"/>
      <c r="P74" s="249" t="s">
        <v>213</v>
      </c>
      <c r="Q74" s="114"/>
      <c r="R74" s="121"/>
    </row>
    <row r="75" spans="1:18" s="119" customFormat="1" ht="20.25" customHeight="1" x14ac:dyDescent="0.2">
      <c r="A75" s="114">
        <v>4</v>
      </c>
      <c r="B75" s="247"/>
      <c r="C75" s="192"/>
      <c r="D75" s="116"/>
      <c r="E75" s="305"/>
      <c r="F75" s="287"/>
      <c r="G75" s="201"/>
      <c r="H75" s="202"/>
      <c r="I75" s="203"/>
      <c r="J75" s="204"/>
      <c r="K75" s="205"/>
      <c r="L75" s="204"/>
      <c r="M75" s="206"/>
      <c r="N75" s="207" t="str">
        <f t="shared" si="4"/>
        <v/>
      </c>
      <c r="O75" s="227"/>
      <c r="P75" s="249" t="s">
        <v>213</v>
      </c>
      <c r="Q75" s="114"/>
      <c r="R75" s="121"/>
    </row>
    <row r="76" spans="1:18" s="119" customFormat="1" ht="20.25" customHeight="1" x14ac:dyDescent="0.2">
      <c r="A76" s="114">
        <v>5</v>
      </c>
      <c r="B76" s="247"/>
      <c r="C76" s="192"/>
      <c r="D76" s="116"/>
      <c r="E76" s="305"/>
      <c r="F76" s="287"/>
      <c r="G76" s="201"/>
      <c r="H76" s="202"/>
      <c r="I76" s="203"/>
      <c r="J76" s="204"/>
      <c r="K76" s="205"/>
      <c r="L76" s="204"/>
      <c r="M76" s="206"/>
      <c r="N76" s="207" t="str">
        <f t="shared" si="4"/>
        <v/>
      </c>
      <c r="O76" s="227"/>
      <c r="P76" s="249" t="s">
        <v>213</v>
      </c>
      <c r="Q76" s="114"/>
      <c r="R76" s="121"/>
    </row>
    <row r="77" spans="1:18" s="119" customFormat="1" ht="20.25" customHeight="1" x14ac:dyDescent="0.2">
      <c r="A77" s="114">
        <v>6</v>
      </c>
      <c r="B77" s="247"/>
      <c r="C77" s="192"/>
      <c r="D77" s="116"/>
      <c r="E77" s="305"/>
      <c r="F77" s="287"/>
      <c r="G77" s="201"/>
      <c r="H77" s="202"/>
      <c r="I77" s="203"/>
      <c r="J77" s="204"/>
      <c r="K77" s="205"/>
      <c r="L77" s="204"/>
      <c r="M77" s="206"/>
      <c r="N77" s="207" t="str">
        <f t="shared" si="4"/>
        <v/>
      </c>
      <c r="O77" s="227"/>
      <c r="P77" s="249" t="s">
        <v>213</v>
      </c>
      <c r="Q77" s="114"/>
      <c r="R77" s="121"/>
    </row>
    <row r="78" spans="1:18" s="119" customFormat="1" ht="20.25" customHeight="1" x14ac:dyDescent="0.2">
      <c r="A78" s="114">
        <v>7</v>
      </c>
      <c r="B78" s="247"/>
      <c r="C78" s="192"/>
      <c r="D78" s="116"/>
      <c r="E78" s="305"/>
      <c r="F78" s="287"/>
      <c r="G78" s="201"/>
      <c r="H78" s="202"/>
      <c r="I78" s="203"/>
      <c r="J78" s="204"/>
      <c r="K78" s="205"/>
      <c r="L78" s="204"/>
      <c r="M78" s="206"/>
      <c r="N78" s="207" t="str">
        <f t="shared" si="4"/>
        <v/>
      </c>
      <c r="O78" s="227"/>
      <c r="P78" s="249" t="s">
        <v>213</v>
      </c>
      <c r="Q78" s="114"/>
      <c r="R78" s="121"/>
    </row>
    <row r="79" spans="1:18" s="119" customFormat="1" ht="20.25" customHeight="1" x14ac:dyDescent="0.2">
      <c r="A79" s="114">
        <v>8</v>
      </c>
      <c r="B79" s="247"/>
      <c r="C79" s="208"/>
      <c r="D79" s="209"/>
      <c r="E79" s="306"/>
      <c r="F79" s="288"/>
      <c r="G79" s="210"/>
      <c r="H79" s="211"/>
      <c r="I79" s="212"/>
      <c r="J79" s="213"/>
      <c r="K79" s="214"/>
      <c r="L79" s="213"/>
      <c r="M79" s="215"/>
      <c r="N79" s="216" t="str">
        <f t="shared" si="4"/>
        <v/>
      </c>
      <c r="O79" s="228"/>
      <c r="P79" s="251" t="s">
        <v>213</v>
      </c>
      <c r="Q79" s="114"/>
      <c r="R79" s="121"/>
    </row>
    <row r="80" spans="1:18" s="119" customFormat="1" ht="20.25" customHeight="1" x14ac:dyDescent="0.2">
      <c r="A80" s="114"/>
      <c r="B80" s="247"/>
      <c r="C80" s="187" t="s">
        <v>256</v>
      </c>
      <c r="D80" s="217"/>
      <c r="E80" s="308"/>
      <c r="F80" s="225"/>
      <c r="G80" s="218"/>
      <c r="H80" s="219"/>
      <c r="I80" s="220"/>
      <c r="J80" s="221"/>
      <c r="K80" s="222"/>
      <c r="L80" s="221"/>
      <c r="M80" s="223"/>
      <c r="N80" s="219"/>
      <c r="O80" s="230"/>
      <c r="P80" s="252"/>
      <c r="Q80" s="114"/>
      <c r="R80" s="224" t="s">
        <v>250</v>
      </c>
    </row>
    <row r="81" spans="1:18" s="119" customFormat="1" ht="20.25" customHeight="1" x14ac:dyDescent="0.2">
      <c r="A81" s="114">
        <v>1</v>
      </c>
      <c r="B81" s="247"/>
      <c r="C81" s="192"/>
      <c r="D81" s="116"/>
      <c r="E81" s="304"/>
      <c r="F81" s="286"/>
      <c r="G81" s="193"/>
      <c r="H81" s="194"/>
      <c r="I81" s="195"/>
      <c r="J81" s="196"/>
      <c r="K81" s="197"/>
      <c r="L81" s="196"/>
      <c r="M81" s="198"/>
      <c r="N81" s="199" t="str">
        <f t="shared" ref="N81:N88" si="5">IF(ISNUMBER(H81),(ROUND(PRODUCT(H81,I81,K81,M81),0)),"")</f>
        <v/>
      </c>
      <c r="O81" s="229">
        <f>ROUNDDOWN(SUM(N81:N88),0)</f>
        <v>0</v>
      </c>
      <c r="P81" s="248" t="s">
        <v>213</v>
      </c>
      <c r="Q81" s="114"/>
      <c r="R81" s="200">
        <f>ROUNDDOWN(SUMIF(P81:P88,"課税対象外",N81:N88),0)</f>
        <v>0</v>
      </c>
    </row>
    <row r="82" spans="1:18" s="119" customFormat="1" ht="20.25" customHeight="1" x14ac:dyDescent="0.2">
      <c r="A82" s="114">
        <v>2</v>
      </c>
      <c r="B82" s="247"/>
      <c r="C82" s="192"/>
      <c r="D82" s="116"/>
      <c r="E82" s="305"/>
      <c r="F82" s="287"/>
      <c r="G82" s="201"/>
      <c r="H82" s="202"/>
      <c r="I82" s="203"/>
      <c r="J82" s="204"/>
      <c r="K82" s="205"/>
      <c r="L82" s="204"/>
      <c r="M82" s="206"/>
      <c r="N82" s="207" t="str">
        <f t="shared" si="5"/>
        <v/>
      </c>
      <c r="O82" s="227"/>
      <c r="P82" s="249" t="s">
        <v>213</v>
      </c>
      <c r="Q82" s="114"/>
      <c r="R82" s="121"/>
    </row>
    <row r="83" spans="1:18" s="119" customFormat="1" ht="20.25" customHeight="1" x14ac:dyDescent="0.2">
      <c r="A83" s="114">
        <v>3</v>
      </c>
      <c r="B83" s="247"/>
      <c r="C83" s="192"/>
      <c r="D83" s="116"/>
      <c r="E83" s="305"/>
      <c r="F83" s="287"/>
      <c r="G83" s="201"/>
      <c r="H83" s="202"/>
      <c r="I83" s="203"/>
      <c r="J83" s="204"/>
      <c r="K83" s="205"/>
      <c r="L83" s="204"/>
      <c r="M83" s="206"/>
      <c r="N83" s="207" t="str">
        <f t="shared" si="5"/>
        <v/>
      </c>
      <c r="O83" s="227"/>
      <c r="P83" s="249" t="s">
        <v>213</v>
      </c>
      <c r="Q83" s="114"/>
      <c r="R83" s="121"/>
    </row>
    <row r="84" spans="1:18" s="119" customFormat="1" ht="20.25" customHeight="1" x14ac:dyDescent="0.2">
      <c r="A84" s="114">
        <v>4</v>
      </c>
      <c r="B84" s="247"/>
      <c r="C84" s="192"/>
      <c r="D84" s="116"/>
      <c r="E84" s="305"/>
      <c r="F84" s="287"/>
      <c r="G84" s="201"/>
      <c r="H84" s="202"/>
      <c r="I84" s="203"/>
      <c r="J84" s="204"/>
      <c r="K84" s="205"/>
      <c r="L84" s="204"/>
      <c r="M84" s="206"/>
      <c r="N84" s="207" t="str">
        <f t="shared" si="5"/>
        <v/>
      </c>
      <c r="O84" s="227"/>
      <c r="P84" s="249" t="s">
        <v>213</v>
      </c>
      <c r="Q84" s="114"/>
      <c r="R84" s="121"/>
    </row>
    <row r="85" spans="1:18" s="119" customFormat="1" ht="20.25" customHeight="1" x14ac:dyDescent="0.2">
      <c r="A85" s="114">
        <v>5</v>
      </c>
      <c r="B85" s="247"/>
      <c r="C85" s="192"/>
      <c r="D85" s="116"/>
      <c r="E85" s="305"/>
      <c r="F85" s="287"/>
      <c r="G85" s="201"/>
      <c r="H85" s="202"/>
      <c r="I85" s="203"/>
      <c r="J85" s="204"/>
      <c r="K85" s="205"/>
      <c r="L85" s="204"/>
      <c r="M85" s="206"/>
      <c r="N85" s="207" t="str">
        <f t="shared" si="5"/>
        <v/>
      </c>
      <c r="O85" s="227"/>
      <c r="P85" s="249" t="s">
        <v>213</v>
      </c>
      <c r="Q85" s="114"/>
      <c r="R85" s="121"/>
    </row>
    <row r="86" spans="1:18" s="119" customFormat="1" ht="20.25" customHeight="1" x14ac:dyDescent="0.2">
      <c r="A86" s="114">
        <v>6</v>
      </c>
      <c r="B86" s="247"/>
      <c r="C86" s="192"/>
      <c r="D86" s="116"/>
      <c r="E86" s="305"/>
      <c r="F86" s="287"/>
      <c r="G86" s="201"/>
      <c r="H86" s="202"/>
      <c r="I86" s="203"/>
      <c r="J86" s="204"/>
      <c r="K86" s="205"/>
      <c r="L86" s="204"/>
      <c r="M86" s="206"/>
      <c r="N86" s="207" t="str">
        <f t="shared" si="5"/>
        <v/>
      </c>
      <c r="O86" s="227"/>
      <c r="P86" s="249" t="s">
        <v>213</v>
      </c>
      <c r="Q86" s="114"/>
      <c r="R86" s="121"/>
    </row>
    <row r="87" spans="1:18" s="119" customFormat="1" ht="20.25" customHeight="1" x14ac:dyDescent="0.2">
      <c r="A87" s="114">
        <v>7</v>
      </c>
      <c r="B87" s="247"/>
      <c r="C87" s="192"/>
      <c r="D87" s="116"/>
      <c r="E87" s="305"/>
      <c r="F87" s="287"/>
      <c r="G87" s="201"/>
      <c r="H87" s="202"/>
      <c r="I87" s="203"/>
      <c r="J87" s="204"/>
      <c r="K87" s="205"/>
      <c r="L87" s="204"/>
      <c r="M87" s="206"/>
      <c r="N87" s="207" t="str">
        <f t="shared" si="5"/>
        <v/>
      </c>
      <c r="O87" s="227"/>
      <c r="P87" s="249" t="s">
        <v>213</v>
      </c>
      <c r="Q87" s="114"/>
      <c r="R87" s="121"/>
    </row>
    <row r="88" spans="1:18" s="119" customFormat="1" ht="20.25" customHeight="1" x14ac:dyDescent="0.2">
      <c r="A88" s="114">
        <v>8</v>
      </c>
      <c r="B88" s="247"/>
      <c r="C88" s="208"/>
      <c r="D88" s="209"/>
      <c r="E88" s="306"/>
      <c r="F88" s="288"/>
      <c r="G88" s="210"/>
      <c r="H88" s="211"/>
      <c r="I88" s="212"/>
      <c r="J88" s="213"/>
      <c r="K88" s="214"/>
      <c r="L88" s="213"/>
      <c r="M88" s="215"/>
      <c r="N88" s="216" t="str">
        <f t="shared" si="5"/>
        <v/>
      </c>
      <c r="O88" s="228"/>
      <c r="P88" s="251" t="s">
        <v>213</v>
      </c>
      <c r="Q88" s="114"/>
      <c r="R88" s="121"/>
    </row>
    <row r="89" spans="1:18" s="119" customFormat="1" ht="20.25" customHeight="1" x14ac:dyDescent="0.2">
      <c r="A89" s="114"/>
      <c r="B89" s="247"/>
      <c r="C89" s="187" t="s">
        <v>257</v>
      </c>
      <c r="D89" s="217"/>
      <c r="E89" s="308"/>
      <c r="F89" s="225"/>
      <c r="G89" s="218"/>
      <c r="H89" s="219"/>
      <c r="I89" s="220"/>
      <c r="J89" s="221"/>
      <c r="K89" s="222"/>
      <c r="L89" s="221"/>
      <c r="M89" s="223"/>
      <c r="N89" s="219"/>
      <c r="O89" s="230"/>
      <c r="P89" s="252"/>
      <c r="Q89" s="114"/>
      <c r="R89" s="224" t="s">
        <v>250</v>
      </c>
    </row>
    <row r="90" spans="1:18" s="119" customFormat="1" ht="20.25" customHeight="1" x14ac:dyDescent="0.2">
      <c r="A90" s="114">
        <v>1</v>
      </c>
      <c r="B90" s="247"/>
      <c r="C90" s="192"/>
      <c r="D90" s="116"/>
      <c r="E90" s="304"/>
      <c r="F90" s="286"/>
      <c r="G90" s="193"/>
      <c r="H90" s="194"/>
      <c r="I90" s="195"/>
      <c r="J90" s="196"/>
      <c r="K90" s="197"/>
      <c r="L90" s="196"/>
      <c r="M90" s="198"/>
      <c r="N90" s="199" t="str">
        <f t="shared" ref="N90:N97" si="6">IF(ISNUMBER(H90),(ROUND(PRODUCT(H90,I90,K90,M90),0)),"")</f>
        <v/>
      </c>
      <c r="O90" s="229">
        <f>ROUNDDOWN(SUM(N90:N97),0)</f>
        <v>0</v>
      </c>
      <c r="P90" s="248" t="s">
        <v>213</v>
      </c>
      <c r="Q90" s="114"/>
      <c r="R90" s="200">
        <f>ROUNDDOWN(SUMIF(P90:P97,"課税対象外",N90:N97),0)</f>
        <v>0</v>
      </c>
    </row>
    <row r="91" spans="1:18" s="119" customFormat="1" ht="20.25" customHeight="1" x14ac:dyDescent="0.2">
      <c r="A91" s="114">
        <v>2</v>
      </c>
      <c r="B91" s="247"/>
      <c r="C91" s="192"/>
      <c r="D91" s="116"/>
      <c r="E91" s="305"/>
      <c r="F91" s="287"/>
      <c r="G91" s="201"/>
      <c r="H91" s="202"/>
      <c r="I91" s="203"/>
      <c r="J91" s="204"/>
      <c r="K91" s="205"/>
      <c r="L91" s="204"/>
      <c r="M91" s="206"/>
      <c r="N91" s="207" t="str">
        <f t="shared" si="6"/>
        <v/>
      </c>
      <c r="O91" s="227"/>
      <c r="P91" s="249" t="s">
        <v>213</v>
      </c>
      <c r="Q91" s="114"/>
      <c r="R91" s="121"/>
    </row>
    <row r="92" spans="1:18" s="119" customFormat="1" ht="20.25" customHeight="1" x14ac:dyDescent="0.2">
      <c r="A92" s="114">
        <v>3</v>
      </c>
      <c r="B92" s="247"/>
      <c r="C92" s="192"/>
      <c r="D92" s="116"/>
      <c r="E92" s="305"/>
      <c r="F92" s="287"/>
      <c r="G92" s="201"/>
      <c r="H92" s="202"/>
      <c r="I92" s="203"/>
      <c r="J92" s="204"/>
      <c r="K92" s="205"/>
      <c r="L92" s="204"/>
      <c r="M92" s="206"/>
      <c r="N92" s="207" t="str">
        <f t="shared" si="6"/>
        <v/>
      </c>
      <c r="O92" s="227"/>
      <c r="P92" s="249" t="s">
        <v>213</v>
      </c>
      <c r="Q92" s="114"/>
      <c r="R92" s="121"/>
    </row>
    <row r="93" spans="1:18" s="119" customFormat="1" ht="20.25" customHeight="1" x14ac:dyDescent="0.2">
      <c r="A93" s="114">
        <v>4</v>
      </c>
      <c r="B93" s="247"/>
      <c r="C93" s="192"/>
      <c r="D93" s="116"/>
      <c r="E93" s="305"/>
      <c r="F93" s="287"/>
      <c r="G93" s="201"/>
      <c r="H93" s="202"/>
      <c r="I93" s="203"/>
      <c r="J93" s="204"/>
      <c r="K93" s="205"/>
      <c r="L93" s="204"/>
      <c r="M93" s="206"/>
      <c r="N93" s="207" t="str">
        <f t="shared" si="6"/>
        <v/>
      </c>
      <c r="O93" s="227"/>
      <c r="P93" s="249" t="s">
        <v>213</v>
      </c>
      <c r="Q93" s="114"/>
      <c r="R93" s="121"/>
    </row>
    <row r="94" spans="1:18" s="119" customFormat="1" ht="20.25" customHeight="1" x14ac:dyDescent="0.2">
      <c r="A94" s="114">
        <v>5</v>
      </c>
      <c r="B94" s="247"/>
      <c r="C94" s="192"/>
      <c r="D94" s="116"/>
      <c r="E94" s="305"/>
      <c r="F94" s="287"/>
      <c r="G94" s="201"/>
      <c r="H94" s="202"/>
      <c r="I94" s="203"/>
      <c r="J94" s="204"/>
      <c r="K94" s="205"/>
      <c r="L94" s="204"/>
      <c r="M94" s="206"/>
      <c r="N94" s="207" t="str">
        <f t="shared" si="6"/>
        <v/>
      </c>
      <c r="O94" s="227"/>
      <c r="P94" s="249" t="s">
        <v>213</v>
      </c>
      <c r="Q94" s="114"/>
      <c r="R94" s="121"/>
    </row>
    <row r="95" spans="1:18" s="119" customFormat="1" ht="20.25" customHeight="1" x14ac:dyDescent="0.2">
      <c r="A95" s="114">
        <v>6</v>
      </c>
      <c r="B95" s="247"/>
      <c r="C95" s="192"/>
      <c r="D95" s="116"/>
      <c r="E95" s="305"/>
      <c r="F95" s="287"/>
      <c r="G95" s="201"/>
      <c r="H95" s="202"/>
      <c r="I95" s="203"/>
      <c r="J95" s="204"/>
      <c r="K95" s="205"/>
      <c r="L95" s="204"/>
      <c r="M95" s="206"/>
      <c r="N95" s="207" t="str">
        <f t="shared" si="6"/>
        <v/>
      </c>
      <c r="O95" s="227"/>
      <c r="P95" s="249" t="s">
        <v>213</v>
      </c>
      <c r="Q95" s="114"/>
      <c r="R95" s="121"/>
    </row>
    <row r="96" spans="1:18" s="119" customFormat="1" ht="20.25" customHeight="1" x14ac:dyDescent="0.2">
      <c r="A96" s="114">
        <v>7</v>
      </c>
      <c r="B96" s="247"/>
      <c r="C96" s="192"/>
      <c r="D96" s="116"/>
      <c r="E96" s="305"/>
      <c r="F96" s="287"/>
      <c r="G96" s="201"/>
      <c r="H96" s="202"/>
      <c r="I96" s="203"/>
      <c r="J96" s="204"/>
      <c r="K96" s="205"/>
      <c r="L96" s="204"/>
      <c r="M96" s="206"/>
      <c r="N96" s="207" t="str">
        <f t="shared" si="6"/>
        <v/>
      </c>
      <c r="O96" s="227"/>
      <c r="P96" s="249" t="s">
        <v>213</v>
      </c>
      <c r="Q96" s="114"/>
      <c r="R96" s="121"/>
    </row>
    <row r="97" spans="1:18" s="119" customFormat="1" ht="20.25" customHeight="1" x14ac:dyDescent="0.2">
      <c r="A97" s="114">
        <v>8</v>
      </c>
      <c r="B97" s="247"/>
      <c r="C97" s="208"/>
      <c r="D97" s="209"/>
      <c r="E97" s="306"/>
      <c r="F97" s="288"/>
      <c r="G97" s="210"/>
      <c r="H97" s="211"/>
      <c r="I97" s="212"/>
      <c r="J97" s="213"/>
      <c r="K97" s="214"/>
      <c r="L97" s="213"/>
      <c r="M97" s="215"/>
      <c r="N97" s="216" t="str">
        <f t="shared" si="6"/>
        <v/>
      </c>
      <c r="O97" s="228"/>
      <c r="P97" s="251" t="s">
        <v>213</v>
      </c>
      <c r="Q97" s="114"/>
      <c r="R97" s="121"/>
    </row>
    <row r="98" spans="1:18" s="119" customFormat="1" ht="20.25" customHeight="1" x14ac:dyDescent="0.2">
      <c r="A98" s="114"/>
      <c r="B98" s="247"/>
      <c r="C98" s="187" t="s">
        <v>258</v>
      </c>
      <c r="D98" s="217"/>
      <c r="E98" s="308"/>
      <c r="F98" s="225"/>
      <c r="G98" s="218"/>
      <c r="H98" s="219"/>
      <c r="I98" s="220"/>
      <c r="J98" s="221"/>
      <c r="K98" s="222"/>
      <c r="L98" s="221"/>
      <c r="M98" s="223"/>
      <c r="N98" s="219"/>
      <c r="O98" s="230"/>
      <c r="P98" s="252"/>
      <c r="Q98" s="114"/>
      <c r="R98" s="224" t="s">
        <v>250</v>
      </c>
    </row>
    <row r="99" spans="1:18" s="119" customFormat="1" ht="20.25" customHeight="1" x14ac:dyDescent="0.2">
      <c r="A99" s="114">
        <v>1</v>
      </c>
      <c r="B99" s="247"/>
      <c r="C99" s="192"/>
      <c r="D99" s="116"/>
      <c r="E99" s="304"/>
      <c r="F99" s="286"/>
      <c r="G99" s="193"/>
      <c r="H99" s="194"/>
      <c r="I99" s="195"/>
      <c r="J99" s="196"/>
      <c r="K99" s="197"/>
      <c r="L99" s="196"/>
      <c r="M99" s="198"/>
      <c r="N99" s="199" t="str">
        <f t="shared" ref="N99:N106" si="7">IF(ISNUMBER(H99),(ROUND(PRODUCT(H99,I99,K99,M99),0)),"")</f>
        <v/>
      </c>
      <c r="O99" s="229">
        <f>ROUNDDOWN(SUM(N99:N106),0)</f>
        <v>0</v>
      </c>
      <c r="P99" s="248" t="s">
        <v>213</v>
      </c>
      <c r="Q99" s="114"/>
      <c r="R99" s="200">
        <f>ROUNDDOWN(SUMIF(P99:P106,"課税対象外",N99:N106),0)</f>
        <v>0</v>
      </c>
    </row>
    <row r="100" spans="1:18" s="119" customFormat="1" ht="20.25" customHeight="1" x14ac:dyDescent="0.2">
      <c r="A100" s="114">
        <v>2</v>
      </c>
      <c r="B100" s="247"/>
      <c r="C100" s="192"/>
      <c r="D100" s="116"/>
      <c r="E100" s="305"/>
      <c r="F100" s="287"/>
      <c r="G100" s="201"/>
      <c r="H100" s="202"/>
      <c r="I100" s="203"/>
      <c r="J100" s="204"/>
      <c r="K100" s="205"/>
      <c r="L100" s="204"/>
      <c r="M100" s="206"/>
      <c r="N100" s="207" t="str">
        <f t="shared" si="7"/>
        <v/>
      </c>
      <c r="O100" s="227"/>
      <c r="P100" s="249" t="s">
        <v>213</v>
      </c>
      <c r="Q100" s="114"/>
      <c r="R100" s="121"/>
    </row>
    <row r="101" spans="1:18" s="119" customFormat="1" ht="20.25" customHeight="1" x14ac:dyDescent="0.2">
      <c r="A101" s="114">
        <v>3</v>
      </c>
      <c r="B101" s="247"/>
      <c r="C101" s="192"/>
      <c r="D101" s="116"/>
      <c r="E101" s="305"/>
      <c r="F101" s="287"/>
      <c r="G101" s="201"/>
      <c r="H101" s="202"/>
      <c r="I101" s="203"/>
      <c r="J101" s="204"/>
      <c r="K101" s="205"/>
      <c r="L101" s="204"/>
      <c r="M101" s="206"/>
      <c r="N101" s="207" t="str">
        <f t="shared" si="7"/>
        <v/>
      </c>
      <c r="O101" s="227"/>
      <c r="P101" s="249" t="s">
        <v>213</v>
      </c>
      <c r="Q101" s="114"/>
      <c r="R101" s="121"/>
    </row>
    <row r="102" spans="1:18" s="119" customFormat="1" ht="20.25" customHeight="1" x14ac:dyDescent="0.2">
      <c r="A102" s="114">
        <v>4</v>
      </c>
      <c r="B102" s="247"/>
      <c r="C102" s="192"/>
      <c r="D102" s="116"/>
      <c r="E102" s="305"/>
      <c r="F102" s="287"/>
      <c r="G102" s="201"/>
      <c r="H102" s="202"/>
      <c r="I102" s="203"/>
      <c r="J102" s="204"/>
      <c r="K102" s="205"/>
      <c r="L102" s="204"/>
      <c r="M102" s="206"/>
      <c r="N102" s="207" t="str">
        <f t="shared" si="7"/>
        <v/>
      </c>
      <c r="O102" s="227"/>
      <c r="P102" s="249" t="s">
        <v>213</v>
      </c>
      <c r="Q102" s="114"/>
      <c r="R102" s="121"/>
    </row>
    <row r="103" spans="1:18" s="119" customFormat="1" ht="20.25" customHeight="1" x14ac:dyDescent="0.2">
      <c r="A103" s="114">
        <v>5</v>
      </c>
      <c r="B103" s="247"/>
      <c r="C103" s="192"/>
      <c r="D103" s="116"/>
      <c r="E103" s="305"/>
      <c r="F103" s="287"/>
      <c r="G103" s="201"/>
      <c r="H103" s="202"/>
      <c r="I103" s="203"/>
      <c r="J103" s="204"/>
      <c r="K103" s="205"/>
      <c r="L103" s="204"/>
      <c r="M103" s="206"/>
      <c r="N103" s="207" t="str">
        <f t="shared" si="7"/>
        <v/>
      </c>
      <c r="O103" s="227"/>
      <c r="P103" s="249" t="s">
        <v>213</v>
      </c>
      <c r="Q103" s="114"/>
      <c r="R103" s="121"/>
    </row>
    <row r="104" spans="1:18" s="119" customFormat="1" ht="20.25" customHeight="1" x14ac:dyDescent="0.2">
      <c r="A104" s="114">
        <v>6</v>
      </c>
      <c r="B104" s="247"/>
      <c r="C104" s="192"/>
      <c r="D104" s="116"/>
      <c r="E104" s="305"/>
      <c r="F104" s="287"/>
      <c r="G104" s="201"/>
      <c r="H104" s="202"/>
      <c r="I104" s="203"/>
      <c r="J104" s="204"/>
      <c r="K104" s="205"/>
      <c r="L104" s="204"/>
      <c r="M104" s="206"/>
      <c r="N104" s="207" t="str">
        <f t="shared" si="7"/>
        <v/>
      </c>
      <c r="O104" s="227"/>
      <c r="P104" s="249" t="s">
        <v>213</v>
      </c>
      <c r="Q104" s="114"/>
      <c r="R104" s="121"/>
    </row>
    <row r="105" spans="1:18" s="119" customFormat="1" ht="20.25" customHeight="1" x14ac:dyDescent="0.2">
      <c r="A105" s="114">
        <v>7</v>
      </c>
      <c r="B105" s="247"/>
      <c r="C105" s="192"/>
      <c r="D105" s="116"/>
      <c r="E105" s="305"/>
      <c r="F105" s="287"/>
      <c r="G105" s="201"/>
      <c r="H105" s="202"/>
      <c r="I105" s="203"/>
      <c r="J105" s="204"/>
      <c r="K105" s="205"/>
      <c r="L105" s="204"/>
      <c r="M105" s="206"/>
      <c r="N105" s="207" t="str">
        <f t="shared" si="7"/>
        <v/>
      </c>
      <c r="O105" s="227"/>
      <c r="P105" s="249" t="s">
        <v>213</v>
      </c>
      <c r="Q105" s="114"/>
      <c r="R105" s="121"/>
    </row>
    <row r="106" spans="1:18" s="119" customFormat="1" ht="20.25" customHeight="1" x14ac:dyDescent="0.2">
      <c r="A106" s="114">
        <v>8</v>
      </c>
      <c r="B106" s="247"/>
      <c r="C106" s="208"/>
      <c r="D106" s="209"/>
      <c r="E106" s="306"/>
      <c r="F106" s="288"/>
      <c r="G106" s="210"/>
      <c r="H106" s="211"/>
      <c r="I106" s="212"/>
      <c r="J106" s="213"/>
      <c r="K106" s="214"/>
      <c r="L106" s="213"/>
      <c r="M106" s="215"/>
      <c r="N106" s="216" t="str">
        <f t="shared" si="7"/>
        <v/>
      </c>
      <c r="O106" s="228"/>
      <c r="P106" s="251" t="s">
        <v>213</v>
      </c>
      <c r="Q106" s="114"/>
      <c r="R106" s="121"/>
    </row>
    <row r="107" spans="1:18" s="119" customFormat="1" ht="20.25" customHeight="1" x14ac:dyDescent="0.2">
      <c r="A107" s="114"/>
      <c r="B107" s="247"/>
      <c r="C107" s="187" t="s">
        <v>262</v>
      </c>
      <c r="D107" s="217"/>
      <c r="E107" s="308"/>
      <c r="F107" s="225"/>
      <c r="G107" s="218"/>
      <c r="H107" s="219"/>
      <c r="I107" s="220"/>
      <c r="J107" s="221"/>
      <c r="K107" s="222"/>
      <c r="L107" s="221"/>
      <c r="M107" s="223"/>
      <c r="N107" s="219"/>
      <c r="O107" s="230"/>
      <c r="P107" s="252"/>
      <c r="Q107" s="114"/>
      <c r="R107" s="224" t="s">
        <v>250</v>
      </c>
    </row>
    <row r="108" spans="1:18" s="119" customFormat="1" ht="20.25" customHeight="1" x14ac:dyDescent="0.2">
      <c r="A108" s="114">
        <v>1</v>
      </c>
      <c r="B108" s="247"/>
      <c r="C108" s="192"/>
      <c r="D108" s="116"/>
      <c r="E108" s="304"/>
      <c r="F108" s="286"/>
      <c r="G108" s="193"/>
      <c r="H108" s="194"/>
      <c r="I108" s="195"/>
      <c r="J108" s="196"/>
      <c r="K108" s="197"/>
      <c r="L108" s="196"/>
      <c r="M108" s="198"/>
      <c r="N108" s="199" t="str">
        <f t="shared" ref="N108:N117" si="8">IF(ISNUMBER(H108),(ROUND(PRODUCT(H108,I108,K108,M108),0)),"")</f>
        <v/>
      </c>
      <c r="O108" s="229">
        <f>ROUNDDOWN(SUM(N108:N117),0)</f>
        <v>0</v>
      </c>
      <c r="P108" s="248" t="s">
        <v>213</v>
      </c>
      <c r="Q108" s="114"/>
      <c r="R108" s="200">
        <f>ROUNDDOWN(SUMIF(P108:P117,"課税対象外",N108:N117),0)</f>
        <v>0</v>
      </c>
    </row>
    <row r="109" spans="1:18" s="119" customFormat="1" ht="20.25" customHeight="1" x14ac:dyDescent="0.2">
      <c r="A109" s="114">
        <v>2</v>
      </c>
      <c r="B109" s="247"/>
      <c r="C109" s="192"/>
      <c r="D109" s="116"/>
      <c r="E109" s="305"/>
      <c r="F109" s="287"/>
      <c r="G109" s="201"/>
      <c r="H109" s="202"/>
      <c r="I109" s="203"/>
      <c r="J109" s="204"/>
      <c r="K109" s="205"/>
      <c r="L109" s="204"/>
      <c r="M109" s="206"/>
      <c r="N109" s="207" t="str">
        <f t="shared" si="8"/>
        <v/>
      </c>
      <c r="O109" s="227"/>
      <c r="P109" s="249" t="s">
        <v>213</v>
      </c>
      <c r="Q109" s="114"/>
      <c r="R109" s="121"/>
    </row>
    <row r="110" spans="1:18" s="119" customFormat="1" ht="20.25" customHeight="1" x14ac:dyDescent="0.2">
      <c r="A110" s="114">
        <v>3</v>
      </c>
      <c r="B110" s="247"/>
      <c r="C110" s="192"/>
      <c r="D110" s="116"/>
      <c r="E110" s="305"/>
      <c r="F110" s="287"/>
      <c r="G110" s="201"/>
      <c r="H110" s="202"/>
      <c r="I110" s="203"/>
      <c r="J110" s="204"/>
      <c r="K110" s="205"/>
      <c r="L110" s="204"/>
      <c r="M110" s="206"/>
      <c r="N110" s="207" t="str">
        <f t="shared" si="8"/>
        <v/>
      </c>
      <c r="O110" s="227"/>
      <c r="P110" s="249" t="s">
        <v>213</v>
      </c>
      <c r="Q110" s="114"/>
      <c r="R110" s="121"/>
    </row>
    <row r="111" spans="1:18" s="119" customFormat="1" ht="20.25" customHeight="1" x14ac:dyDescent="0.2">
      <c r="A111" s="114">
        <v>4</v>
      </c>
      <c r="B111" s="247"/>
      <c r="C111" s="192"/>
      <c r="D111" s="116"/>
      <c r="E111" s="305"/>
      <c r="F111" s="287"/>
      <c r="G111" s="201"/>
      <c r="H111" s="202"/>
      <c r="I111" s="203"/>
      <c r="J111" s="204"/>
      <c r="K111" s="205"/>
      <c r="L111" s="204"/>
      <c r="M111" s="206"/>
      <c r="N111" s="207" t="str">
        <f t="shared" si="8"/>
        <v/>
      </c>
      <c r="O111" s="227"/>
      <c r="P111" s="249" t="s">
        <v>213</v>
      </c>
      <c r="Q111" s="114"/>
      <c r="R111" s="121"/>
    </row>
    <row r="112" spans="1:18" s="119" customFormat="1" ht="20.25" customHeight="1" x14ac:dyDescent="0.2">
      <c r="A112" s="114">
        <v>5</v>
      </c>
      <c r="B112" s="247"/>
      <c r="C112" s="192"/>
      <c r="D112" s="116"/>
      <c r="E112" s="305"/>
      <c r="F112" s="287"/>
      <c r="G112" s="201"/>
      <c r="H112" s="202"/>
      <c r="I112" s="203"/>
      <c r="J112" s="204"/>
      <c r="K112" s="205"/>
      <c r="L112" s="204"/>
      <c r="M112" s="206"/>
      <c r="N112" s="207" t="str">
        <f t="shared" si="8"/>
        <v/>
      </c>
      <c r="O112" s="227"/>
      <c r="P112" s="249" t="s">
        <v>213</v>
      </c>
      <c r="Q112" s="114"/>
      <c r="R112" s="121"/>
    </row>
    <row r="113" spans="1:18" s="119" customFormat="1" ht="20.25" customHeight="1" x14ac:dyDescent="0.2">
      <c r="A113" s="114">
        <v>6</v>
      </c>
      <c r="B113" s="247"/>
      <c r="C113" s="192"/>
      <c r="D113" s="116"/>
      <c r="E113" s="305"/>
      <c r="F113" s="287"/>
      <c r="G113" s="201"/>
      <c r="H113" s="202"/>
      <c r="I113" s="203"/>
      <c r="J113" s="204"/>
      <c r="K113" s="205"/>
      <c r="L113" s="204"/>
      <c r="M113" s="206"/>
      <c r="N113" s="207" t="str">
        <f t="shared" si="8"/>
        <v/>
      </c>
      <c r="O113" s="227"/>
      <c r="P113" s="249" t="s">
        <v>213</v>
      </c>
      <c r="Q113" s="114"/>
      <c r="R113" s="121"/>
    </row>
    <row r="114" spans="1:18" s="119" customFormat="1" ht="20.25" customHeight="1" x14ac:dyDescent="0.2">
      <c r="A114" s="114">
        <v>7</v>
      </c>
      <c r="B114" s="247"/>
      <c r="C114" s="192"/>
      <c r="D114" s="116"/>
      <c r="E114" s="305"/>
      <c r="F114" s="287"/>
      <c r="G114" s="201"/>
      <c r="H114" s="202"/>
      <c r="I114" s="203"/>
      <c r="J114" s="204"/>
      <c r="K114" s="205"/>
      <c r="L114" s="204"/>
      <c r="M114" s="206"/>
      <c r="N114" s="207" t="str">
        <f t="shared" si="8"/>
        <v/>
      </c>
      <c r="O114" s="227"/>
      <c r="P114" s="249" t="s">
        <v>213</v>
      </c>
      <c r="Q114" s="114"/>
      <c r="R114" s="121"/>
    </row>
    <row r="115" spans="1:18" s="119" customFormat="1" ht="20.25" customHeight="1" x14ac:dyDescent="0.2">
      <c r="A115" s="114">
        <v>8</v>
      </c>
      <c r="B115" s="247"/>
      <c r="C115" s="192"/>
      <c r="D115" s="116"/>
      <c r="E115" s="305"/>
      <c r="F115" s="287"/>
      <c r="G115" s="201"/>
      <c r="H115" s="202"/>
      <c r="I115" s="203"/>
      <c r="J115" s="204"/>
      <c r="K115" s="205"/>
      <c r="L115" s="204"/>
      <c r="M115" s="206"/>
      <c r="N115" s="207" t="str">
        <f t="shared" si="8"/>
        <v/>
      </c>
      <c r="O115" s="227"/>
      <c r="P115" s="249" t="s">
        <v>213</v>
      </c>
      <c r="Q115" s="114"/>
      <c r="R115" s="121"/>
    </row>
    <row r="116" spans="1:18" s="119" customFormat="1" ht="20.25" customHeight="1" x14ac:dyDescent="0.2">
      <c r="A116" s="114">
        <v>9</v>
      </c>
      <c r="B116" s="247"/>
      <c r="C116" s="192"/>
      <c r="D116" s="116"/>
      <c r="E116" s="305"/>
      <c r="F116" s="287"/>
      <c r="G116" s="201"/>
      <c r="H116" s="202"/>
      <c r="I116" s="203"/>
      <c r="J116" s="204"/>
      <c r="K116" s="205"/>
      <c r="L116" s="204"/>
      <c r="M116" s="206"/>
      <c r="N116" s="207" t="str">
        <f t="shared" si="8"/>
        <v/>
      </c>
      <c r="O116" s="227"/>
      <c r="P116" s="249" t="s">
        <v>213</v>
      </c>
      <c r="Q116" s="114"/>
      <c r="R116" s="121"/>
    </row>
    <row r="117" spans="1:18" s="119" customFormat="1" ht="20.25" customHeight="1" x14ac:dyDescent="0.2">
      <c r="A117" s="114">
        <v>10</v>
      </c>
      <c r="B117" s="247"/>
      <c r="C117" s="192"/>
      <c r="D117" s="116"/>
      <c r="E117" s="306"/>
      <c r="F117" s="299"/>
      <c r="G117" s="231"/>
      <c r="H117" s="232"/>
      <c r="I117" s="233"/>
      <c r="J117" s="234"/>
      <c r="K117" s="235"/>
      <c r="L117" s="234"/>
      <c r="M117" s="236"/>
      <c r="N117" s="237" t="str">
        <f t="shared" si="8"/>
        <v/>
      </c>
      <c r="O117" s="228"/>
      <c r="P117" s="253" t="s">
        <v>213</v>
      </c>
      <c r="Q117" s="114"/>
      <c r="R117" s="121"/>
    </row>
    <row r="118" spans="1:18" s="119" customFormat="1" ht="20.25" customHeight="1" x14ac:dyDescent="0.2">
      <c r="A118" s="114"/>
      <c r="B118" s="269"/>
      <c r="C118" s="187" t="s">
        <v>264</v>
      </c>
      <c r="D118" s="217"/>
      <c r="E118" s="307"/>
      <c r="F118" s="225"/>
      <c r="G118" s="218"/>
      <c r="H118" s="219"/>
      <c r="I118" s="220"/>
      <c r="J118" s="221"/>
      <c r="K118" s="222"/>
      <c r="L118" s="221"/>
      <c r="M118" s="223"/>
      <c r="N118" s="219"/>
      <c r="O118" s="230"/>
      <c r="P118" s="252"/>
      <c r="Q118" s="114"/>
      <c r="R118" s="224" t="s">
        <v>250</v>
      </c>
    </row>
    <row r="119" spans="1:18" s="119" customFormat="1" ht="20.25" customHeight="1" x14ac:dyDescent="0.2">
      <c r="A119" s="114">
        <v>1</v>
      </c>
      <c r="B119" s="331"/>
      <c r="C119" s="328"/>
      <c r="D119" s="116"/>
      <c r="E119" s="312"/>
      <c r="F119" s="313"/>
      <c r="G119" s="314"/>
      <c r="H119" s="315"/>
      <c r="I119" s="316"/>
      <c r="J119" s="317"/>
      <c r="K119" s="318"/>
      <c r="L119" s="317"/>
      <c r="M119" s="319"/>
      <c r="N119" s="290" t="str">
        <f t="shared" ref="N119" si="9">IF(ISNUMBER(H119),(ROUND(PRODUCT(H119,I119,K119,M119),0)),"")</f>
        <v/>
      </c>
      <c r="O119" s="289">
        <f>ROUNDDOWN(SUM(N119:N120),0)</f>
        <v>0</v>
      </c>
      <c r="P119" s="320" t="s">
        <v>213</v>
      </c>
      <c r="Q119" s="114"/>
      <c r="R119" s="200">
        <f>ROUNDDOWN(SUMIF(P119:P119,"課税対象外",N119:N119),0)</f>
        <v>0</v>
      </c>
    </row>
    <row r="120" spans="1:18" s="119" customFormat="1" ht="20.25" customHeight="1" thickBot="1" x14ac:dyDescent="0.25">
      <c r="A120" s="114">
        <v>2</v>
      </c>
      <c r="B120" s="332"/>
      <c r="C120" s="329"/>
      <c r="D120" s="321"/>
      <c r="E120" s="322"/>
      <c r="F120" s="322"/>
      <c r="G120" s="322"/>
      <c r="H120" s="323"/>
      <c r="I120" s="324"/>
      <c r="J120" s="325"/>
      <c r="K120" s="326"/>
      <c r="L120" s="325"/>
      <c r="M120" s="327"/>
      <c r="N120" s="330"/>
      <c r="O120" s="333"/>
      <c r="P120" s="334"/>
      <c r="Q120" s="114"/>
      <c r="R120" s="311"/>
    </row>
    <row r="125" spans="1:18" ht="16.2" x14ac:dyDescent="0.2">
      <c r="C125" s="271" t="s">
        <v>274</v>
      </c>
      <c r="D125" s="271"/>
      <c r="E125" s="271"/>
      <c r="F125" s="273"/>
      <c r="G125" s="271"/>
      <c r="H125" s="271"/>
      <c r="I125" s="271"/>
      <c r="J125" s="271"/>
      <c r="K125" s="271"/>
      <c r="L125" s="271"/>
      <c r="M125" s="271"/>
      <c r="N125" s="271"/>
      <c r="O125" s="271"/>
    </row>
    <row r="126" spans="1:18" ht="16.2" x14ac:dyDescent="0.2">
      <c r="C126" s="272"/>
      <c r="D126" s="272"/>
      <c r="E126" s="272"/>
      <c r="F126" s="274"/>
      <c r="G126" s="275"/>
      <c r="H126" s="276"/>
      <c r="I126" s="277"/>
      <c r="J126" s="276"/>
      <c r="K126" s="277"/>
      <c r="L126" s="276"/>
      <c r="M126" s="277"/>
      <c r="N126" s="278"/>
      <c r="O126" s="278"/>
    </row>
    <row r="127" spans="1:18" ht="16.2" x14ac:dyDescent="0.2">
      <c r="C127" s="272" t="s">
        <v>266</v>
      </c>
      <c r="D127" s="272"/>
      <c r="E127" s="272"/>
      <c r="F127" s="274"/>
      <c r="G127" s="275"/>
      <c r="H127" s="276"/>
      <c r="I127" s="277"/>
      <c r="J127" s="276"/>
      <c r="K127" s="277"/>
      <c r="L127" s="276"/>
      <c r="M127" s="277"/>
      <c r="N127" s="278"/>
      <c r="O127" s="278"/>
    </row>
    <row r="128" spans="1:18" ht="16.8" thickBot="1" x14ac:dyDescent="0.25">
      <c r="C128" s="272"/>
      <c r="D128" s="272"/>
      <c r="E128" s="272"/>
      <c r="F128" s="274"/>
      <c r="G128" s="275"/>
      <c r="H128" s="276"/>
      <c r="I128" s="277"/>
      <c r="J128" s="276"/>
      <c r="K128" s="277"/>
      <c r="L128" s="276"/>
      <c r="M128" s="277"/>
      <c r="N128" s="278"/>
      <c r="O128" s="278"/>
    </row>
    <row r="129" spans="3:15" ht="16.2" x14ac:dyDescent="0.2">
      <c r="C129" s="735" t="s">
        <v>267</v>
      </c>
      <c r="D129" s="736"/>
      <c r="E129" s="736"/>
      <c r="F129" s="736"/>
      <c r="G129" s="737" t="s">
        <v>268</v>
      </c>
      <c r="H129" s="737"/>
      <c r="I129" s="738" t="s">
        <v>269</v>
      </c>
      <c r="J129" s="739"/>
      <c r="K129" s="739"/>
      <c r="L129" s="739"/>
      <c r="M129" s="739"/>
      <c r="N129" s="739"/>
      <c r="O129" s="740"/>
    </row>
    <row r="130" spans="3:15" ht="25.2" customHeight="1" x14ac:dyDescent="0.2">
      <c r="C130" s="731" t="s">
        <v>270</v>
      </c>
      <c r="D130" s="732"/>
      <c r="E130" s="732"/>
      <c r="F130" s="732"/>
      <c r="G130" s="713"/>
      <c r="H130" s="714"/>
      <c r="I130" s="719"/>
      <c r="J130" s="720"/>
      <c r="K130" s="720"/>
      <c r="L130" s="720"/>
      <c r="M130" s="720"/>
      <c r="N130" s="720"/>
      <c r="O130" s="721"/>
    </row>
    <row r="131" spans="3:15" ht="21.6" customHeight="1" x14ac:dyDescent="0.2">
      <c r="C131" s="705"/>
      <c r="D131" s="706"/>
      <c r="E131" s="706"/>
      <c r="F131" s="706"/>
      <c r="G131" s="715"/>
      <c r="H131" s="716"/>
      <c r="I131" s="722"/>
      <c r="J131" s="723"/>
      <c r="K131" s="723"/>
      <c r="L131" s="723"/>
      <c r="M131" s="723"/>
      <c r="N131" s="723"/>
      <c r="O131" s="724"/>
    </row>
    <row r="132" spans="3:15" ht="19.8" customHeight="1" x14ac:dyDescent="0.2">
      <c r="C132" s="731" t="s">
        <v>271</v>
      </c>
      <c r="D132" s="732"/>
      <c r="E132" s="732"/>
      <c r="F132" s="732"/>
      <c r="G132" s="713"/>
      <c r="H132" s="714"/>
      <c r="I132" s="719"/>
      <c r="J132" s="720"/>
      <c r="K132" s="720"/>
      <c r="L132" s="720"/>
      <c r="M132" s="720"/>
      <c r="N132" s="720"/>
      <c r="O132" s="721"/>
    </row>
    <row r="133" spans="3:15" ht="21.6" customHeight="1" x14ac:dyDescent="0.2">
      <c r="C133" s="705"/>
      <c r="D133" s="706"/>
      <c r="E133" s="706"/>
      <c r="F133" s="706"/>
      <c r="G133" s="715"/>
      <c r="H133" s="716"/>
      <c r="I133" s="722"/>
      <c r="J133" s="723"/>
      <c r="K133" s="723"/>
      <c r="L133" s="723"/>
      <c r="M133" s="723"/>
      <c r="N133" s="723"/>
      <c r="O133" s="724"/>
    </row>
    <row r="134" spans="3:15" ht="22.2" customHeight="1" x14ac:dyDescent="0.2">
      <c r="C134" s="731" t="s">
        <v>272</v>
      </c>
      <c r="D134" s="732"/>
      <c r="E134" s="732"/>
      <c r="F134" s="732"/>
      <c r="G134" s="713"/>
      <c r="H134" s="714"/>
      <c r="I134" s="719"/>
      <c r="J134" s="720"/>
      <c r="K134" s="720"/>
      <c r="L134" s="720"/>
      <c r="M134" s="720"/>
      <c r="N134" s="720"/>
      <c r="O134" s="721"/>
    </row>
    <row r="135" spans="3:15" ht="24" customHeight="1" x14ac:dyDescent="0.2">
      <c r="C135" s="705"/>
      <c r="D135" s="706"/>
      <c r="E135" s="706"/>
      <c r="F135" s="706"/>
      <c r="G135" s="715"/>
      <c r="H135" s="716"/>
      <c r="I135" s="725"/>
      <c r="J135" s="726"/>
      <c r="K135" s="726"/>
      <c r="L135" s="726"/>
      <c r="M135" s="726"/>
      <c r="N135" s="726"/>
      <c r="O135" s="727"/>
    </row>
    <row r="136" spans="3:15" ht="25.2" customHeight="1" x14ac:dyDescent="0.2">
      <c r="C136" s="731" t="s">
        <v>273</v>
      </c>
      <c r="D136" s="732"/>
      <c r="E136" s="732"/>
      <c r="F136" s="732"/>
      <c r="G136" s="713"/>
      <c r="H136" s="714"/>
      <c r="I136" s="719"/>
      <c r="J136" s="720"/>
      <c r="K136" s="720"/>
      <c r="L136" s="720"/>
      <c r="M136" s="720"/>
      <c r="N136" s="720"/>
      <c r="O136" s="721"/>
    </row>
    <row r="137" spans="3:15" ht="22.8" customHeight="1" thickBot="1" x14ac:dyDescent="0.25">
      <c r="C137" s="733"/>
      <c r="D137" s="734"/>
      <c r="E137" s="734"/>
      <c r="F137" s="734"/>
      <c r="G137" s="717"/>
      <c r="H137" s="718"/>
      <c r="I137" s="728"/>
      <c r="J137" s="729"/>
      <c r="K137" s="729"/>
      <c r="L137" s="729"/>
      <c r="M137" s="729"/>
      <c r="N137" s="729"/>
      <c r="O137" s="730"/>
    </row>
  </sheetData>
  <mergeCells count="49">
    <mergeCell ref="H10:I10"/>
    <mergeCell ref="C22:E22"/>
    <mergeCell ref="H22:I22"/>
    <mergeCell ref="H17:I17"/>
    <mergeCell ref="H18:I18"/>
    <mergeCell ref="H19:I19"/>
    <mergeCell ref="H20:I20"/>
    <mergeCell ref="H21:I21"/>
    <mergeCell ref="I3:P3"/>
    <mergeCell ref="B5:E5"/>
    <mergeCell ref="H7:I7"/>
    <mergeCell ref="H8:I8"/>
    <mergeCell ref="H9:I9"/>
    <mergeCell ref="H24:I24"/>
    <mergeCell ref="H23:I23"/>
    <mergeCell ref="H11:I11"/>
    <mergeCell ref="H12:I12"/>
    <mergeCell ref="H13:I13"/>
    <mergeCell ref="H14:I14"/>
    <mergeCell ref="H15:I15"/>
    <mergeCell ref="H16:I16"/>
    <mergeCell ref="C61:C62"/>
    <mergeCell ref="E61:E62"/>
    <mergeCell ref="P61:P62"/>
    <mergeCell ref="I26:J26"/>
    <mergeCell ref="K26:L26"/>
    <mergeCell ref="C129:F129"/>
    <mergeCell ref="G129:H129"/>
    <mergeCell ref="I129:O129"/>
    <mergeCell ref="C130:F130"/>
    <mergeCell ref="G130:H131"/>
    <mergeCell ref="I130:O130"/>
    <mergeCell ref="C131:F131"/>
    <mergeCell ref="I131:O131"/>
    <mergeCell ref="C134:F134"/>
    <mergeCell ref="G134:H135"/>
    <mergeCell ref="I134:O134"/>
    <mergeCell ref="C135:F135"/>
    <mergeCell ref="I135:O135"/>
    <mergeCell ref="C132:F132"/>
    <mergeCell ref="G132:H133"/>
    <mergeCell ref="I132:O132"/>
    <mergeCell ref="C133:F133"/>
    <mergeCell ref="I133:O133"/>
    <mergeCell ref="C136:F136"/>
    <mergeCell ref="G136:H137"/>
    <mergeCell ref="I136:O136"/>
    <mergeCell ref="C137:F137"/>
    <mergeCell ref="I137:O137"/>
  </mergeCells>
  <phoneticPr fontId="4"/>
  <conditionalFormatting sqref="P29:P61 P63:P120">
    <cfRule type="expression" dxfId="2" priority="3">
      <formula>$R$20="2"</formula>
    </cfRule>
  </conditionalFormatting>
  <conditionalFormatting sqref="G5">
    <cfRule type="containsText" dxfId="1" priority="1" operator="containsText" text="要選択">
      <formula>NOT(ISERROR(SEARCH("要選択",G5)))</formula>
    </cfRule>
    <cfRule type="containsText" dxfId="0" priority="2" operator="containsText" text="要入力">
      <formula>NOT(ISERROR(SEARCH("要入力",G5)))</formula>
    </cfRule>
  </conditionalFormatting>
  <dataValidations count="14">
    <dataValidation imeMode="halfAlpha" allowBlank="1" showInputMessage="1" showErrorMessage="1" sqref="H138:I65520 H121:I124" xr:uid="{C4E66A69-C7FE-4197-8F1F-8E560ED83385}"/>
    <dataValidation type="whole" imeMode="halfAlpha" operator="greaterThanOrEqual" allowBlank="1" showInputMessage="1" showErrorMessage="1" error="整数のみ入力できます。_x000a_小数点以下が発生する場合は、一式で計上してください。" sqref="I29:I120" xr:uid="{309206E0-8757-4483-ADB9-720785788064}">
      <formula1>0</formula1>
    </dataValidation>
    <dataValidation type="whole" imeMode="off" operator="greaterThanOrEqual" allowBlank="1" showInputMessage="1" showErrorMessage="1" sqref="H29:H120" xr:uid="{18506C0E-A598-4EFE-BF65-56CAAF013581}">
      <formula1>0</formula1>
    </dataValidation>
    <dataValidation type="whole" imeMode="off" operator="greaterThanOrEqual" allowBlank="1" showInputMessage="1" showErrorMessage="1" error="整数のみ入力できます。_x000a_小数点以下が発生する場合は、一式で計上してください。" sqref="K29:K120" xr:uid="{AFC06171-7B7A-4869-8F76-FD3C254CFF79}">
      <formula1>0</formula1>
    </dataValidation>
    <dataValidation type="decimal" allowBlank="1" showInputMessage="1" showErrorMessage="1" sqref="M50 M61:M62 M107 M39 M98 M71 M80 M89 M7:M27 M118 M138:M1048576 M121:M124" xr:uid="{4410B448-B719-4195-B1E5-68BCA56132E8}">
      <formula1>0</formula1>
      <formula2>99999999999999</formula2>
    </dataValidation>
    <dataValidation imeMode="hiragana" allowBlank="1" showInputMessage="1" showErrorMessage="1" prompt="人、枚、件等を単位を入力" sqref="J29:J38 J108:J117 J51:J60 J63:J70 J72:J79 J81:J88 J90:J97 J99:J106 J40:J49 J119:J120" xr:uid="{2F39C798-AFB2-491B-A120-8CABDB44A5F3}"/>
    <dataValidation imeMode="hiragana" allowBlank="1" showInputMessage="1" showErrorMessage="1" prompt="回、日、泊等の単位を入力。" sqref="L29:L38 L108:L117 L51:L60 L63:L70 L72:L79 L81:L88 L90:L97 L99:L106 L40:L49 L119:L120" xr:uid="{8D51E0BB-D74D-4BB3-8956-FC0F338BBE8D}"/>
    <dataValidation type="decimal" imeMode="off" allowBlank="1" showInputMessage="1" showErrorMessage="1" prompt="消費税、為替レート等を入力" sqref="M29:M38 M108:M117 M51:M60 M63:M70 M72:M79 M81:M88 M90:M97 M99:M106 M40:M49 M119:M120" xr:uid="{95E7CDEC-FEBA-4E5B-8ABF-984EEF756211}">
      <formula1>0</formula1>
      <formula2>99999999999999</formula2>
    </dataValidation>
    <dataValidation type="whole" imeMode="halfAlpha" operator="greaterThanOrEqual" allowBlank="1" showInputMessage="1" showErrorMessage="1" sqref="H27:I27" xr:uid="{B585F820-8748-46CC-9D47-8D25D195367E}">
      <formula1>0</formula1>
    </dataValidation>
    <dataValidation imeMode="hiragana" allowBlank="1" showInputMessage="1" showErrorMessage="1" sqref="E19:F20 P26:P28 E28:F28 D138:F1048576 P39 P50 P107 E39:F39 E50:F50 P61 E107 D1:F4 D6:F18 D121:F124 E71 P71 P80 E80 E89 P89 E98 P98 E61 E118 P118 D28:D120 C28:C61 C63:C120 F21:F27 D21:E21 D23:E27" xr:uid="{7A8946EC-F6B3-4530-B0C0-929828AE9FB8}"/>
    <dataValidation type="list" allowBlank="1" showInputMessage="1" showErrorMessage="1" sqref="P29:P38 P108:P117 P51:P60 P63:P70 P72:P79 P81:P88 P90:P97 P99:P106 P40:P49 P119:P120" xr:uid="{FB1429E9-0947-45BA-B8C3-A498AE61AECB}">
      <formula1>"―,課税対象外"</formula1>
    </dataValidation>
    <dataValidation type="textLength" operator="lessThanOrEqual" allowBlank="1" showInputMessage="1" showErrorMessage="1" errorTitle="文字数超過" error="30字以下で入力してください。" sqref="G27:G28 G138:G65520 G121:G124" xr:uid="{CD373D3C-7C08-4B97-9555-E7949D3CA483}">
      <formula1>30</formula1>
    </dataValidation>
    <dataValidation imeMode="off" allowBlank="1" showInputMessage="1" showErrorMessage="1" sqref="K1:K2 K4:K27 K138:K1048576 K121:K124" xr:uid="{E45C22E7-555F-47F4-A11B-0D1181DC8AF1}"/>
    <dataValidation type="list" allowBlank="1" showInputMessage="1" showErrorMessage="1" sqref="G5" xr:uid="{272C01FB-33B9-4EE3-8356-C40DCE57F66C}">
      <formula1>"1 課税事業者,2 免税事業者及び簡易課税事業者"</formula1>
    </dataValidation>
  </dataValidations>
  <pageMargins left="0.7" right="0.7" top="0.75" bottom="0.75" header="0.3" footer="0.3"/>
  <pageSetup paperSize="9" scale="35" fitToHeight="0" orientation="portrait" r:id="rId1"/>
  <headerFooter>
    <oddHeader>&amp;L【機密性○（取扱制限）】</oddHeader>
  </headerFooter>
  <rowBreaks count="1" manualBreakCount="1">
    <brk id="106"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4"/>
  <sheetViews>
    <sheetView view="pageBreakPreview" zoomScaleNormal="100" zoomScaleSheetLayoutView="100" workbookViewId="0">
      <selection activeCell="T32" sqref="T32"/>
    </sheetView>
  </sheetViews>
  <sheetFormatPr defaultColWidth="9" defaultRowHeight="12" x14ac:dyDescent="0.2"/>
  <cols>
    <col min="1" max="1" width="1.6640625" style="5" customWidth="1"/>
    <col min="2" max="13" width="5.109375" style="5" customWidth="1"/>
    <col min="14" max="14" width="3.88671875" style="5" customWidth="1"/>
    <col min="15" max="18" width="5.109375" style="5" customWidth="1"/>
    <col min="19" max="21" width="6.6640625" style="5" customWidth="1"/>
    <col min="22" max="16384" width="9" style="5"/>
  </cols>
  <sheetData>
    <row r="1" spans="1:18" ht="21" customHeight="1" x14ac:dyDescent="0.2">
      <c r="O1" s="767" t="s">
        <v>56</v>
      </c>
      <c r="P1" s="767"/>
      <c r="Q1" s="767"/>
    </row>
    <row r="2" spans="1:18" ht="21" customHeight="1" x14ac:dyDescent="0.2">
      <c r="A2" s="768" t="s">
        <v>39</v>
      </c>
      <c r="B2" s="768"/>
      <c r="C2" s="768"/>
      <c r="D2" s="768"/>
      <c r="E2" s="768"/>
      <c r="F2" s="768"/>
      <c r="G2" s="768"/>
      <c r="H2" s="768"/>
      <c r="I2" s="768"/>
      <c r="J2" s="768"/>
      <c r="K2" s="768"/>
      <c r="L2" s="768"/>
      <c r="M2" s="768"/>
      <c r="N2" s="768"/>
      <c r="O2" s="768"/>
      <c r="P2" s="768"/>
      <c r="Q2" s="768"/>
      <c r="R2"/>
    </row>
    <row r="3" spans="1:18" ht="21" customHeight="1" x14ac:dyDescent="0.2">
      <c r="A3" s="14"/>
      <c r="B3" s="14"/>
      <c r="C3" s="14"/>
      <c r="D3" s="14"/>
      <c r="E3" s="14"/>
      <c r="F3" s="14"/>
      <c r="G3" s="14"/>
      <c r="H3" s="14"/>
      <c r="I3" s="14"/>
      <c r="J3" s="14"/>
      <c r="K3" s="14"/>
      <c r="L3" s="14"/>
      <c r="M3" s="14"/>
      <c r="N3" s="14"/>
      <c r="O3" s="14"/>
      <c r="P3" s="14"/>
      <c r="Q3" s="14"/>
      <c r="R3"/>
    </row>
    <row r="4" spans="1:18" ht="15" customHeight="1" x14ac:dyDescent="0.2">
      <c r="H4" s="21"/>
      <c r="J4" s="21" t="s">
        <v>38</v>
      </c>
      <c r="K4" s="776">
        <f>'かがみ（様式１）'!C9</f>
        <v>0</v>
      </c>
      <c r="L4" s="776"/>
      <c r="M4" s="281" t="s">
        <v>279</v>
      </c>
      <c r="N4" s="771">
        <f>'かがみ（様式１）'!E9</f>
        <v>0</v>
      </c>
      <c r="O4" s="771"/>
      <c r="P4" s="771"/>
      <c r="Q4" s="771"/>
      <c r="R4" s="771"/>
    </row>
    <row r="5" spans="1:18" ht="15" customHeight="1" x14ac:dyDescent="0.2">
      <c r="G5" s="747" t="s">
        <v>75</v>
      </c>
      <c r="H5" s="747"/>
      <c r="I5" s="747"/>
      <c r="J5" s="747"/>
      <c r="K5" s="771">
        <f>'かがみ（様式１）'!C11</f>
        <v>0</v>
      </c>
      <c r="L5" s="771"/>
      <c r="M5" s="771"/>
      <c r="N5" s="281"/>
      <c r="O5" s="281"/>
      <c r="P5" s="281"/>
      <c r="Q5" s="281"/>
      <c r="R5" s="281"/>
    </row>
    <row r="6" spans="1:18" ht="36.6" customHeight="1" x14ac:dyDescent="0.2">
      <c r="G6" s="19"/>
      <c r="H6" s="19"/>
      <c r="I6" s="19"/>
      <c r="J6" s="19"/>
      <c r="K6" s="771">
        <f>'かがみ（様式１）'!D11</f>
        <v>0</v>
      </c>
      <c r="L6" s="771"/>
      <c r="M6" s="771"/>
      <c r="N6" s="771"/>
      <c r="O6" s="771"/>
      <c r="P6" s="771"/>
      <c r="Q6" s="771"/>
      <c r="R6" s="771"/>
    </row>
    <row r="7" spans="1:18" ht="15" customHeight="1" x14ac:dyDescent="0.2">
      <c r="G7" s="20"/>
      <c r="H7" s="20"/>
      <c r="I7" s="20"/>
      <c r="J7" s="20"/>
      <c r="K7" s="13"/>
    </row>
    <row r="8" spans="1:18" ht="15" customHeight="1" x14ac:dyDescent="0.2">
      <c r="G8" s="747" t="s">
        <v>37</v>
      </c>
      <c r="H8" s="747"/>
      <c r="I8" s="747"/>
      <c r="J8" s="747"/>
      <c r="K8" s="770">
        <f>'かがみ（様式１）'!C13</f>
        <v>0</v>
      </c>
      <c r="L8" s="770"/>
      <c r="M8" s="770"/>
      <c r="N8" s="770"/>
      <c r="O8" s="770"/>
      <c r="P8" s="770"/>
      <c r="Q8" s="770"/>
      <c r="R8" s="770"/>
    </row>
    <row r="9" spans="1:18" ht="15" customHeight="1" x14ac:dyDescent="0.2">
      <c r="G9" s="20"/>
      <c r="H9" s="20"/>
      <c r="I9" s="20"/>
      <c r="J9" s="20"/>
    </row>
    <row r="10" spans="1:18" ht="15" customHeight="1" x14ac:dyDescent="0.2">
      <c r="G10" s="747" t="s">
        <v>54</v>
      </c>
      <c r="H10" s="747"/>
      <c r="I10" s="747"/>
      <c r="J10" s="747"/>
      <c r="K10" s="769">
        <f>'団体概要（様式２）'!L10</f>
        <v>0</v>
      </c>
      <c r="L10" s="770"/>
      <c r="M10" s="770"/>
      <c r="N10" s="770"/>
      <c r="O10" s="770"/>
      <c r="P10" s="770"/>
      <c r="Q10" s="770"/>
      <c r="R10" s="770"/>
    </row>
    <row r="11" spans="1:18" ht="15" customHeight="1" x14ac:dyDescent="0.2">
      <c r="G11" s="20"/>
      <c r="H11" s="20"/>
      <c r="I11" s="20"/>
      <c r="J11" s="20"/>
    </row>
    <row r="12" spans="1:18" ht="15" customHeight="1" x14ac:dyDescent="0.2">
      <c r="G12" s="747" t="s">
        <v>36</v>
      </c>
      <c r="H12" s="747"/>
      <c r="I12" s="747"/>
      <c r="J12" s="747"/>
      <c r="K12" s="746"/>
      <c r="L12" s="746"/>
      <c r="M12" s="746"/>
      <c r="N12" s="746"/>
      <c r="O12" s="746"/>
      <c r="P12" s="746"/>
      <c r="Q12" s="746"/>
      <c r="R12" s="746"/>
    </row>
    <row r="13" spans="1:18" ht="15" customHeight="1" x14ac:dyDescent="0.2">
      <c r="G13" s="20"/>
      <c r="H13" s="20"/>
      <c r="I13" s="20"/>
      <c r="J13" s="20"/>
    </row>
    <row r="14" spans="1:18" ht="15" customHeight="1" x14ac:dyDescent="0.2">
      <c r="G14" s="747" t="s">
        <v>35</v>
      </c>
      <c r="H14" s="747"/>
      <c r="I14" s="747"/>
      <c r="J14" s="747"/>
      <c r="K14" s="746"/>
      <c r="L14" s="746"/>
      <c r="M14" s="746"/>
      <c r="N14" s="746"/>
      <c r="O14" s="746"/>
      <c r="P14" s="746"/>
      <c r="Q14" s="746"/>
      <c r="R14" s="746"/>
    </row>
    <row r="15" spans="1:18" ht="15" customHeight="1" x14ac:dyDescent="0.2"/>
    <row r="16" spans="1:18" ht="15" customHeight="1" x14ac:dyDescent="0.2">
      <c r="B16" s="748" t="s">
        <v>117</v>
      </c>
      <c r="C16" s="748"/>
      <c r="D16" s="748"/>
      <c r="E16" s="748"/>
      <c r="F16" s="748"/>
      <c r="G16" s="748"/>
      <c r="H16" s="748"/>
      <c r="I16" s="748"/>
      <c r="J16" s="748"/>
      <c r="K16" s="748"/>
      <c r="L16" s="748"/>
      <c r="M16" s="748"/>
      <c r="N16" s="748"/>
      <c r="O16" s="748"/>
      <c r="P16" s="748"/>
      <c r="Q16" s="748"/>
      <c r="R16" s="748"/>
    </row>
    <row r="17" spans="2:18" ht="15" customHeight="1" x14ac:dyDescent="0.2">
      <c r="B17" s="748"/>
      <c r="C17" s="748"/>
      <c r="D17" s="748"/>
      <c r="E17" s="748"/>
      <c r="F17" s="748"/>
      <c r="G17" s="748"/>
      <c r="H17" s="748"/>
      <c r="I17" s="748"/>
      <c r="J17" s="748"/>
      <c r="K17" s="748"/>
      <c r="L17" s="748"/>
      <c r="M17" s="748"/>
      <c r="N17" s="748"/>
      <c r="O17" s="748"/>
      <c r="P17" s="748"/>
      <c r="Q17" s="748"/>
      <c r="R17" s="748"/>
    </row>
    <row r="18" spans="2:18" x14ac:dyDescent="0.2">
      <c r="B18" s="748"/>
      <c r="C18" s="748"/>
      <c r="D18" s="748"/>
      <c r="E18" s="748"/>
      <c r="F18" s="748"/>
      <c r="G18" s="748"/>
      <c r="H18" s="748"/>
      <c r="I18" s="748"/>
      <c r="J18" s="748"/>
      <c r="K18" s="748"/>
      <c r="L18" s="748"/>
      <c r="M18" s="748"/>
      <c r="N18" s="748"/>
      <c r="O18" s="748"/>
      <c r="P18" s="748"/>
      <c r="Q18" s="748"/>
      <c r="R18" s="748"/>
    </row>
    <row r="19" spans="2:18" ht="15" customHeight="1" x14ac:dyDescent="0.2">
      <c r="B19" s="5" t="s">
        <v>73</v>
      </c>
    </row>
    <row r="20" spans="2:18" ht="24.9" customHeight="1" x14ac:dyDescent="0.2">
      <c r="B20" s="5" t="s">
        <v>34</v>
      </c>
    </row>
    <row r="21" spans="2:18" ht="24.9" customHeight="1" x14ac:dyDescent="0.2">
      <c r="B21" s="11" t="s">
        <v>43</v>
      </c>
      <c r="C21" s="10"/>
      <c r="D21" s="10"/>
      <c r="E21" s="10"/>
      <c r="F21" s="10"/>
      <c r="G21" s="10"/>
      <c r="H21" s="10"/>
      <c r="I21" s="10"/>
      <c r="J21" s="10"/>
      <c r="K21" s="10"/>
      <c r="L21" s="10"/>
      <c r="M21" s="10"/>
      <c r="N21" s="9"/>
      <c r="O21" s="7" t="s">
        <v>9</v>
      </c>
      <c r="P21" s="7" t="s">
        <v>8</v>
      </c>
      <c r="Q21" s="7" t="s">
        <v>7</v>
      </c>
      <c r="R21" s="8"/>
    </row>
    <row r="22" spans="2:18" ht="24.9" customHeight="1" x14ac:dyDescent="0.2">
      <c r="B22" s="11" t="s">
        <v>33</v>
      </c>
      <c r="C22" s="10"/>
      <c r="D22" s="10"/>
      <c r="E22" s="10"/>
      <c r="F22" s="10"/>
      <c r="G22" s="10"/>
      <c r="H22" s="10"/>
      <c r="I22" s="10"/>
      <c r="J22" s="10"/>
      <c r="K22" s="10"/>
      <c r="L22" s="10"/>
      <c r="M22" s="10"/>
      <c r="N22" s="9"/>
      <c r="O22" s="7" t="s">
        <v>9</v>
      </c>
      <c r="P22" s="7" t="s">
        <v>8</v>
      </c>
      <c r="Q22" s="7" t="s">
        <v>7</v>
      </c>
      <c r="R22" s="8"/>
    </row>
    <row r="23" spans="2:18" ht="24.9" customHeight="1" x14ac:dyDescent="0.2">
      <c r="B23" s="11" t="s">
        <v>32</v>
      </c>
      <c r="C23" s="10"/>
      <c r="D23" s="10"/>
      <c r="E23" s="10"/>
      <c r="F23" s="10"/>
      <c r="G23" s="10"/>
      <c r="H23" s="10"/>
      <c r="I23" s="10"/>
      <c r="J23" s="10"/>
      <c r="K23" s="10"/>
      <c r="L23" s="10"/>
      <c r="M23" s="10"/>
      <c r="N23" s="9"/>
      <c r="O23" s="7" t="s">
        <v>9</v>
      </c>
      <c r="P23" s="7" t="s">
        <v>8</v>
      </c>
      <c r="Q23" s="7" t="s">
        <v>7</v>
      </c>
      <c r="R23" s="8"/>
    </row>
    <row r="24" spans="2:18" ht="24.9" customHeight="1" x14ac:dyDescent="0.2">
      <c r="B24" s="751" t="s">
        <v>31</v>
      </c>
      <c r="C24" s="752"/>
      <c r="D24" s="752"/>
      <c r="E24" s="752"/>
      <c r="F24" s="752"/>
      <c r="G24" s="752"/>
      <c r="H24" s="752"/>
      <c r="I24" s="752"/>
      <c r="J24" s="752"/>
      <c r="K24" s="752"/>
      <c r="L24" s="752"/>
      <c r="M24" s="753"/>
      <c r="N24" s="774"/>
      <c r="O24" s="757" t="s">
        <v>9</v>
      </c>
      <c r="P24" s="757" t="s">
        <v>8</v>
      </c>
      <c r="Q24" s="757" t="s">
        <v>7</v>
      </c>
      <c r="R24" s="772"/>
    </row>
    <row r="25" spans="2:18" ht="24.9" customHeight="1" x14ac:dyDescent="0.2">
      <c r="B25" s="754"/>
      <c r="C25" s="755"/>
      <c r="D25" s="755"/>
      <c r="E25" s="755"/>
      <c r="F25" s="755"/>
      <c r="G25" s="755"/>
      <c r="H25" s="755"/>
      <c r="I25" s="755"/>
      <c r="J25" s="755"/>
      <c r="K25" s="755"/>
      <c r="L25" s="755"/>
      <c r="M25" s="756"/>
      <c r="N25" s="775"/>
      <c r="O25" s="758"/>
      <c r="P25" s="758"/>
      <c r="Q25" s="758"/>
      <c r="R25" s="773"/>
    </row>
    <row r="26" spans="2:18" ht="24.9" customHeight="1" x14ac:dyDescent="0.2">
      <c r="B26" s="5" t="s">
        <v>59</v>
      </c>
    </row>
    <row r="27" spans="2:18" ht="24.9" customHeight="1" x14ac:dyDescent="0.2"/>
    <row r="28" spans="2:18" ht="24.9" customHeight="1" x14ac:dyDescent="0.2">
      <c r="B28" s="5" t="s">
        <v>30</v>
      </c>
    </row>
    <row r="29" spans="2:18" ht="24.9" customHeight="1" x14ac:dyDescent="0.2">
      <c r="B29" s="11" t="s">
        <v>29</v>
      </c>
      <c r="C29" s="10"/>
      <c r="D29" s="10"/>
      <c r="E29" s="10"/>
      <c r="F29" s="10"/>
      <c r="G29" s="10"/>
      <c r="H29" s="10"/>
      <c r="I29" s="10"/>
      <c r="J29" s="10"/>
      <c r="K29" s="10"/>
      <c r="L29" s="10"/>
      <c r="M29" s="10"/>
      <c r="N29" s="9"/>
      <c r="O29" s="7" t="s">
        <v>9</v>
      </c>
      <c r="P29" s="7" t="s">
        <v>8</v>
      </c>
      <c r="Q29" s="7" t="s">
        <v>7</v>
      </c>
      <c r="R29" s="8"/>
    </row>
    <row r="30" spans="2:18" ht="24.9" customHeight="1" x14ac:dyDescent="0.2">
      <c r="B30" s="749" t="s">
        <v>44</v>
      </c>
      <c r="C30" s="750"/>
      <c r="D30" s="750"/>
      <c r="E30" s="750"/>
      <c r="F30" s="750"/>
      <c r="G30" s="750"/>
      <c r="H30" s="750"/>
      <c r="I30" s="750"/>
      <c r="J30" s="750"/>
      <c r="K30" s="750"/>
      <c r="L30" s="750"/>
      <c r="M30" s="750"/>
      <c r="N30" s="743"/>
      <c r="O30" s="744" t="s">
        <v>9</v>
      </c>
      <c r="P30" s="744" t="s">
        <v>8</v>
      </c>
      <c r="Q30" s="744" t="s">
        <v>7</v>
      </c>
      <c r="R30" s="745"/>
    </row>
    <row r="31" spans="2:18" ht="24.9" customHeight="1" x14ac:dyDescent="0.2">
      <c r="B31" s="749"/>
      <c r="C31" s="750"/>
      <c r="D31" s="750"/>
      <c r="E31" s="750"/>
      <c r="F31" s="750"/>
      <c r="G31" s="750"/>
      <c r="H31" s="750"/>
      <c r="I31" s="750"/>
      <c r="J31" s="750"/>
      <c r="K31" s="750"/>
      <c r="L31" s="750"/>
      <c r="M31" s="750"/>
      <c r="N31" s="743"/>
      <c r="O31" s="744"/>
      <c r="P31" s="744"/>
      <c r="Q31" s="744"/>
      <c r="R31" s="745"/>
    </row>
    <row r="32" spans="2:18" ht="24.9" customHeight="1" x14ac:dyDescent="0.2"/>
    <row r="33" spans="2:18" ht="24.9" customHeight="1" x14ac:dyDescent="0.2">
      <c r="B33" s="5" t="s">
        <v>28</v>
      </c>
    </row>
    <row r="34" spans="2:18" ht="24.9" customHeight="1" x14ac:dyDescent="0.2">
      <c r="B34" s="11" t="s">
        <v>27</v>
      </c>
      <c r="C34" s="10"/>
      <c r="D34" s="10"/>
      <c r="E34" s="10"/>
      <c r="F34" s="10"/>
      <c r="G34" s="10"/>
      <c r="H34" s="10"/>
      <c r="I34" s="10"/>
      <c r="J34" s="10"/>
      <c r="K34" s="10"/>
      <c r="L34" s="10"/>
      <c r="M34" s="10"/>
      <c r="N34" s="9"/>
      <c r="O34" s="7" t="s">
        <v>9</v>
      </c>
      <c r="P34" s="7" t="s">
        <v>8</v>
      </c>
      <c r="Q34" s="7" t="s">
        <v>7</v>
      </c>
      <c r="R34" s="8"/>
    </row>
    <row r="35" spans="2:18" ht="24.9" customHeight="1" x14ac:dyDescent="0.2">
      <c r="B35" s="11" t="s">
        <v>26</v>
      </c>
      <c r="C35" s="10"/>
      <c r="D35" s="10"/>
      <c r="E35" s="10"/>
      <c r="F35" s="10"/>
      <c r="G35" s="10"/>
      <c r="H35" s="10"/>
      <c r="I35" s="10"/>
      <c r="J35" s="10"/>
      <c r="K35" s="10"/>
      <c r="L35" s="10"/>
      <c r="M35" s="10"/>
      <c r="N35" s="9"/>
      <c r="O35" s="7" t="s">
        <v>9</v>
      </c>
      <c r="P35" s="7" t="s">
        <v>8</v>
      </c>
      <c r="Q35" s="7" t="s">
        <v>7</v>
      </c>
      <c r="R35" s="8"/>
    </row>
    <row r="36" spans="2:18" ht="24.9" customHeight="1" x14ac:dyDescent="0.2">
      <c r="B36" s="11" t="s">
        <v>25</v>
      </c>
      <c r="C36" s="10"/>
      <c r="D36" s="10"/>
      <c r="E36" s="10"/>
      <c r="F36" s="10"/>
      <c r="G36" s="10"/>
      <c r="H36" s="10"/>
      <c r="I36" s="10"/>
      <c r="J36" s="10"/>
      <c r="K36" s="10"/>
      <c r="L36" s="10"/>
      <c r="M36" s="10"/>
      <c r="N36" s="9"/>
      <c r="O36" s="7" t="s">
        <v>9</v>
      </c>
      <c r="P36" s="7" t="s">
        <v>8</v>
      </c>
      <c r="Q36" s="7" t="s">
        <v>7</v>
      </c>
      <c r="R36" s="8"/>
    </row>
    <row r="37" spans="2:18" ht="24.9" customHeight="1" x14ac:dyDescent="0.2">
      <c r="N37" s="12"/>
      <c r="O37" s="12"/>
      <c r="P37" s="12"/>
      <c r="Q37" s="12"/>
    </row>
    <row r="38" spans="2:18" ht="24.9" customHeight="1" x14ac:dyDescent="0.2">
      <c r="P38" s="743" t="s">
        <v>24</v>
      </c>
      <c r="Q38" s="744"/>
      <c r="R38" s="745"/>
    </row>
    <row r="39" spans="2:18" ht="24.9" customHeight="1" x14ac:dyDescent="0.2">
      <c r="B39" s="5" t="s">
        <v>23</v>
      </c>
    </row>
    <row r="40" spans="2:18" ht="24.9" customHeight="1" x14ac:dyDescent="0.2">
      <c r="B40" s="11" t="s">
        <v>22</v>
      </c>
      <c r="C40" s="10"/>
      <c r="D40" s="10"/>
      <c r="E40" s="10"/>
      <c r="F40" s="10"/>
      <c r="G40" s="10"/>
      <c r="H40" s="10"/>
      <c r="I40" s="10"/>
      <c r="J40" s="10"/>
      <c r="K40" s="10"/>
      <c r="L40" s="10"/>
      <c r="M40" s="10"/>
      <c r="N40" s="9"/>
      <c r="O40" s="7" t="s">
        <v>9</v>
      </c>
      <c r="P40" s="7" t="s">
        <v>8</v>
      </c>
      <c r="Q40" s="7" t="s">
        <v>7</v>
      </c>
      <c r="R40" s="8"/>
    </row>
    <row r="41" spans="2:18" ht="24.9" customHeight="1" x14ac:dyDescent="0.2">
      <c r="B41" s="11" t="s">
        <v>21</v>
      </c>
      <c r="C41" s="10"/>
      <c r="D41" s="10"/>
      <c r="E41" s="10"/>
      <c r="F41" s="10"/>
      <c r="G41" s="10"/>
      <c r="H41" s="10"/>
      <c r="I41" s="10"/>
      <c r="J41" s="10"/>
      <c r="K41" s="10"/>
      <c r="L41" s="10"/>
      <c r="M41" s="10"/>
      <c r="N41" s="9"/>
      <c r="O41" s="7" t="s">
        <v>9</v>
      </c>
      <c r="P41" s="7" t="s">
        <v>8</v>
      </c>
      <c r="Q41" s="7" t="s">
        <v>7</v>
      </c>
      <c r="R41" s="8"/>
    </row>
    <row r="42" spans="2:18" ht="24.9" customHeight="1" x14ac:dyDescent="0.2">
      <c r="B42" s="11" t="s">
        <v>20</v>
      </c>
      <c r="C42" s="10"/>
      <c r="D42" s="10"/>
      <c r="E42" s="10"/>
      <c r="F42" s="10"/>
      <c r="G42" s="10"/>
      <c r="H42" s="10"/>
      <c r="I42" s="10"/>
      <c r="J42" s="10"/>
      <c r="K42" s="10"/>
      <c r="L42" s="10"/>
      <c r="M42" s="10"/>
      <c r="N42" s="9"/>
      <c r="O42" s="7" t="s">
        <v>9</v>
      </c>
      <c r="P42" s="7" t="s">
        <v>8</v>
      </c>
      <c r="Q42" s="7" t="s">
        <v>7</v>
      </c>
      <c r="R42" s="8"/>
    </row>
    <row r="43" spans="2:18" ht="24.9" customHeight="1" x14ac:dyDescent="0.2">
      <c r="B43" s="11" t="s">
        <v>19</v>
      </c>
      <c r="C43" s="10"/>
      <c r="D43" s="10"/>
      <c r="E43" s="10"/>
      <c r="F43" s="10"/>
      <c r="G43" s="10"/>
      <c r="H43" s="10"/>
      <c r="I43" s="10"/>
      <c r="J43" s="10"/>
      <c r="K43" s="10"/>
      <c r="L43" s="10"/>
      <c r="M43" s="10"/>
      <c r="N43" s="9"/>
      <c r="O43" s="7" t="s">
        <v>9</v>
      </c>
      <c r="P43" s="7" t="s">
        <v>8</v>
      </c>
      <c r="Q43" s="7" t="s">
        <v>7</v>
      </c>
      <c r="R43" s="8"/>
    </row>
    <row r="44" spans="2:18" ht="24.9" customHeight="1" x14ac:dyDescent="0.2"/>
    <row r="45" spans="2:18" ht="24.9" customHeight="1" x14ac:dyDescent="0.2">
      <c r="B45" s="5" t="s">
        <v>18</v>
      </c>
    </row>
    <row r="46" spans="2:18" ht="24.9" customHeight="1" x14ac:dyDescent="0.2">
      <c r="B46" s="11" t="s">
        <v>17</v>
      </c>
      <c r="C46" s="10"/>
      <c r="D46" s="10"/>
      <c r="E46" s="10"/>
      <c r="F46" s="10"/>
      <c r="G46" s="10"/>
      <c r="H46" s="10"/>
      <c r="I46" s="10"/>
      <c r="J46" s="10"/>
      <c r="K46" s="10"/>
      <c r="L46" s="10"/>
      <c r="M46" s="10"/>
      <c r="N46" s="9"/>
      <c r="O46" s="7" t="s">
        <v>9</v>
      </c>
      <c r="P46" s="7" t="s">
        <v>8</v>
      </c>
      <c r="Q46" s="7" t="s">
        <v>7</v>
      </c>
      <c r="R46" s="8"/>
    </row>
    <row r="47" spans="2:18" ht="24.9" customHeight="1" x14ac:dyDescent="0.2">
      <c r="B47" s="11" t="s">
        <v>16</v>
      </c>
      <c r="C47" s="10"/>
      <c r="D47" s="10"/>
      <c r="E47" s="10"/>
      <c r="F47" s="10"/>
      <c r="G47" s="10"/>
      <c r="H47" s="10"/>
      <c r="I47" s="10"/>
      <c r="J47" s="10"/>
      <c r="K47" s="10"/>
      <c r="L47" s="10"/>
      <c r="M47" s="10"/>
      <c r="N47" s="9"/>
      <c r="O47" s="7" t="s">
        <v>9</v>
      </c>
      <c r="P47" s="7" t="s">
        <v>8</v>
      </c>
      <c r="Q47" s="7" t="s">
        <v>7</v>
      </c>
      <c r="R47" s="8"/>
    </row>
    <row r="48" spans="2:18" ht="24.9" customHeight="1" x14ac:dyDescent="0.2">
      <c r="B48" s="11" t="s">
        <v>15</v>
      </c>
      <c r="C48" s="10"/>
      <c r="D48" s="10"/>
      <c r="E48" s="10"/>
      <c r="F48" s="10"/>
      <c r="G48" s="10"/>
      <c r="H48" s="10"/>
      <c r="I48" s="10"/>
      <c r="J48" s="10"/>
      <c r="K48" s="10"/>
      <c r="L48" s="10"/>
      <c r="M48" s="10"/>
      <c r="N48" s="9"/>
      <c r="O48" s="7" t="s">
        <v>9</v>
      </c>
      <c r="P48" s="7" t="s">
        <v>8</v>
      </c>
      <c r="Q48" s="7" t="s">
        <v>7</v>
      </c>
      <c r="R48" s="8"/>
    </row>
    <row r="49" spans="2:18" ht="24.9" customHeight="1" x14ac:dyDescent="0.2">
      <c r="B49" s="11" t="s">
        <v>65</v>
      </c>
      <c r="C49" s="10"/>
      <c r="D49" s="10"/>
      <c r="E49" s="10"/>
      <c r="F49" s="10"/>
      <c r="G49" s="10"/>
      <c r="H49" s="10"/>
      <c r="I49" s="10"/>
      <c r="J49" s="10"/>
      <c r="K49" s="10"/>
      <c r="L49" s="10"/>
      <c r="M49" s="10"/>
      <c r="N49" s="9"/>
      <c r="O49" s="7" t="s">
        <v>9</v>
      </c>
      <c r="P49" s="7" t="s">
        <v>8</v>
      </c>
      <c r="Q49" s="7" t="s">
        <v>7</v>
      </c>
      <c r="R49" s="8"/>
    </row>
    <row r="50" spans="2:18" ht="24.9" customHeight="1" x14ac:dyDescent="0.2"/>
    <row r="51" spans="2:18" ht="24.9" customHeight="1" x14ac:dyDescent="0.2">
      <c r="B51" s="5" t="s">
        <v>14</v>
      </c>
    </row>
    <row r="52" spans="2:18" ht="14.25" customHeight="1" x14ac:dyDescent="0.2">
      <c r="B52" s="761" t="s">
        <v>13</v>
      </c>
      <c r="C52" s="760"/>
      <c r="D52" s="760"/>
      <c r="E52" s="760"/>
      <c r="F52" s="760"/>
      <c r="G52" s="760"/>
      <c r="H52" s="760"/>
      <c r="I52" s="760"/>
      <c r="J52" s="760"/>
      <c r="K52" s="760"/>
      <c r="L52" s="760"/>
      <c r="M52" s="762"/>
      <c r="N52" s="16"/>
      <c r="O52" s="15" t="s">
        <v>9</v>
      </c>
      <c r="P52" s="15" t="s">
        <v>8</v>
      </c>
      <c r="Q52" s="15" t="s">
        <v>7</v>
      </c>
      <c r="R52" s="17"/>
    </row>
    <row r="53" spans="2:18" ht="14.25" customHeight="1" x14ac:dyDescent="0.2">
      <c r="B53" s="763"/>
      <c r="C53" s="764"/>
      <c r="D53" s="764"/>
      <c r="E53" s="764"/>
      <c r="F53" s="764"/>
      <c r="G53" s="764"/>
      <c r="H53" s="764"/>
      <c r="I53" s="764"/>
      <c r="J53" s="764"/>
      <c r="K53" s="764"/>
      <c r="L53" s="764"/>
      <c r="M53" s="765"/>
      <c r="N53" s="766" t="s">
        <v>45</v>
      </c>
      <c r="O53" s="764"/>
      <c r="P53" s="764"/>
      <c r="Q53" s="764"/>
      <c r="R53" s="765"/>
    </row>
    <row r="54" spans="2:18" ht="14.25" customHeight="1" x14ac:dyDescent="0.2">
      <c r="B54" s="761" t="s">
        <v>46</v>
      </c>
      <c r="C54" s="760"/>
      <c r="D54" s="760"/>
      <c r="E54" s="760"/>
      <c r="F54" s="760"/>
      <c r="G54" s="760"/>
      <c r="H54" s="760"/>
      <c r="I54" s="760"/>
      <c r="J54" s="760"/>
      <c r="K54" s="760"/>
      <c r="L54" s="760"/>
      <c r="M54" s="762"/>
      <c r="N54" s="16"/>
      <c r="O54" s="15" t="s">
        <v>9</v>
      </c>
      <c r="P54" s="15" t="s">
        <v>8</v>
      </c>
      <c r="Q54" s="15" t="s">
        <v>7</v>
      </c>
      <c r="R54" s="17"/>
    </row>
    <row r="55" spans="2:18" ht="14.25" customHeight="1" x14ac:dyDescent="0.2">
      <c r="B55" s="763"/>
      <c r="C55" s="764"/>
      <c r="D55" s="764"/>
      <c r="E55" s="764"/>
      <c r="F55" s="764"/>
      <c r="G55" s="764"/>
      <c r="H55" s="764"/>
      <c r="I55" s="764"/>
      <c r="J55" s="764"/>
      <c r="K55" s="764"/>
      <c r="L55" s="764"/>
      <c r="M55" s="765"/>
      <c r="N55" s="766" t="s">
        <v>45</v>
      </c>
      <c r="O55" s="764"/>
      <c r="P55" s="764"/>
      <c r="Q55" s="764"/>
      <c r="R55" s="765"/>
    </row>
    <row r="56" spans="2:18" ht="14.25" customHeight="1" x14ac:dyDescent="0.2">
      <c r="B56" s="761" t="s">
        <v>12</v>
      </c>
      <c r="C56" s="760"/>
      <c r="D56" s="760"/>
      <c r="E56" s="760"/>
      <c r="F56" s="760"/>
      <c r="G56" s="760"/>
      <c r="H56" s="760"/>
      <c r="I56" s="760"/>
      <c r="J56" s="760"/>
      <c r="K56" s="760"/>
      <c r="L56" s="760"/>
      <c r="M56" s="762"/>
      <c r="N56" s="16"/>
      <c r="O56" s="15" t="s">
        <v>9</v>
      </c>
      <c r="P56" s="15" t="s">
        <v>8</v>
      </c>
      <c r="Q56" s="15" t="s">
        <v>7</v>
      </c>
      <c r="R56" s="17"/>
    </row>
    <row r="57" spans="2:18" ht="14.25" customHeight="1" x14ac:dyDescent="0.2">
      <c r="B57" s="763"/>
      <c r="C57" s="764"/>
      <c r="D57" s="764"/>
      <c r="E57" s="764"/>
      <c r="F57" s="764"/>
      <c r="G57" s="764"/>
      <c r="H57" s="764"/>
      <c r="I57" s="764"/>
      <c r="J57" s="764"/>
      <c r="K57" s="764"/>
      <c r="L57" s="764"/>
      <c r="M57" s="765"/>
      <c r="N57" s="766" t="s">
        <v>45</v>
      </c>
      <c r="O57" s="764"/>
      <c r="P57" s="764"/>
      <c r="Q57" s="764"/>
      <c r="R57" s="765"/>
    </row>
    <row r="58" spans="2:18" ht="24.9" customHeight="1" x14ac:dyDescent="0.2">
      <c r="B58" s="759" t="s">
        <v>60</v>
      </c>
      <c r="C58" s="760"/>
      <c r="D58" s="760"/>
      <c r="E58" s="760"/>
      <c r="F58" s="760"/>
      <c r="G58" s="760"/>
      <c r="H58" s="760"/>
      <c r="I58" s="760"/>
      <c r="J58" s="760"/>
      <c r="K58" s="760"/>
      <c r="L58" s="760"/>
      <c r="M58" s="760"/>
      <c r="N58" s="760"/>
      <c r="O58" s="760"/>
      <c r="P58" s="760"/>
      <c r="Q58" s="760"/>
      <c r="R58" s="760"/>
    </row>
    <row r="59" spans="2:18" ht="24.9" customHeight="1" x14ac:dyDescent="0.2"/>
    <row r="60" spans="2:18" ht="24.9" customHeight="1" x14ac:dyDescent="0.2">
      <c r="B60" s="5" t="s">
        <v>11</v>
      </c>
    </row>
    <row r="61" spans="2:18" ht="24.9" customHeight="1" x14ac:dyDescent="0.2">
      <c r="B61" s="11" t="s">
        <v>10</v>
      </c>
      <c r="C61" s="10"/>
      <c r="D61" s="10"/>
      <c r="E61" s="10"/>
      <c r="F61" s="10"/>
      <c r="G61" s="10"/>
      <c r="H61" s="10"/>
      <c r="I61" s="10"/>
      <c r="J61" s="10"/>
      <c r="K61" s="10"/>
      <c r="L61" s="10"/>
      <c r="M61" s="10"/>
      <c r="N61" s="9"/>
      <c r="O61" s="7" t="s">
        <v>9</v>
      </c>
      <c r="P61" s="7" t="s">
        <v>8</v>
      </c>
      <c r="Q61" s="7" t="s">
        <v>7</v>
      </c>
      <c r="R61" s="8"/>
    </row>
    <row r="62" spans="2:18" ht="24.9" customHeight="1" x14ac:dyDescent="0.2">
      <c r="B62" s="11" t="s">
        <v>64</v>
      </c>
      <c r="C62" s="10"/>
      <c r="D62" s="10"/>
      <c r="E62" s="10"/>
      <c r="F62" s="10"/>
      <c r="G62" s="10"/>
      <c r="H62" s="10"/>
      <c r="I62" s="10"/>
      <c r="J62" s="10" t="s">
        <v>47</v>
      </c>
      <c r="K62" s="10"/>
      <c r="L62" s="10"/>
      <c r="M62" s="10"/>
      <c r="N62" s="9"/>
      <c r="O62" s="7" t="s">
        <v>9</v>
      </c>
      <c r="P62" s="7" t="s">
        <v>8</v>
      </c>
      <c r="Q62" s="7" t="s">
        <v>7</v>
      </c>
      <c r="R62" s="8"/>
    </row>
    <row r="63" spans="2:18" ht="24.9" customHeight="1" x14ac:dyDescent="0.2">
      <c r="B63" s="11" t="s">
        <v>63</v>
      </c>
      <c r="C63" s="10"/>
      <c r="D63" s="10"/>
      <c r="E63" s="10"/>
      <c r="F63" s="10"/>
      <c r="G63" s="10"/>
      <c r="H63" s="10"/>
      <c r="I63" s="10"/>
      <c r="J63" s="10"/>
      <c r="K63" s="10"/>
      <c r="L63" s="10"/>
      <c r="M63" s="10"/>
      <c r="N63" s="9"/>
      <c r="O63" s="7" t="s">
        <v>9</v>
      </c>
      <c r="P63" s="7" t="s">
        <v>8</v>
      </c>
      <c r="Q63" s="7" t="s">
        <v>7</v>
      </c>
      <c r="R63" s="8"/>
    </row>
    <row r="64" spans="2:18" ht="24.9" customHeight="1" x14ac:dyDescent="0.2">
      <c r="B64" s="18" t="s">
        <v>74</v>
      </c>
      <c r="N64" s="12"/>
      <c r="O64" s="12"/>
      <c r="P64" s="12"/>
      <c r="Q64" s="12"/>
    </row>
  </sheetData>
  <mergeCells count="36">
    <mergeCell ref="Q24:Q25"/>
    <mergeCell ref="R24:R25"/>
    <mergeCell ref="N24:N25"/>
    <mergeCell ref="O24:O25"/>
    <mergeCell ref="K4:L4"/>
    <mergeCell ref="N4:R4"/>
    <mergeCell ref="O1:Q1"/>
    <mergeCell ref="A2:Q2"/>
    <mergeCell ref="K12:R12"/>
    <mergeCell ref="K10:R10"/>
    <mergeCell ref="K8:R8"/>
    <mergeCell ref="K5:M5"/>
    <mergeCell ref="K6:R6"/>
    <mergeCell ref="B58:R58"/>
    <mergeCell ref="B52:M53"/>
    <mergeCell ref="B54:M55"/>
    <mergeCell ref="B56:M57"/>
    <mergeCell ref="N53:R53"/>
    <mergeCell ref="N55:R55"/>
    <mergeCell ref="N57:R57"/>
    <mergeCell ref="P38:R38"/>
    <mergeCell ref="O30:O31"/>
    <mergeCell ref="K14:R14"/>
    <mergeCell ref="G5:J5"/>
    <mergeCell ref="G10:J10"/>
    <mergeCell ref="G8:J8"/>
    <mergeCell ref="G12:J12"/>
    <mergeCell ref="G14:J14"/>
    <mergeCell ref="B16:R18"/>
    <mergeCell ref="B30:M31"/>
    <mergeCell ref="B24:M25"/>
    <mergeCell ref="P30:P31"/>
    <mergeCell ref="Q30:Q31"/>
    <mergeCell ref="N30:N31"/>
    <mergeCell ref="R30:R31"/>
    <mergeCell ref="P24:P25"/>
  </mergeCells>
  <phoneticPr fontId="4"/>
  <printOptions horizontalCentered="1"/>
  <pageMargins left="0.59055118110236227" right="0.59055118110236227" top="0.59055118110236227" bottom="0.59055118110236227" header="0.51181102362204722" footer="0.51181102362204722"/>
  <pageSetup paperSize="9" scale="97" firstPageNumber="23" orientation="portrait" cellComments="asDisplayed" useFirstPageNumber="1" horizontalDpi="300" verticalDpi="300" r:id="rId1"/>
  <rowBreaks count="1" manualBreakCount="1">
    <brk id="38"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DBE97-EF3D-4380-8DBC-6AF0191499D7}">
  <dimension ref="A1:R65"/>
  <sheetViews>
    <sheetView view="pageBreakPreview" zoomScaleNormal="100" zoomScaleSheetLayoutView="100" workbookViewId="0">
      <selection activeCell="C7" sqref="C7:P7"/>
    </sheetView>
  </sheetViews>
  <sheetFormatPr defaultColWidth="9" defaultRowHeight="12" x14ac:dyDescent="0.2"/>
  <cols>
    <col min="1" max="1" width="1.6640625" style="1" customWidth="1"/>
    <col min="2" max="18" width="5.109375" style="1" customWidth="1"/>
    <col min="19" max="21" width="6.6640625" style="1" customWidth="1"/>
    <col min="22" max="256" width="9" style="1"/>
    <col min="257" max="257" width="1.6640625" style="1" customWidth="1"/>
    <col min="258" max="274" width="5.109375" style="1" customWidth="1"/>
    <col min="275" max="277" width="6.6640625" style="1" customWidth="1"/>
    <col min="278" max="512" width="9" style="1"/>
    <col min="513" max="513" width="1.6640625" style="1" customWidth="1"/>
    <col min="514" max="530" width="5.109375" style="1" customWidth="1"/>
    <col min="531" max="533" width="6.6640625" style="1" customWidth="1"/>
    <col min="534" max="768" width="9" style="1"/>
    <col min="769" max="769" width="1.6640625" style="1" customWidth="1"/>
    <col min="770" max="786" width="5.109375" style="1" customWidth="1"/>
    <col min="787" max="789" width="6.6640625" style="1" customWidth="1"/>
    <col min="790" max="1024" width="9" style="1"/>
    <col min="1025" max="1025" width="1.6640625" style="1" customWidth="1"/>
    <col min="1026" max="1042" width="5.109375" style="1" customWidth="1"/>
    <col min="1043" max="1045" width="6.6640625" style="1" customWidth="1"/>
    <col min="1046" max="1280" width="9" style="1"/>
    <col min="1281" max="1281" width="1.6640625" style="1" customWidth="1"/>
    <col min="1282" max="1298" width="5.109375" style="1" customWidth="1"/>
    <col min="1299" max="1301" width="6.6640625" style="1" customWidth="1"/>
    <col min="1302" max="1536" width="9" style="1"/>
    <col min="1537" max="1537" width="1.6640625" style="1" customWidth="1"/>
    <col min="1538" max="1554" width="5.109375" style="1" customWidth="1"/>
    <col min="1555" max="1557" width="6.6640625" style="1" customWidth="1"/>
    <col min="1558" max="1792" width="9" style="1"/>
    <col min="1793" max="1793" width="1.6640625" style="1" customWidth="1"/>
    <col min="1794" max="1810" width="5.109375" style="1" customWidth="1"/>
    <col min="1811" max="1813" width="6.6640625" style="1" customWidth="1"/>
    <col min="1814" max="2048" width="9" style="1"/>
    <col min="2049" max="2049" width="1.6640625" style="1" customWidth="1"/>
    <col min="2050" max="2066" width="5.109375" style="1" customWidth="1"/>
    <col min="2067" max="2069" width="6.6640625" style="1" customWidth="1"/>
    <col min="2070" max="2304" width="9" style="1"/>
    <col min="2305" max="2305" width="1.6640625" style="1" customWidth="1"/>
    <col min="2306" max="2322" width="5.109375" style="1" customWidth="1"/>
    <col min="2323" max="2325" width="6.6640625" style="1" customWidth="1"/>
    <col min="2326" max="2560" width="9" style="1"/>
    <col min="2561" max="2561" width="1.6640625" style="1" customWidth="1"/>
    <col min="2562" max="2578" width="5.109375" style="1" customWidth="1"/>
    <col min="2579" max="2581" width="6.6640625" style="1" customWidth="1"/>
    <col min="2582" max="2816" width="9" style="1"/>
    <col min="2817" max="2817" width="1.6640625" style="1" customWidth="1"/>
    <col min="2818" max="2834" width="5.109375" style="1" customWidth="1"/>
    <col min="2835" max="2837" width="6.6640625" style="1" customWidth="1"/>
    <col min="2838" max="3072" width="9" style="1"/>
    <col min="3073" max="3073" width="1.6640625" style="1" customWidth="1"/>
    <col min="3074" max="3090" width="5.109375" style="1" customWidth="1"/>
    <col min="3091" max="3093" width="6.6640625" style="1" customWidth="1"/>
    <col min="3094" max="3328" width="9" style="1"/>
    <col min="3329" max="3329" width="1.6640625" style="1" customWidth="1"/>
    <col min="3330" max="3346" width="5.109375" style="1" customWidth="1"/>
    <col min="3347" max="3349" width="6.6640625" style="1" customWidth="1"/>
    <col min="3350" max="3584" width="9" style="1"/>
    <col min="3585" max="3585" width="1.6640625" style="1" customWidth="1"/>
    <col min="3586" max="3602" width="5.109375" style="1" customWidth="1"/>
    <col min="3603" max="3605" width="6.6640625" style="1" customWidth="1"/>
    <col min="3606" max="3840" width="9" style="1"/>
    <col min="3841" max="3841" width="1.6640625" style="1" customWidth="1"/>
    <col min="3842" max="3858" width="5.109375" style="1" customWidth="1"/>
    <col min="3859" max="3861" width="6.6640625" style="1" customWidth="1"/>
    <col min="3862" max="4096" width="9" style="1"/>
    <col min="4097" max="4097" width="1.6640625" style="1" customWidth="1"/>
    <col min="4098" max="4114" width="5.109375" style="1" customWidth="1"/>
    <col min="4115" max="4117" width="6.6640625" style="1" customWidth="1"/>
    <col min="4118" max="4352" width="9" style="1"/>
    <col min="4353" max="4353" width="1.6640625" style="1" customWidth="1"/>
    <col min="4354" max="4370" width="5.109375" style="1" customWidth="1"/>
    <col min="4371" max="4373" width="6.6640625" style="1" customWidth="1"/>
    <col min="4374" max="4608" width="9" style="1"/>
    <col min="4609" max="4609" width="1.6640625" style="1" customWidth="1"/>
    <col min="4610" max="4626" width="5.109375" style="1" customWidth="1"/>
    <col min="4627" max="4629" width="6.6640625" style="1" customWidth="1"/>
    <col min="4630" max="4864" width="9" style="1"/>
    <col min="4865" max="4865" width="1.6640625" style="1" customWidth="1"/>
    <col min="4866" max="4882" width="5.109375" style="1" customWidth="1"/>
    <col min="4883" max="4885" width="6.6640625" style="1" customWidth="1"/>
    <col min="4886" max="5120" width="9" style="1"/>
    <col min="5121" max="5121" width="1.6640625" style="1" customWidth="1"/>
    <col min="5122" max="5138" width="5.109375" style="1" customWidth="1"/>
    <col min="5139" max="5141" width="6.6640625" style="1" customWidth="1"/>
    <col min="5142" max="5376" width="9" style="1"/>
    <col min="5377" max="5377" width="1.6640625" style="1" customWidth="1"/>
    <col min="5378" max="5394" width="5.109375" style="1" customWidth="1"/>
    <col min="5395" max="5397" width="6.6640625" style="1" customWidth="1"/>
    <col min="5398" max="5632" width="9" style="1"/>
    <col min="5633" max="5633" width="1.6640625" style="1" customWidth="1"/>
    <col min="5634" max="5650" width="5.109375" style="1" customWidth="1"/>
    <col min="5651" max="5653" width="6.6640625" style="1" customWidth="1"/>
    <col min="5654" max="5888" width="9" style="1"/>
    <col min="5889" max="5889" width="1.6640625" style="1" customWidth="1"/>
    <col min="5890" max="5906" width="5.109375" style="1" customWidth="1"/>
    <col min="5907" max="5909" width="6.6640625" style="1" customWidth="1"/>
    <col min="5910" max="6144" width="9" style="1"/>
    <col min="6145" max="6145" width="1.6640625" style="1" customWidth="1"/>
    <col min="6146" max="6162" width="5.109375" style="1" customWidth="1"/>
    <col min="6163" max="6165" width="6.6640625" style="1" customWidth="1"/>
    <col min="6166" max="6400" width="9" style="1"/>
    <col min="6401" max="6401" width="1.6640625" style="1" customWidth="1"/>
    <col min="6402" max="6418" width="5.109375" style="1" customWidth="1"/>
    <col min="6419" max="6421" width="6.6640625" style="1" customWidth="1"/>
    <col min="6422" max="6656" width="9" style="1"/>
    <col min="6657" max="6657" width="1.6640625" style="1" customWidth="1"/>
    <col min="6658" max="6674" width="5.109375" style="1" customWidth="1"/>
    <col min="6675" max="6677" width="6.6640625" style="1" customWidth="1"/>
    <col min="6678" max="6912" width="9" style="1"/>
    <col min="6913" max="6913" width="1.6640625" style="1" customWidth="1"/>
    <col min="6914" max="6930" width="5.109375" style="1" customWidth="1"/>
    <col min="6931" max="6933" width="6.6640625" style="1" customWidth="1"/>
    <col min="6934" max="7168" width="9" style="1"/>
    <col min="7169" max="7169" width="1.6640625" style="1" customWidth="1"/>
    <col min="7170" max="7186" width="5.109375" style="1" customWidth="1"/>
    <col min="7187" max="7189" width="6.6640625" style="1" customWidth="1"/>
    <col min="7190" max="7424" width="9" style="1"/>
    <col min="7425" max="7425" width="1.6640625" style="1" customWidth="1"/>
    <col min="7426" max="7442" width="5.109375" style="1" customWidth="1"/>
    <col min="7443" max="7445" width="6.6640625" style="1" customWidth="1"/>
    <col min="7446" max="7680" width="9" style="1"/>
    <col min="7681" max="7681" width="1.6640625" style="1" customWidth="1"/>
    <col min="7682" max="7698" width="5.109375" style="1" customWidth="1"/>
    <col min="7699" max="7701" width="6.6640625" style="1" customWidth="1"/>
    <col min="7702" max="7936" width="9" style="1"/>
    <col min="7937" max="7937" width="1.6640625" style="1" customWidth="1"/>
    <col min="7938" max="7954" width="5.109375" style="1" customWidth="1"/>
    <col min="7955" max="7957" width="6.6640625" style="1" customWidth="1"/>
    <col min="7958" max="8192" width="9" style="1"/>
    <col min="8193" max="8193" width="1.6640625" style="1" customWidth="1"/>
    <col min="8194" max="8210" width="5.109375" style="1" customWidth="1"/>
    <col min="8211" max="8213" width="6.6640625" style="1" customWidth="1"/>
    <col min="8214" max="8448" width="9" style="1"/>
    <col min="8449" max="8449" width="1.6640625" style="1" customWidth="1"/>
    <col min="8450" max="8466" width="5.109375" style="1" customWidth="1"/>
    <col min="8467" max="8469" width="6.6640625" style="1" customWidth="1"/>
    <col min="8470" max="8704" width="9" style="1"/>
    <col min="8705" max="8705" width="1.6640625" style="1" customWidth="1"/>
    <col min="8706" max="8722" width="5.109375" style="1" customWidth="1"/>
    <col min="8723" max="8725" width="6.6640625" style="1" customWidth="1"/>
    <col min="8726" max="8960" width="9" style="1"/>
    <col min="8961" max="8961" width="1.6640625" style="1" customWidth="1"/>
    <col min="8962" max="8978" width="5.109375" style="1" customWidth="1"/>
    <col min="8979" max="8981" width="6.6640625" style="1" customWidth="1"/>
    <col min="8982" max="9216" width="9" style="1"/>
    <col min="9217" max="9217" width="1.6640625" style="1" customWidth="1"/>
    <col min="9218" max="9234" width="5.109375" style="1" customWidth="1"/>
    <col min="9235" max="9237" width="6.6640625" style="1" customWidth="1"/>
    <col min="9238" max="9472" width="9" style="1"/>
    <col min="9473" max="9473" width="1.6640625" style="1" customWidth="1"/>
    <col min="9474" max="9490" width="5.109375" style="1" customWidth="1"/>
    <col min="9491" max="9493" width="6.6640625" style="1" customWidth="1"/>
    <col min="9494" max="9728" width="9" style="1"/>
    <col min="9729" max="9729" width="1.6640625" style="1" customWidth="1"/>
    <col min="9730" max="9746" width="5.109375" style="1" customWidth="1"/>
    <col min="9747" max="9749" width="6.6640625" style="1" customWidth="1"/>
    <col min="9750" max="9984" width="9" style="1"/>
    <col min="9985" max="9985" width="1.6640625" style="1" customWidth="1"/>
    <col min="9986" max="10002" width="5.109375" style="1" customWidth="1"/>
    <col min="10003" max="10005" width="6.6640625" style="1" customWidth="1"/>
    <col min="10006" max="10240" width="9" style="1"/>
    <col min="10241" max="10241" width="1.6640625" style="1" customWidth="1"/>
    <col min="10242" max="10258" width="5.109375" style="1" customWidth="1"/>
    <col min="10259" max="10261" width="6.6640625" style="1" customWidth="1"/>
    <col min="10262" max="10496" width="9" style="1"/>
    <col min="10497" max="10497" width="1.6640625" style="1" customWidth="1"/>
    <col min="10498" max="10514" width="5.109375" style="1" customWidth="1"/>
    <col min="10515" max="10517" width="6.6640625" style="1" customWidth="1"/>
    <col min="10518" max="10752" width="9" style="1"/>
    <col min="10753" max="10753" width="1.6640625" style="1" customWidth="1"/>
    <col min="10754" max="10770" width="5.109375" style="1" customWidth="1"/>
    <col min="10771" max="10773" width="6.6640625" style="1" customWidth="1"/>
    <col min="10774" max="11008" width="9" style="1"/>
    <col min="11009" max="11009" width="1.6640625" style="1" customWidth="1"/>
    <col min="11010" max="11026" width="5.109375" style="1" customWidth="1"/>
    <col min="11027" max="11029" width="6.6640625" style="1" customWidth="1"/>
    <col min="11030" max="11264" width="9" style="1"/>
    <col min="11265" max="11265" width="1.6640625" style="1" customWidth="1"/>
    <col min="11266" max="11282" width="5.109375" style="1" customWidth="1"/>
    <col min="11283" max="11285" width="6.6640625" style="1" customWidth="1"/>
    <col min="11286" max="11520" width="9" style="1"/>
    <col min="11521" max="11521" width="1.6640625" style="1" customWidth="1"/>
    <col min="11522" max="11538" width="5.109375" style="1" customWidth="1"/>
    <col min="11539" max="11541" width="6.6640625" style="1" customWidth="1"/>
    <col min="11542" max="11776" width="9" style="1"/>
    <col min="11777" max="11777" width="1.6640625" style="1" customWidth="1"/>
    <col min="11778" max="11794" width="5.109375" style="1" customWidth="1"/>
    <col min="11795" max="11797" width="6.6640625" style="1" customWidth="1"/>
    <col min="11798" max="12032" width="9" style="1"/>
    <col min="12033" max="12033" width="1.6640625" style="1" customWidth="1"/>
    <col min="12034" max="12050" width="5.109375" style="1" customWidth="1"/>
    <col min="12051" max="12053" width="6.6640625" style="1" customWidth="1"/>
    <col min="12054" max="12288" width="9" style="1"/>
    <col min="12289" max="12289" width="1.6640625" style="1" customWidth="1"/>
    <col min="12290" max="12306" width="5.109375" style="1" customWidth="1"/>
    <col min="12307" max="12309" width="6.6640625" style="1" customWidth="1"/>
    <col min="12310" max="12544" width="9" style="1"/>
    <col min="12545" max="12545" width="1.6640625" style="1" customWidth="1"/>
    <col min="12546" max="12562" width="5.109375" style="1" customWidth="1"/>
    <col min="12563" max="12565" width="6.6640625" style="1" customWidth="1"/>
    <col min="12566" max="12800" width="9" style="1"/>
    <col min="12801" max="12801" width="1.6640625" style="1" customWidth="1"/>
    <col min="12802" max="12818" width="5.109375" style="1" customWidth="1"/>
    <col min="12819" max="12821" width="6.6640625" style="1" customWidth="1"/>
    <col min="12822" max="13056" width="9" style="1"/>
    <col min="13057" max="13057" width="1.6640625" style="1" customWidth="1"/>
    <col min="13058" max="13074" width="5.109375" style="1" customWidth="1"/>
    <col min="13075" max="13077" width="6.6640625" style="1" customWidth="1"/>
    <col min="13078" max="13312" width="9" style="1"/>
    <col min="13313" max="13313" width="1.6640625" style="1" customWidth="1"/>
    <col min="13314" max="13330" width="5.109375" style="1" customWidth="1"/>
    <col min="13331" max="13333" width="6.6640625" style="1" customWidth="1"/>
    <col min="13334" max="13568" width="9" style="1"/>
    <col min="13569" max="13569" width="1.6640625" style="1" customWidth="1"/>
    <col min="13570" max="13586" width="5.109375" style="1" customWidth="1"/>
    <col min="13587" max="13589" width="6.6640625" style="1" customWidth="1"/>
    <col min="13590" max="13824" width="9" style="1"/>
    <col min="13825" max="13825" width="1.6640625" style="1" customWidth="1"/>
    <col min="13826" max="13842" width="5.109375" style="1" customWidth="1"/>
    <col min="13843" max="13845" width="6.6640625" style="1" customWidth="1"/>
    <col min="13846" max="14080" width="9" style="1"/>
    <col min="14081" max="14081" width="1.6640625" style="1" customWidth="1"/>
    <col min="14082" max="14098" width="5.109375" style="1" customWidth="1"/>
    <col min="14099" max="14101" width="6.6640625" style="1" customWidth="1"/>
    <col min="14102" max="14336" width="9" style="1"/>
    <col min="14337" max="14337" width="1.6640625" style="1" customWidth="1"/>
    <col min="14338" max="14354" width="5.109375" style="1" customWidth="1"/>
    <col min="14355" max="14357" width="6.6640625" style="1" customWidth="1"/>
    <col min="14358" max="14592" width="9" style="1"/>
    <col min="14593" max="14593" width="1.6640625" style="1" customWidth="1"/>
    <col min="14594" max="14610" width="5.109375" style="1" customWidth="1"/>
    <col min="14611" max="14613" width="6.6640625" style="1" customWidth="1"/>
    <col min="14614" max="14848" width="9" style="1"/>
    <col min="14849" max="14849" width="1.6640625" style="1" customWidth="1"/>
    <col min="14850" max="14866" width="5.109375" style="1" customWidth="1"/>
    <col min="14867" max="14869" width="6.6640625" style="1" customWidth="1"/>
    <col min="14870" max="15104" width="9" style="1"/>
    <col min="15105" max="15105" width="1.6640625" style="1" customWidth="1"/>
    <col min="15106" max="15122" width="5.109375" style="1" customWidth="1"/>
    <col min="15123" max="15125" width="6.6640625" style="1" customWidth="1"/>
    <col min="15126" max="15360" width="9" style="1"/>
    <col min="15361" max="15361" width="1.6640625" style="1" customWidth="1"/>
    <col min="15362" max="15378" width="5.109375" style="1" customWidth="1"/>
    <col min="15379" max="15381" width="6.6640625" style="1" customWidth="1"/>
    <col min="15382" max="15616" width="9" style="1"/>
    <col min="15617" max="15617" width="1.6640625" style="1" customWidth="1"/>
    <col min="15618" max="15634" width="5.109375" style="1" customWidth="1"/>
    <col min="15635" max="15637" width="6.6640625" style="1" customWidth="1"/>
    <col min="15638" max="15872" width="9" style="1"/>
    <col min="15873" max="15873" width="1.6640625" style="1" customWidth="1"/>
    <col min="15874" max="15890" width="5.109375" style="1" customWidth="1"/>
    <col min="15891" max="15893" width="6.6640625" style="1" customWidth="1"/>
    <col min="15894" max="16128" width="9" style="1"/>
    <col min="16129" max="16129" width="1.6640625" style="1" customWidth="1"/>
    <col min="16130" max="16146" width="5.109375" style="1" customWidth="1"/>
    <col min="16147" max="16149" width="6.6640625" style="1" customWidth="1"/>
    <col min="16150" max="16384" width="9" style="1"/>
  </cols>
  <sheetData>
    <row r="1" spans="1:18" ht="21" customHeight="1" x14ac:dyDescent="0.2">
      <c r="O1" s="778" t="s">
        <v>280</v>
      </c>
      <c r="P1" s="778"/>
      <c r="Q1" s="778"/>
    </row>
    <row r="2" spans="1:18" ht="21" customHeight="1" x14ac:dyDescent="0.2">
      <c r="A2" s="649" t="s">
        <v>76</v>
      </c>
      <c r="B2" s="649"/>
      <c r="C2" s="649"/>
      <c r="D2" s="649"/>
      <c r="E2" s="649"/>
      <c r="F2" s="649"/>
      <c r="G2" s="649"/>
      <c r="H2" s="649"/>
      <c r="I2" s="649"/>
      <c r="J2" s="649"/>
      <c r="K2" s="649"/>
      <c r="L2" s="649"/>
      <c r="M2" s="649"/>
      <c r="N2" s="649"/>
      <c r="O2" s="649"/>
      <c r="P2" s="649"/>
      <c r="Q2" s="649"/>
      <c r="R2" s="22"/>
    </row>
    <row r="3" spans="1:18" ht="34.5" customHeight="1" x14ac:dyDescent="0.2"/>
    <row r="4" spans="1:18" ht="24.9" customHeight="1" x14ac:dyDescent="0.2">
      <c r="J4" s="779" t="s">
        <v>77</v>
      </c>
      <c r="K4" s="779"/>
      <c r="L4" s="779"/>
      <c r="M4" s="779"/>
      <c r="N4" s="779"/>
      <c r="O4" s="779"/>
    </row>
    <row r="5" spans="1:18" ht="20.25" customHeight="1" x14ac:dyDescent="0.2"/>
    <row r="6" spans="1:18" ht="18" customHeight="1" x14ac:dyDescent="0.2">
      <c r="B6" s="1" t="s">
        <v>78</v>
      </c>
    </row>
    <row r="7" spans="1:18" ht="21" customHeight="1" x14ac:dyDescent="0.2">
      <c r="C7" s="777"/>
      <c r="D7" s="777"/>
      <c r="E7" s="777"/>
      <c r="F7" s="777"/>
      <c r="G7" s="777"/>
      <c r="H7" s="777"/>
      <c r="I7" s="777"/>
      <c r="J7" s="777"/>
      <c r="K7" s="777"/>
      <c r="L7" s="777"/>
      <c r="M7" s="777"/>
      <c r="N7" s="777"/>
      <c r="O7" s="777"/>
      <c r="P7" s="777"/>
    </row>
    <row r="8" spans="1:18" ht="10.5" customHeight="1" x14ac:dyDescent="0.2"/>
    <row r="9" spans="1:18" ht="18" customHeight="1" x14ac:dyDescent="0.2">
      <c r="B9" s="1" t="s">
        <v>79</v>
      </c>
    </row>
    <row r="10" spans="1:18" ht="29.25" customHeight="1" x14ac:dyDescent="0.2">
      <c r="C10" s="777"/>
      <c r="D10" s="777"/>
      <c r="E10" s="777"/>
      <c r="F10" s="777"/>
      <c r="G10" s="777"/>
      <c r="H10" s="777"/>
      <c r="I10" s="777"/>
      <c r="J10" s="777"/>
      <c r="K10" s="777"/>
      <c r="L10" s="777"/>
      <c r="M10" s="777"/>
      <c r="N10" s="777"/>
      <c r="O10" s="777"/>
      <c r="P10" s="777"/>
    </row>
    <row r="11" spans="1:18" ht="15" customHeight="1" x14ac:dyDescent="0.2"/>
    <row r="12" spans="1:18" ht="18" customHeight="1" x14ac:dyDescent="0.2">
      <c r="A12" s="1" t="s">
        <v>80</v>
      </c>
      <c r="B12" s="1" t="s">
        <v>81</v>
      </c>
    </row>
    <row r="13" spans="1:18" ht="11.25" customHeight="1" x14ac:dyDescent="0.2"/>
    <row r="14" spans="1:18" ht="24.9" customHeight="1" x14ac:dyDescent="0.2">
      <c r="C14" s="633" t="s">
        <v>82</v>
      </c>
      <c r="D14" s="633"/>
      <c r="E14" s="633" t="s">
        <v>83</v>
      </c>
      <c r="F14" s="633"/>
      <c r="G14" s="633"/>
      <c r="H14" s="633" t="s">
        <v>84</v>
      </c>
      <c r="I14" s="633"/>
      <c r="J14" s="633"/>
      <c r="K14" s="633"/>
      <c r="L14" s="633"/>
      <c r="M14" s="633"/>
      <c r="N14" s="633" t="s">
        <v>85</v>
      </c>
      <c r="O14" s="633"/>
      <c r="P14" s="633"/>
    </row>
    <row r="15" spans="1:18" ht="24.9" customHeight="1" x14ac:dyDescent="0.2">
      <c r="C15" s="621"/>
      <c r="D15" s="621"/>
      <c r="E15" s="621"/>
      <c r="F15" s="621"/>
      <c r="G15" s="621"/>
      <c r="H15" s="621"/>
      <c r="I15" s="621"/>
      <c r="J15" s="621"/>
      <c r="K15" s="621"/>
      <c r="L15" s="621"/>
      <c r="M15" s="621"/>
      <c r="N15" s="621"/>
      <c r="O15" s="621"/>
      <c r="P15" s="621"/>
    </row>
    <row r="16" spans="1:18" ht="24.9" customHeight="1" x14ac:dyDescent="0.2">
      <c r="C16" s="621"/>
      <c r="D16" s="621"/>
      <c r="E16" s="621"/>
      <c r="F16" s="621"/>
      <c r="G16" s="621"/>
      <c r="H16" s="621"/>
      <c r="I16" s="621"/>
      <c r="J16" s="621"/>
      <c r="K16" s="621"/>
      <c r="L16" s="621"/>
      <c r="M16" s="621"/>
      <c r="N16" s="621"/>
      <c r="O16" s="621"/>
      <c r="P16" s="621"/>
    </row>
    <row r="17" spans="2:16" ht="24.9" customHeight="1" x14ac:dyDescent="0.2">
      <c r="C17" s="621"/>
      <c r="D17" s="621"/>
      <c r="E17" s="621"/>
      <c r="F17" s="621"/>
      <c r="G17" s="621"/>
      <c r="H17" s="621"/>
      <c r="I17" s="621"/>
      <c r="J17" s="621"/>
      <c r="K17" s="621"/>
      <c r="L17" s="621"/>
      <c r="M17" s="621"/>
      <c r="N17" s="621"/>
      <c r="O17" s="621"/>
      <c r="P17" s="621"/>
    </row>
    <row r="18" spans="2:16" ht="24.9" customHeight="1" x14ac:dyDescent="0.2">
      <c r="C18" s="621"/>
      <c r="D18" s="621"/>
      <c r="E18" s="621"/>
      <c r="F18" s="621"/>
      <c r="G18" s="621"/>
      <c r="H18" s="621"/>
      <c r="I18" s="621"/>
      <c r="J18" s="621"/>
      <c r="K18" s="621"/>
      <c r="L18" s="621"/>
      <c r="M18" s="621"/>
      <c r="N18" s="621"/>
      <c r="O18" s="621"/>
      <c r="P18" s="621"/>
    </row>
    <row r="19" spans="2:16" ht="24.9" customHeight="1" x14ac:dyDescent="0.2">
      <c r="C19" s="621"/>
      <c r="D19" s="621"/>
      <c r="E19" s="621"/>
      <c r="F19" s="621"/>
      <c r="G19" s="621"/>
      <c r="H19" s="621"/>
      <c r="I19" s="621"/>
      <c r="J19" s="621"/>
      <c r="K19" s="621"/>
      <c r="L19" s="621"/>
      <c r="M19" s="621"/>
      <c r="N19" s="621"/>
      <c r="O19" s="621"/>
      <c r="P19" s="621"/>
    </row>
    <row r="20" spans="2:16" ht="20.100000000000001" customHeight="1" x14ac:dyDescent="0.2"/>
    <row r="21" spans="2:16" ht="18" customHeight="1" x14ac:dyDescent="0.2">
      <c r="B21" s="1" t="s">
        <v>86</v>
      </c>
    </row>
    <row r="22" spans="2:16" ht="24.9" customHeight="1" x14ac:dyDescent="0.2">
      <c r="C22" s="777"/>
      <c r="D22" s="777"/>
      <c r="E22" s="777"/>
      <c r="F22" s="777"/>
      <c r="G22" s="777"/>
      <c r="H22" s="777"/>
      <c r="I22" s="777"/>
      <c r="J22" s="777"/>
      <c r="K22" s="777"/>
      <c r="L22" s="777"/>
      <c r="M22" s="777"/>
      <c r="N22" s="777"/>
      <c r="O22" s="777"/>
      <c r="P22" s="777"/>
    </row>
    <row r="23" spans="2:16" ht="15" customHeight="1" x14ac:dyDescent="0.2"/>
    <row r="24" spans="2:16" ht="18" customHeight="1" x14ac:dyDescent="0.2">
      <c r="B24" s="1" t="s">
        <v>121</v>
      </c>
    </row>
    <row r="25" spans="2:16" ht="18" customHeight="1" x14ac:dyDescent="0.2">
      <c r="C25" s="777"/>
      <c r="D25" s="777"/>
      <c r="E25" s="777"/>
      <c r="F25" s="777"/>
      <c r="G25" s="777"/>
      <c r="H25" s="777"/>
      <c r="I25" s="777"/>
      <c r="J25" s="777"/>
      <c r="K25" s="777"/>
      <c r="L25" s="777"/>
      <c r="M25" s="777"/>
      <c r="N25" s="777"/>
      <c r="O25" s="777"/>
      <c r="P25" s="777"/>
    </row>
    <row r="26" spans="2:16" ht="18" customHeight="1" x14ac:dyDescent="0.2">
      <c r="C26" s="777"/>
      <c r="D26" s="777"/>
      <c r="E26" s="777"/>
      <c r="F26" s="777"/>
      <c r="G26" s="777"/>
      <c r="H26" s="777"/>
      <c r="I26" s="777"/>
      <c r="J26" s="777"/>
      <c r="K26" s="777"/>
      <c r="L26" s="777"/>
      <c r="M26" s="777"/>
      <c r="N26" s="777"/>
      <c r="O26" s="777"/>
      <c r="P26" s="777"/>
    </row>
    <row r="27" spans="2:16" ht="15" customHeight="1" x14ac:dyDescent="0.2"/>
    <row r="28" spans="2:16" ht="18" customHeight="1" x14ac:dyDescent="0.2">
      <c r="B28" s="1" t="s">
        <v>87</v>
      </c>
    </row>
    <row r="29" spans="2:16" ht="18" customHeight="1" x14ac:dyDescent="0.2">
      <c r="C29" s="780" t="s">
        <v>122</v>
      </c>
      <c r="D29" s="780"/>
      <c r="E29" s="780"/>
      <c r="F29" s="780"/>
      <c r="G29" s="780"/>
      <c r="H29" s="780"/>
      <c r="I29" s="780"/>
      <c r="J29" s="780"/>
      <c r="K29" s="780"/>
      <c r="L29" s="780"/>
      <c r="M29" s="780"/>
      <c r="N29" s="780"/>
      <c r="O29" s="780"/>
      <c r="P29" s="780"/>
    </row>
    <row r="30" spans="2:16" ht="18" customHeight="1" x14ac:dyDescent="0.2">
      <c r="C30" s="780"/>
      <c r="D30" s="780"/>
      <c r="E30" s="780"/>
      <c r="F30" s="780"/>
      <c r="G30" s="780"/>
      <c r="H30" s="780"/>
      <c r="I30" s="780"/>
      <c r="J30" s="780"/>
      <c r="K30" s="780"/>
      <c r="L30" s="780"/>
      <c r="M30" s="780"/>
      <c r="N30" s="780"/>
      <c r="O30" s="780"/>
      <c r="P30" s="780"/>
    </row>
    <row r="31" spans="2:16" ht="20.100000000000001" customHeight="1" x14ac:dyDescent="0.2">
      <c r="C31" s="780"/>
      <c r="D31" s="780"/>
      <c r="E31" s="780"/>
      <c r="F31" s="780"/>
      <c r="G31" s="780"/>
      <c r="H31" s="780"/>
      <c r="I31" s="780"/>
      <c r="J31" s="780"/>
      <c r="K31" s="780"/>
      <c r="L31" s="780"/>
      <c r="M31" s="780"/>
      <c r="N31" s="780"/>
      <c r="O31" s="780"/>
      <c r="P31" s="780"/>
    </row>
    <row r="32" spans="2:16" ht="15" customHeight="1" x14ac:dyDescent="0.2"/>
    <row r="33" spans="2:16" ht="18" customHeight="1" x14ac:dyDescent="0.2">
      <c r="B33" s="1" t="s">
        <v>88</v>
      </c>
    </row>
    <row r="34" spans="2:16" ht="24.9" customHeight="1" x14ac:dyDescent="0.2">
      <c r="C34" s="779"/>
      <c r="D34" s="779"/>
      <c r="E34" s="779"/>
      <c r="F34" s="779"/>
      <c r="G34" s="779"/>
      <c r="H34" s="779"/>
      <c r="I34" s="779"/>
      <c r="J34" s="779"/>
      <c r="K34" s="779"/>
      <c r="L34" s="779"/>
      <c r="M34" s="779"/>
      <c r="N34" s="779"/>
      <c r="O34" s="779"/>
      <c r="P34" s="779"/>
    </row>
    <row r="35" spans="2:16" ht="15" customHeight="1" x14ac:dyDescent="0.2"/>
    <row r="36" spans="2:16" ht="18" customHeight="1" x14ac:dyDescent="0.2">
      <c r="B36" s="1" t="s">
        <v>89</v>
      </c>
    </row>
    <row r="37" spans="2:16" ht="15" customHeight="1" x14ac:dyDescent="0.2">
      <c r="C37" s="777"/>
      <c r="D37" s="777"/>
      <c r="E37" s="777"/>
      <c r="F37" s="777"/>
      <c r="G37" s="777"/>
      <c r="H37" s="777"/>
      <c r="I37" s="777"/>
      <c r="J37" s="777"/>
      <c r="K37" s="777"/>
      <c r="L37" s="777"/>
      <c r="M37" s="777"/>
      <c r="N37" s="777"/>
      <c r="O37" s="777"/>
      <c r="P37" s="777"/>
    </row>
    <row r="38" spans="2:16" ht="18" customHeight="1" x14ac:dyDescent="0.2"/>
    <row r="39" spans="2:16" ht="18" customHeight="1" x14ac:dyDescent="0.2">
      <c r="B39" s="1" t="s">
        <v>90</v>
      </c>
    </row>
    <row r="40" spans="2:16" ht="24.9" customHeight="1" x14ac:dyDescent="0.2">
      <c r="C40" s="777"/>
      <c r="D40" s="777"/>
      <c r="E40" s="777"/>
      <c r="F40" s="777"/>
      <c r="G40" s="777"/>
      <c r="H40" s="777"/>
      <c r="I40" s="777"/>
      <c r="J40" s="777"/>
      <c r="K40" s="777"/>
      <c r="L40" s="777"/>
      <c r="M40" s="777"/>
      <c r="N40" s="777"/>
      <c r="O40" s="777"/>
      <c r="P40" s="777"/>
    </row>
    <row r="41" spans="2:16" ht="15" customHeight="1" x14ac:dyDescent="0.2"/>
    <row r="42" spans="2:16" ht="18" customHeight="1" x14ac:dyDescent="0.2">
      <c r="B42" s="1" t="s">
        <v>91</v>
      </c>
    </row>
    <row r="43" spans="2:16" ht="24.9" customHeight="1" x14ac:dyDescent="0.2">
      <c r="C43" s="777"/>
      <c r="D43" s="777"/>
      <c r="E43" s="777"/>
      <c r="F43" s="777"/>
      <c r="G43" s="777"/>
      <c r="H43" s="777"/>
      <c r="I43" s="777"/>
      <c r="J43" s="777"/>
      <c r="K43" s="777"/>
      <c r="L43" s="777"/>
      <c r="M43" s="777"/>
      <c r="N43" s="777"/>
      <c r="O43" s="777"/>
      <c r="P43" s="777"/>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sheetData>
  <mergeCells count="39">
    <mergeCell ref="C37:P37"/>
    <mergeCell ref="C40:P40"/>
    <mergeCell ref="C43:P43"/>
    <mergeCell ref="C22:P22"/>
    <mergeCell ref="C25:P25"/>
    <mergeCell ref="C26:P26"/>
    <mergeCell ref="C29:P30"/>
    <mergeCell ref="C31:P31"/>
    <mergeCell ref="C34:P34"/>
    <mergeCell ref="C18:D18"/>
    <mergeCell ref="E18:G18"/>
    <mergeCell ref="H18:M18"/>
    <mergeCell ref="N18:P18"/>
    <mergeCell ref="C19:D19"/>
    <mergeCell ref="E19:G19"/>
    <mergeCell ref="H19:M19"/>
    <mergeCell ref="N19:P19"/>
    <mergeCell ref="C16:D16"/>
    <mergeCell ref="E16:G16"/>
    <mergeCell ref="H16:M16"/>
    <mergeCell ref="N16:P16"/>
    <mergeCell ref="C17:D17"/>
    <mergeCell ref="E17:G17"/>
    <mergeCell ref="H17:M17"/>
    <mergeCell ref="N17:P17"/>
    <mergeCell ref="C14:D14"/>
    <mergeCell ref="E14:G14"/>
    <mergeCell ref="H14:M14"/>
    <mergeCell ref="N14:P14"/>
    <mergeCell ref="C15:D15"/>
    <mergeCell ref="E15:G15"/>
    <mergeCell ref="H15:M15"/>
    <mergeCell ref="N15:P15"/>
    <mergeCell ref="C10:P10"/>
    <mergeCell ref="O1:Q1"/>
    <mergeCell ref="A2:Q2"/>
    <mergeCell ref="J4:K4"/>
    <mergeCell ref="L4:O4"/>
    <mergeCell ref="C7:P7"/>
  </mergeCells>
  <phoneticPr fontId="4"/>
  <printOptions horizontalCentered="1"/>
  <pageMargins left="0.78740157480314965" right="0.39370078740157483" top="0.39370078740157483" bottom="0.39370078740157483" header="0.51181102362204722" footer="0.51181102362204722"/>
  <pageSetup paperSize="9" scale="95"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かがみ（様式１）</vt:lpstr>
      <vt:lpstr>団体概要（様式２）</vt:lpstr>
      <vt:lpstr>事業計画書（様式３_Ⅰ人材育成）</vt:lpstr>
      <vt:lpstr>事業計画書（様式３_Ⅰ年鑑・調査等）</vt:lpstr>
      <vt:lpstr>事業計画書（様式３　Ⅱ・Ⅲ）</vt:lpstr>
      <vt:lpstr>事業計画書（様式3　委託先用）</vt:lpstr>
      <vt:lpstr>確認書（様式４）</vt:lpstr>
      <vt:lpstr>任意団体調書（様式５）</vt:lpstr>
      <vt:lpstr>'かがみ（様式１）'!Print_Area</vt:lpstr>
      <vt:lpstr>'確認書（様式４）'!Print_Area</vt:lpstr>
      <vt:lpstr>'事業計画書（様式３　Ⅱ・Ⅲ）'!Print_Area</vt:lpstr>
      <vt:lpstr>'事業計画書（様式3　委託先用）'!Print_Area</vt:lpstr>
      <vt:lpstr>'事業計画書（様式３_Ⅰ人材育成）'!Print_Area</vt:lpstr>
      <vt:lpstr>'事業計画書（様式３_Ⅰ年鑑・調査等）'!Print_Area</vt:lpstr>
      <vt:lpstr>'任意団体調書（様式５）'!Print_Area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2023-01-18T07:18:24Z</cp:lastPrinted>
  <dcterms:created xsi:type="dcterms:W3CDTF">2008-06-19T04:55:14Z</dcterms:created>
  <dcterms:modified xsi:type="dcterms:W3CDTF">2023-02-02T04:03:58Z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2022-01-20T23:28:51Z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e0611ec2-7536-4e03-bf0a-1552b06d3d01</vt:lpwstr>
  </property>
  <property fmtid="{D5CDD505-2E9C-101B-9397-08002B2CF9AE}" pid="8" name="MSIP_Label_d899a617-f30e-4fb8-b81c-fb6d0b94ac5b_ContentBits">
    <vt:lpwstr>0</vt:lpwstr>
  </property>
</Properties>
</file>