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updateLinks="never" defaultThemeVersion="124226"/>
  <mc:AlternateContent xmlns:mc="http://schemas.openxmlformats.org/markup-compatibility/2006">
    <mc:Choice Requires="x15">
      <x15ac:absPath xmlns:x15ac="http://schemas.microsoft.com/office/spreadsheetml/2010/11/ac" url="C:\Users\t-hatta\Desktop\"/>
    </mc:Choice>
  </mc:AlternateContent>
  <xr:revisionPtr revIDLastSave="0" documentId="13_ncr:1_{347D850C-A1B6-4B3D-943C-FAAC034D778E}" xr6:coauthVersionLast="47" xr6:coauthVersionMax="47" xr10:uidLastSave="{00000000-0000-0000-0000-000000000000}"/>
  <bookViews>
    <workbookView xWindow="-108" yWindow="-108" windowWidth="23256" windowHeight="12576" tabRatio="870" xr2:uid="{00000000-000D-0000-FFFF-FFFF00000000}"/>
  </bookViews>
  <sheets>
    <sheet name="様式1" sheetId="49" r:id="rId1"/>
    <sheet name="様式2‐1" sheetId="52" r:id="rId2"/>
    <sheet name="様式2‐2" sheetId="46" r:id="rId3"/>
    <sheet name="様式2‐3" sheetId="24" r:id="rId4"/>
    <sheet name="様式３-１(収支)" sheetId="35" r:id="rId5"/>
    <sheet name="様式３-2(経費支出)" sheetId="36" r:id="rId6"/>
    <sheet name="必須プログラム(i)" sheetId="55" r:id="rId7"/>
    <sheet name="必須プログラム(ⅱ)" sheetId="39" r:id="rId8"/>
    <sheet name="必須プログラム(ⅲ)" sheetId="41" r:id="rId9"/>
    <sheet name="任意プログラム" sheetId="45" r:id="rId10"/>
    <sheet name="様式4" sheetId="54" r:id="rId11"/>
  </sheets>
  <definedNames>
    <definedName name="_xlnm.Print_Area" localSheetId="9">任意プログラム!$A$1:$S$307</definedName>
    <definedName name="_xlnm.Print_Area" localSheetId="7">'必須プログラム(ⅱ)'!$A$1:$S$510</definedName>
    <definedName name="_xlnm.Print_Area" localSheetId="8">'必須プログラム(ⅲ)'!$A$1:$S$504</definedName>
    <definedName name="_xlnm.Print_Area" localSheetId="6">'必須プログラム(i)'!$A$1:$S$503</definedName>
    <definedName name="_xlnm.Print_Area" localSheetId="0">様式1!$A$1:$P$34</definedName>
    <definedName name="_xlnm.Print_Area" localSheetId="1">様式2‐1!$B$1:$K$17</definedName>
    <definedName name="_xlnm.Print_Area" localSheetId="2">様式2‐2!$B$1:$K$255</definedName>
    <definedName name="_xlnm.Print_Area" localSheetId="3">様式2‐3!$B$1:$K$44</definedName>
    <definedName name="_xlnm.Print_Area" localSheetId="4">'様式３-１(収支)'!$A$1:$G$37</definedName>
    <definedName name="_xlnm.Print_Area" localSheetId="5">'様式３-2(経費支出)'!$B$1:$I$44</definedName>
    <definedName name="_xlnm.Print_Area" localSheetId="10">様式4!$A$1:$G$58</definedName>
    <definedName name="Z_3D1118B6_6A49_4586_BF14_45AEE4E5E72A_.wvu.PrintArea" localSheetId="0" hidden="1">様式1!$A$1:$Q$30</definedName>
    <definedName name="Z_3D1118B6_6A49_4586_BF14_45AEE4E5E72A_.wvu.PrintArea" localSheetId="1" hidden="1">様式2‐1!$A$1:$L$16</definedName>
    <definedName name="Z_3D1118B6_6A49_4586_BF14_45AEE4E5E72A_.wvu.PrintArea" localSheetId="2" hidden="1">様式2‐2!$A$1:$L$142</definedName>
    <definedName name="Z_3D1118B6_6A49_4586_BF14_45AEE4E5E72A_.wvu.PrintArea" localSheetId="3" hidden="1">様式2‐3!$A$1:$L$35</definedName>
    <definedName name="Z_3D1118B6_6A49_4586_BF14_45AEE4E5E72A_.wvu.PrintArea" localSheetId="10" hidden="1">様式4!$A$1:$H$51</definedName>
    <definedName name="会場費・創作活動費・文芸費" localSheetId="9">任意プログラム!$B$341:$J$341</definedName>
    <definedName name="会場費・創作活動費・文芸費" localSheetId="8">'必須プログラム(ⅲ)'!$B$557:$D$557</definedName>
    <definedName name="会場費・創作活動費・文芸費" localSheetId="6">'必須プログラム(i)'!$B$557:$D$557</definedName>
    <definedName name="会場費・創作活動費・文芸費">'必須プログラム(ⅱ)'!$B$557:$D$557</definedName>
    <definedName name="区分" localSheetId="9">任意プログラム!$A$340:$A$343</definedName>
    <definedName name="区分" localSheetId="8">'必須プログラム(ⅲ)'!$A$556:$A$559</definedName>
    <definedName name="区分" localSheetId="6">'必須プログラム(i)'!$A$556:$A$559</definedName>
    <definedName name="区分">'必須プログラム(ⅱ)'!$A$556:$A$559</definedName>
    <definedName name="謝金・宣伝費・印刷費等" localSheetId="9">任意プログラム!$B$342:$F$342</definedName>
    <definedName name="謝金・宣伝費・印刷費等" localSheetId="8">'必須プログラム(ⅲ)'!$B$558:$F$558</definedName>
    <definedName name="謝金・宣伝費・印刷費等" localSheetId="6">'必須プログラム(i)'!$B$558:$F$558</definedName>
    <definedName name="謝金・宣伝費・印刷費等">'必須プログラム(ⅱ)'!$B$558:$F$558</definedName>
    <definedName name="諸経費" localSheetId="9">任意プログラム!$B$343:$C$343</definedName>
    <definedName name="諸経費" localSheetId="8">'必須プログラム(ⅲ)'!$B$559:$C$559</definedName>
    <definedName name="諸経費" localSheetId="6">'必須プログラム(i)'!$B$559:$C$559</definedName>
    <definedName name="諸経費">'必須プログラム(ⅱ)'!$B$559:$C$559</definedName>
    <definedName name="創作活動費">任意プログラム!$B$341</definedName>
    <definedName name="旅費" localSheetId="9">任意プログラム!$B$340:$D$340</definedName>
    <definedName name="旅費" localSheetId="8">'必須プログラム(ⅲ)'!$B$556:$D$556</definedName>
    <definedName name="旅費" localSheetId="6">'必須プログラム(i)'!$B$556:$D$556</definedName>
    <definedName name="旅費">'必須プログラム(ⅱ)'!$B$556:$D$556</definedName>
  </definedNames>
  <calcPr calcId="191029"/>
  <customWorkbookViews>
    <customWorkbookView name="文部科学省 - 個人用ビュー" guid="{3D1118B6-6A49-4586-BF14-45AEE4E5E72A}" mergeInterval="0" personalView="1" maximized="1" windowWidth="1362" windowHeight="520" tabRatio="948"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35" l="1"/>
  <c r="H539" i="55" l="1"/>
  <c r="E41" i="36" s="1"/>
  <c r="H538" i="55"/>
  <c r="E40" i="36" s="1"/>
  <c r="H537" i="55"/>
  <c r="E39" i="36" s="1"/>
  <c r="H536" i="55"/>
  <c r="E38" i="36" s="1"/>
  <c r="H535" i="55"/>
  <c r="E37" i="36" s="1"/>
  <c r="H534" i="55"/>
  <c r="E36" i="36" s="1"/>
  <c r="H533" i="55"/>
  <c r="E30" i="36" s="1"/>
  <c r="H532" i="55"/>
  <c r="E29" i="36" s="1"/>
  <c r="H531" i="55"/>
  <c r="E28" i="36" s="1"/>
  <c r="H530" i="55"/>
  <c r="E27" i="36" s="1"/>
  <c r="H529" i="55"/>
  <c r="E26" i="36" s="1"/>
  <c r="H528" i="55"/>
  <c r="H526" i="55"/>
  <c r="H525" i="55"/>
  <c r="H524" i="55"/>
  <c r="E19" i="36" s="1"/>
  <c r="H523" i="55"/>
  <c r="E18" i="36" s="1"/>
  <c r="H522" i="55"/>
  <c r="E17" i="36" s="1"/>
  <c r="H521" i="55"/>
  <c r="E16" i="36" s="1"/>
  <c r="H518" i="55"/>
  <c r="E8" i="36" s="1"/>
  <c r="H517" i="55"/>
  <c r="E7" i="36" s="1"/>
  <c r="Q510" i="55"/>
  <c r="Q509" i="55"/>
  <c r="Q508" i="55"/>
  <c r="Q507" i="55"/>
  <c r="Q506" i="55"/>
  <c r="Q505" i="55"/>
  <c r="Q504" i="55"/>
  <c r="Q503" i="55"/>
  <c r="Q502" i="55"/>
  <c r="Q501" i="55"/>
  <c r="Q500" i="55"/>
  <c r="Q499" i="55"/>
  <c r="Q498" i="55"/>
  <c r="Q497" i="55"/>
  <c r="Q496" i="55"/>
  <c r="Q495" i="55"/>
  <c r="Q494" i="55"/>
  <c r="Q493" i="55"/>
  <c r="Q492" i="55"/>
  <c r="Q491" i="55"/>
  <c r="Q490" i="55"/>
  <c r="Q489" i="55"/>
  <c r="Q488" i="55"/>
  <c r="Q487" i="55"/>
  <c r="Q486" i="55"/>
  <c r="Q485" i="55"/>
  <c r="Q484" i="55"/>
  <c r="Q483" i="55"/>
  <c r="Q482" i="55"/>
  <c r="Q481" i="55"/>
  <c r="Q480" i="55"/>
  <c r="Q479" i="55"/>
  <c r="Q478" i="55"/>
  <c r="Q477" i="55"/>
  <c r="Q476" i="55"/>
  <c r="Q475" i="55"/>
  <c r="Q474" i="55"/>
  <c r="Q473" i="55"/>
  <c r="Q472" i="55"/>
  <c r="Q471" i="55"/>
  <c r="Q470" i="55"/>
  <c r="Q469" i="55"/>
  <c r="Q468" i="55"/>
  <c r="Q467" i="55"/>
  <c r="Q466" i="55"/>
  <c r="Q465" i="55"/>
  <c r="Q464" i="55"/>
  <c r="Q463" i="55"/>
  <c r="Q462" i="55"/>
  <c r="Q461" i="55"/>
  <c r="Q460" i="55"/>
  <c r="Q459" i="55"/>
  <c r="Q458" i="55"/>
  <c r="Q457" i="55"/>
  <c r="Q456" i="55"/>
  <c r="Q455" i="55"/>
  <c r="Q454" i="55"/>
  <c r="Q453" i="55"/>
  <c r="Q452" i="55"/>
  <c r="Q451" i="55"/>
  <c r="Q450" i="55"/>
  <c r="Q449" i="55"/>
  <c r="Q448" i="55"/>
  <c r="Q447" i="55"/>
  <c r="Q446" i="55"/>
  <c r="Q445" i="55"/>
  <c r="Q444" i="55"/>
  <c r="Q443" i="55"/>
  <c r="Q442" i="55"/>
  <c r="Q441" i="55"/>
  <c r="Q440" i="55"/>
  <c r="Q439" i="55"/>
  <c r="Q438" i="55"/>
  <c r="Q437" i="55"/>
  <c r="Q436" i="55"/>
  <c r="Q435" i="55"/>
  <c r="Q434" i="55"/>
  <c r="Q433" i="55"/>
  <c r="Q432" i="55"/>
  <c r="Q431" i="55"/>
  <c r="Q430" i="55"/>
  <c r="Q429" i="55"/>
  <c r="Q428" i="55"/>
  <c r="Q427" i="55"/>
  <c r="Q426" i="55"/>
  <c r="Q425" i="55"/>
  <c r="Q424" i="55"/>
  <c r="Q423" i="55"/>
  <c r="Q422" i="55"/>
  <c r="Q421" i="55"/>
  <c r="Q420" i="55"/>
  <c r="Q419" i="55"/>
  <c r="Q418" i="55"/>
  <c r="Q417" i="55"/>
  <c r="Q416" i="55"/>
  <c r="Q415" i="55"/>
  <c r="Q414" i="55"/>
  <c r="Q413" i="55"/>
  <c r="Q412" i="55"/>
  <c r="Q411" i="55"/>
  <c r="Q410" i="55"/>
  <c r="Q409" i="55"/>
  <c r="Q408" i="55"/>
  <c r="Q407" i="55"/>
  <c r="Q406" i="55"/>
  <c r="Q405" i="55"/>
  <c r="Q404" i="55"/>
  <c r="Q403" i="55"/>
  <c r="Q402" i="55"/>
  <c r="Q401" i="55"/>
  <c r="Q400" i="55"/>
  <c r="Q399" i="55"/>
  <c r="Q398" i="55"/>
  <c r="Q397" i="55"/>
  <c r="Q396" i="55"/>
  <c r="Q395" i="55"/>
  <c r="Q394" i="55"/>
  <c r="Q393" i="55"/>
  <c r="Q392" i="55"/>
  <c r="Q391" i="55"/>
  <c r="Q390" i="55"/>
  <c r="Q389" i="55"/>
  <c r="Q388" i="55"/>
  <c r="Q387" i="55"/>
  <c r="Q386" i="55"/>
  <c r="Q385" i="55"/>
  <c r="Q384" i="55"/>
  <c r="Q383" i="55"/>
  <c r="Q382" i="55"/>
  <c r="Q381" i="55"/>
  <c r="Q380" i="55"/>
  <c r="Q379" i="55"/>
  <c r="Q378" i="55"/>
  <c r="Q377" i="55"/>
  <c r="Q376" i="55"/>
  <c r="Q375" i="55"/>
  <c r="Q374" i="55"/>
  <c r="Q373" i="55"/>
  <c r="Q372" i="55"/>
  <c r="Q371" i="55"/>
  <c r="Q370" i="55"/>
  <c r="Q369" i="55"/>
  <c r="Q368" i="55"/>
  <c r="Q367" i="55"/>
  <c r="Q366" i="55"/>
  <c r="Q365" i="55"/>
  <c r="Q364" i="55"/>
  <c r="Q363" i="55"/>
  <c r="Q362" i="55"/>
  <c r="Q361" i="55"/>
  <c r="Q360" i="55"/>
  <c r="Q359" i="55"/>
  <c r="Q358" i="55"/>
  <c r="Q357" i="55"/>
  <c r="Q356" i="55"/>
  <c r="Q355" i="55"/>
  <c r="Q354" i="55"/>
  <c r="Q353" i="55"/>
  <c r="Q352" i="55"/>
  <c r="Q351" i="55"/>
  <c r="Q350" i="55"/>
  <c r="Q349" i="55"/>
  <c r="Q348" i="55"/>
  <c r="Q347" i="55"/>
  <c r="Q346" i="55"/>
  <c r="Q345" i="55"/>
  <c r="Q344" i="55"/>
  <c r="Q343" i="55"/>
  <c r="Q342" i="55"/>
  <c r="Q341" i="55"/>
  <c r="Q340" i="55"/>
  <c r="Q339" i="55"/>
  <c r="Q338" i="55"/>
  <c r="Q337" i="55"/>
  <c r="Q336" i="55"/>
  <c r="Q335" i="55"/>
  <c r="Q334" i="55"/>
  <c r="Q333" i="55"/>
  <c r="Q332" i="55"/>
  <c r="Q331" i="55"/>
  <c r="Q330" i="55"/>
  <c r="Q329" i="55"/>
  <c r="Q328" i="55"/>
  <c r="Q327" i="55"/>
  <c r="Q326" i="55"/>
  <c r="Q325" i="55"/>
  <c r="Q324" i="55"/>
  <c r="Q323" i="55"/>
  <c r="Q322" i="55"/>
  <c r="Q321" i="55"/>
  <c r="Q320" i="55"/>
  <c r="Q319" i="55"/>
  <c r="Q318" i="55"/>
  <c r="Q317" i="55"/>
  <c r="Q316" i="55"/>
  <c r="Q315" i="55"/>
  <c r="Q314" i="55"/>
  <c r="Q313" i="55"/>
  <c r="Q312" i="55"/>
  <c r="Q311" i="55"/>
  <c r="Q310" i="55"/>
  <c r="Q309" i="55"/>
  <c r="Q308" i="55"/>
  <c r="Q307" i="55"/>
  <c r="Q306" i="55"/>
  <c r="Q305" i="55"/>
  <c r="Q304" i="55"/>
  <c r="Q303" i="55"/>
  <c r="Q302" i="55"/>
  <c r="Q301" i="55"/>
  <c r="Q300" i="55"/>
  <c r="Q299" i="55"/>
  <c r="Q298" i="55"/>
  <c r="Q297" i="55"/>
  <c r="Q296" i="55"/>
  <c r="Q295" i="55"/>
  <c r="Q294" i="55"/>
  <c r="Q293" i="55"/>
  <c r="Q292" i="55"/>
  <c r="Q291" i="55"/>
  <c r="Q290" i="55"/>
  <c r="Q289" i="55"/>
  <c r="Q288" i="55"/>
  <c r="Q287" i="55"/>
  <c r="Q286" i="55"/>
  <c r="Q285" i="55"/>
  <c r="Q284" i="55"/>
  <c r="Q283" i="55"/>
  <c r="Q282" i="55"/>
  <c r="Q281" i="55"/>
  <c r="Q280" i="55"/>
  <c r="Q279" i="55"/>
  <c r="Q278" i="55"/>
  <c r="Q277" i="55"/>
  <c r="Q276" i="55"/>
  <c r="Q275" i="55"/>
  <c r="Q274" i="55"/>
  <c r="Q273" i="55"/>
  <c r="Q272" i="55"/>
  <c r="Q271" i="55"/>
  <c r="Q270" i="55"/>
  <c r="Q269" i="55"/>
  <c r="Q268" i="55"/>
  <c r="Q267" i="55"/>
  <c r="Q266" i="55"/>
  <c r="Q265" i="55"/>
  <c r="Q264" i="55"/>
  <c r="Q263" i="55"/>
  <c r="Q262" i="55"/>
  <c r="Q261" i="55"/>
  <c r="Q260" i="55"/>
  <c r="Q259" i="55"/>
  <c r="Q258" i="55"/>
  <c r="Q257" i="55"/>
  <c r="Q256" i="55"/>
  <c r="Q255" i="55"/>
  <c r="Q254" i="55"/>
  <c r="Q253" i="55"/>
  <c r="Q252" i="55"/>
  <c r="Q251" i="55"/>
  <c r="Q250" i="55"/>
  <c r="Q249" i="55"/>
  <c r="Q248" i="55"/>
  <c r="Q247" i="55"/>
  <c r="Q246" i="55"/>
  <c r="Q245" i="55"/>
  <c r="Q244" i="55"/>
  <c r="Q243" i="55"/>
  <c r="Q242" i="55"/>
  <c r="Q241" i="55"/>
  <c r="Q240" i="55"/>
  <c r="Q239" i="55"/>
  <c r="Q238" i="55"/>
  <c r="Q237" i="55"/>
  <c r="Q236" i="55"/>
  <c r="Q235" i="55"/>
  <c r="Q234" i="55"/>
  <c r="Q233" i="55"/>
  <c r="Q232" i="55"/>
  <c r="Q231" i="55"/>
  <c r="Q230" i="55"/>
  <c r="Q229" i="55"/>
  <c r="Q228" i="55"/>
  <c r="Q227" i="55"/>
  <c r="Q226" i="55"/>
  <c r="Q225" i="55"/>
  <c r="Q224" i="55"/>
  <c r="Q223" i="55"/>
  <c r="Q222" i="55"/>
  <c r="Q221" i="55"/>
  <c r="Q220" i="55"/>
  <c r="Q219" i="55"/>
  <c r="Q218" i="55"/>
  <c r="Q217" i="55"/>
  <c r="Q216" i="55"/>
  <c r="Q215" i="55"/>
  <c r="Q214" i="55"/>
  <c r="Q213" i="55"/>
  <c r="Q212" i="55"/>
  <c r="Q211" i="55"/>
  <c r="Q210" i="55"/>
  <c r="Q209" i="55"/>
  <c r="Q208" i="55"/>
  <c r="Q207" i="55"/>
  <c r="Q206" i="55"/>
  <c r="Q205" i="55"/>
  <c r="Q204" i="55"/>
  <c r="Q203" i="55"/>
  <c r="Q202" i="55"/>
  <c r="Q201" i="55"/>
  <c r="Q200" i="55"/>
  <c r="Q199" i="55"/>
  <c r="Q198" i="55"/>
  <c r="Q197" i="55"/>
  <c r="Q196" i="55"/>
  <c r="Q195" i="55"/>
  <c r="Q194" i="55"/>
  <c r="Q193" i="55"/>
  <c r="Q192" i="55"/>
  <c r="Q191" i="55"/>
  <c r="Q190" i="55"/>
  <c r="Q189" i="55"/>
  <c r="Q188" i="55"/>
  <c r="Q187" i="55"/>
  <c r="Q186" i="55"/>
  <c r="Q185" i="55"/>
  <c r="Q184" i="55"/>
  <c r="Q183" i="55"/>
  <c r="Q182" i="55"/>
  <c r="Q181" i="55"/>
  <c r="Q180" i="55"/>
  <c r="Q179" i="55"/>
  <c r="Q178" i="55"/>
  <c r="Q177" i="55"/>
  <c r="Q176" i="55"/>
  <c r="Q175" i="55"/>
  <c r="Q174" i="55"/>
  <c r="Q173" i="55"/>
  <c r="Q172" i="55"/>
  <c r="Q171" i="55"/>
  <c r="Q170" i="55"/>
  <c r="Q169" i="55"/>
  <c r="Q168" i="55"/>
  <c r="Q167" i="55"/>
  <c r="Q166" i="55"/>
  <c r="Q165" i="55"/>
  <c r="Q164" i="55"/>
  <c r="Q163" i="55"/>
  <c r="Q162" i="55"/>
  <c r="Q161" i="55"/>
  <c r="Q160" i="55"/>
  <c r="Q159" i="55"/>
  <c r="Q158" i="55"/>
  <c r="Q157" i="55"/>
  <c r="Q156" i="55"/>
  <c r="Q155" i="55"/>
  <c r="Q154" i="55"/>
  <c r="Q153" i="55"/>
  <c r="Q152" i="55"/>
  <c r="Q151" i="55"/>
  <c r="Q150" i="55"/>
  <c r="Q149" i="55"/>
  <c r="Q148" i="55"/>
  <c r="Q147" i="55"/>
  <c r="Q146" i="55"/>
  <c r="Q145" i="55"/>
  <c r="Q144" i="55"/>
  <c r="Q143" i="55"/>
  <c r="Q142" i="55"/>
  <c r="Q141" i="55"/>
  <c r="Q140" i="55"/>
  <c r="Q139" i="55"/>
  <c r="Q138" i="55"/>
  <c r="Q137" i="55"/>
  <c r="Q136" i="55"/>
  <c r="Q135" i="55"/>
  <c r="Q134" i="55"/>
  <c r="Q133" i="55"/>
  <c r="Q132" i="55"/>
  <c r="Q131" i="55"/>
  <c r="Q130" i="55"/>
  <c r="Q129" i="55"/>
  <c r="Q128" i="55"/>
  <c r="Q127" i="55"/>
  <c r="Q126" i="55"/>
  <c r="Q125" i="55"/>
  <c r="Q124" i="55"/>
  <c r="Q123" i="55"/>
  <c r="Q122" i="55"/>
  <c r="Q121" i="55"/>
  <c r="Q120" i="55"/>
  <c r="Q119" i="55"/>
  <c r="Q118" i="55"/>
  <c r="Q117" i="55"/>
  <c r="Q116" i="55"/>
  <c r="Q115" i="55"/>
  <c r="Q114" i="55"/>
  <c r="Q113" i="55"/>
  <c r="Q112" i="55"/>
  <c r="Q111" i="55"/>
  <c r="Q110" i="55"/>
  <c r="Q109" i="55"/>
  <c r="Q108" i="55"/>
  <c r="Q107" i="55"/>
  <c r="Q106" i="55"/>
  <c r="Q105" i="55"/>
  <c r="Q104" i="55"/>
  <c r="Q103" i="55"/>
  <c r="Q102" i="55"/>
  <c r="Q101" i="55"/>
  <c r="Q100" i="55"/>
  <c r="Q99" i="55"/>
  <c r="Q98" i="55"/>
  <c r="Q97" i="55"/>
  <c r="Q96" i="55"/>
  <c r="Q95" i="55"/>
  <c r="Q94" i="55"/>
  <c r="Q93" i="55"/>
  <c r="Q92" i="55"/>
  <c r="Q91" i="55"/>
  <c r="Q90" i="55"/>
  <c r="Q89" i="55"/>
  <c r="Q88" i="55"/>
  <c r="Q87" i="55"/>
  <c r="Q86" i="55"/>
  <c r="Q85" i="55"/>
  <c r="Q84" i="55"/>
  <c r="Q83" i="55"/>
  <c r="Q82" i="55"/>
  <c r="Q81" i="55"/>
  <c r="Q80" i="55"/>
  <c r="Q79" i="55"/>
  <c r="Q78" i="55"/>
  <c r="Q77" i="55"/>
  <c r="Q76" i="55"/>
  <c r="Q75" i="55"/>
  <c r="Q74" i="55"/>
  <c r="Q73" i="55"/>
  <c r="Q72" i="55"/>
  <c r="Q71" i="55"/>
  <c r="Q70" i="55"/>
  <c r="Q69" i="55"/>
  <c r="Q68" i="55"/>
  <c r="Q67" i="55"/>
  <c r="Q66" i="55"/>
  <c r="Q65" i="55"/>
  <c r="Q64" i="55"/>
  <c r="Q63" i="55"/>
  <c r="Q62" i="55"/>
  <c r="Q61" i="55"/>
  <c r="Q60" i="55"/>
  <c r="Q59" i="55"/>
  <c r="Q58" i="55"/>
  <c r="Q57" i="55"/>
  <c r="Q56" i="55"/>
  <c r="Q55" i="55"/>
  <c r="Q54" i="55"/>
  <c r="Q53" i="55"/>
  <c r="Q52" i="55"/>
  <c r="Q51" i="55"/>
  <c r="Q50" i="55"/>
  <c r="Q49" i="55"/>
  <c r="Q48" i="55"/>
  <c r="Q47" i="55"/>
  <c r="Q46" i="55"/>
  <c r="Q45" i="55"/>
  <c r="Q44" i="55"/>
  <c r="Q43" i="55"/>
  <c r="Q42" i="55"/>
  <c r="Q41" i="55"/>
  <c r="Q40" i="55"/>
  <c r="Q39" i="55"/>
  <c r="Q38" i="55"/>
  <c r="Q37" i="55"/>
  <c r="Q36" i="55"/>
  <c r="Q35" i="55"/>
  <c r="Q34" i="55"/>
  <c r="Q33" i="55"/>
  <c r="Q32" i="55"/>
  <c r="Q31" i="55"/>
  <c r="Q30" i="55"/>
  <c r="Q29" i="55"/>
  <c r="Q28" i="55"/>
  <c r="Q27" i="55"/>
  <c r="Q26" i="55"/>
  <c r="Q25" i="55"/>
  <c r="Q24" i="55"/>
  <c r="Q23" i="55"/>
  <c r="Q22" i="55"/>
  <c r="Q21" i="55"/>
  <c r="Q20" i="55"/>
  <c r="Q19" i="55"/>
  <c r="Q18" i="55"/>
  <c r="Q17" i="55"/>
  <c r="Q16" i="55"/>
  <c r="Q15" i="55"/>
  <c r="H516" i="55" s="1"/>
  <c r="E6" i="36" s="1"/>
  <c r="Q14" i="55"/>
  <c r="Q13" i="55"/>
  <c r="Q12" i="55"/>
  <c r="Q11" i="55"/>
  <c r="G6" i="55"/>
  <c r="A1" i="55"/>
  <c r="B3" i="52"/>
  <c r="H538" i="41"/>
  <c r="H539" i="41"/>
  <c r="H525" i="41"/>
  <c r="H526" i="41"/>
  <c r="O5" i="41" s="1"/>
  <c r="A1" i="35"/>
  <c r="E20" i="36" l="1"/>
  <c r="E21" i="36"/>
  <c r="H520" i="55"/>
  <c r="E10" i="36" s="1"/>
  <c r="H519" i="55"/>
  <c r="E9" i="36" s="1"/>
  <c r="G9" i="55"/>
  <c r="C8" i="55"/>
  <c r="C6" i="55"/>
  <c r="O5" i="55"/>
  <c r="H515" i="55"/>
  <c r="E5" i="36" s="1"/>
  <c r="H540" i="55"/>
  <c r="E25" i="36"/>
  <c r="Q28" i="41"/>
  <c r="Q27" i="41"/>
  <c r="Q26" i="41"/>
  <c r="Q25" i="41"/>
  <c r="Q24" i="41"/>
  <c r="Q23" i="41"/>
  <c r="Q22" i="41"/>
  <c r="Q21" i="41"/>
  <c r="Q20" i="41"/>
  <c r="Q19" i="41"/>
  <c r="Q18" i="41"/>
  <c r="Q17" i="41"/>
  <c r="Q16" i="41"/>
  <c r="Q15" i="41"/>
  <c r="Q14" i="41"/>
  <c r="Q13" i="41"/>
  <c r="Q12" i="41"/>
  <c r="Q11" i="41"/>
  <c r="E22" i="36" l="1"/>
  <c r="I8" i="55"/>
  <c r="G8" i="55"/>
  <c r="E23" i="36" s="1"/>
  <c r="H6" i="55"/>
  <c r="H527" i="55"/>
  <c r="H541" i="55" s="1"/>
  <c r="Q14" i="45"/>
  <c r="Q13" i="45"/>
  <c r="Q12" i="45"/>
  <c r="Q11" i="45"/>
  <c r="E24" i="36" l="1"/>
  <c r="H323" i="45"/>
  <c r="H29" i="36" s="1"/>
  <c r="H322" i="45"/>
  <c r="H27" i="36" s="1"/>
  <c r="H321" i="45"/>
  <c r="H26" i="36" s="1"/>
  <c r="H320" i="45"/>
  <c r="H25" i="36" s="1"/>
  <c r="H318" i="45"/>
  <c r="H317" i="45"/>
  <c r="H316" i="45"/>
  <c r="H6" i="36" s="1"/>
  <c r="H315" i="45"/>
  <c r="H517" i="39"/>
  <c r="F7" i="36" s="1"/>
  <c r="H42" i="36" l="1"/>
  <c r="I11" i="36"/>
  <c r="I34" i="36"/>
  <c r="I32" i="36"/>
  <c r="I31" i="36"/>
  <c r="I35" i="36"/>
  <c r="I33" i="36"/>
  <c r="H324" i="45"/>
  <c r="M23" i="49"/>
  <c r="A1" i="45" l="1"/>
  <c r="A1" i="41"/>
  <c r="A1" i="39"/>
  <c r="E23" i="35" l="1"/>
  <c r="E19" i="35"/>
  <c r="E13" i="35"/>
  <c r="E27" i="35" l="1"/>
  <c r="E29" i="35" s="1"/>
  <c r="Q15" i="45" l="1"/>
  <c r="Q16" i="45"/>
  <c r="Q17" i="45"/>
  <c r="Q18" i="45"/>
  <c r="Q19" i="45"/>
  <c r="Q20" i="45"/>
  <c r="Q21" i="45"/>
  <c r="Q22" i="45"/>
  <c r="Q23" i="45"/>
  <c r="H9" i="36"/>
  <c r="Q310" i="45"/>
  <c r="Q309" i="45"/>
  <c r="Q308" i="45"/>
  <c r="Q307" i="45"/>
  <c r="Q306" i="45"/>
  <c r="Q305" i="45"/>
  <c r="Q304" i="45"/>
  <c r="Q303" i="45"/>
  <c r="Q302" i="45"/>
  <c r="Q301" i="45"/>
  <c r="Q300" i="45"/>
  <c r="Q299" i="45"/>
  <c r="Q298" i="45"/>
  <c r="Q297" i="45"/>
  <c r="Q296" i="45"/>
  <c r="Q295" i="45"/>
  <c r="Q294" i="45"/>
  <c r="Q293" i="45"/>
  <c r="Q292" i="45"/>
  <c r="Q291" i="45"/>
  <c r="Q290" i="45"/>
  <c r="Q289" i="45"/>
  <c r="Q288" i="45"/>
  <c r="Q287" i="45"/>
  <c r="Q286" i="45"/>
  <c r="Q285" i="45"/>
  <c r="Q284" i="45"/>
  <c r="Q283" i="45"/>
  <c r="Q282" i="45"/>
  <c r="Q281" i="45"/>
  <c r="Q280" i="45"/>
  <c r="Q279" i="45"/>
  <c r="Q278" i="45"/>
  <c r="Q277" i="45"/>
  <c r="Q276" i="45"/>
  <c r="Q275" i="45"/>
  <c r="Q274" i="45"/>
  <c r="Q273" i="45"/>
  <c r="Q272" i="45"/>
  <c r="Q271" i="45"/>
  <c r="Q270" i="45"/>
  <c r="Q269" i="45"/>
  <c r="Q268" i="45"/>
  <c r="Q267" i="45"/>
  <c r="Q266" i="45"/>
  <c r="Q265" i="45"/>
  <c r="Q264" i="45"/>
  <c r="Q263" i="45"/>
  <c r="Q262" i="45"/>
  <c r="Q261" i="45"/>
  <c r="Q260" i="45"/>
  <c r="Q259" i="45"/>
  <c r="Q258" i="45"/>
  <c r="Q257" i="45"/>
  <c r="Q256" i="45"/>
  <c r="Q255" i="45"/>
  <c r="Q254" i="45"/>
  <c r="Q253" i="45"/>
  <c r="Q252" i="45"/>
  <c r="Q251" i="45"/>
  <c r="Q250" i="45"/>
  <c r="Q249" i="45"/>
  <c r="Q248" i="45"/>
  <c r="Q247" i="45"/>
  <c r="Q246" i="45"/>
  <c r="Q245" i="45"/>
  <c r="Q244" i="45"/>
  <c r="Q243" i="45"/>
  <c r="Q242" i="45"/>
  <c r="Q241" i="45"/>
  <c r="Q240" i="45"/>
  <c r="Q239" i="45"/>
  <c r="Q238" i="45"/>
  <c r="Q237" i="45"/>
  <c r="Q236" i="45"/>
  <c r="Q235" i="45"/>
  <c r="Q234" i="45"/>
  <c r="Q233" i="45"/>
  <c r="Q232" i="45"/>
  <c r="Q231" i="45"/>
  <c r="Q230" i="45"/>
  <c r="Q229" i="45"/>
  <c r="Q228" i="45"/>
  <c r="Q227" i="45"/>
  <c r="Q226" i="45"/>
  <c r="Q225" i="45"/>
  <c r="Q224" i="45"/>
  <c r="Q223" i="45"/>
  <c r="Q222" i="45"/>
  <c r="Q221" i="45"/>
  <c r="Q220" i="45"/>
  <c r="Q219" i="45"/>
  <c r="Q218" i="45"/>
  <c r="Q217" i="45"/>
  <c r="Q216" i="45"/>
  <c r="Q215" i="45"/>
  <c r="Q214" i="45"/>
  <c r="Q213" i="45"/>
  <c r="Q212" i="45"/>
  <c r="Q211" i="45"/>
  <c r="Q210" i="45"/>
  <c r="Q209" i="45"/>
  <c r="Q208" i="45"/>
  <c r="Q207" i="45"/>
  <c r="Q206" i="45"/>
  <c r="Q205" i="45"/>
  <c r="Q204" i="45"/>
  <c r="Q203" i="45"/>
  <c r="Q202" i="45"/>
  <c r="Q201" i="45"/>
  <c r="Q200" i="45"/>
  <c r="Q199" i="45"/>
  <c r="Q198" i="45"/>
  <c r="Q197" i="45"/>
  <c r="Q196" i="45"/>
  <c r="Q195" i="45"/>
  <c r="Q194" i="45"/>
  <c r="Q193" i="45"/>
  <c r="Q192" i="45"/>
  <c r="Q191" i="45"/>
  <c r="Q190" i="45"/>
  <c r="Q189" i="45"/>
  <c r="Q188" i="45"/>
  <c r="Q187" i="45"/>
  <c r="Q186" i="45"/>
  <c r="Q185" i="45"/>
  <c r="Q184" i="45"/>
  <c r="Q183" i="45"/>
  <c r="Q182" i="45"/>
  <c r="Q181" i="45"/>
  <c r="Q180" i="45"/>
  <c r="Q179" i="45"/>
  <c r="Q178" i="45"/>
  <c r="Q177" i="45"/>
  <c r="Q176" i="45"/>
  <c r="Q175" i="45"/>
  <c r="Q174" i="45"/>
  <c r="Q173" i="45"/>
  <c r="Q172" i="45"/>
  <c r="Q171" i="45"/>
  <c r="Q170" i="45"/>
  <c r="Q169" i="45"/>
  <c r="Q168" i="45"/>
  <c r="Q167" i="45"/>
  <c r="Q166" i="45"/>
  <c r="Q165" i="45"/>
  <c r="Q164" i="45"/>
  <c r="Q163" i="45"/>
  <c r="Q162" i="45"/>
  <c r="Q161" i="45"/>
  <c r="Q160" i="45"/>
  <c r="Q159" i="45"/>
  <c r="Q158" i="45"/>
  <c r="Q157" i="45"/>
  <c r="Q156" i="45"/>
  <c r="Q155" i="45"/>
  <c r="Q154" i="45"/>
  <c r="Q153" i="45"/>
  <c r="Q152" i="45"/>
  <c r="Q151" i="45"/>
  <c r="Q150" i="45"/>
  <c r="Q149" i="45"/>
  <c r="Q148" i="45"/>
  <c r="Q147" i="45"/>
  <c r="Q146" i="45"/>
  <c r="Q145" i="45"/>
  <c r="Q144" i="45"/>
  <c r="Q143" i="45"/>
  <c r="Q142" i="45"/>
  <c r="Q141" i="45"/>
  <c r="Q140" i="45"/>
  <c r="Q139" i="45"/>
  <c r="Q138" i="45"/>
  <c r="Q137" i="45"/>
  <c r="Q136" i="45"/>
  <c r="Q135" i="45"/>
  <c r="Q134" i="45"/>
  <c r="Q133" i="45"/>
  <c r="Q132" i="45"/>
  <c r="Q131" i="45"/>
  <c r="Q130" i="45"/>
  <c r="Q129" i="45"/>
  <c r="Q128" i="45"/>
  <c r="Q127" i="45"/>
  <c r="Q126" i="45"/>
  <c r="Q125" i="45"/>
  <c r="Q124" i="45"/>
  <c r="Q123" i="45"/>
  <c r="Q122" i="45"/>
  <c r="Q121" i="45"/>
  <c r="Q120" i="45"/>
  <c r="Q119" i="45"/>
  <c r="Q118" i="45"/>
  <c r="Q117" i="45"/>
  <c r="Q116" i="45"/>
  <c r="Q115" i="45"/>
  <c r="Q114" i="45"/>
  <c r="Q113" i="45"/>
  <c r="Q112" i="45"/>
  <c r="Q111" i="45"/>
  <c r="Q110" i="45"/>
  <c r="Q109" i="45"/>
  <c r="Q108" i="45"/>
  <c r="Q107" i="45"/>
  <c r="Q106" i="45"/>
  <c r="Q105" i="45"/>
  <c r="Q104" i="45"/>
  <c r="Q103" i="45"/>
  <c r="Q102" i="45"/>
  <c r="Q101" i="45"/>
  <c r="Q100" i="45"/>
  <c r="Q99" i="45"/>
  <c r="Q98" i="45"/>
  <c r="Q97" i="45"/>
  <c r="Q96" i="45"/>
  <c r="Q95" i="45"/>
  <c r="Q94" i="45"/>
  <c r="Q93" i="45"/>
  <c r="Q92" i="45"/>
  <c r="Q91" i="45"/>
  <c r="Q90" i="45"/>
  <c r="Q89" i="45"/>
  <c r="Q88" i="45"/>
  <c r="Q87" i="45"/>
  <c r="Q86" i="45"/>
  <c r="Q85" i="45"/>
  <c r="Q84" i="45"/>
  <c r="Q83" i="45"/>
  <c r="Q82" i="45"/>
  <c r="Q81" i="45"/>
  <c r="Q80" i="45"/>
  <c r="Q79" i="45"/>
  <c r="Q78" i="45"/>
  <c r="Q77" i="45"/>
  <c r="Q76" i="45"/>
  <c r="Q75" i="45"/>
  <c r="Q74" i="45"/>
  <c r="Q73" i="45"/>
  <c r="Q72" i="45"/>
  <c r="Q71" i="45"/>
  <c r="Q70" i="45"/>
  <c r="Q69" i="45"/>
  <c r="Q68" i="45"/>
  <c r="Q67" i="45"/>
  <c r="Q66" i="45"/>
  <c r="Q65" i="45"/>
  <c r="Q64" i="45"/>
  <c r="Q63" i="45"/>
  <c r="Q62" i="45"/>
  <c r="Q61" i="45"/>
  <c r="Q60" i="45"/>
  <c r="Q59" i="45"/>
  <c r="Q58" i="45"/>
  <c r="Q57" i="45"/>
  <c r="Q56" i="45"/>
  <c r="Q55" i="45"/>
  <c r="Q54" i="45"/>
  <c r="Q53" i="45"/>
  <c r="Q52" i="45"/>
  <c r="Q51" i="45"/>
  <c r="Q50" i="45"/>
  <c r="Q49" i="45"/>
  <c r="Q48" i="45"/>
  <c r="Q47" i="45"/>
  <c r="Q46" i="45"/>
  <c r="Q45" i="45"/>
  <c r="Q44" i="45"/>
  <c r="Q43" i="45"/>
  <c r="Q42" i="45"/>
  <c r="Q41" i="45"/>
  <c r="Q40" i="45"/>
  <c r="Q39" i="45"/>
  <c r="Q38" i="45"/>
  <c r="Q37" i="45"/>
  <c r="Q36" i="45"/>
  <c r="Q35" i="45"/>
  <c r="Q34" i="45"/>
  <c r="Q33" i="45"/>
  <c r="Q32" i="45"/>
  <c r="Q31" i="45"/>
  <c r="Q30" i="45"/>
  <c r="Q29" i="45"/>
  <c r="Q28" i="45"/>
  <c r="Q27" i="45"/>
  <c r="Q26" i="45"/>
  <c r="Q25" i="45"/>
  <c r="Q24" i="45"/>
  <c r="H7" i="36"/>
  <c r="G9" i="45"/>
  <c r="C8" i="45"/>
  <c r="G6" i="45"/>
  <c r="C6" i="45" l="1"/>
  <c r="H6" i="45" l="1"/>
  <c r="I8" i="45"/>
  <c r="H319" i="45"/>
  <c r="H5" i="36"/>
  <c r="G8" i="45"/>
  <c r="H23" i="36" s="1"/>
  <c r="H325" i="45" l="1"/>
  <c r="I15" i="36" l="1"/>
  <c r="I13" i="36"/>
  <c r="I14" i="36"/>
  <c r="I12" i="36" l="1"/>
  <c r="G40" i="36" l="1"/>
  <c r="H537" i="41"/>
  <c r="G39" i="36" s="1"/>
  <c r="H536" i="41"/>
  <c r="G38" i="36" s="1"/>
  <c r="H535" i="41"/>
  <c r="G37" i="36" s="1"/>
  <c r="H534" i="41"/>
  <c r="G36" i="36" s="1"/>
  <c r="H533" i="41"/>
  <c r="H532" i="41"/>
  <c r="H531" i="41"/>
  <c r="H530" i="41"/>
  <c r="H528" i="41"/>
  <c r="H524" i="41"/>
  <c r="G19" i="36" s="1"/>
  <c r="H523" i="41"/>
  <c r="G18" i="36" s="1"/>
  <c r="H522" i="41"/>
  <c r="G17" i="36" s="1"/>
  <c r="H518" i="41"/>
  <c r="Q510" i="41"/>
  <c r="Q509" i="41"/>
  <c r="Q508" i="41"/>
  <c r="Q507" i="41"/>
  <c r="Q506" i="41"/>
  <c r="Q505" i="41"/>
  <c r="Q504" i="41"/>
  <c r="Q503" i="41"/>
  <c r="Q502" i="41"/>
  <c r="Q501" i="41"/>
  <c r="Q500" i="41"/>
  <c r="Q499" i="41"/>
  <c r="Q498" i="41"/>
  <c r="Q497" i="41"/>
  <c r="Q496" i="41"/>
  <c r="Q495" i="41"/>
  <c r="Q494" i="41"/>
  <c r="Q493" i="41"/>
  <c r="Q492" i="41"/>
  <c r="Q491" i="41"/>
  <c r="Q490" i="41"/>
  <c r="Q489" i="41"/>
  <c r="Q488" i="41"/>
  <c r="Q487" i="41"/>
  <c r="Q486" i="41"/>
  <c r="Q485" i="41"/>
  <c r="Q484" i="41"/>
  <c r="Q483" i="41"/>
  <c r="Q482" i="41"/>
  <c r="Q481" i="41"/>
  <c r="Q480" i="41"/>
  <c r="Q479" i="41"/>
  <c r="Q478" i="41"/>
  <c r="Q477" i="41"/>
  <c r="Q476" i="41"/>
  <c r="Q475" i="41"/>
  <c r="Q474" i="41"/>
  <c r="Q473" i="41"/>
  <c r="Q472" i="41"/>
  <c r="Q471" i="41"/>
  <c r="Q470" i="41"/>
  <c r="Q469" i="41"/>
  <c r="Q468" i="41"/>
  <c r="Q467" i="41"/>
  <c r="Q466" i="41"/>
  <c r="Q465" i="41"/>
  <c r="Q464" i="41"/>
  <c r="Q463" i="41"/>
  <c r="Q462" i="41"/>
  <c r="Q461" i="41"/>
  <c r="Q460" i="41"/>
  <c r="Q459" i="41"/>
  <c r="Q458" i="41"/>
  <c r="Q457" i="41"/>
  <c r="Q456" i="41"/>
  <c r="Q455" i="41"/>
  <c r="Q454" i="41"/>
  <c r="Q453" i="41"/>
  <c r="Q452" i="41"/>
  <c r="Q451" i="41"/>
  <c r="Q450" i="41"/>
  <c r="Q449" i="41"/>
  <c r="Q448" i="41"/>
  <c r="Q447" i="41"/>
  <c r="Q446" i="41"/>
  <c r="Q445" i="41"/>
  <c r="Q444" i="41"/>
  <c r="Q443" i="41"/>
  <c r="Q442" i="41"/>
  <c r="Q441" i="41"/>
  <c r="Q440" i="41"/>
  <c r="Q439" i="41"/>
  <c r="Q438" i="41"/>
  <c r="Q437" i="41"/>
  <c r="Q436" i="41"/>
  <c r="Q435" i="41"/>
  <c r="Q434" i="41"/>
  <c r="Q433" i="41"/>
  <c r="Q432" i="41"/>
  <c r="Q431" i="41"/>
  <c r="Q430" i="41"/>
  <c r="Q429" i="41"/>
  <c r="Q428" i="41"/>
  <c r="Q427" i="41"/>
  <c r="Q426" i="41"/>
  <c r="Q425" i="41"/>
  <c r="Q424" i="41"/>
  <c r="Q423" i="41"/>
  <c r="Q422" i="41"/>
  <c r="Q421" i="41"/>
  <c r="Q420" i="41"/>
  <c r="Q419" i="41"/>
  <c r="Q418" i="41"/>
  <c r="Q417" i="41"/>
  <c r="Q416" i="41"/>
  <c r="Q415" i="41"/>
  <c r="Q414" i="41"/>
  <c r="Q413" i="41"/>
  <c r="Q412" i="41"/>
  <c r="Q411" i="41"/>
  <c r="Q410" i="41"/>
  <c r="Q409" i="41"/>
  <c r="Q408" i="41"/>
  <c r="Q407" i="41"/>
  <c r="Q406" i="41"/>
  <c r="Q405" i="41"/>
  <c r="Q404" i="41"/>
  <c r="Q403" i="41"/>
  <c r="Q402" i="41"/>
  <c r="Q401" i="41"/>
  <c r="Q400" i="41"/>
  <c r="Q399" i="41"/>
  <c r="Q398" i="41"/>
  <c r="Q397" i="41"/>
  <c r="Q396" i="41"/>
  <c r="Q395" i="41"/>
  <c r="Q394" i="41"/>
  <c r="Q393" i="41"/>
  <c r="Q392" i="41"/>
  <c r="Q391" i="41"/>
  <c r="Q390" i="41"/>
  <c r="Q389" i="41"/>
  <c r="Q388" i="41"/>
  <c r="Q387" i="41"/>
  <c r="Q386" i="41"/>
  <c r="Q385" i="41"/>
  <c r="Q384" i="41"/>
  <c r="Q383" i="41"/>
  <c r="Q382" i="41"/>
  <c r="Q381" i="41"/>
  <c r="Q380" i="41"/>
  <c r="Q379" i="41"/>
  <c r="Q378" i="41"/>
  <c r="Q377" i="41"/>
  <c r="Q376" i="41"/>
  <c r="Q375" i="41"/>
  <c r="Q374" i="41"/>
  <c r="Q373" i="41"/>
  <c r="Q372" i="41"/>
  <c r="Q371" i="41"/>
  <c r="Q370" i="41"/>
  <c r="Q369" i="41"/>
  <c r="Q368" i="41"/>
  <c r="Q367" i="41"/>
  <c r="Q366" i="41"/>
  <c r="Q365" i="41"/>
  <c r="Q364" i="41"/>
  <c r="Q363" i="41"/>
  <c r="Q362" i="41"/>
  <c r="Q361" i="41"/>
  <c r="Q360" i="41"/>
  <c r="Q359" i="41"/>
  <c r="Q358" i="41"/>
  <c r="Q357" i="41"/>
  <c r="Q356" i="41"/>
  <c r="Q355" i="41"/>
  <c r="Q354" i="41"/>
  <c r="Q353" i="41"/>
  <c r="Q352" i="41"/>
  <c r="Q351" i="41"/>
  <c r="Q350" i="41"/>
  <c r="Q349" i="41"/>
  <c r="Q348" i="41"/>
  <c r="Q347" i="41"/>
  <c r="Q346" i="41"/>
  <c r="Q345" i="41"/>
  <c r="Q344" i="41"/>
  <c r="Q343" i="41"/>
  <c r="Q342" i="41"/>
  <c r="Q341" i="41"/>
  <c r="Q340" i="41"/>
  <c r="Q339" i="41"/>
  <c r="Q338" i="41"/>
  <c r="Q337" i="41"/>
  <c r="Q336" i="41"/>
  <c r="Q335" i="41"/>
  <c r="Q334" i="41"/>
  <c r="Q333" i="41"/>
  <c r="Q332" i="41"/>
  <c r="Q331" i="41"/>
  <c r="Q330" i="41"/>
  <c r="Q329" i="41"/>
  <c r="Q328" i="41"/>
  <c r="Q327" i="41"/>
  <c r="Q326" i="41"/>
  <c r="Q325" i="41"/>
  <c r="Q324" i="41"/>
  <c r="Q323" i="41"/>
  <c r="Q322" i="41"/>
  <c r="Q321" i="41"/>
  <c r="Q320" i="41"/>
  <c r="Q319" i="41"/>
  <c r="Q318" i="41"/>
  <c r="Q317" i="41"/>
  <c r="Q316" i="41"/>
  <c r="Q315" i="41"/>
  <c r="Q314" i="41"/>
  <c r="Q313" i="41"/>
  <c r="Q312" i="41"/>
  <c r="Q311" i="41"/>
  <c r="Q310" i="41"/>
  <c r="Q309" i="41"/>
  <c r="Q308" i="41"/>
  <c r="Q307" i="41"/>
  <c r="Q306" i="41"/>
  <c r="Q305" i="41"/>
  <c r="Q304" i="41"/>
  <c r="Q303" i="41"/>
  <c r="Q302" i="41"/>
  <c r="Q301" i="41"/>
  <c r="Q300" i="41"/>
  <c r="Q299" i="41"/>
  <c r="Q298" i="41"/>
  <c r="Q297" i="41"/>
  <c r="Q296" i="41"/>
  <c r="Q295" i="41"/>
  <c r="Q294" i="41"/>
  <c r="Q293" i="41"/>
  <c r="Q292" i="41"/>
  <c r="Q291" i="41"/>
  <c r="Q290" i="41"/>
  <c r="Q289" i="41"/>
  <c r="Q288" i="41"/>
  <c r="Q287" i="41"/>
  <c r="Q286" i="41"/>
  <c r="Q285" i="41"/>
  <c r="Q284" i="41"/>
  <c r="Q283" i="41"/>
  <c r="Q282" i="41"/>
  <c r="Q281" i="41"/>
  <c r="Q280" i="41"/>
  <c r="Q279" i="41"/>
  <c r="Q278" i="41"/>
  <c r="Q277" i="41"/>
  <c r="Q276" i="41"/>
  <c r="Q275" i="41"/>
  <c r="Q274" i="41"/>
  <c r="Q273" i="41"/>
  <c r="Q272" i="41"/>
  <c r="Q271" i="41"/>
  <c r="Q270" i="41"/>
  <c r="Q269" i="41"/>
  <c r="Q268" i="41"/>
  <c r="Q267" i="41"/>
  <c r="Q266" i="41"/>
  <c r="Q265" i="41"/>
  <c r="Q264" i="41"/>
  <c r="Q263" i="41"/>
  <c r="Q262" i="41"/>
  <c r="Q261" i="41"/>
  <c r="Q260" i="41"/>
  <c r="Q259" i="41"/>
  <c r="Q258" i="41"/>
  <c r="Q257" i="41"/>
  <c r="Q256" i="41"/>
  <c r="Q255" i="41"/>
  <c r="Q254" i="41"/>
  <c r="Q253" i="41"/>
  <c r="Q252" i="41"/>
  <c r="Q251" i="41"/>
  <c r="Q250" i="41"/>
  <c r="Q249" i="41"/>
  <c r="Q248" i="41"/>
  <c r="Q247" i="41"/>
  <c r="Q246" i="41"/>
  <c r="Q245" i="41"/>
  <c r="Q244" i="41"/>
  <c r="Q243" i="41"/>
  <c r="Q242" i="41"/>
  <c r="Q241" i="41"/>
  <c r="Q240" i="41"/>
  <c r="Q239" i="41"/>
  <c r="Q238" i="41"/>
  <c r="Q237" i="41"/>
  <c r="Q236" i="41"/>
  <c r="Q235" i="41"/>
  <c r="Q234" i="41"/>
  <c r="Q233" i="41"/>
  <c r="Q232" i="41"/>
  <c r="Q231" i="41"/>
  <c r="Q230" i="41"/>
  <c r="Q229" i="41"/>
  <c r="Q228" i="41"/>
  <c r="Q227" i="41"/>
  <c r="Q226" i="41"/>
  <c r="Q225" i="41"/>
  <c r="Q224" i="41"/>
  <c r="Q223" i="41"/>
  <c r="Q222" i="41"/>
  <c r="Q221" i="41"/>
  <c r="Q220" i="41"/>
  <c r="Q219" i="41"/>
  <c r="Q218" i="41"/>
  <c r="Q217" i="41"/>
  <c r="Q216" i="41"/>
  <c r="Q215" i="41"/>
  <c r="Q214" i="41"/>
  <c r="Q213" i="41"/>
  <c r="Q212" i="41"/>
  <c r="Q211" i="41"/>
  <c r="Q210" i="41"/>
  <c r="Q209" i="41"/>
  <c r="Q208" i="41"/>
  <c r="Q207" i="41"/>
  <c r="Q206" i="41"/>
  <c r="Q205" i="41"/>
  <c r="Q204" i="41"/>
  <c r="Q203" i="41"/>
  <c r="Q202" i="41"/>
  <c r="Q201" i="41"/>
  <c r="Q200" i="41"/>
  <c r="Q199" i="41"/>
  <c r="Q198" i="41"/>
  <c r="Q197" i="41"/>
  <c r="Q196" i="41"/>
  <c r="Q195" i="41"/>
  <c r="Q194" i="41"/>
  <c r="Q193" i="41"/>
  <c r="Q192" i="41"/>
  <c r="Q191" i="41"/>
  <c r="Q190" i="41"/>
  <c r="Q189" i="41"/>
  <c r="Q188" i="41"/>
  <c r="Q187" i="41"/>
  <c r="Q186" i="41"/>
  <c r="Q185" i="41"/>
  <c r="Q184" i="41"/>
  <c r="Q183" i="41"/>
  <c r="Q182" i="41"/>
  <c r="Q181" i="41"/>
  <c r="Q180" i="41"/>
  <c r="Q179" i="41"/>
  <c r="Q178" i="41"/>
  <c r="Q177" i="41"/>
  <c r="Q176" i="41"/>
  <c r="Q175" i="41"/>
  <c r="Q174" i="41"/>
  <c r="Q173" i="41"/>
  <c r="Q172" i="41"/>
  <c r="Q171" i="41"/>
  <c r="Q170" i="41"/>
  <c r="Q169" i="41"/>
  <c r="Q168" i="41"/>
  <c r="Q167" i="41"/>
  <c r="Q166" i="41"/>
  <c r="Q165" i="41"/>
  <c r="Q164" i="41"/>
  <c r="Q163" i="41"/>
  <c r="Q162" i="41"/>
  <c r="Q161" i="41"/>
  <c r="Q160" i="41"/>
  <c r="Q159" i="41"/>
  <c r="Q158" i="41"/>
  <c r="Q157" i="41"/>
  <c r="Q156" i="41"/>
  <c r="Q155" i="41"/>
  <c r="Q154" i="41"/>
  <c r="Q153" i="41"/>
  <c r="Q152" i="41"/>
  <c r="Q151" i="41"/>
  <c r="Q150" i="41"/>
  <c r="Q149" i="41"/>
  <c r="Q148" i="41"/>
  <c r="Q147" i="41"/>
  <c r="Q146" i="41"/>
  <c r="Q145" i="41"/>
  <c r="Q144" i="41"/>
  <c r="Q143" i="41"/>
  <c r="Q142" i="41"/>
  <c r="Q141" i="41"/>
  <c r="Q140" i="41"/>
  <c r="Q139" i="41"/>
  <c r="Q138" i="41"/>
  <c r="Q137" i="41"/>
  <c r="Q136" i="41"/>
  <c r="Q135" i="41"/>
  <c r="Q134" i="41"/>
  <c r="Q133" i="41"/>
  <c r="Q132" i="41"/>
  <c r="Q131" i="41"/>
  <c r="Q130" i="41"/>
  <c r="Q129" i="41"/>
  <c r="Q128" i="41"/>
  <c r="Q127" i="41"/>
  <c r="Q126" i="41"/>
  <c r="Q125" i="41"/>
  <c r="Q124" i="41"/>
  <c r="Q123" i="41"/>
  <c r="Q122" i="41"/>
  <c r="Q121" i="41"/>
  <c r="Q120" i="41"/>
  <c r="Q119" i="41"/>
  <c r="Q118" i="41"/>
  <c r="Q117" i="41"/>
  <c r="Q116" i="41"/>
  <c r="Q115" i="41"/>
  <c r="Q114" i="41"/>
  <c r="Q113" i="41"/>
  <c r="Q112" i="41"/>
  <c r="Q111" i="41"/>
  <c r="Q110" i="41"/>
  <c r="Q109" i="41"/>
  <c r="Q108" i="41"/>
  <c r="Q107" i="41"/>
  <c r="Q106" i="41"/>
  <c r="Q105" i="41"/>
  <c r="Q104" i="41"/>
  <c r="Q103" i="41"/>
  <c r="Q102" i="41"/>
  <c r="Q101" i="41"/>
  <c r="Q100" i="41"/>
  <c r="Q99" i="41"/>
  <c r="Q98" i="41"/>
  <c r="Q97" i="41"/>
  <c r="Q96" i="41"/>
  <c r="Q95" i="41"/>
  <c r="Q94" i="41"/>
  <c r="Q93" i="41"/>
  <c r="Q92" i="41"/>
  <c r="Q91" i="41"/>
  <c r="Q90" i="41"/>
  <c r="Q89" i="41"/>
  <c r="Q88" i="41"/>
  <c r="Q87" i="41"/>
  <c r="Q86" i="41"/>
  <c r="Q85" i="41"/>
  <c r="Q84" i="41"/>
  <c r="Q83" i="41"/>
  <c r="Q82" i="41"/>
  <c r="Q81" i="41"/>
  <c r="Q80" i="41"/>
  <c r="Q79" i="41"/>
  <c r="Q78" i="41"/>
  <c r="Q77" i="41"/>
  <c r="Q76" i="41"/>
  <c r="Q75" i="41"/>
  <c r="Q74" i="41"/>
  <c r="Q73" i="41"/>
  <c r="Q72" i="41"/>
  <c r="Q71" i="41"/>
  <c r="Q70" i="41"/>
  <c r="Q69" i="41"/>
  <c r="Q68" i="41"/>
  <c r="Q67" i="41"/>
  <c r="Q66" i="41"/>
  <c r="Q65" i="41"/>
  <c r="Q64" i="41"/>
  <c r="Q63" i="41"/>
  <c r="Q62" i="41"/>
  <c r="Q61" i="41"/>
  <c r="Q60" i="41"/>
  <c r="Q59" i="41"/>
  <c r="Q58" i="41"/>
  <c r="Q57" i="41"/>
  <c r="Q56" i="41"/>
  <c r="Q55" i="41"/>
  <c r="Q54" i="41"/>
  <c r="Q53" i="41"/>
  <c r="Q52" i="41"/>
  <c r="Q51" i="41"/>
  <c r="Q50" i="41"/>
  <c r="Q49" i="41"/>
  <c r="Q48" i="41"/>
  <c r="Q47" i="41"/>
  <c r="Q46" i="41"/>
  <c r="Q45" i="41"/>
  <c r="Q44" i="41"/>
  <c r="Q43" i="41"/>
  <c r="Q42" i="41"/>
  <c r="Q41" i="41"/>
  <c r="Q40" i="41"/>
  <c r="Q39" i="41"/>
  <c r="Q38" i="41"/>
  <c r="Q37" i="41"/>
  <c r="Q36" i="41"/>
  <c r="G41" i="36" s="1"/>
  <c r="Q35" i="41"/>
  <c r="Q34" i="41"/>
  <c r="Q33" i="41"/>
  <c r="Q32" i="41"/>
  <c r="Q31" i="41"/>
  <c r="Q30" i="41"/>
  <c r="H520" i="41" s="1"/>
  <c r="Q29" i="41"/>
  <c r="Q510" i="39"/>
  <c r="Q509" i="39"/>
  <c r="Q508" i="39"/>
  <c r="Q507" i="39"/>
  <c r="Q506" i="39"/>
  <c r="Q505" i="39"/>
  <c r="Q504" i="39"/>
  <c r="Q503" i="39"/>
  <c r="Q502" i="39"/>
  <c r="Q501" i="39"/>
  <c r="Q500" i="39"/>
  <c r="Q499" i="39"/>
  <c r="Q498" i="39"/>
  <c r="Q497" i="39"/>
  <c r="Q496" i="39"/>
  <c r="Q495" i="39"/>
  <c r="Q494" i="39"/>
  <c r="Q493" i="39"/>
  <c r="Q492" i="39"/>
  <c r="Q491" i="39"/>
  <c r="Q490" i="39"/>
  <c r="Q489" i="39"/>
  <c r="Q488" i="39"/>
  <c r="Q487" i="39"/>
  <c r="Q486" i="39"/>
  <c r="Q485" i="39"/>
  <c r="Q484" i="39"/>
  <c r="Q483" i="39"/>
  <c r="Q482" i="39"/>
  <c r="Q481" i="39"/>
  <c r="Q480" i="39"/>
  <c r="Q479" i="39"/>
  <c r="Q478" i="39"/>
  <c r="Q477" i="39"/>
  <c r="Q476" i="39"/>
  <c r="Q475" i="39"/>
  <c r="Q474" i="39"/>
  <c r="Q473" i="39"/>
  <c r="Q472" i="39"/>
  <c r="Q471" i="39"/>
  <c r="Q470" i="39"/>
  <c r="Q469" i="39"/>
  <c r="Q468" i="39"/>
  <c r="Q467" i="39"/>
  <c r="Q466" i="39"/>
  <c r="Q465" i="39"/>
  <c r="Q464" i="39"/>
  <c r="Q463" i="39"/>
  <c r="Q462" i="39"/>
  <c r="Q461" i="39"/>
  <c r="Q460" i="39"/>
  <c r="Q459" i="39"/>
  <c r="Q458" i="39"/>
  <c r="Q457" i="39"/>
  <c r="Q456" i="39"/>
  <c r="Q455" i="39"/>
  <c r="Q454" i="39"/>
  <c r="Q453" i="39"/>
  <c r="Q452" i="39"/>
  <c r="Q451" i="39"/>
  <c r="Q450" i="39"/>
  <c r="Q449" i="39"/>
  <c r="Q448" i="39"/>
  <c r="Q447" i="39"/>
  <c r="Q446" i="39"/>
  <c r="Q445" i="39"/>
  <c r="Q444" i="39"/>
  <c r="Q443" i="39"/>
  <c r="Q442" i="39"/>
  <c r="Q441" i="39"/>
  <c r="Q440" i="39"/>
  <c r="Q439" i="39"/>
  <c r="Q438" i="39"/>
  <c r="Q437" i="39"/>
  <c r="Q436" i="39"/>
  <c r="Q435" i="39"/>
  <c r="Q434" i="39"/>
  <c r="Q433" i="39"/>
  <c r="Q432" i="39"/>
  <c r="Q431" i="39"/>
  <c r="Q430" i="39"/>
  <c r="Q429" i="39"/>
  <c r="Q428" i="39"/>
  <c r="Q427" i="39"/>
  <c r="Q426" i="39"/>
  <c r="Q425" i="39"/>
  <c r="Q424" i="39"/>
  <c r="Q423" i="39"/>
  <c r="Q422" i="39"/>
  <c r="Q421" i="39"/>
  <c r="Q420" i="39"/>
  <c r="Q419" i="39"/>
  <c r="Q418" i="39"/>
  <c r="Q417" i="39"/>
  <c r="Q416" i="39"/>
  <c r="Q415" i="39"/>
  <c r="Q414" i="39"/>
  <c r="Q413" i="39"/>
  <c r="Q412" i="39"/>
  <c r="Q411" i="39"/>
  <c r="Q410" i="39"/>
  <c r="Q409" i="39"/>
  <c r="Q408" i="39"/>
  <c r="Q407" i="39"/>
  <c r="Q406" i="39"/>
  <c r="Q405" i="39"/>
  <c r="Q404" i="39"/>
  <c r="Q403" i="39"/>
  <c r="Q402" i="39"/>
  <c r="Q401" i="39"/>
  <c r="Q400" i="39"/>
  <c r="Q399" i="39"/>
  <c r="Q398" i="39"/>
  <c r="Q397" i="39"/>
  <c r="Q396" i="39"/>
  <c r="Q395" i="39"/>
  <c r="Q394" i="39"/>
  <c r="Q393" i="39"/>
  <c r="Q392" i="39"/>
  <c r="Q391" i="39"/>
  <c r="Q390" i="39"/>
  <c r="Q389" i="39"/>
  <c r="Q388" i="39"/>
  <c r="Q387" i="39"/>
  <c r="Q386" i="39"/>
  <c r="Q385" i="39"/>
  <c r="Q384" i="39"/>
  <c r="Q383" i="39"/>
  <c r="Q382" i="39"/>
  <c r="Q381" i="39"/>
  <c r="Q380" i="39"/>
  <c r="Q379" i="39"/>
  <c r="Q378" i="39"/>
  <c r="Q377" i="39"/>
  <c r="Q376" i="39"/>
  <c r="Q375" i="39"/>
  <c r="Q374" i="39"/>
  <c r="Q373" i="39"/>
  <c r="Q372" i="39"/>
  <c r="Q371" i="39"/>
  <c r="Q370" i="39"/>
  <c r="Q369" i="39"/>
  <c r="Q368" i="39"/>
  <c r="Q367" i="39"/>
  <c r="Q366" i="39"/>
  <c r="Q365" i="39"/>
  <c r="Q364" i="39"/>
  <c r="Q363" i="39"/>
  <c r="Q362" i="39"/>
  <c r="Q361" i="39"/>
  <c r="Q360" i="39"/>
  <c r="Q359" i="39"/>
  <c r="Q358" i="39"/>
  <c r="Q357" i="39"/>
  <c r="Q356" i="39"/>
  <c r="Q355" i="39"/>
  <c r="Q354" i="39"/>
  <c r="Q353" i="39"/>
  <c r="Q352" i="39"/>
  <c r="Q351" i="39"/>
  <c r="Q350" i="39"/>
  <c r="Q349" i="39"/>
  <c r="Q348" i="39"/>
  <c r="Q347" i="39"/>
  <c r="Q346" i="39"/>
  <c r="Q345" i="39"/>
  <c r="Q344" i="39"/>
  <c r="Q343" i="39"/>
  <c r="Q342" i="39"/>
  <c r="Q341" i="39"/>
  <c r="Q340" i="39"/>
  <c r="Q339" i="39"/>
  <c r="Q338" i="39"/>
  <c r="Q337" i="39"/>
  <c r="Q336" i="39"/>
  <c r="Q335" i="39"/>
  <c r="Q334" i="39"/>
  <c r="Q333" i="39"/>
  <c r="Q332" i="39"/>
  <c r="Q331" i="39"/>
  <c r="Q330" i="39"/>
  <c r="Q329" i="39"/>
  <c r="Q328" i="39"/>
  <c r="Q327" i="39"/>
  <c r="Q326" i="39"/>
  <c r="Q325" i="39"/>
  <c r="Q324" i="39"/>
  <c r="Q323" i="39"/>
  <c r="Q322" i="39"/>
  <c r="Q321" i="39"/>
  <c r="Q320" i="39"/>
  <c r="Q319" i="39"/>
  <c r="Q318" i="39"/>
  <c r="Q317" i="39"/>
  <c r="Q316" i="39"/>
  <c r="Q315" i="39"/>
  <c r="Q314" i="39"/>
  <c r="Q313" i="39"/>
  <c r="Q312" i="39"/>
  <c r="Q311" i="39"/>
  <c r="Q310" i="39"/>
  <c r="Q309" i="39"/>
  <c r="Q308" i="39"/>
  <c r="Q307" i="39"/>
  <c r="Q306" i="39"/>
  <c r="Q305" i="39"/>
  <c r="Q304" i="39"/>
  <c r="Q303" i="39"/>
  <c r="Q302" i="39"/>
  <c r="Q301" i="39"/>
  <c r="Q300" i="39"/>
  <c r="Q299" i="39"/>
  <c r="Q298" i="39"/>
  <c r="Q297" i="39"/>
  <c r="Q296" i="39"/>
  <c r="Q295" i="39"/>
  <c r="Q294" i="39"/>
  <c r="Q293" i="39"/>
  <c r="Q292" i="39"/>
  <c r="Q291" i="39"/>
  <c r="Q290" i="39"/>
  <c r="Q289" i="39"/>
  <c r="Q288" i="39"/>
  <c r="Q287" i="39"/>
  <c r="Q286" i="39"/>
  <c r="Q285" i="39"/>
  <c r="Q284" i="39"/>
  <c r="Q283" i="39"/>
  <c r="Q282" i="39"/>
  <c r="Q281" i="39"/>
  <c r="Q280" i="39"/>
  <c r="Q279" i="39"/>
  <c r="Q278" i="39"/>
  <c r="Q277" i="39"/>
  <c r="Q276" i="39"/>
  <c r="Q275" i="39"/>
  <c r="Q274" i="39"/>
  <c r="Q273" i="39"/>
  <c r="Q272" i="39"/>
  <c r="Q271" i="39"/>
  <c r="Q270" i="39"/>
  <c r="Q269" i="39"/>
  <c r="Q268" i="39"/>
  <c r="Q267" i="39"/>
  <c r="Q266" i="39"/>
  <c r="Q265" i="39"/>
  <c r="Q264" i="39"/>
  <c r="Q263" i="39"/>
  <c r="Q262" i="39"/>
  <c r="Q261" i="39"/>
  <c r="Q260" i="39"/>
  <c r="Q259" i="39"/>
  <c r="Q258" i="39"/>
  <c r="Q257" i="39"/>
  <c r="Q256" i="39"/>
  <c r="Q255" i="39"/>
  <c r="Q254" i="39"/>
  <c r="Q253" i="39"/>
  <c r="Q252" i="39"/>
  <c r="Q251" i="39"/>
  <c r="Q250" i="39"/>
  <c r="Q249" i="39"/>
  <c r="Q248" i="39"/>
  <c r="Q247" i="39"/>
  <c r="Q246" i="39"/>
  <c r="Q245" i="39"/>
  <c r="Q244" i="39"/>
  <c r="Q243" i="39"/>
  <c r="Q242" i="39"/>
  <c r="Q241" i="39"/>
  <c r="Q240" i="39"/>
  <c r="Q239" i="39"/>
  <c r="Q238" i="39"/>
  <c r="Q237" i="39"/>
  <c r="Q236" i="39"/>
  <c r="Q235" i="39"/>
  <c r="Q234" i="39"/>
  <c r="Q233" i="39"/>
  <c r="Q232" i="39"/>
  <c r="Q231" i="39"/>
  <c r="Q230" i="39"/>
  <c r="Q229" i="39"/>
  <c r="Q228" i="39"/>
  <c r="Q227" i="39"/>
  <c r="Q226" i="39"/>
  <c r="Q225" i="39"/>
  <c r="Q224" i="39"/>
  <c r="Q223" i="39"/>
  <c r="Q222" i="39"/>
  <c r="Q221" i="39"/>
  <c r="Q220" i="39"/>
  <c r="Q219" i="39"/>
  <c r="Q218" i="39"/>
  <c r="Q217" i="39"/>
  <c r="Q216" i="39"/>
  <c r="Q215" i="39"/>
  <c r="Q214" i="39"/>
  <c r="Q213" i="39"/>
  <c r="Q212" i="39"/>
  <c r="Q211" i="39"/>
  <c r="Q210" i="39"/>
  <c r="Q209" i="39"/>
  <c r="Q208" i="39"/>
  <c r="Q207" i="39"/>
  <c r="Q206" i="39"/>
  <c r="Q205" i="39"/>
  <c r="Q204" i="39"/>
  <c r="Q203" i="39"/>
  <c r="Q202" i="39"/>
  <c r="Q201" i="39"/>
  <c r="Q200" i="39"/>
  <c r="Q199" i="39"/>
  <c r="Q198" i="39"/>
  <c r="Q197" i="39"/>
  <c r="Q196" i="39"/>
  <c r="Q195" i="39"/>
  <c r="Q194" i="39"/>
  <c r="Q193" i="39"/>
  <c r="Q192" i="39"/>
  <c r="Q191" i="39"/>
  <c r="Q190" i="39"/>
  <c r="Q189" i="39"/>
  <c r="Q188" i="39"/>
  <c r="Q187" i="39"/>
  <c r="Q186" i="39"/>
  <c r="Q185" i="39"/>
  <c r="Q184" i="39"/>
  <c r="Q183" i="39"/>
  <c r="Q182" i="39"/>
  <c r="Q181" i="39"/>
  <c r="Q180" i="39"/>
  <c r="Q179" i="39"/>
  <c r="Q178" i="39"/>
  <c r="Q177" i="39"/>
  <c r="Q176" i="39"/>
  <c r="Q175" i="39"/>
  <c r="Q174" i="39"/>
  <c r="Q173" i="39"/>
  <c r="Q172" i="39"/>
  <c r="Q171" i="39"/>
  <c r="Q170" i="39"/>
  <c r="Q169" i="39"/>
  <c r="Q168" i="39"/>
  <c r="Q167" i="39"/>
  <c r="Q166" i="39"/>
  <c r="Q165" i="39"/>
  <c r="Q164" i="39"/>
  <c r="Q163" i="39"/>
  <c r="Q162" i="39"/>
  <c r="Q161" i="39"/>
  <c r="Q160" i="39"/>
  <c r="Q159" i="39"/>
  <c r="Q158" i="39"/>
  <c r="Q157" i="39"/>
  <c r="Q156" i="39"/>
  <c r="Q155" i="39"/>
  <c r="Q154" i="39"/>
  <c r="Q153" i="39"/>
  <c r="Q152" i="39"/>
  <c r="Q151" i="39"/>
  <c r="Q150" i="39"/>
  <c r="Q149" i="39"/>
  <c r="Q148" i="39"/>
  <c r="Q147" i="39"/>
  <c r="Q146" i="39"/>
  <c r="Q145" i="39"/>
  <c r="Q144" i="39"/>
  <c r="Q143" i="39"/>
  <c r="Q142" i="39"/>
  <c r="Q141" i="39"/>
  <c r="Q140" i="39"/>
  <c r="Q139" i="39"/>
  <c r="Q138" i="39"/>
  <c r="Q137" i="39"/>
  <c r="Q136" i="39"/>
  <c r="Q135" i="39"/>
  <c r="Q134" i="39"/>
  <c r="Q133" i="39"/>
  <c r="Q132" i="39"/>
  <c r="Q131" i="39"/>
  <c r="Q130" i="39"/>
  <c r="Q129" i="39"/>
  <c r="Q128" i="39"/>
  <c r="Q127" i="39"/>
  <c r="Q126" i="39"/>
  <c r="Q125" i="39"/>
  <c r="Q124" i="39"/>
  <c r="Q123" i="39"/>
  <c r="Q122" i="39"/>
  <c r="Q121" i="39"/>
  <c r="Q120" i="39"/>
  <c r="Q119" i="39"/>
  <c r="Q118" i="39"/>
  <c r="Q117" i="39"/>
  <c r="Q116" i="39"/>
  <c r="Q115" i="39"/>
  <c r="Q114" i="39"/>
  <c r="Q113" i="39"/>
  <c r="Q112" i="39"/>
  <c r="Q111" i="39"/>
  <c r="Q110" i="39"/>
  <c r="Q109" i="39"/>
  <c r="Q108" i="39"/>
  <c r="Q107" i="39"/>
  <c r="Q106" i="39"/>
  <c r="Q105" i="39"/>
  <c r="Q104" i="39"/>
  <c r="Q103" i="39"/>
  <c r="Q102" i="39"/>
  <c r="Q101" i="39"/>
  <c r="Q100" i="39"/>
  <c r="Q99" i="39"/>
  <c r="Q98" i="39"/>
  <c r="Q97" i="39"/>
  <c r="Q96" i="39"/>
  <c r="Q95" i="39"/>
  <c r="Q94" i="39"/>
  <c r="Q93" i="39"/>
  <c r="Q92" i="39"/>
  <c r="Q91" i="39"/>
  <c r="Q90" i="39"/>
  <c r="Q89" i="39"/>
  <c r="Q88" i="39"/>
  <c r="Q87" i="39"/>
  <c r="Q86" i="39"/>
  <c r="Q85" i="39"/>
  <c r="Q84" i="39"/>
  <c r="Q83" i="39"/>
  <c r="Q82" i="39"/>
  <c r="Q81" i="39"/>
  <c r="Q80" i="39"/>
  <c r="Q79" i="39"/>
  <c r="Q78" i="39"/>
  <c r="Q77" i="39"/>
  <c r="Q76" i="39"/>
  <c r="Q75" i="39"/>
  <c r="Q74" i="39"/>
  <c r="Q73" i="39"/>
  <c r="Q72" i="39"/>
  <c r="Q71" i="39"/>
  <c r="Q70" i="39"/>
  <c r="Q69" i="39"/>
  <c r="Q68" i="39"/>
  <c r="Q67" i="39"/>
  <c r="Q66" i="39"/>
  <c r="Q65" i="39"/>
  <c r="Q64" i="39"/>
  <c r="Q63" i="39"/>
  <c r="Q62" i="39"/>
  <c r="Q61" i="39"/>
  <c r="Q60" i="39"/>
  <c r="Q59" i="39"/>
  <c r="Q58" i="39"/>
  <c r="Q57" i="39"/>
  <c r="Q56" i="39"/>
  <c r="Q55" i="39"/>
  <c r="Q54" i="39"/>
  <c r="Q53" i="39"/>
  <c r="Q52" i="39"/>
  <c r="Q51" i="39"/>
  <c r="Q50" i="39"/>
  <c r="Q49" i="39"/>
  <c r="Q48" i="39"/>
  <c r="Q47" i="39"/>
  <c r="Q46" i="39"/>
  <c r="Q45" i="39"/>
  <c r="Q44" i="39"/>
  <c r="Q43" i="39"/>
  <c r="Q42" i="39"/>
  <c r="Q41" i="39"/>
  <c r="Q40" i="39"/>
  <c r="Q39" i="39"/>
  <c r="Q38" i="39"/>
  <c r="Q37" i="39"/>
  <c r="Q36" i="39"/>
  <c r="Q35" i="39"/>
  <c r="Q34" i="39"/>
  <c r="Q33" i="39"/>
  <c r="Q32" i="39"/>
  <c r="Q31" i="39"/>
  <c r="Q30" i="39"/>
  <c r="H520" i="39" s="1"/>
  <c r="F10" i="36" s="1"/>
  <c r="Q29" i="39"/>
  <c r="Q28" i="39"/>
  <c r="Q27" i="39"/>
  <c r="Q26" i="39"/>
  <c r="Q25" i="39"/>
  <c r="Q24" i="39"/>
  <c r="Q23" i="39"/>
  <c r="Q22" i="39"/>
  <c r="Q21" i="39"/>
  <c r="Q20" i="39"/>
  <c r="Q19" i="39"/>
  <c r="Q18" i="39"/>
  <c r="Q17" i="39"/>
  <c r="Q16" i="39"/>
  <c r="Q15" i="39"/>
  <c r="Q14" i="39"/>
  <c r="Q13" i="39"/>
  <c r="Q12" i="39"/>
  <c r="Q11" i="39"/>
  <c r="C8" i="39" s="1"/>
  <c r="G20" i="36" l="1"/>
  <c r="C8" i="41"/>
  <c r="H529" i="41"/>
  <c r="G21" i="36"/>
  <c r="G6" i="41"/>
  <c r="H521" i="41"/>
  <c r="G16" i="36" s="1"/>
  <c r="H516" i="41"/>
  <c r="G9" i="41"/>
  <c r="H519" i="41"/>
  <c r="H515" i="41"/>
  <c r="H517" i="41"/>
  <c r="C6" i="41"/>
  <c r="I8" i="41" l="1"/>
  <c r="G8" i="41"/>
  <c r="G23" i="36" s="1"/>
  <c r="H540" i="41"/>
  <c r="H6" i="41"/>
  <c r="H527" i="41"/>
  <c r="H541" i="41" l="1"/>
  <c r="G44" i="36"/>
  <c r="H538" i="39"/>
  <c r="F40" i="36" s="1"/>
  <c r="H537" i="39"/>
  <c r="F39" i="36" s="1"/>
  <c r="H536" i="39"/>
  <c r="F38" i="36" s="1"/>
  <c r="H535" i="39"/>
  <c r="F37" i="36" s="1"/>
  <c r="H534" i="39"/>
  <c r="F36" i="36" s="1"/>
  <c r="H533" i="39"/>
  <c r="F30" i="36" s="1"/>
  <c r="H531" i="39"/>
  <c r="F28" i="36" s="1"/>
  <c r="H530" i="39"/>
  <c r="F27" i="36" s="1"/>
  <c r="H529" i="39"/>
  <c r="F26" i="36" s="1"/>
  <c r="H528" i="39"/>
  <c r="F25" i="36" s="1"/>
  <c r="H522" i="39"/>
  <c r="F17" i="36" s="1"/>
  <c r="H539" i="39"/>
  <c r="F41" i="36" s="1"/>
  <c r="H524" i="39"/>
  <c r="F19" i="36" s="1"/>
  <c r="G9" i="39"/>
  <c r="H532" i="39"/>
  <c r="F29" i="36" s="1"/>
  <c r="H518" i="39"/>
  <c r="H526" i="39"/>
  <c r="F21" i="36" s="1"/>
  <c r="H523" i="39"/>
  <c r="F18" i="36" s="1"/>
  <c r="H44" i="36"/>
  <c r="F42" i="36" l="1"/>
  <c r="F8" i="36"/>
  <c r="I8" i="36" s="1"/>
  <c r="E44" i="36"/>
  <c r="O5" i="39"/>
  <c r="G6" i="39"/>
  <c r="F35" i="35" s="1"/>
  <c r="H515" i="39"/>
  <c r="F5" i="36" s="1"/>
  <c r="H519" i="39"/>
  <c r="I10" i="36"/>
  <c r="I7" i="36"/>
  <c r="H22" i="36"/>
  <c r="G22" i="36"/>
  <c r="H525" i="39"/>
  <c r="F20" i="36" s="1"/>
  <c r="H521" i="39"/>
  <c r="F16" i="36" s="1"/>
  <c r="G42" i="36"/>
  <c r="I29" i="36"/>
  <c r="I26" i="36"/>
  <c r="I36" i="36"/>
  <c r="I40" i="36"/>
  <c r="I17" i="36"/>
  <c r="I27" i="36"/>
  <c r="I37" i="36"/>
  <c r="I41" i="36"/>
  <c r="I19" i="36"/>
  <c r="I28" i="36"/>
  <c r="I38" i="36"/>
  <c r="I18" i="36"/>
  <c r="I30" i="36"/>
  <c r="I39" i="36"/>
  <c r="H516" i="39"/>
  <c r="F6" i="36" s="1"/>
  <c r="C6" i="39"/>
  <c r="I8" i="39" s="1"/>
  <c r="H540" i="39"/>
  <c r="F9" i="36" l="1"/>
  <c r="I9" i="36" s="1"/>
  <c r="H527" i="39"/>
  <c r="H541" i="39" s="1"/>
  <c r="I5" i="36"/>
  <c r="G8" i="39"/>
  <c r="F23" i="36" s="1"/>
  <c r="I6" i="36"/>
  <c r="I21" i="36"/>
  <c r="I44" i="36" s="1"/>
  <c r="I20" i="36"/>
  <c r="H43" i="36"/>
  <c r="H24" i="36"/>
  <c r="I16" i="36"/>
  <c r="G24" i="36"/>
  <c r="G43" i="36"/>
  <c r="H6" i="39"/>
  <c r="E42" i="36"/>
  <c r="E43" i="36" s="1"/>
  <c r="I25" i="36"/>
  <c r="I42" i="36" s="1"/>
  <c r="F22" i="36" l="1"/>
  <c r="F43" i="36" s="1"/>
  <c r="I23" i="36"/>
  <c r="F33" i="35" s="1"/>
  <c r="I22" i="36"/>
  <c r="F32" i="35" s="1"/>
  <c r="F24" i="36" l="1"/>
  <c r="I24" i="36" s="1"/>
  <c r="F36" i="35"/>
  <c r="E30" i="35" s="1"/>
  <c r="I43" i="36"/>
  <c r="F34"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L9" authorId="0" shapeId="0" xr:uid="{00000000-0006-0000-0000-000002000000}">
      <text>
        <r>
          <rPr>
            <b/>
            <sz val="9"/>
            <color indexed="81"/>
            <rFont val="Meiryo UI"/>
            <family val="3"/>
            <charset val="128"/>
          </rPr>
          <t>応募団体の郵便番号と住所を記載してください。</t>
        </r>
      </text>
    </comment>
    <comment ref="L11" authorId="0" shapeId="0" xr:uid="{00000000-0006-0000-0000-000003000000}">
      <text>
        <r>
          <rPr>
            <b/>
            <sz val="9"/>
            <color indexed="81"/>
            <rFont val="Meiryo UI"/>
            <family val="3"/>
            <charset val="128"/>
          </rPr>
          <t>応募団体の名称及びその代表者の職名・氏名を記載してください。</t>
        </r>
        <r>
          <rPr>
            <b/>
            <u/>
            <sz val="9"/>
            <color indexed="81"/>
            <rFont val="Meiryo UI"/>
            <family val="3"/>
            <charset val="128"/>
          </rPr>
          <t xml:space="preserve">
なお、押印は不要です。</t>
        </r>
      </text>
    </comment>
    <comment ref="E21" authorId="1" shapeId="0" xr:uid="{00000000-0006-0000-0000-000004000000}">
      <text>
        <r>
          <rPr>
            <b/>
            <sz val="9"/>
            <color indexed="81"/>
            <rFont val="Meiryo UI"/>
            <family val="3"/>
            <charset val="128"/>
          </rPr>
          <t>１．本事業に応募するアーティスト・イン・レジデンスの事業名を記載してください。</t>
        </r>
      </text>
    </comment>
    <comment ref="E22" authorId="1" shapeId="0" xr:uid="{00000000-0006-0000-0000-000005000000}">
      <text>
        <r>
          <rPr>
            <b/>
            <sz val="9"/>
            <color indexed="81"/>
            <rFont val="Meiryo UI"/>
            <family val="3"/>
            <charset val="128"/>
          </rPr>
          <t>２．当該年度における事業期間を記載してください。
（※４月１日～３月３１日の間に限る）</t>
        </r>
      </text>
    </comment>
    <comment ref="F23" authorId="1" shapeId="0" xr:uid="{00000000-0006-0000-0000-000006000000}">
      <text>
        <r>
          <rPr>
            <b/>
            <sz val="9"/>
            <color indexed="81"/>
            <rFont val="Meiryo UI"/>
            <family val="3"/>
            <charset val="128"/>
          </rPr>
          <t>３．文化庁から交付を受けようとする補助金の額を記載してください。
また、様式３（収支）の「文化庁から交付を受けようとする補助金の額」と一致していることを確認してください。
※補助金額の上限は700万円となります。</t>
        </r>
      </text>
    </comment>
    <comment ref="A26" authorId="0" shapeId="0" xr:uid="{00000000-0006-0000-0000-000007000000}">
      <text>
        <r>
          <rPr>
            <b/>
            <sz val="9"/>
            <color indexed="81"/>
            <rFont val="Meiryo UI"/>
            <family val="3"/>
            <charset val="128"/>
          </rPr>
          <t xml:space="preserve">要望書の内容についての問合せ先となる担当者の連絡先（電話番号については、時間外に連絡可能な番号も必ず記載してください。）、書類を郵送する場合の郵便番号及び住所を記載してください。
</t>
        </r>
      </text>
    </comment>
    <comment ref="D32" authorId="1" shapeId="0" xr:uid="{00000000-0006-0000-0000-000009000000}">
      <text>
        <r>
          <rPr>
            <b/>
            <sz val="9"/>
            <color indexed="81"/>
            <rFont val="Meiryo UI"/>
            <family val="3"/>
            <charset val="128"/>
          </rPr>
          <t>「課税事業者」あるいは「免税事業者及び簡易課税事業者」のどちらか該当する方にチェック（□→■）を入れてください。
交換プログラム（任意）の実施について該当する方にチェック（□→■）を入れてください。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E3" authorId="0" shapeId="0" xr:uid="{00000000-0006-0000-0C00-000001000000}">
      <text>
        <r>
          <rPr>
            <b/>
            <sz val="9"/>
            <color indexed="81"/>
            <rFont val="Meiryo UI"/>
            <family val="3"/>
            <charset val="128"/>
          </rPr>
          <t>氏名は本名で記入してください。（芸名等がある場合は括弧書きにて併記してください）</t>
        </r>
      </text>
    </comment>
    <comment ref="D10" authorId="0" shapeId="0" xr:uid="{00000000-0006-0000-0C00-000002000000}">
      <text>
        <r>
          <rPr>
            <b/>
            <sz val="9"/>
            <color indexed="81"/>
            <rFont val="Meiryo UI"/>
            <family val="3"/>
            <charset val="128"/>
          </rPr>
          <t>氏名は本名で記入してください。（芸名等がある場合は括弧書きにて併記してください）</t>
        </r>
      </text>
    </comment>
    <comment ref="A26" authorId="0" shapeId="0" xr:uid="{00000000-0006-0000-0C00-000003000000}">
      <text>
        <r>
          <rPr>
            <b/>
            <sz val="9"/>
            <color indexed="81"/>
            <rFont val="Meiryo UI"/>
            <family val="3"/>
            <charset val="128"/>
          </rPr>
          <t>本事業を実施するに当たっての体制を誰がどのような役割を担うのかなどが分かるように記載してください。</t>
        </r>
      </text>
    </comment>
    <comment ref="A47" authorId="1" shapeId="0" xr:uid="{00000000-0006-0000-0C00-000004000000}">
      <text>
        <r>
          <rPr>
            <b/>
            <sz val="9"/>
            <color indexed="81"/>
            <rFont val="Meiryo UI"/>
            <family val="3"/>
            <charset val="128"/>
          </rPr>
          <t>各区分にごとに貴団体を構成する人員数を記載してください。</t>
        </r>
      </text>
    </comment>
    <comment ref="A55" authorId="0" shapeId="0" xr:uid="{00000000-0006-0000-0C00-000005000000}">
      <text>
        <r>
          <rPr>
            <b/>
            <sz val="9"/>
            <color indexed="81"/>
            <rFont val="Meiryo UI"/>
            <family val="3"/>
            <charset val="128"/>
          </rPr>
          <t>団体運営の財政的基盤を確保するために地方公共団体や民間団体等から恒常的に資金提供を受けるなど努力していること、ＡＩＲ事業を継続的に実施するために地域社会等との連携協力をするなど工夫していることを詳細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松下倭子</author>
    <author>文部科学省</author>
  </authors>
  <commentList>
    <comment ref="B7" authorId="0" shapeId="0" xr:uid="{00000000-0006-0000-0100-000001000000}">
      <text>
        <r>
          <rPr>
            <b/>
            <sz val="9"/>
            <color indexed="81"/>
            <rFont val="Meiryo UI"/>
            <family val="3"/>
            <charset val="128"/>
          </rPr>
          <t>別紙１に過去の連携実績と今後の連携予定を記載してください。
なお申請事業年度に交換プログラムを実施予定（構想含む）の連携団体については、「概要」欄にその内容を記載いただくとともに、相手団体と取り交わしている文書又は様式５（実施確認書）を添付してください。また、提出期限内に添付文書の提出が難しい場合は、その旨を記載してください。
2018年から2023年の実績及び予定については必須です。2017年以前の実績は別途任意の様式（各団体においてまとめておられる資料等）を提出いただくことに代えていただいてもかまいません。</t>
        </r>
      </text>
    </comment>
    <comment ref="B8" authorId="1" shapeId="0" xr:uid="{EEFCB257-AE03-41CB-A98E-91EC03E45B09}">
      <text>
        <r>
          <rPr>
            <b/>
            <sz val="9"/>
            <color indexed="81"/>
            <rFont val="Meiryo UI"/>
            <family val="3"/>
            <charset val="128"/>
          </rPr>
          <t>項目ごとに事業の概要を記載してください。
なお記載に当たっては、本補助事業の事業採択に係る審査の視点（募集案内P23）を参考にしてください。</t>
        </r>
        <r>
          <rPr>
            <sz val="9"/>
            <color indexed="81"/>
            <rFont val="Meiryo UI"/>
            <family val="3"/>
            <charset val="128"/>
          </rPr>
          <t xml:space="preserve">
</t>
        </r>
      </text>
    </comment>
    <comment ref="B16" authorId="2" shapeId="0" xr:uid="{00000000-0006-0000-0100-000003000000}">
      <text>
        <r>
          <rPr>
            <b/>
            <sz val="9"/>
            <color indexed="81"/>
            <rFont val="Meiryo UI"/>
            <family val="3"/>
            <charset val="128"/>
          </rPr>
          <t xml:space="preserve">貴団体が実施するAIR事業全体の趣旨・目的を踏まえ、補助対象外事業を含めた事業の全体像と補助事業として要望する必須・任意の各プログラムの位置付け、目的、ターゲットを記載してください。
なお記載に当たってはベン図などにより図化していただいても構いません。
※今回要望する補助事業の概要を説明する項目ではありません。（今回要望する補助事業の内容は様式２-２「①補助事業の概要」に記載）
貴団体が実施するAIR事業とそれに関連するすべての事業を体系化して記載してください。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松下倭子</author>
    <author>m</author>
  </authors>
  <commentList>
    <comment ref="B6" authorId="0" shapeId="0" xr:uid="{00000000-0006-0000-0200-000001000000}">
      <text>
        <r>
          <rPr>
            <b/>
            <sz val="9"/>
            <color indexed="81"/>
            <rFont val="Meiryo UI"/>
            <family val="3"/>
            <charset val="128"/>
          </rPr>
          <t>補助事業の実施の趣旨・目的について、詳細に記載してください。</t>
        </r>
      </text>
    </comment>
    <comment ref="D8" authorId="1" shapeId="0" xr:uid="{F28FA31F-68B8-44DF-8AAD-072ED1660318}">
      <text>
        <r>
          <rPr>
            <b/>
            <sz val="9"/>
            <color indexed="81"/>
            <rFont val="Meiryo UI"/>
            <family val="3"/>
            <charset val="128"/>
          </rPr>
          <t>実施する補助事業の内容を記載してください。
プログラムが複数ある場合はそれぞれのプログラムごとに記載してください。</t>
        </r>
      </text>
    </comment>
    <comment ref="K10" authorId="1" shapeId="0" xr:uid="{28B63CD3-6CF7-4601-91EE-0B5DC3B6C178}">
      <text>
        <r>
          <rPr>
            <b/>
            <sz val="9"/>
            <color indexed="81"/>
            <rFont val="Meiryo UI"/>
            <family val="3"/>
            <charset val="128"/>
          </rPr>
          <t>別紙2-1）招へい者リストと対応するように記載ください。
招へい予定については、現時点で記載できる範囲で構いませんが、招へい期間については必ず記載してください。（R5.6.１～7.31（61日間）、秋頃（40～60日間）など
招へい者や派遣元国が未定の場合は「未定」と記載ください。</t>
        </r>
      </text>
    </comment>
    <comment ref="K25" authorId="1" shapeId="0" xr:uid="{78892C7F-12D0-45ED-A078-6D3AC4A17238}">
      <text>
        <r>
          <rPr>
            <b/>
            <sz val="9"/>
            <color indexed="81"/>
            <rFont val="Meiryo UI"/>
            <family val="3"/>
            <charset val="128"/>
          </rPr>
          <t>別紙2-1）招へい者リストと対応するように記載ください。
招へい予定については、現時点で記載できる範囲で構いませんが、招へい期間については必ず記載してください。（R5.6.１～7.31（61日間）、秋頃（40～60日間）など
招へい者や派遣元国が未定の場合は「未定」と記載ください。</t>
        </r>
      </text>
    </comment>
    <comment ref="K40" authorId="1" shapeId="0" xr:uid="{8D5560CE-03DE-4DB8-B373-75946F7CF7C6}">
      <text>
        <r>
          <rPr>
            <b/>
            <sz val="9"/>
            <color indexed="81"/>
            <rFont val="Meiryo UI"/>
            <family val="3"/>
            <charset val="128"/>
          </rPr>
          <t>別紙2-1）招へい者リストと対応するように記載ください。
招へい予定については、現時点で記載できる範囲で構いませんが、招へい期間については必ず記載してください。（R5.6.１～7.31（61日間）、秋頃（40～60日間）など
招へい者や派遣元国が未定の場合は「未定」と記載ください。</t>
        </r>
      </text>
    </comment>
    <comment ref="B99" authorId="0" shapeId="0" xr:uid="{00000000-0006-0000-0200-000003000000}">
      <text>
        <r>
          <rPr>
            <b/>
            <sz val="9"/>
            <color indexed="81"/>
            <rFont val="Meiryo UI"/>
            <family val="3"/>
            <charset val="128"/>
          </rPr>
          <t>プログラムの策定に中心的な役割を果たすプログラム／プロジェクト・ディレクター、コーディネーターの方の氏名を記載してください。あわせて、</t>
        </r>
        <r>
          <rPr>
            <b/>
            <u/>
            <sz val="9"/>
            <color indexed="81"/>
            <rFont val="Meiryo UI"/>
            <family val="3"/>
            <charset val="128"/>
          </rPr>
          <t>略歴等を添付</t>
        </r>
        <r>
          <rPr>
            <b/>
            <sz val="9"/>
            <color indexed="81"/>
            <rFont val="Meiryo UI"/>
            <family val="3"/>
            <charset val="128"/>
          </rPr>
          <t>してください。（任意様式）</t>
        </r>
      </text>
    </comment>
    <comment ref="E101" authorId="1" shapeId="0" xr:uid="{C0B1E2AE-E7F8-4CF0-9590-6E113D4937BC}">
      <text>
        <r>
          <rPr>
            <b/>
            <sz val="9"/>
            <color indexed="81"/>
            <rFont val="Meiryo UI"/>
            <family val="3"/>
            <charset val="128"/>
          </rPr>
          <t>事業の年度内における招へい予定者数を記載してください。</t>
        </r>
      </text>
    </comment>
    <comment ref="I102" authorId="1" shapeId="0" xr:uid="{23F37A96-CC78-4ED8-A169-182744E5A021}">
      <text>
        <r>
          <rPr>
            <b/>
            <sz val="9"/>
            <color indexed="81"/>
            <rFont val="Meiryo UI"/>
            <family val="3"/>
            <charset val="128"/>
          </rPr>
          <t>招へい予定者数のうち海外のＡＩＲ実施団体との交換プログラムとして招へいする場合は、その内数も記載してください。</t>
        </r>
      </text>
    </comment>
    <comment ref="D103" authorId="2" shapeId="0" xr:uid="{00000000-0006-0000-0200-000006000000}">
      <text>
        <r>
          <rPr>
            <b/>
            <sz val="9"/>
            <color indexed="81"/>
            <rFont val="Meiryo UI"/>
            <family val="3"/>
            <charset val="128"/>
          </rPr>
          <t>別紙２－１に過去の招へい者の実績と今後の招へい予定を記載してください。
招へい予定については、現時点で記載できる範囲で構いませんが、招へい期間については必ず記載してください。（R5.6.１～7.31（61日間）、秋頃（40～60日間）など）
2019年から2022年の実績及び予定については必須です。2018年以前の実績は別途任意の様式（各団体においてまとめておられる資料等）を提出いただくことに代えていただいてもかまいません。</t>
        </r>
      </text>
    </comment>
    <comment ref="E104" authorId="0" shapeId="0" xr:uid="{00000000-0006-0000-0200-000007000000}">
      <text>
        <r>
          <rPr>
            <b/>
            <sz val="9"/>
            <color indexed="81"/>
            <rFont val="Meiryo UI"/>
            <family val="3"/>
            <charset val="128"/>
          </rPr>
          <t>招へい者の選考を公募で行う場合は、「公募」にチェックしてください。また、連携団体や招へい者ごとに予定している選考方法がわかるように別紙２-１の招へい者No.を記載してください。</t>
        </r>
      </text>
    </comment>
    <comment ref="F105" authorId="0" shapeId="0" xr:uid="{00000000-0006-0000-0200-000008000000}">
      <text>
        <r>
          <rPr>
            <b/>
            <sz val="9"/>
            <color indexed="81"/>
            <rFont val="Meiryo UI"/>
            <family val="3"/>
            <charset val="128"/>
          </rPr>
          <t>公募を行わず招へい者を決定する場合は、「その他」にチェックしていただき、どのような経緯により招へい者を決定するのか等、その経緯や選考方法等を記載してください。また、連携団体や招へい者ごとに予定している選考方法がわかるように別紙２-１の招へい者No.を記載してください。</t>
        </r>
      </text>
    </comment>
    <comment ref="D108" authorId="0" shapeId="0" xr:uid="{00000000-0006-0000-0200-000009000000}">
      <text>
        <r>
          <rPr>
            <b/>
            <sz val="9"/>
            <color indexed="81"/>
            <rFont val="Meiryo UI"/>
            <family val="3"/>
            <charset val="128"/>
          </rPr>
          <t xml:space="preserve">招へい者を募集するに当たり、どのような条件を付しているかについて、記載してください。
また、連携団体や招へい者ごとに別紙２-１の招へい者No.ごとの応募条件がわかるように記載してください。
</t>
        </r>
      </text>
    </comment>
    <comment ref="D111" authorId="1" shapeId="0" xr:uid="{9D3F3797-CC88-49BA-8DB6-09E45509EF68}">
      <text>
        <r>
          <rPr>
            <b/>
            <sz val="9"/>
            <color indexed="81"/>
            <rFont val="Meiryo UI"/>
            <family val="3"/>
            <charset val="128"/>
          </rPr>
          <t>往復の航空運賃、作品制作に係る材料費、滞在費月額X万円など招へい者に対してどのような支援を行うのかについてプログラムごとに記載してください。
なお、海外のＡＩＲ実施団体との交換プログラムによる招へいの場合は、相手団体が負担する経費も記載してください。
例）
〇派遣元負担
１）　渡航費
２）　作品発表等に係る人的支援
〇派遣先負担分）（※当団体）
１）　国内交通費
２）　滞在場所及び活動場所
３）　創作活動費（調査費用，材料費など最大１５万円／人（組））
４）　滞在制作サポート（作品制作に係る関係機関との調整、通訳翻訳、制作協力者の手配など）</t>
        </r>
      </text>
    </comment>
    <comment ref="D117" authorId="1" shapeId="0" xr:uid="{5677FE46-A9B5-4C09-983D-63873F1A5FDC}">
      <text>
        <r>
          <rPr>
            <b/>
            <sz val="9"/>
            <color indexed="81"/>
            <rFont val="Meiryo UI"/>
            <family val="3"/>
            <charset val="128"/>
          </rPr>
          <t>記載欄が足りない場合は、非表示の行を再表示してください。（行の追加は不可）</t>
        </r>
      </text>
    </comment>
    <comment ref="D124" authorId="0" shapeId="0" xr:uid="{00000000-0006-0000-0200-00000B000000}">
      <text>
        <r>
          <rPr>
            <b/>
            <sz val="9"/>
            <color indexed="81"/>
            <rFont val="Meiryo UI"/>
            <family val="3"/>
            <charset val="128"/>
          </rPr>
          <t>招へい期間終了後の活動に関する情報把握をどのように行うか、どのようにコンタクトを取るか、また、終了後の活動に関してどのようなサポートを行うかなどについて記載してください。
また、連携団体や招へい者ごとにフォローアップの方法が違う場合は連携団体やプログラム、別紙２－１の招へい者No.ごとにフォローアップの方法がわかるように記載してください。</t>
        </r>
      </text>
    </comment>
    <comment ref="E126" authorId="1" shapeId="0" xr:uid="{4674CF15-0888-40EB-B57B-AA8419551B46}">
      <text>
        <r>
          <rPr>
            <b/>
            <sz val="9"/>
            <color indexed="81"/>
            <rFont val="Meiryo UI"/>
            <family val="3"/>
            <charset val="128"/>
          </rPr>
          <t>招へい外国人アーティストの滞在期間において、協働が見込まれる国内アーティスト等の予定者数を記載してください</t>
        </r>
      </text>
    </comment>
    <comment ref="I127" authorId="1" shapeId="0" xr:uid="{E24A78D5-986D-4F0C-8752-721033C6DC9C}">
      <text>
        <r>
          <rPr>
            <b/>
            <sz val="9"/>
            <color indexed="81"/>
            <rFont val="Meiryo UI"/>
            <family val="3"/>
            <charset val="128"/>
          </rPr>
          <t xml:space="preserve">左記、協働する国内アーティスト予定者数のうち、補助対象になる招へい人数を記載してください。ただし、補助対象になる人数は、外国人招へい者数と同数もしくは以下、かつ補助対象期間は、招へい外国人アーティストの滞在期間内とします。
</t>
        </r>
      </text>
    </comment>
    <comment ref="D129" authorId="1" shapeId="0" xr:uid="{4A52F7DF-BBA1-4202-B48F-F6F69CA9C5D8}">
      <text>
        <r>
          <rPr>
            <b/>
            <sz val="9"/>
            <color indexed="81"/>
            <rFont val="Meiryo UI"/>
            <family val="3"/>
            <charset val="128"/>
          </rPr>
          <t>招へい外国人アーティストの滞在期間において、協働が見込まれる国内アーティストの創作活動の具体的な内容について記載してください。</t>
        </r>
        <r>
          <rPr>
            <sz val="9"/>
            <color indexed="81"/>
            <rFont val="Meiryo UI"/>
            <family val="3"/>
            <charset val="128"/>
          </rPr>
          <t xml:space="preserve">
</t>
        </r>
      </text>
    </comment>
    <comment ref="D130" authorId="1" shapeId="0" xr:uid="{9B60AE8E-523B-4D5F-821B-8DAEAE9AE510}">
      <text>
        <r>
          <rPr>
            <b/>
            <sz val="9"/>
            <color indexed="81"/>
            <rFont val="Meiryo UI"/>
            <family val="3"/>
            <charset val="128"/>
          </rPr>
          <t>招へい外国人アーティストの滞在期間中に国内アーティストが滞在し活動することの意義について記載してください。</t>
        </r>
        <r>
          <rPr>
            <sz val="9"/>
            <color indexed="81"/>
            <rFont val="Meiryo UI"/>
            <family val="3"/>
            <charset val="128"/>
          </rPr>
          <t xml:space="preserve">
</t>
        </r>
      </text>
    </comment>
    <comment ref="D131" authorId="1" shapeId="0" xr:uid="{3D862D3F-6617-47AB-BFCB-A27C730B1E82}">
      <text>
        <r>
          <rPr>
            <b/>
            <sz val="9"/>
            <color indexed="81"/>
            <rFont val="Meiryo UI"/>
            <family val="3"/>
            <charset val="128"/>
          </rPr>
          <t>どのように地域との連携や協働を予定しているのか具体的に記載してください。</t>
        </r>
        <r>
          <rPr>
            <sz val="9"/>
            <color indexed="81"/>
            <rFont val="Meiryo UI"/>
            <family val="3"/>
            <charset val="128"/>
          </rPr>
          <t xml:space="preserve">
</t>
        </r>
      </text>
    </comment>
    <comment ref="F134" authorId="0" shapeId="0" xr:uid="{00000000-0006-0000-0200-00000F000000}">
      <text>
        <r>
          <rPr>
            <b/>
            <sz val="9"/>
            <color indexed="81"/>
            <rFont val="Meiryo UI"/>
            <family val="3"/>
            <charset val="128"/>
          </rPr>
          <t>公募を行わず滞在者を決定する場合は、どのような経緯により滞在者を決定するのか等、その経緯や選考方法等を記載してください。
また、滞在者ごとに選考方法が違う場合は採用した選考方法がわかるように別紙２－２の滞在者No.を記載してください。</t>
        </r>
      </text>
    </comment>
    <comment ref="D137" authorId="1" shapeId="0" xr:uid="{74958A42-ABB6-4AE8-B0C0-3A0CDFEF1696}">
      <text>
        <r>
          <rPr>
            <b/>
            <sz val="9"/>
            <color indexed="81"/>
            <rFont val="Meiryo UI"/>
            <family val="3"/>
            <charset val="128"/>
          </rPr>
          <t>補助対象の滞在者を募集するに当たり、どのような条件を付しているかについて、記載してください。招へい外国人アーティストとの協働は必須要件となります。</t>
        </r>
      </text>
    </comment>
    <comment ref="D138" authorId="1" shapeId="0" xr:uid="{815D287A-BCC1-42DB-9121-8A5DFFF1BB9B}">
      <text>
        <r>
          <rPr>
            <b/>
            <sz val="9"/>
            <color indexed="81"/>
            <rFont val="Meiryo UI"/>
            <family val="3"/>
            <charset val="128"/>
          </rPr>
          <t>国内交通費、作品制作に係る材料費、滞在費月額X万円など、滞在者に対して、どのような支援を行うのかについて記載してください。</t>
        </r>
      </text>
    </comment>
    <comment ref="D139" authorId="0" shapeId="0" xr:uid="{00000000-0006-0000-0200-000012000000}">
      <text>
        <r>
          <rPr>
            <b/>
            <sz val="9"/>
            <color indexed="81"/>
            <rFont val="Meiryo UI"/>
            <family val="3"/>
            <charset val="128"/>
          </rPr>
          <t>滞在期間終了後の活動に関する情報把握をどのように行うか、どのようにコンタクトを取るか、また、終了後の活動に関してどのようなサポート（資金援助など）を行うかなどについて記載してください。</t>
        </r>
      </text>
    </comment>
    <comment ref="B144" authorId="2" shapeId="0" xr:uid="{00000000-0006-0000-0200-000014000000}">
      <text>
        <r>
          <rPr>
            <b/>
            <sz val="9"/>
            <color indexed="81"/>
            <rFont val="Meiryo UI"/>
            <family val="3"/>
            <charset val="128"/>
          </rPr>
          <t>地域住民参加型の積極的な交流イベント（滞在制作作品発表（小規模な展示会や演奏会）、講演会、セミナー、ワークショップ、シンポジウム、制作過程の公開、オープンスタジオ　等　）を行うことによって、外国人アーティストの当該地域や文化への理解を深めるとともに、地域住民のアート活動への理解を促進させる取組について記載してください。
例）開催するイベント：
　　　開催のねらい：　　　</t>
        </r>
      </text>
    </comment>
    <comment ref="B149" authorId="1" shapeId="0" xr:uid="{635DACCC-DCF9-4A29-8D63-12AC1103A034}">
      <text>
        <r>
          <rPr>
            <b/>
            <sz val="9"/>
            <color indexed="81"/>
            <rFont val="Meiryo UI"/>
            <family val="3"/>
            <charset val="128"/>
          </rPr>
          <t xml:space="preserve">招へい外国人アーティストがどのように日本での活動内容や成果をSNS等を用いて情報発信するかの計画を記載してください。
</t>
        </r>
        <r>
          <rPr>
            <sz val="9"/>
            <color indexed="81"/>
            <rFont val="Meiryo UI"/>
            <family val="3"/>
            <charset val="128"/>
          </rPr>
          <t xml:space="preserve">
</t>
        </r>
      </text>
    </comment>
    <comment ref="B150" authorId="1" shapeId="0" xr:uid="{7EF9770F-9FFF-48C5-8773-0FA05AF785D7}">
      <text>
        <r>
          <rPr>
            <b/>
            <sz val="9"/>
            <color indexed="81"/>
            <rFont val="Meiryo UI"/>
            <family val="3"/>
            <charset val="128"/>
          </rPr>
          <t xml:space="preserve">国内ＡＩＲ実施団体がどのように補助対象のＡＩＲプログラムの広報・発信を行うかの計画を記載してください。
</t>
        </r>
        <r>
          <rPr>
            <sz val="9"/>
            <color indexed="81"/>
            <rFont val="Meiryo UI"/>
            <family val="3"/>
            <charset val="128"/>
          </rPr>
          <t xml:space="preserve">
</t>
        </r>
      </text>
    </comment>
    <comment ref="B155" authorId="0" shapeId="0" xr:uid="{980D30AC-370A-44CF-922C-C80742B58547}">
      <text>
        <r>
          <rPr>
            <b/>
            <sz val="9"/>
            <color indexed="81"/>
            <rFont val="Meiryo UI"/>
            <family val="3"/>
            <charset val="128"/>
          </rPr>
          <t>必須プログラムの実施において、どのような効果を期待し、その効果を得るためにどのようなことを達成しようとするのかを記載してください。
「期待する効果を得るために達成するべきこと」については、国内外のアーティスト等に対するレポートやアンケートなど定性的な具体案を自由記述形式で記載いただくことと、補助の条件にある下記項目について定量的な目標を設定の上、詳細を記載ください。
（１）外国人アーティスト等が滞在した地域で滞在中に国内アーティスト等と開催したイベント数や集客数
（２）日本に滞在した外国人アーティスト等が滞在中の活動の様子をSNS等で発信した数や閲覧数
（３）実施団体における広報発信数や閲覧数
（４）-① 外国人アーティストが滞在中に交流・連携した団体数
（４）-② 外国人アーティストがＡＩＲプログラムを通じて交流した地域住民の累計数
（４）-③ 【独自目標】</t>
        </r>
      </text>
    </comment>
    <comment ref="B204" authorId="1" shapeId="0" xr:uid="{D23FC73C-4B3A-4E48-A471-728F477F3437}">
      <text>
        <r>
          <rPr>
            <b/>
            <sz val="9"/>
            <color indexed="81"/>
            <rFont val="Meiryo UI"/>
            <family val="3"/>
            <charset val="128"/>
          </rPr>
          <t>発信ツールの例）
ホームページ、facebook、Instagram、Twitter、Weibo　など</t>
        </r>
      </text>
    </comment>
    <comment ref="B227" authorId="1" shapeId="0" xr:uid="{AFEBF80A-8381-43A2-BF30-C24EB1145897}">
      <text>
        <r>
          <rPr>
            <b/>
            <sz val="9"/>
            <color indexed="81"/>
            <rFont val="Meiryo UI"/>
            <family val="3"/>
            <charset val="128"/>
          </rPr>
          <t xml:space="preserve">実施プログラムの評価を行うための独自指標を記載の上、目標を設定ください。（少なくとも１つは設定ください）
</t>
        </r>
      </text>
    </comment>
    <comment ref="D229" authorId="1" shapeId="0" xr:uid="{2A66F1AF-19A2-4A1F-B9F8-7F106860ECB4}">
      <text>
        <r>
          <rPr>
            <b/>
            <sz val="9"/>
            <color indexed="81"/>
            <rFont val="Meiryo UI"/>
            <family val="3"/>
            <charset val="128"/>
          </rPr>
          <t xml:space="preserve">行が足りない場合は非表示部分を再表示の上追記ください。
</t>
        </r>
      </text>
    </comment>
    <comment ref="B255" authorId="0" shapeId="0" xr:uid="{00000000-0006-0000-0200-000018000000}">
      <text>
        <r>
          <rPr>
            <b/>
            <sz val="9"/>
            <color indexed="81"/>
            <rFont val="Meiryo UI"/>
            <family val="3"/>
            <charset val="128"/>
          </rPr>
          <t>要望書に記載するプログラムごとに当初計画どおり事業が実施できないこととなった場合の対応について、事業中止や実施時期、手法の変更などの考え方、変更する場合の事業イメージ及びその判断時期を実施プログラムごと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松下倭子</author>
  </authors>
  <commentList>
    <comment ref="B6" authorId="0" shapeId="0" xr:uid="{00000000-0006-0000-0300-000009000000}">
      <text>
        <r>
          <rPr>
            <b/>
            <sz val="9"/>
            <color indexed="81"/>
            <rFont val="Meiryo UI"/>
            <family val="3"/>
            <charset val="128"/>
          </rPr>
          <t>本プログラムで実施する事業内容を詳細に記載してください。
特に日本人芸術家、日本人研究者・学芸員を派遣して行われる滞在創作活動等の具体的な内容について記載してください。</t>
        </r>
      </text>
    </comment>
    <comment ref="E9" authorId="0" shapeId="0" xr:uid="{00000000-0006-0000-0300-00000B000000}">
      <text>
        <r>
          <rPr>
            <b/>
            <sz val="9"/>
            <color indexed="81"/>
            <rFont val="Meiryo UI"/>
            <family val="3"/>
            <charset val="128"/>
          </rPr>
          <t>派遣者の選考を公募で行う場合は、「公募」にチェックしてください。また、連携団体や派遣者ごとに選考方法が違う場合は予定している選考方法がわかるように別紙２－３の派遣者No.を記載してください。</t>
        </r>
      </text>
    </comment>
    <comment ref="F10" authorId="0" shapeId="0" xr:uid="{00000000-0006-0000-0300-00000C000000}">
      <text>
        <r>
          <rPr>
            <b/>
            <sz val="9"/>
            <color indexed="81"/>
            <rFont val="Meiryo UI"/>
            <family val="3"/>
            <charset val="128"/>
          </rPr>
          <t>公募を行わず派遣者を決定する場合は、どのような経緯により派遣者を決定するのか等その経緯や選考方法等を記載してください。また、連携団体や派遣者ごとに選考方法が違う場合は予定している選考方法がわかるように別紙２－３の派遣者No.を記載してください。</t>
        </r>
      </text>
    </comment>
    <comment ref="D13" authorId="0" shapeId="0" xr:uid="{00000000-0006-0000-0300-00000D000000}">
      <text>
        <r>
          <rPr>
            <b/>
            <sz val="9"/>
            <color indexed="81"/>
            <rFont val="Meiryo UI"/>
            <family val="3"/>
            <charset val="128"/>
          </rPr>
          <t>派遣者を募集するに当たり、どのような条件を付しているかについて、記載してください。
また、連携団体や派遣者ごとに応募条件が違う場合は別紙２－３の派遣者No.ごとの応募条件がわかるように記載してください。</t>
        </r>
      </text>
    </comment>
    <comment ref="D22" authorId="1" shapeId="0" xr:uid="{48EE5B33-B0F3-47BF-8129-110A3AAE7D83}">
      <text>
        <r>
          <rPr>
            <b/>
            <sz val="9"/>
            <color indexed="81"/>
            <rFont val="Meiryo UI"/>
            <family val="3"/>
            <charset val="128"/>
          </rPr>
          <t>プログラムが3つ以上ある場合は記入欄を再表示させ、記入をお願いします。（業の追加は不可）</t>
        </r>
      </text>
    </comment>
    <comment ref="D29" authorId="0" shapeId="0" xr:uid="{00000000-0006-0000-0300-00000F000000}">
      <text>
        <r>
          <rPr>
            <b/>
            <sz val="9"/>
            <color indexed="81"/>
            <rFont val="Meiryo UI"/>
            <family val="3"/>
            <charset val="128"/>
          </rPr>
          <t>派遣期間終了後の活動に関する情報把握をどのように行うか、どのようにコンタクトを取るか、また、終了後の活動に関してどのようなサポートを行うかなどについて記載してください。
また、連携団体や派遣者ごとにフォローアップの方法が違う場合は連携団体やプログラム、別紙２－３の招へい者No.ごとにフォローアップの方法がわかるように記載してください。</t>
        </r>
      </text>
    </comment>
    <comment ref="B32" authorId="0" shapeId="0" xr:uid="{00000000-0006-0000-0300-000010000000}">
      <text>
        <r>
          <rPr>
            <b/>
            <sz val="9"/>
            <color indexed="81"/>
            <rFont val="Meiryo UI"/>
            <family val="3"/>
            <charset val="128"/>
          </rPr>
          <t>事業全体の趣旨・目的を踏まえ、任意プログラムの実施においてどのような効果を期待しその効果を得るためにどのようなことを達成しようとするのかを記載してください。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5" authorId="0" shapeId="0" xr:uid="{00000000-0006-0000-0400-000001000000}">
      <text>
        <r>
          <rPr>
            <b/>
            <sz val="9"/>
            <color indexed="81"/>
            <rFont val="Meiryo UI"/>
            <family val="3"/>
            <charset val="128"/>
          </rPr>
          <t>（支出）の「支出の「総額（A3＋B）」」から（収入）の「小計（ロ）」及び「文化庁から交付を受けようとする補助金の額（ハ）」を除いた額について記載してください。</t>
        </r>
      </text>
    </comment>
    <comment ref="B6" authorId="0" shapeId="0" xr:uid="{00000000-0006-0000-0400-000002000000}">
      <text>
        <r>
          <rPr>
            <b/>
            <sz val="9"/>
            <color indexed="81"/>
            <rFont val="Meiryo UI"/>
            <family val="3"/>
            <charset val="128"/>
          </rPr>
          <t>[補助金・助成金][寄附金・協賛金][広告料][その他収入] を記載してください。分類できない収入がある場合は[その他収入]として、収入内容とその額を記載してください。
また、事業を有料で実施する場合の入場料収入や参加費やプログラム・図録等の売上げなどの収入の見込みは「その他収入」として記載してください。</t>
        </r>
      </text>
    </comment>
    <comment ref="C6" authorId="0" shapeId="0" xr:uid="{00000000-0006-0000-0400-000003000000}">
      <text>
        <r>
          <rPr>
            <b/>
            <sz val="9"/>
            <color indexed="81"/>
            <rFont val="Meiryo UI"/>
            <family val="3"/>
            <charset val="128"/>
          </rPr>
          <t xml:space="preserve">記載欄が足りない場合は、非表示の行を再表示してください。（行の追加は不可）
</t>
        </r>
      </text>
    </comment>
    <comment ref="C13" authorId="0" shapeId="0" xr:uid="{00000000-0006-0000-0400-000004000000}">
      <text>
        <r>
          <rPr>
            <b/>
            <sz val="9"/>
            <color indexed="81"/>
            <rFont val="Meiryo UI"/>
            <family val="3"/>
            <charset val="128"/>
          </rPr>
          <t>記載欄が足りない場合は、非表示の行を再表示してください。（行の追加は不可）</t>
        </r>
      </text>
    </comment>
    <comment ref="C19" authorId="0" shapeId="0" xr:uid="{00000000-0006-0000-0400-000005000000}">
      <text>
        <r>
          <rPr>
            <b/>
            <sz val="9"/>
            <color indexed="81"/>
            <rFont val="Meiryo UI"/>
            <family val="3"/>
            <charset val="128"/>
          </rPr>
          <t>記載欄が足りない場合は、非表示の行を再表示してください。（行の追加は不可）</t>
        </r>
      </text>
    </comment>
    <comment ref="C23" authorId="0" shapeId="0" xr:uid="{00000000-0006-0000-0400-000006000000}">
      <text>
        <r>
          <rPr>
            <b/>
            <sz val="9"/>
            <color indexed="81"/>
            <rFont val="Meiryo UI"/>
            <family val="3"/>
            <charset val="128"/>
          </rPr>
          <t>記載欄が足りない場合は、非表示の行を再表示してください。（行の追加は不可）</t>
        </r>
      </text>
    </comment>
    <comment ref="E28" authorId="0" shapeId="0" xr:uid="{00000000-0006-0000-0400-000007000000}">
      <text>
        <r>
          <rPr>
            <b/>
            <sz val="9"/>
            <color indexed="81"/>
            <rFont val="Meiryo UI"/>
            <family val="3"/>
            <charset val="128"/>
          </rPr>
          <t>補助金額は７００万円を上限としますので、それを超えない範囲で事業を実施する際に必要となる補助金の交付要望額を記載してください。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松下倭子</author>
    <author>m</author>
  </authors>
  <commentList>
    <comment ref="E10" authorId="0" shapeId="0" xr:uid="{BBE669CD-CFB5-40E6-979C-2E80800DE4FD}">
      <text>
        <r>
          <rPr>
            <b/>
            <sz val="10"/>
            <color indexed="81"/>
            <rFont val="Meiryo UI"/>
            <family val="3"/>
            <charset val="128"/>
          </rPr>
          <t>誰に係る経費であるかを明確にするために、別紙の招へい者NO.や滞在者NO.を記載し、対応させてください。特定のものに対する経費でない場合は空欄で結構です。</t>
        </r>
      </text>
    </comment>
    <comment ref="D11" authorId="1" shapeId="0" xr:uid="{4CF019CB-3D62-44E2-BCC8-A93E6D556351}">
      <text>
        <r>
          <rPr>
            <b/>
            <sz val="10"/>
            <color indexed="81"/>
            <rFont val="Meiryo UI"/>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R11" authorId="1" shapeId="0" xr:uid="{D3C0CF5B-78F3-4608-96E9-C6359A6B65DF}">
      <text>
        <r>
          <rPr>
            <b/>
            <sz val="10"/>
            <color indexed="81"/>
            <rFont val="Meiryo UI"/>
            <family val="3"/>
            <charset val="128"/>
          </rPr>
          <t xml:space="preserve">補助対象外経費の場合は、”○”を入力してください。
</t>
        </r>
      </text>
    </comment>
    <comment ref="S11" authorId="1" shapeId="0" xr:uid="{2152273A-A080-4E6D-9428-C0C8BE006D6A}">
      <text>
        <r>
          <rPr>
            <b/>
            <sz val="10"/>
            <color indexed="81"/>
            <rFont val="Meiryo UI"/>
            <family val="3"/>
            <charset val="128"/>
          </rPr>
          <t>課税対象外経費の場合は、”○”を入力してください。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松下倭子</author>
    <author>m</author>
  </authors>
  <commentList>
    <comment ref="E10" authorId="0" shapeId="0" xr:uid="{9C56880E-3703-4629-91F1-7B9F85F873EC}">
      <text>
        <r>
          <rPr>
            <b/>
            <sz val="10"/>
            <color indexed="81"/>
            <rFont val="Meiryo UI"/>
            <family val="3"/>
            <charset val="128"/>
          </rPr>
          <t>誰に係る経費であるかを明確にするために、別紙の招へい者NO.や滞在者NO.を記載し、対応させてください。特定のものに対する経費でない場合は空欄で結構です。</t>
        </r>
      </text>
    </comment>
    <comment ref="D11" authorId="1" shapeId="0" xr:uid="{00000000-0006-0000-0600-000001000000}">
      <text>
        <r>
          <rPr>
            <b/>
            <sz val="10"/>
            <color indexed="81"/>
            <rFont val="Meiryo UI"/>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R11" authorId="1" shapeId="0" xr:uid="{00000000-0006-0000-0600-000002000000}">
      <text>
        <r>
          <rPr>
            <b/>
            <sz val="10"/>
            <color indexed="81"/>
            <rFont val="Meiryo UI"/>
            <family val="3"/>
            <charset val="128"/>
          </rPr>
          <t xml:space="preserve">補助対象外経費の場合は、”○”を入力してください。
</t>
        </r>
      </text>
    </comment>
    <comment ref="S11" authorId="1" shapeId="0" xr:uid="{00000000-0006-0000-0600-000003000000}">
      <text>
        <r>
          <rPr>
            <b/>
            <sz val="10"/>
            <color indexed="81"/>
            <rFont val="Meiryo UI"/>
            <family val="3"/>
            <charset val="128"/>
          </rPr>
          <t>課税対象外経費の場合は、”○”を入力してください。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松下倭子</author>
    <author>m</author>
  </authors>
  <commentList>
    <comment ref="E10" authorId="0" shapeId="0" xr:uid="{96B6E5B1-BBBC-4C77-B534-478A24150F66}">
      <text>
        <r>
          <rPr>
            <b/>
            <sz val="9"/>
            <color indexed="81"/>
            <rFont val="Meiryo UI"/>
            <family val="3"/>
            <charset val="128"/>
          </rPr>
          <t>誰に係る経費であるかを明確にするために、別紙の招へい者NO.や滞在者NO.を記載し、対応させてください。</t>
        </r>
        <r>
          <rPr>
            <sz val="9"/>
            <color indexed="81"/>
            <rFont val="Meiryo UI"/>
            <family val="3"/>
            <charset val="128"/>
          </rPr>
          <t xml:space="preserve">
特定のものに対する経費でない場合は空欄で結構です。</t>
        </r>
      </text>
    </comment>
    <comment ref="D11" authorId="1" shapeId="0" xr:uid="{00000000-0006-0000-0700-000001000000}">
      <text>
        <r>
          <rPr>
            <b/>
            <sz val="9"/>
            <color indexed="81"/>
            <rFont val="Meiryo UI"/>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R11" authorId="1" shapeId="0" xr:uid="{00000000-0006-0000-0700-000002000000}">
      <text>
        <r>
          <rPr>
            <b/>
            <sz val="9"/>
            <color indexed="81"/>
            <rFont val="Meiryo UI"/>
            <family val="3"/>
            <charset val="128"/>
          </rPr>
          <t xml:space="preserve">補助対象外経費の場合は，”○”を入力してください。
</t>
        </r>
      </text>
    </comment>
    <comment ref="S11" authorId="1" shapeId="0" xr:uid="{00000000-0006-0000-0700-000003000000}">
      <text>
        <r>
          <rPr>
            <b/>
            <sz val="9"/>
            <color indexed="81"/>
            <rFont val="Meiryo UI"/>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松下倭子</author>
    <author>m</author>
  </authors>
  <commentList>
    <comment ref="E10" authorId="0" shapeId="0" xr:uid="{E6FF27D0-EFD6-4FFD-8BC6-6BC935581874}">
      <text>
        <r>
          <rPr>
            <b/>
            <sz val="9"/>
            <color indexed="81"/>
            <rFont val="Meiryo UI"/>
            <family val="3"/>
            <charset val="128"/>
          </rPr>
          <t>誰に係る経費であるかを明確にするために、別紙の招へい者NO.や滞在者NO.を記載し、対応させてください。</t>
        </r>
        <r>
          <rPr>
            <sz val="9"/>
            <color indexed="81"/>
            <rFont val="Meiryo UI"/>
            <family val="3"/>
            <charset val="128"/>
          </rPr>
          <t xml:space="preserve">
</t>
        </r>
      </text>
    </comment>
    <comment ref="D11" authorId="1" shapeId="0" xr:uid="{00000000-0006-0000-0900-000001000000}">
      <text>
        <r>
          <rPr>
            <b/>
            <sz val="9"/>
            <color indexed="81"/>
            <rFont val="Meiryo UI"/>
            <family val="3"/>
            <charset val="128"/>
          </rPr>
          <t xml:space="preserve">該当する区分・細目がない場合は、「諸経費」の「その他」を選択してください。
なお、細目で「その他」を選択した場合は、補助対象経費とはなりませんので、必ず補助対象外経費として計上してください。
</t>
        </r>
      </text>
    </comment>
    <comment ref="R11" authorId="1" shapeId="0" xr:uid="{00000000-0006-0000-0900-000002000000}">
      <text>
        <r>
          <rPr>
            <b/>
            <sz val="9"/>
            <color indexed="81"/>
            <rFont val="Meiryo UI"/>
            <family val="3"/>
            <charset val="128"/>
          </rPr>
          <t xml:space="preserve">補助対象外経費の場合は、”○”を入力してください。
</t>
        </r>
      </text>
    </comment>
    <comment ref="S11" authorId="1" shapeId="0" xr:uid="{00000000-0006-0000-0900-000003000000}">
      <text>
        <r>
          <rPr>
            <b/>
            <sz val="9"/>
            <color indexed="81"/>
            <rFont val="Meiryo UI"/>
            <family val="3"/>
            <charset val="128"/>
          </rPr>
          <t>補助対象外経費の場合は、”○”を入力してください。
なお、免税事業者又は簡易課税事業者の場合は様式１の確認欄をチェックください。
個別の経費毎に課税対象外経費を申告する必要はありません。</t>
        </r>
      </text>
    </comment>
  </commentList>
</comments>
</file>

<file path=xl/sharedStrings.xml><?xml version="1.0" encoding="utf-8"?>
<sst xmlns="http://schemas.openxmlformats.org/spreadsheetml/2006/main" count="952" uniqueCount="296">
  <si>
    <t>電話</t>
    <rPh sb="0" eb="2">
      <t>デンワ</t>
    </rPh>
    <phoneticPr fontId="3"/>
  </si>
  <si>
    <t>文化庁長官　殿</t>
    <rPh sb="0" eb="3">
      <t>ブンカチョウ</t>
    </rPh>
    <rPh sb="3" eb="5">
      <t>チョウカン</t>
    </rPh>
    <rPh sb="6" eb="7">
      <t>ドノ</t>
    </rPh>
    <phoneticPr fontId="3"/>
  </si>
  <si>
    <t>記</t>
    <rPh sb="0" eb="1">
      <t>キ</t>
    </rPh>
    <phoneticPr fontId="3"/>
  </si>
  <si>
    <t>（支出）</t>
    <rPh sb="1" eb="3">
      <t>シシュツ</t>
    </rPh>
    <phoneticPr fontId="3"/>
  </si>
  <si>
    <t>諸経費</t>
    <rPh sb="0" eb="3">
      <t>ショケイヒ</t>
    </rPh>
    <phoneticPr fontId="3"/>
  </si>
  <si>
    <t>（ふりがな）</t>
    <phoneticPr fontId="3"/>
  </si>
  <si>
    <t>旅費</t>
    <rPh sb="0" eb="2">
      <t>リョヒ</t>
    </rPh>
    <phoneticPr fontId="3"/>
  </si>
  <si>
    <t>住所</t>
    <rPh sb="0" eb="2">
      <t>ジュウショ</t>
    </rPh>
    <phoneticPr fontId="3"/>
  </si>
  <si>
    <t>区分</t>
    <rPh sb="0" eb="2">
      <t>クブン</t>
    </rPh>
    <phoneticPr fontId="3"/>
  </si>
  <si>
    <t>円</t>
    <rPh sb="0" eb="1">
      <t>エン</t>
    </rPh>
    <phoneticPr fontId="3"/>
  </si>
  <si>
    <t>担当者氏名</t>
    <rPh sb="0" eb="3">
      <t>タントウシャ</t>
    </rPh>
    <rPh sb="3" eb="5">
      <t>シメイ</t>
    </rPh>
    <phoneticPr fontId="3"/>
  </si>
  <si>
    <t>担当者所属</t>
    <rPh sb="0" eb="3">
      <t>タントウシャ</t>
    </rPh>
    <rPh sb="3" eb="5">
      <t>ショゾク</t>
    </rPh>
    <phoneticPr fontId="3"/>
  </si>
  <si>
    <t>（時間外連絡先）</t>
    <rPh sb="1" eb="4">
      <t>ジカンガイ</t>
    </rPh>
    <rPh sb="4" eb="6">
      <t>レンラク</t>
    </rPh>
    <rPh sb="6" eb="7">
      <t>サキ</t>
    </rPh>
    <phoneticPr fontId="3"/>
  </si>
  <si>
    <t>【担当者連絡先】</t>
    <rPh sb="1" eb="4">
      <t>タントウシャ</t>
    </rPh>
    <rPh sb="4" eb="6">
      <t>レンラク</t>
    </rPh>
    <rPh sb="6" eb="7">
      <t>サキ</t>
    </rPh>
    <phoneticPr fontId="3"/>
  </si>
  <si>
    <t>会場費</t>
    <rPh sb="0" eb="3">
      <t>カイジョウヒ</t>
    </rPh>
    <phoneticPr fontId="3"/>
  </si>
  <si>
    <t>文芸費</t>
    <rPh sb="0" eb="2">
      <t>ブンゲイ</t>
    </rPh>
    <rPh sb="2" eb="3">
      <t>ヒ</t>
    </rPh>
    <phoneticPr fontId="3"/>
  </si>
  <si>
    <t>謝金</t>
    <rPh sb="0" eb="2">
      <t>シャキン</t>
    </rPh>
    <phoneticPr fontId="3"/>
  </si>
  <si>
    <t>宣伝費</t>
    <rPh sb="0" eb="3">
      <t>センデンヒ</t>
    </rPh>
    <phoneticPr fontId="3"/>
  </si>
  <si>
    <t>運搬費</t>
    <rPh sb="0" eb="3">
      <t>ウンパンヒ</t>
    </rPh>
    <phoneticPr fontId="3"/>
  </si>
  <si>
    <t>（収入）</t>
    <rPh sb="1" eb="3">
      <t>シュウニュウ</t>
    </rPh>
    <phoneticPr fontId="3"/>
  </si>
  <si>
    <t>①ＡＩＲ事業名</t>
    <rPh sb="4" eb="6">
      <t>ジギョウ</t>
    </rPh>
    <rPh sb="6" eb="7">
      <t>メイ</t>
    </rPh>
    <phoneticPr fontId="3"/>
  </si>
  <si>
    <t>招へい者の選考
方法</t>
    <rPh sb="0" eb="1">
      <t>ショウ</t>
    </rPh>
    <rPh sb="3" eb="4">
      <t>シャ</t>
    </rPh>
    <rPh sb="5" eb="7">
      <t>センコウ</t>
    </rPh>
    <rPh sb="8" eb="10">
      <t>ホウホウ</t>
    </rPh>
    <phoneticPr fontId="3"/>
  </si>
  <si>
    <t>招へい者の応募
条件</t>
    <rPh sb="0" eb="1">
      <t>ショウ</t>
    </rPh>
    <rPh sb="3" eb="4">
      <t>シャ</t>
    </rPh>
    <rPh sb="5" eb="7">
      <t>オウボ</t>
    </rPh>
    <rPh sb="8" eb="10">
      <t>ジョウケン</t>
    </rPh>
    <phoneticPr fontId="3"/>
  </si>
  <si>
    <t>招へい期間終了後の招へい者へのフォローアップ方法</t>
    <rPh sb="0" eb="1">
      <t>ショウ</t>
    </rPh>
    <rPh sb="3" eb="5">
      <t>キカン</t>
    </rPh>
    <rPh sb="5" eb="8">
      <t>シュウリョウゴ</t>
    </rPh>
    <rPh sb="9" eb="10">
      <t>ショウ</t>
    </rPh>
    <rPh sb="12" eb="13">
      <t>シャ</t>
    </rPh>
    <rPh sb="22" eb="24">
      <t>ホウホウ</t>
    </rPh>
    <phoneticPr fontId="3"/>
  </si>
  <si>
    <t>派遣人数</t>
    <rPh sb="0" eb="2">
      <t>ハケン</t>
    </rPh>
    <rPh sb="2" eb="4">
      <t>ニンズウ</t>
    </rPh>
    <phoneticPr fontId="3"/>
  </si>
  <si>
    <t>派遣期間終了後の派遣者へのフォローアップ方法</t>
    <rPh sb="0" eb="2">
      <t>ハケン</t>
    </rPh>
    <rPh sb="2" eb="4">
      <t>キカン</t>
    </rPh>
    <rPh sb="4" eb="7">
      <t>シュウリョウゴ</t>
    </rPh>
    <rPh sb="8" eb="11">
      <t>ハケンシャ</t>
    </rPh>
    <rPh sb="20" eb="22">
      <t>ホウホウ</t>
    </rPh>
    <phoneticPr fontId="3"/>
  </si>
  <si>
    <t>（単位：円）</t>
    <rPh sb="1" eb="3">
      <t>タンイ</t>
    </rPh>
    <rPh sb="4" eb="5">
      <t>エン</t>
    </rPh>
    <phoneticPr fontId="3"/>
  </si>
  <si>
    <t>滞在費</t>
    <rPh sb="0" eb="3">
      <t>タイザイヒ</t>
    </rPh>
    <phoneticPr fontId="3"/>
  </si>
  <si>
    <t>謝金・宣伝費・印刷費等</t>
    <rPh sb="0" eb="2">
      <t>シャキン</t>
    </rPh>
    <rPh sb="3" eb="6">
      <t>センデンヒ</t>
    </rPh>
    <rPh sb="7" eb="9">
      <t>インサツ</t>
    </rPh>
    <rPh sb="9" eb="10">
      <t>ヒ</t>
    </rPh>
    <rPh sb="10" eb="11">
      <t>トウ</t>
    </rPh>
    <phoneticPr fontId="3"/>
  </si>
  <si>
    <t>□</t>
  </si>
  <si>
    <t>公募</t>
    <rPh sb="0" eb="2">
      <t>コウボ</t>
    </rPh>
    <phoneticPr fontId="3"/>
  </si>
  <si>
    <t>国内交通費</t>
    <rPh sb="0" eb="2">
      <t>コクナイ</t>
    </rPh>
    <rPh sb="2" eb="5">
      <t>コウツウヒ</t>
    </rPh>
    <phoneticPr fontId="3"/>
  </si>
  <si>
    <t>（単位：円）</t>
  </si>
  <si>
    <t>文化庁から交付を受けようとする補助金の額（ハ）</t>
    <rPh sb="0" eb="3">
      <t>ブンカチョウ</t>
    </rPh>
    <rPh sb="5" eb="7">
      <t>コウフ</t>
    </rPh>
    <rPh sb="8" eb="9">
      <t>ウ</t>
    </rPh>
    <rPh sb="15" eb="18">
      <t>ホジョキン</t>
    </rPh>
    <rPh sb="19" eb="20">
      <t>ガク</t>
    </rPh>
    <phoneticPr fontId="3"/>
  </si>
  <si>
    <t>（単位：円）</t>
    <phoneticPr fontId="3"/>
  </si>
  <si>
    <t>確認事項</t>
  </si>
  <si>
    <t>必ずどちらかにチェックを入れてください↓</t>
  </si>
  <si>
    <t>消費税等仕入れ控除税額の取扱い　</t>
    <phoneticPr fontId="3"/>
  </si>
  <si>
    <t>課税事業者　　</t>
    <phoneticPr fontId="3"/>
  </si>
  <si>
    <t>その他</t>
    <rPh sb="2" eb="3">
      <t>タ</t>
    </rPh>
    <phoneticPr fontId="3"/>
  </si>
  <si>
    <t>※自動計算</t>
    <rPh sb="1" eb="3">
      <t>ジドウ</t>
    </rPh>
    <rPh sb="3" eb="5">
      <t>ケイサン</t>
    </rPh>
    <phoneticPr fontId="3"/>
  </si>
  <si>
    <t>収入の「総額（イ＋ロ＋ハ）　」</t>
    <rPh sb="0" eb="2">
      <t>シュウニュウ</t>
    </rPh>
    <rPh sb="4" eb="6">
      <t>ソウガク</t>
    </rPh>
    <phoneticPr fontId="3"/>
  </si>
  <si>
    <t>区   分</t>
    <rPh sb="0" eb="1">
      <t>ク</t>
    </rPh>
    <rPh sb="4" eb="5">
      <t>ブン</t>
    </rPh>
    <phoneticPr fontId="3"/>
  </si>
  <si>
    <t>予定額</t>
    <rPh sb="0" eb="2">
      <t>ヨテイ</t>
    </rPh>
    <rPh sb="2" eb="3">
      <t>ガク</t>
    </rPh>
    <phoneticPr fontId="3"/>
  </si>
  <si>
    <t>備考</t>
    <rPh sb="0" eb="2">
      <t>ビコウ</t>
    </rPh>
    <phoneticPr fontId="3"/>
  </si>
  <si>
    <t>（支出の部）</t>
    <rPh sb="1" eb="3">
      <t>シシュツ</t>
    </rPh>
    <rPh sb="4" eb="5">
      <t>ブ</t>
    </rPh>
    <phoneticPr fontId="3"/>
  </si>
  <si>
    <t>補助対象経費</t>
    <rPh sb="0" eb="2">
      <t>ホジョ</t>
    </rPh>
    <rPh sb="2" eb="4">
      <t>タイショウ</t>
    </rPh>
    <rPh sb="4" eb="6">
      <t>ケイヒ</t>
    </rPh>
    <phoneticPr fontId="3"/>
  </si>
  <si>
    <t>小   計（Ｃ）</t>
    <rPh sb="0" eb="1">
      <t>ショウ</t>
    </rPh>
    <rPh sb="4" eb="5">
      <t>ケイ</t>
    </rPh>
    <phoneticPr fontId="3"/>
  </si>
  <si>
    <t>旅費</t>
    <rPh sb="0" eb="2">
      <t>リョヒ</t>
    </rPh>
    <phoneticPr fontId="8"/>
  </si>
  <si>
    <t>合   計（F）</t>
    <rPh sb="0" eb="1">
      <t>ゴウ</t>
    </rPh>
    <rPh sb="4" eb="5">
      <t>ケイ</t>
    </rPh>
    <phoneticPr fontId="3"/>
  </si>
  <si>
    <t>区分</t>
    <rPh sb="0" eb="2">
      <t>クブン</t>
    </rPh>
    <phoneticPr fontId="8"/>
  </si>
  <si>
    <t>補助対象経費</t>
    <rPh sb="0" eb="2">
      <t>ホジョ</t>
    </rPh>
    <rPh sb="2" eb="4">
      <t>タイショウ</t>
    </rPh>
    <rPh sb="4" eb="6">
      <t>ケイヒ</t>
    </rPh>
    <phoneticPr fontId="8"/>
  </si>
  <si>
    <t>小   計（Ｃ）</t>
    <rPh sb="0" eb="1">
      <t>ショウ</t>
    </rPh>
    <rPh sb="4" eb="5">
      <t>ケイ</t>
    </rPh>
    <phoneticPr fontId="8"/>
  </si>
  <si>
    <t>消費税及び地方消費税に
係る仕入控除税額</t>
    <rPh sb="0" eb="3">
      <t>ショウヒゼイ</t>
    </rPh>
    <rPh sb="3" eb="4">
      <t>オヨ</t>
    </rPh>
    <rPh sb="5" eb="7">
      <t>チホウ</t>
    </rPh>
    <rPh sb="7" eb="10">
      <t>ショウヒゼイ</t>
    </rPh>
    <rPh sb="12" eb="13">
      <t>カカワ</t>
    </rPh>
    <rPh sb="14" eb="16">
      <t>シイレ</t>
    </rPh>
    <rPh sb="16" eb="18">
      <t>コウジョ</t>
    </rPh>
    <rPh sb="18" eb="20">
      <t>ゼイガク</t>
    </rPh>
    <phoneticPr fontId="8"/>
  </si>
  <si>
    <t>補助対象経費計（Ｄ）</t>
    <rPh sb="0" eb="2">
      <t>ホジョ</t>
    </rPh>
    <rPh sb="2" eb="4">
      <t>タイショウ</t>
    </rPh>
    <rPh sb="4" eb="6">
      <t>ケイヒ</t>
    </rPh>
    <rPh sb="6" eb="7">
      <t>ケイ</t>
    </rPh>
    <phoneticPr fontId="8"/>
  </si>
  <si>
    <t>補助対象外経費</t>
    <rPh sb="0" eb="2">
      <t>ホジョ</t>
    </rPh>
    <rPh sb="2" eb="5">
      <t>タイショウガイ</t>
    </rPh>
    <rPh sb="5" eb="7">
      <t>ケイヒ</t>
    </rPh>
    <phoneticPr fontId="8"/>
  </si>
  <si>
    <t>合   計（F）</t>
    <rPh sb="0" eb="1">
      <t>ゴウ</t>
    </rPh>
    <rPh sb="4" eb="5">
      <t>ケイ</t>
    </rPh>
    <phoneticPr fontId="8"/>
  </si>
  <si>
    <t>補助対象経費計</t>
    <rPh sb="0" eb="2">
      <t>ホジョ</t>
    </rPh>
    <rPh sb="2" eb="4">
      <t>タイショウ</t>
    </rPh>
    <rPh sb="4" eb="6">
      <t>ケイヒ</t>
    </rPh>
    <rPh sb="6" eb="7">
      <t>ケイ</t>
    </rPh>
    <phoneticPr fontId="3"/>
  </si>
  <si>
    <t>補助対象外経費計</t>
    <rPh sb="4" eb="5">
      <t>ガイ</t>
    </rPh>
    <phoneticPr fontId="3"/>
  </si>
  <si>
    <t>支出合計</t>
    <rPh sb="0" eb="2">
      <t>シシュツ</t>
    </rPh>
    <rPh sb="2" eb="4">
      <t>ゴウケイ</t>
    </rPh>
    <phoneticPr fontId="3"/>
  </si>
  <si>
    <t>No.</t>
    <phoneticPr fontId="3"/>
  </si>
  <si>
    <t>内　　訳</t>
    <rPh sb="0" eb="1">
      <t>ウチ</t>
    </rPh>
    <rPh sb="3" eb="4">
      <t>ヤク</t>
    </rPh>
    <phoneticPr fontId="3"/>
  </si>
  <si>
    <t>（単価）</t>
    <rPh sb="1" eb="3">
      <t>タンカ</t>
    </rPh>
    <phoneticPr fontId="3"/>
  </si>
  <si>
    <t>×</t>
  </si>
  <si>
    <t>（数量）</t>
    <rPh sb="1" eb="3">
      <t>スウリョウ</t>
    </rPh>
    <phoneticPr fontId="3"/>
  </si>
  <si>
    <t>（単位）</t>
    <rPh sb="1" eb="3">
      <t>タンイ</t>
    </rPh>
    <phoneticPr fontId="3"/>
  </si>
  <si>
    <t>（数量）</t>
  </si>
  <si>
    <t>＝</t>
  </si>
  <si>
    <t>(金額)</t>
    <rPh sb="1" eb="3">
      <t>キンガク</t>
    </rPh>
    <phoneticPr fontId="3"/>
  </si>
  <si>
    <t>補助
対象外</t>
    <rPh sb="0" eb="2">
      <t>ホジョ</t>
    </rPh>
    <rPh sb="3" eb="5">
      <t>タイショウ</t>
    </rPh>
    <rPh sb="5" eb="6">
      <t>ガイ</t>
    </rPh>
    <phoneticPr fontId="3"/>
  </si>
  <si>
    <t>金額</t>
    <rPh sb="0" eb="2">
      <t>キンガク</t>
    </rPh>
    <phoneticPr fontId="3"/>
  </si>
  <si>
    <t>収入</t>
    <rPh sb="0" eb="2">
      <t>シュウニュウ</t>
    </rPh>
    <phoneticPr fontId="3"/>
  </si>
  <si>
    <t>【補助金・助成金】</t>
    <rPh sb="1" eb="4">
      <t>ホジョキン</t>
    </rPh>
    <rPh sb="5" eb="8">
      <t>ジョセイキン</t>
    </rPh>
    <phoneticPr fontId="3"/>
  </si>
  <si>
    <t>【寄附金・協賛金】</t>
    <rPh sb="1" eb="4">
      <t>キフキン</t>
    </rPh>
    <rPh sb="5" eb="8">
      <t>キョウサンキン</t>
    </rPh>
    <phoneticPr fontId="3"/>
  </si>
  <si>
    <t>【広告料】</t>
    <rPh sb="1" eb="4">
      <t>コウコクリョウ</t>
    </rPh>
    <phoneticPr fontId="3"/>
  </si>
  <si>
    <t>【その他収入】</t>
    <rPh sb="3" eb="4">
      <t>タ</t>
    </rPh>
    <rPh sb="4" eb="6">
      <t>シュウニュウ</t>
    </rPh>
    <phoneticPr fontId="3"/>
  </si>
  <si>
    <t>うち</t>
    <phoneticPr fontId="3"/>
  </si>
  <si>
    <t>申請者自己負担額（イ）</t>
    <rPh sb="0" eb="3">
      <t>シンセイシャ</t>
    </rPh>
    <rPh sb="3" eb="5">
      <t>ジコ</t>
    </rPh>
    <rPh sb="5" eb="8">
      <t>フタンガク</t>
    </rPh>
    <phoneticPr fontId="3"/>
  </si>
  <si>
    <t>小計（ロ）</t>
    <rPh sb="0" eb="2">
      <t>ショウケイケイ</t>
    </rPh>
    <phoneticPr fontId="3"/>
  </si>
  <si>
    <t>創作活動費</t>
    <rPh sb="0" eb="5">
      <t>ソウサクカツドウヒ</t>
    </rPh>
    <phoneticPr fontId="3"/>
  </si>
  <si>
    <t>印刷費</t>
    <rPh sb="0" eb="2">
      <t>インサツ</t>
    </rPh>
    <rPh sb="2" eb="3">
      <t>ヒ</t>
    </rPh>
    <phoneticPr fontId="3"/>
  </si>
  <si>
    <t>補助対象外経費</t>
    <phoneticPr fontId="3"/>
  </si>
  <si>
    <t>（単位：円）</t>
    <phoneticPr fontId="3"/>
  </si>
  <si>
    <t>謝金・宣伝費・印刷費等</t>
    <phoneticPr fontId="3"/>
  </si>
  <si>
    <t>課税
対象外</t>
    <rPh sb="0" eb="2">
      <t>カゼイ</t>
    </rPh>
    <rPh sb="3" eb="5">
      <t>タイショウ</t>
    </rPh>
    <rPh sb="5" eb="6">
      <t>ガイ</t>
    </rPh>
    <phoneticPr fontId="3"/>
  </si>
  <si>
    <t>うち課税対象外経費</t>
    <rPh sb="2" eb="4">
      <t>カゼイ</t>
    </rPh>
    <rPh sb="4" eb="6">
      <t>タイショウ</t>
    </rPh>
    <rPh sb="6" eb="7">
      <t>ガイ</t>
    </rPh>
    <rPh sb="7" eb="9">
      <t>ケイヒ</t>
    </rPh>
    <phoneticPr fontId="3"/>
  </si>
  <si>
    <t>消費税等仕入控除税額</t>
    <phoneticPr fontId="3"/>
  </si>
  <si>
    <t>会場費・創作活動費・文芸費</t>
    <rPh sb="0" eb="2">
      <t>カイジョウ</t>
    </rPh>
    <rPh sb="2" eb="3">
      <t>ヒ</t>
    </rPh>
    <rPh sb="4" eb="6">
      <t>ソウサク</t>
    </rPh>
    <rPh sb="6" eb="8">
      <t>カツドウ</t>
    </rPh>
    <rPh sb="8" eb="9">
      <t>ヒ</t>
    </rPh>
    <rPh sb="10" eb="12">
      <t>ブンゲイ</t>
    </rPh>
    <rPh sb="12" eb="13">
      <t>ヒ</t>
    </rPh>
    <phoneticPr fontId="3"/>
  </si>
  <si>
    <t>国際航空賃</t>
    <phoneticPr fontId="3"/>
  </si>
  <si>
    <t>国際航空賃</t>
    <phoneticPr fontId="3"/>
  </si>
  <si>
    <t>国際航空賃</t>
    <phoneticPr fontId="3"/>
  </si>
  <si>
    <t>会場費・創作活動費
文芸費</t>
  </si>
  <si>
    <t>会場費・創作活動費
文芸費</t>
    <rPh sb="10" eb="12">
      <t>ブンゲイ</t>
    </rPh>
    <rPh sb="12" eb="13">
      <t>ヒ</t>
    </rPh>
    <phoneticPr fontId="3"/>
  </si>
  <si>
    <t/>
  </si>
  <si>
    <t>免税事業者及び
簡易課税事業者</t>
    <phoneticPr fontId="3"/>
  </si>
  <si>
    <t>E-mail</t>
    <phoneticPr fontId="3"/>
  </si>
  <si>
    <t>派遣者情報</t>
    <rPh sb="0" eb="2">
      <t>ハケン</t>
    </rPh>
    <rPh sb="2" eb="3">
      <t>シャ</t>
    </rPh>
    <rPh sb="3" eb="5">
      <t>ジョウホウ</t>
    </rPh>
    <phoneticPr fontId="3"/>
  </si>
  <si>
    <t>派遣者の選考
方法</t>
    <rPh sb="0" eb="2">
      <t>ハケン</t>
    </rPh>
    <rPh sb="2" eb="3">
      <t>シャ</t>
    </rPh>
    <rPh sb="4" eb="6">
      <t>センコウ</t>
    </rPh>
    <rPh sb="7" eb="9">
      <t>ホウホウ</t>
    </rPh>
    <phoneticPr fontId="3"/>
  </si>
  <si>
    <t>派遣者の応募
条件</t>
    <rPh sb="0" eb="2">
      <t>ハケン</t>
    </rPh>
    <rPh sb="2" eb="3">
      <t>シャ</t>
    </rPh>
    <rPh sb="4" eb="6">
      <t>オウボ</t>
    </rPh>
    <rPh sb="7" eb="9">
      <t>ジョウケン</t>
    </rPh>
    <phoneticPr fontId="3"/>
  </si>
  <si>
    <t>決算額合計</t>
    <rPh sb="0" eb="2">
      <t>ケッサン</t>
    </rPh>
    <phoneticPr fontId="8"/>
  </si>
  <si>
    <t>　　　ｂ</t>
    <phoneticPr fontId="3"/>
  </si>
  <si>
    <t>　</t>
    <phoneticPr fontId="3"/>
  </si>
  <si>
    <t>団体ウェブサイト</t>
    <rPh sb="0" eb="2">
      <t>ダンタイ</t>
    </rPh>
    <phoneticPr fontId="3"/>
  </si>
  <si>
    <t>事業成果アーカイブ</t>
    <rPh sb="0" eb="2">
      <t>ジギョウ</t>
    </rPh>
    <rPh sb="2" eb="4">
      <t>セイカ</t>
    </rPh>
    <phoneticPr fontId="3"/>
  </si>
  <si>
    <t>　派遣者No.（　　　　　　　　　　　　　　　　　　　　　　）</t>
    <rPh sb="1" eb="3">
      <t>ハケン</t>
    </rPh>
    <rPh sb="3" eb="4">
      <t>シャ</t>
    </rPh>
    <phoneticPr fontId="3"/>
  </si>
  <si>
    <t>支出先</t>
    <rPh sb="0" eb="2">
      <t>シシュツ</t>
    </rPh>
    <rPh sb="2" eb="3">
      <t>サキ</t>
    </rPh>
    <phoneticPr fontId="3"/>
  </si>
  <si>
    <t xml:space="preserve"> １．事業名</t>
    <rPh sb="3" eb="5">
      <t>ジギョウ</t>
    </rPh>
    <rPh sb="5" eb="6">
      <t>メイ</t>
    </rPh>
    <phoneticPr fontId="3"/>
  </si>
  <si>
    <t xml:space="preserve"> ２．事業期間</t>
    <rPh sb="3" eb="5">
      <t>ジギョウ</t>
    </rPh>
    <rPh sb="5" eb="7">
      <t>キカン</t>
    </rPh>
    <phoneticPr fontId="3"/>
  </si>
  <si>
    <t>団体名</t>
    <rPh sb="0" eb="3">
      <t>ダンタイメイ</t>
    </rPh>
    <phoneticPr fontId="3"/>
  </si>
  <si>
    <t>①補助事業の概要</t>
    <rPh sb="1" eb="3">
      <t>ホジョ</t>
    </rPh>
    <rPh sb="3" eb="5">
      <t>ジギョウ</t>
    </rPh>
    <rPh sb="6" eb="8">
      <t>ガイヨウ</t>
    </rPh>
    <phoneticPr fontId="3"/>
  </si>
  <si>
    <t>（複数チェック可）</t>
    <rPh sb="1" eb="3">
      <t>フクスウ</t>
    </rPh>
    <rPh sb="7" eb="8">
      <t>カ</t>
    </rPh>
    <phoneticPr fontId="3"/>
  </si>
  <si>
    <t>補助事業の内容</t>
    <rPh sb="0" eb="2">
      <t>ホジョ</t>
    </rPh>
    <rPh sb="2" eb="4">
      <t>ジギョウ</t>
    </rPh>
    <rPh sb="5" eb="7">
      <t>ナイヨウ</t>
    </rPh>
    <phoneticPr fontId="3"/>
  </si>
  <si>
    <t>【２－２．補助事業の目的及び内容（必須プログラム）】</t>
    <rPh sb="5" eb="7">
      <t>ホジョ</t>
    </rPh>
    <rPh sb="7" eb="9">
      <t>ジギョウ</t>
    </rPh>
    <rPh sb="10" eb="12">
      <t>モクテキ</t>
    </rPh>
    <rPh sb="12" eb="13">
      <t>オヨ</t>
    </rPh>
    <rPh sb="14" eb="16">
      <t>ナイヨウ</t>
    </rPh>
    <rPh sb="17" eb="19">
      <t>ヒッス</t>
    </rPh>
    <phoneticPr fontId="3"/>
  </si>
  <si>
    <t>【２－３．補助事業の目的及び内容（任意プログラム）】</t>
    <rPh sb="5" eb="7">
      <t>ホジョ</t>
    </rPh>
    <rPh sb="7" eb="9">
      <t>ジギョウ</t>
    </rPh>
    <rPh sb="10" eb="12">
      <t>モクテキ</t>
    </rPh>
    <rPh sb="12" eb="13">
      <t>オヨ</t>
    </rPh>
    <rPh sb="14" eb="16">
      <t>ナイヨウ</t>
    </rPh>
    <rPh sb="17" eb="19">
      <t>ニンイ</t>
    </rPh>
    <phoneticPr fontId="3"/>
  </si>
  <si>
    <t>（１）　団体概要</t>
    <rPh sb="4" eb="6">
      <t>ダンタイ</t>
    </rPh>
    <rPh sb="6" eb="8">
      <t>ガイヨウ</t>
    </rPh>
    <phoneticPr fontId="3"/>
  </si>
  <si>
    <t>団体の名称</t>
    <rPh sb="0" eb="2">
      <t>ダンタイ</t>
    </rPh>
    <rPh sb="3" eb="5">
      <t>メイショウ</t>
    </rPh>
    <phoneticPr fontId="3"/>
  </si>
  <si>
    <t>代表者</t>
    <rPh sb="0" eb="3">
      <t>ダイヒョウシャ</t>
    </rPh>
    <phoneticPr fontId="3"/>
  </si>
  <si>
    <t>所在地</t>
    <rPh sb="0" eb="3">
      <t>ショザイチ</t>
    </rPh>
    <phoneticPr fontId="3"/>
  </si>
  <si>
    <t>団体設立年月</t>
    <rPh sb="0" eb="2">
      <t>ダンタイ</t>
    </rPh>
    <rPh sb="2" eb="4">
      <t>セツリツ</t>
    </rPh>
    <rPh sb="4" eb="5">
      <t>ネン</t>
    </rPh>
    <rPh sb="5" eb="6">
      <t>ゲツ</t>
    </rPh>
    <phoneticPr fontId="3"/>
  </si>
  <si>
    <t>プログラム・プロジェクトディレクター／コーディネーターなど</t>
    <phoneticPr fontId="3"/>
  </si>
  <si>
    <t>職名（担当）</t>
    <rPh sb="0" eb="2">
      <t>ショクメイ</t>
    </rPh>
    <rPh sb="3" eb="5">
      <t>タントウ</t>
    </rPh>
    <phoneticPr fontId="3"/>
  </si>
  <si>
    <t>氏名</t>
    <rPh sb="0" eb="2">
      <t>シメイ</t>
    </rPh>
    <phoneticPr fontId="3"/>
  </si>
  <si>
    <t>会計責任者</t>
    <rPh sb="0" eb="2">
      <t>カイケイ</t>
    </rPh>
    <rPh sb="2" eb="5">
      <t>セキニンシャ</t>
    </rPh>
    <phoneticPr fontId="3"/>
  </si>
  <si>
    <t>職名</t>
    <rPh sb="0" eb="2">
      <t>ショクメイ</t>
    </rPh>
    <phoneticPr fontId="3"/>
  </si>
  <si>
    <t>監査責任者</t>
    <rPh sb="0" eb="2">
      <t>カンサ</t>
    </rPh>
    <rPh sb="2" eb="5">
      <t>セキニンシャ</t>
    </rPh>
    <phoneticPr fontId="3"/>
  </si>
  <si>
    <t>（２）　組織図</t>
    <rPh sb="4" eb="7">
      <t>ソシキズ</t>
    </rPh>
    <phoneticPr fontId="3"/>
  </si>
  <si>
    <t>事業運営面での工夫</t>
    <rPh sb="0" eb="2">
      <t>ジギョウ</t>
    </rPh>
    <rPh sb="2" eb="5">
      <t>ウンエイメン</t>
    </rPh>
    <rPh sb="7" eb="9">
      <t>クフウ</t>
    </rPh>
    <phoneticPr fontId="3"/>
  </si>
  <si>
    <t>（３）　体制変遷</t>
    <rPh sb="4" eb="6">
      <t>タイセイ</t>
    </rPh>
    <rPh sb="6" eb="8">
      <t>ヘンセン</t>
    </rPh>
    <phoneticPr fontId="3"/>
  </si>
  <si>
    <t>年度</t>
    <rPh sb="0" eb="2">
      <t>ネンド</t>
    </rPh>
    <phoneticPr fontId="14"/>
  </si>
  <si>
    <t>常勤</t>
    <rPh sb="0" eb="2">
      <t>ジョウキン</t>
    </rPh>
    <phoneticPr fontId="14"/>
  </si>
  <si>
    <t>非常勤</t>
    <rPh sb="0" eb="3">
      <t>ヒジョウキン</t>
    </rPh>
    <phoneticPr fontId="14"/>
  </si>
  <si>
    <t>業務委託</t>
    <rPh sb="0" eb="2">
      <t>ギョウム</t>
    </rPh>
    <rPh sb="2" eb="4">
      <t>イタク</t>
    </rPh>
    <phoneticPr fontId="14"/>
  </si>
  <si>
    <t>別紙１のとおり</t>
    <rPh sb="0" eb="2">
      <t>ベッシ</t>
    </rPh>
    <phoneticPr fontId="3"/>
  </si>
  <si>
    <t xml:space="preserve"> ３．補助金交付要望額</t>
    <rPh sb="3" eb="5">
      <t>ホジョ</t>
    </rPh>
    <rPh sb="6" eb="8">
      <t>コウフ</t>
    </rPh>
    <rPh sb="8" eb="10">
      <t>ヨウボウ</t>
    </rPh>
    <rPh sb="10" eb="11">
      <t>ガク</t>
    </rPh>
    <phoneticPr fontId="3"/>
  </si>
  <si>
    <t>出演料</t>
    <rPh sb="0" eb="2">
      <t>シュツエン</t>
    </rPh>
    <rPh sb="2" eb="3">
      <t>リョウ</t>
    </rPh>
    <phoneticPr fontId="3"/>
  </si>
  <si>
    <t>音楽費</t>
    <rPh sb="0" eb="2">
      <t>オンガク</t>
    </rPh>
    <rPh sb="2" eb="3">
      <t>ヒ</t>
    </rPh>
    <phoneticPr fontId="3"/>
  </si>
  <si>
    <t>舞台費</t>
    <rPh sb="0" eb="2">
      <t>ブタイ</t>
    </rPh>
    <rPh sb="2" eb="3">
      <t>ヒ</t>
    </rPh>
    <phoneticPr fontId="3"/>
  </si>
  <si>
    <t>上映費</t>
    <rPh sb="0" eb="2">
      <t>ジョウエイ</t>
    </rPh>
    <rPh sb="2" eb="3">
      <t>ヒ</t>
    </rPh>
    <phoneticPr fontId="3"/>
  </si>
  <si>
    <t>作品借料</t>
    <rPh sb="0" eb="2">
      <t>サクヒン</t>
    </rPh>
    <rPh sb="2" eb="4">
      <t>シャクリョウ</t>
    </rPh>
    <phoneticPr fontId="3"/>
  </si>
  <si>
    <t>細目</t>
    <rPh sb="0" eb="2">
      <t>サイモク</t>
    </rPh>
    <phoneticPr fontId="3"/>
  </si>
  <si>
    <t>細目</t>
    <phoneticPr fontId="3"/>
  </si>
  <si>
    <t>□ 事業中止</t>
  </si>
  <si>
    <t>□　実施時期や手法を変更して実施</t>
  </si>
  <si>
    <t>全プログラム共通（必須プログラム及び任意プログラム）</t>
    <rPh sb="0" eb="1">
      <t>ゼン</t>
    </rPh>
    <rPh sb="6" eb="8">
      <t>キョウツウ</t>
    </rPh>
    <rPh sb="9" eb="11">
      <t>ヒッス</t>
    </rPh>
    <rPh sb="16" eb="17">
      <t>オヨ</t>
    </rPh>
    <rPh sb="18" eb="20">
      <t>ニンイ</t>
    </rPh>
    <phoneticPr fontId="3"/>
  </si>
  <si>
    <t>代表者職・氏名</t>
    <rPh sb="0" eb="3">
      <t>ダイヒョウシャ</t>
    </rPh>
    <rPh sb="3" eb="4">
      <t>ショク</t>
    </rPh>
    <rPh sb="5" eb="7">
      <t>シメイ</t>
    </rPh>
    <phoneticPr fontId="3"/>
  </si>
  <si>
    <t>勤務形態
（任期）</t>
    <rPh sb="0" eb="2">
      <t>キンム</t>
    </rPh>
    <rPh sb="2" eb="4">
      <t>ケイタイ</t>
    </rPh>
    <rPh sb="6" eb="8">
      <t>ニンキ</t>
    </rPh>
    <phoneticPr fontId="3"/>
  </si>
  <si>
    <t>勤続年数</t>
    <rPh sb="0" eb="2">
      <t>キンゾク</t>
    </rPh>
    <rPh sb="2" eb="4">
      <t>ネンスウ</t>
    </rPh>
    <phoneticPr fontId="3"/>
  </si>
  <si>
    <t>人</t>
    <rPh sb="0" eb="1">
      <t>ニン</t>
    </rPh>
    <phoneticPr fontId="3"/>
  </si>
  <si>
    <t>(役職)　</t>
    <rPh sb="1" eb="3">
      <t>ヤクショク</t>
    </rPh>
    <phoneticPr fontId="3"/>
  </si>
  <si>
    <t>(ふりがな)</t>
    <phoneticPr fontId="3"/>
  </si>
  <si>
    <t>(氏名)</t>
    <rPh sb="1" eb="3">
      <t>シメイ</t>
    </rPh>
    <phoneticPr fontId="3"/>
  </si>
  <si>
    <t>年</t>
    <rPh sb="0" eb="1">
      <t>ネン</t>
    </rPh>
    <phoneticPr fontId="3"/>
  </si>
  <si>
    <t>月</t>
    <rPh sb="0" eb="1">
      <t>ゲツ</t>
    </rPh>
    <phoneticPr fontId="3"/>
  </si>
  <si>
    <t>〒</t>
    <phoneticPr fontId="3"/>
  </si>
  <si>
    <t>【４．応募団体の概要等】</t>
    <rPh sb="3" eb="5">
      <t>オウボ</t>
    </rPh>
    <rPh sb="5" eb="7">
      <t>ダンタイ</t>
    </rPh>
    <rPh sb="8" eb="10">
      <t>ガイヨウ</t>
    </rPh>
    <rPh sb="10" eb="11">
      <t>ナド</t>
    </rPh>
    <phoneticPr fontId="3"/>
  </si>
  <si>
    <t>その他
（選考方法を
記載）</t>
    <phoneticPr fontId="3"/>
  </si>
  <si>
    <t>令和５年度</t>
    <rPh sb="0" eb="2">
      <t>レイワ</t>
    </rPh>
    <rPh sb="3" eb="5">
      <t/>
    </rPh>
    <phoneticPr fontId="3"/>
  </si>
  <si>
    <t>標記補助金の交付を受けたいので、補助金等に係る予算の執行の適正化に関する法律(昭和30年法律第179号)第5条の規定により、下記のとおり応募します。</t>
    <rPh sb="0" eb="2">
      <t>ヒョウキ</t>
    </rPh>
    <rPh sb="2" eb="5">
      <t>ホジョキン</t>
    </rPh>
    <rPh sb="6" eb="8">
      <t>コウフ</t>
    </rPh>
    <rPh sb="9" eb="10">
      <t>ウ</t>
    </rPh>
    <rPh sb="16" eb="19">
      <t>ホジョキン</t>
    </rPh>
    <rPh sb="19" eb="20">
      <t>トウ</t>
    </rPh>
    <rPh sb="21" eb="22">
      <t>カカ</t>
    </rPh>
    <rPh sb="23" eb="25">
      <t>ヨサン</t>
    </rPh>
    <rPh sb="26" eb="28">
      <t>シッコウ</t>
    </rPh>
    <rPh sb="29" eb="32">
      <t>テキセイカ</t>
    </rPh>
    <rPh sb="33" eb="34">
      <t>カン</t>
    </rPh>
    <rPh sb="36" eb="38">
      <t>ホウリツ</t>
    </rPh>
    <rPh sb="39" eb="41">
      <t>ショウワ</t>
    </rPh>
    <rPh sb="43" eb="44">
      <t>ネン</t>
    </rPh>
    <rPh sb="44" eb="46">
      <t>ホウリツ</t>
    </rPh>
    <rPh sb="46" eb="47">
      <t>ダイ</t>
    </rPh>
    <rPh sb="50" eb="51">
      <t>ゴウ</t>
    </rPh>
    <rPh sb="52" eb="53">
      <t>ダイ</t>
    </rPh>
    <rPh sb="54" eb="55">
      <t>ジョウ</t>
    </rPh>
    <rPh sb="56" eb="58">
      <t>キテイ</t>
    </rPh>
    <rPh sb="62" eb="64">
      <t>カキ</t>
    </rPh>
    <rPh sb="68" eb="70">
      <t>オウボ</t>
    </rPh>
    <phoneticPr fontId="3"/>
  </si>
  <si>
    <t>補助事業の趣旨、目的</t>
    <rPh sb="0" eb="2">
      <t>ホジョ</t>
    </rPh>
    <rPh sb="2" eb="4">
      <t>ジギョウ</t>
    </rPh>
    <rPh sb="5" eb="7">
      <t>シュシ</t>
    </rPh>
    <rPh sb="8" eb="10">
      <t>モクテキ</t>
    </rPh>
    <phoneticPr fontId="3"/>
  </si>
  <si>
    <t>①プログラムの名称：</t>
    <rPh sb="7" eb="9">
      <t>メイショウ</t>
    </rPh>
    <phoneticPr fontId="3"/>
  </si>
  <si>
    <t>派遣元国名：</t>
    <rPh sb="0" eb="3">
      <t>ハケンモト</t>
    </rPh>
    <rPh sb="3" eb="4">
      <t>クニ</t>
    </rPh>
    <rPh sb="4" eb="5">
      <t>メイ</t>
    </rPh>
    <phoneticPr fontId="3"/>
  </si>
  <si>
    <t>別紙NO：</t>
    <rPh sb="0" eb="2">
      <t>ベッシ</t>
    </rPh>
    <phoneticPr fontId="3"/>
  </si>
  <si>
    <t>②プログラムの名称：</t>
    <rPh sb="7" eb="9">
      <t>メイショウ</t>
    </rPh>
    <phoneticPr fontId="3"/>
  </si>
  <si>
    <t>③プログラムの名称：</t>
    <rPh sb="7" eb="9">
      <t>メイショウ</t>
    </rPh>
    <phoneticPr fontId="3"/>
  </si>
  <si>
    <t>④プログラムの名称：</t>
    <rPh sb="7" eb="9">
      <t>メイショウ</t>
    </rPh>
    <phoneticPr fontId="3"/>
  </si>
  <si>
    <t>⑤プログラムの名称：</t>
    <rPh sb="7" eb="9">
      <t>メイショウ</t>
    </rPh>
    <phoneticPr fontId="3"/>
  </si>
  <si>
    <t>別紙２-１のとおり
※上記の「招へい者数」と別紙の記載が一致するよう、公募による招へい等で招へい者が未定の場合であっても、別紙には可能な範囲で必ず記載（「公募のため未定」など）をしてください。</t>
    <rPh sb="0" eb="2">
      <t>ベッシ</t>
    </rPh>
    <rPh sb="11" eb="13">
      <t>ジョウキ</t>
    </rPh>
    <rPh sb="15" eb="16">
      <t>ショウ</t>
    </rPh>
    <rPh sb="18" eb="19">
      <t>シャ</t>
    </rPh>
    <rPh sb="19" eb="20">
      <t>スウ</t>
    </rPh>
    <rPh sb="22" eb="24">
      <t>ベッシ</t>
    </rPh>
    <rPh sb="25" eb="27">
      <t>キサイ</t>
    </rPh>
    <rPh sb="28" eb="30">
      <t>イッチ</t>
    </rPh>
    <rPh sb="35" eb="37">
      <t>コウボ</t>
    </rPh>
    <rPh sb="40" eb="41">
      <t>ショウ</t>
    </rPh>
    <rPh sb="43" eb="44">
      <t>トウ</t>
    </rPh>
    <rPh sb="45" eb="46">
      <t>ショウ</t>
    </rPh>
    <rPh sb="48" eb="49">
      <t>シャ</t>
    </rPh>
    <rPh sb="50" eb="52">
      <t>ミテイ</t>
    </rPh>
    <rPh sb="53" eb="55">
      <t>バアイ</t>
    </rPh>
    <rPh sb="61" eb="63">
      <t>ベッシ</t>
    </rPh>
    <rPh sb="65" eb="67">
      <t>カノウ</t>
    </rPh>
    <rPh sb="68" eb="70">
      <t>ハンイ</t>
    </rPh>
    <rPh sb="71" eb="72">
      <t>カナラ</t>
    </rPh>
    <rPh sb="73" eb="75">
      <t>キサイ</t>
    </rPh>
    <rPh sb="77" eb="79">
      <t>コウボ</t>
    </rPh>
    <rPh sb="82" eb="84">
      <t>ミテイ</t>
    </rPh>
    <phoneticPr fontId="3"/>
  </si>
  <si>
    <t>）</t>
    <phoneticPr fontId="3"/>
  </si>
  <si>
    <t xml:space="preserve">〇派遣元負担
</t>
    <rPh sb="1" eb="6">
      <t>ハケンモトフタン</t>
    </rPh>
    <phoneticPr fontId="3"/>
  </si>
  <si>
    <t xml:space="preserve">〇派遣先負担（※当団体）
</t>
    <rPh sb="1" eb="6">
      <t>ハケンサキフタン</t>
    </rPh>
    <rPh sb="8" eb="11">
      <t>トウダンタイ</t>
    </rPh>
    <phoneticPr fontId="3"/>
  </si>
  <si>
    <t>招へい者への支援
内容（交換プログラムによる招へいの場合は相手団体が負担する経費も記載）</t>
    <phoneticPr fontId="3"/>
  </si>
  <si>
    <t>　滞在者No.（　　　　　　　　　　　　　　　　　　　　　　</t>
    <rPh sb="1" eb="3">
      <t>タイザイ</t>
    </rPh>
    <phoneticPr fontId="3"/>
  </si>
  <si>
    <t>⑤感染症の拡大による国際的な渡航制限などにより、計画の変更、中止が必要となった場合の考え方</t>
    <rPh sb="1" eb="4">
      <t>カンセンショウ</t>
    </rPh>
    <rPh sb="5" eb="7">
      <t>カクダイ</t>
    </rPh>
    <rPh sb="10" eb="13">
      <t>コクサイテキ</t>
    </rPh>
    <rPh sb="14" eb="16">
      <t>トコウ</t>
    </rPh>
    <rPh sb="16" eb="18">
      <t>セイゲン</t>
    </rPh>
    <rPh sb="24" eb="26">
      <t>ケイカク</t>
    </rPh>
    <rPh sb="27" eb="29">
      <t>ヘンコウ</t>
    </rPh>
    <rPh sb="30" eb="32">
      <t>チュウシ</t>
    </rPh>
    <rPh sb="33" eb="35">
      <t>ヒツヨウ</t>
    </rPh>
    <rPh sb="39" eb="41">
      <t>バアイ</t>
    </rPh>
    <rPh sb="42" eb="43">
      <t>カンガ</t>
    </rPh>
    <rPh sb="44" eb="45">
      <t>カタ</t>
    </rPh>
    <phoneticPr fontId="3"/>
  </si>
  <si>
    <t>派遣者への支援
内容（交換プログラムによる派遣の場合は相手団体が負担する経費も記載）</t>
    <phoneticPr fontId="3"/>
  </si>
  <si>
    <t>（４）　団体運営、事業運営面の工夫</t>
    <rPh sb="4" eb="6">
      <t>ダンタイ</t>
    </rPh>
    <rPh sb="6" eb="8">
      <t>ウンエイ</t>
    </rPh>
    <rPh sb="9" eb="11">
      <t>ジギョウ</t>
    </rPh>
    <rPh sb="11" eb="13">
      <t>ウンエイ</t>
    </rPh>
    <rPh sb="13" eb="14">
      <t>メン</t>
    </rPh>
    <rPh sb="15" eb="17">
      <t>クフウ</t>
    </rPh>
    <phoneticPr fontId="3"/>
  </si>
  <si>
    <t>別紙NO.</t>
    <rPh sb="0" eb="2">
      <t>ベッシ</t>
    </rPh>
    <phoneticPr fontId="3"/>
  </si>
  <si>
    <t>アーティスト・イン・レジデンス活動支援を通じた国際文化交流促進事業　【補助金交付要望書】</t>
    <rPh sb="15" eb="17">
      <t>カツドウ</t>
    </rPh>
    <rPh sb="17" eb="19">
      <t>シエン</t>
    </rPh>
    <rPh sb="20" eb="21">
      <t>ツウ</t>
    </rPh>
    <rPh sb="23" eb="25">
      <t>コクサイ</t>
    </rPh>
    <rPh sb="25" eb="27">
      <t>ブンカ</t>
    </rPh>
    <rPh sb="27" eb="29">
      <t>コウリュウ</t>
    </rPh>
    <rPh sb="29" eb="31">
      <t>ソクシン</t>
    </rPh>
    <rPh sb="31" eb="33">
      <t>ジギョウ</t>
    </rPh>
    <rPh sb="35" eb="38">
      <t>ホジョキン</t>
    </rPh>
    <rPh sb="38" eb="40">
      <t>コウフ</t>
    </rPh>
    <rPh sb="40" eb="43">
      <t>ヨウボウショ</t>
    </rPh>
    <phoneticPr fontId="3"/>
  </si>
  <si>
    <r>
      <t>プログラム／プロジェクトディレクター、コーディネーター名</t>
    </r>
    <r>
      <rPr>
        <sz val="9"/>
        <rFont val="Meiryo UI"/>
        <family val="3"/>
        <charset val="128"/>
      </rPr>
      <t>（略歴を別添すること）</t>
    </r>
    <rPh sb="27" eb="28">
      <t>メイ</t>
    </rPh>
    <rPh sb="29" eb="31">
      <t>リャクレキ</t>
    </rPh>
    <rPh sb="32" eb="34">
      <t>ベッテン</t>
    </rPh>
    <phoneticPr fontId="3"/>
  </si>
  <si>
    <r>
      <t>その他</t>
    </r>
    <r>
      <rPr>
        <sz val="10"/>
        <rFont val="Meiryo UI"/>
        <family val="3"/>
        <charset val="128"/>
      </rPr>
      <t xml:space="preserve">
（選考方法を
記載）</t>
    </r>
    <phoneticPr fontId="3"/>
  </si>
  <si>
    <r>
      <t xml:space="preserve">その他
</t>
    </r>
    <r>
      <rPr>
        <sz val="10"/>
        <rFont val="Meiryo UI"/>
        <family val="3"/>
        <charset val="128"/>
      </rPr>
      <t>（選考方法を
記載）</t>
    </r>
    <phoneticPr fontId="3"/>
  </si>
  <si>
    <r>
      <t xml:space="preserve">                </t>
    </r>
    <r>
      <rPr>
        <sz val="8"/>
        <rFont val="Meiryo UI"/>
        <family val="3"/>
        <charset val="128"/>
      </rPr>
      <t>うち</t>
    </r>
    <r>
      <rPr>
        <sz val="11"/>
        <rFont val="Meiryo UI"/>
        <family val="3"/>
        <charset val="128"/>
      </rPr>
      <t>国</t>
    </r>
    <r>
      <rPr>
        <sz val="8"/>
        <rFont val="Meiryo UI"/>
        <family val="3"/>
        <charset val="128"/>
      </rPr>
      <t>(文化庁以外)</t>
    </r>
    <rPh sb="18" eb="19">
      <t>クニ</t>
    </rPh>
    <rPh sb="20" eb="23">
      <t>ブンカチョウ</t>
    </rPh>
    <rPh sb="23" eb="25">
      <t>イガイ</t>
    </rPh>
    <phoneticPr fontId="3"/>
  </si>
  <si>
    <r>
      <t xml:space="preserve">                </t>
    </r>
    <r>
      <rPr>
        <sz val="8"/>
        <rFont val="Meiryo UI"/>
        <family val="3"/>
        <charset val="128"/>
      </rPr>
      <t>うち○○市</t>
    </r>
    <rPh sb="20" eb="21">
      <t>シ</t>
    </rPh>
    <phoneticPr fontId="3"/>
  </si>
  <si>
    <r>
      <t xml:space="preserve">               </t>
    </r>
    <r>
      <rPr>
        <sz val="8"/>
        <rFont val="Meiryo UI"/>
        <family val="3"/>
        <charset val="128"/>
      </rPr>
      <t xml:space="preserve"> うち</t>
    </r>
    <r>
      <rPr>
        <sz val="11"/>
        <rFont val="Meiryo UI"/>
        <family val="3"/>
        <charset val="128"/>
      </rPr>
      <t>助成財団等</t>
    </r>
    <rPh sb="18" eb="20">
      <t>ジョセイ</t>
    </rPh>
    <rPh sb="20" eb="22">
      <t>ザイダン</t>
    </rPh>
    <rPh sb="22" eb="23">
      <t>トウ</t>
    </rPh>
    <phoneticPr fontId="3"/>
  </si>
  <si>
    <r>
      <t xml:space="preserve">                </t>
    </r>
    <r>
      <rPr>
        <sz val="8"/>
        <rFont val="Meiryo UI"/>
        <family val="3"/>
        <charset val="128"/>
      </rPr>
      <t>うち</t>
    </r>
    <r>
      <rPr>
        <sz val="11"/>
        <rFont val="Meiryo UI"/>
        <family val="3"/>
        <charset val="128"/>
      </rPr>
      <t>○○文化財団</t>
    </r>
    <rPh sb="20" eb="22">
      <t>ブンカ</t>
    </rPh>
    <rPh sb="22" eb="24">
      <t>ザイダン</t>
    </rPh>
    <phoneticPr fontId="3"/>
  </si>
  <si>
    <r>
      <t xml:space="preserve">                </t>
    </r>
    <r>
      <rPr>
        <sz val="8"/>
        <rFont val="Meiryo UI"/>
        <family val="3"/>
        <charset val="128"/>
      </rPr>
      <t>うち</t>
    </r>
    <r>
      <rPr>
        <sz val="11"/>
        <rFont val="Meiryo UI"/>
        <family val="3"/>
        <charset val="128"/>
      </rPr>
      <t>（団体名を記載）</t>
    </r>
    <rPh sb="19" eb="21">
      <t>ダンタイ</t>
    </rPh>
    <rPh sb="21" eb="22">
      <t>メイ</t>
    </rPh>
    <rPh sb="23" eb="25">
      <t>キサイ</t>
    </rPh>
    <phoneticPr fontId="3"/>
  </si>
  <si>
    <r>
      <rPr>
        <sz val="8"/>
        <rFont val="Meiryo UI"/>
        <family val="3"/>
        <charset val="128"/>
      </rPr>
      <t>　　　　　　　　うち</t>
    </r>
    <r>
      <rPr>
        <sz val="10"/>
        <rFont val="Meiryo UI"/>
        <family val="3"/>
        <charset val="128"/>
      </rPr>
      <t>（入場料収入等）</t>
    </r>
    <rPh sb="11" eb="14">
      <t>ニュウジョウリョウ</t>
    </rPh>
    <rPh sb="14" eb="16">
      <t>シュウニュウ</t>
    </rPh>
    <rPh sb="16" eb="17">
      <t>トウ</t>
    </rPh>
    <phoneticPr fontId="3"/>
  </si>
  <si>
    <r>
      <t xml:space="preserve">　補助対象経費合計  </t>
    </r>
    <r>
      <rPr>
        <b/>
        <sz val="11"/>
        <rFont val="Meiryo UI"/>
        <family val="3"/>
        <charset val="128"/>
      </rPr>
      <t>Ａ３</t>
    </r>
    <r>
      <rPr>
        <sz val="11"/>
        <rFont val="Meiryo UI"/>
        <family val="3"/>
        <charset val="128"/>
      </rPr>
      <t xml:space="preserve"> </t>
    </r>
    <r>
      <rPr>
        <sz val="9"/>
        <rFont val="Meiryo UI"/>
        <family val="3"/>
        <charset val="128"/>
      </rPr>
      <t>※消費税等仕入控除前</t>
    </r>
    <rPh sb="1" eb="3">
      <t>ホジョ</t>
    </rPh>
    <rPh sb="3" eb="5">
      <t>タイショウ</t>
    </rPh>
    <rPh sb="5" eb="7">
      <t>ケイヒ</t>
    </rPh>
    <rPh sb="7" eb="9">
      <t>ゴウケイ</t>
    </rPh>
    <rPh sb="15" eb="18">
      <t>ショウヒゼイ</t>
    </rPh>
    <rPh sb="18" eb="19">
      <t>トウ</t>
    </rPh>
    <rPh sb="19" eb="21">
      <t>シイ</t>
    </rPh>
    <rPh sb="21" eb="23">
      <t>コウジョ</t>
    </rPh>
    <rPh sb="23" eb="24">
      <t>マエ</t>
    </rPh>
    <phoneticPr fontId="3"/>
  </si>
  <si>
    <r>
      <t xml:space="preserve">　消費税等仕入控除税額計 </t>
    </r>
    <r>
      <rPr>
        <b/>
        <sz val="11"/>
        <rFont val="Meiryo UI"/>
        <family val="3"/>
        <charset val="128"/>
      </rPr>
      <t>Ｃ</t>
    </r>
    <rPh sb="1" eb="4">
      <t>ショウヒゼイ</t>
    </rPh>
    <rPh sb="4" eb="5">
      <t>ナド</t>
    </rPh>
    <rPh sb="5" eb="7">
      <t>シイ</t>
    </rPh>
    <rPh sb="7" eb="9">
      <t>コウジョ</t>
    </rPh>
    <rPh sb="9" eb="11">
      <t>ゼイガク</t>
    </rPh>
    <rPh sb="11" eb="12">
      <t>ケイ</t>
    </rPh>
    <phoneticPr fontId="3"/>
  </si>
  <si>
    <r>
      <t xml:space="preserve">　補助対象経費計 D 
</t>
    </r>
    <r>
      <rPr>
        <sz val="10"/>
        <rFont val="Meiryo UI"/>
        <family val="3"/>
        <charset val="128"/>
      </rPr>
      <t xml:space="preserve"> ※課税業者は税額を控除する（A3）-（C），免税事業者及び簡易課税事業者は（A３）</t>
    </r>
    <rPh sb="1" eb="3">
      <t>ホジョ</t>
    </rPh>
    <rPh sb="3" eb="5">
      <t>タイショウ</t>
    </rPh>
    <rPh sb="5" eb="7">
      <t>ケイヒ</t>
    </rPh>
    <rPh sb="7" eb="8">
      <t>ケイ</t>
    </rPh>
    <rPh sb="14" eb="16">
      <t>カゼイ</t>
    </rPh>
    <rPh sb="16" eb="18">
      <t>ギョウシャ</t>
    </rPh>
    <rPh sb="19" eb="21">
      <t>ゼイガク</t>
    </rPh>
    <rPh sb="22" eb="24">
      <t>コウジョ</t>
    </rPh>
    <rPh sb="35" eb="37">
      <t>メンゼイ</t>
    </rPh>
    <rPh sb="37" eb="40">
      <t>ジギョウシャ</t>
    </rPh>
    <rPh sb="40" eb="41">
      <t>オヨ</t>
    </rPh>
    <rPh sb="42" eb="44">
      <t>カンイ</t>
    </rPh>
    <rPh sb="44" eb="46">
      <t>カゼイ</t>
    </rPh>
    <rPh sb="46" eb="49">
      <t>ジギョウシャ</t>
    </rPh>
    <phoneticPr fontId="3"/>
  </si>
  <si>
    <r>
      <t xml:space="preserve">　補助対象外経費計 </t>
    </r>
    <r>
      <rPr>
        <b/>
        <sz val="11"/>
        <rFont val="Meiryo UI"/>
        <family val="3"/>
        <charset val="128"/>
      </rPr>
      <t>B</t>
    </r>
    <rPh sb="1" eb="3">
      <t>ホジョ</t>
    </rPh>
    <rPh sb="3" eb="6">
      <t>タイショウガイ</t>
    </rPh>
    <rPh sb="6" eb="8">
      <t>ケイヒ</t>
    </rPh>
    <rPh sb="8" eb="9">
      <t>ケイ</t>
    </rPh>
    <phoneticPr fontId="3"/>
  </si>
  <si>
    <r>
      <t xml:space="preserve">支出の「総額（A3＋B）」 
</t>
    </r>
    <r>
      <rPr>
        <b/>
        <sz val="8"/>
        <rFont val="Meiryo UI"/>
        <family val="3"/>
        <charset val="128"/>
      </rPr>
      <t>※</t>
    </r>
    <r>
      <rPr>
        <b/>
        <sz val="8"/>
        <color indexed="56"/>
        <rFont val="Meiryo UI"/>
        <family val="3"/>
        <charset val="128"/>
      </rPr>
      <t>収入の「総額（イ＋ロ＋ハ）」</t>
    </r>
    <r>
      <rPr>
        <b/>
        <sz val="8"/>
        <rFont val="Meiryo UI"/>
        <family val="3"/>
        <charset val="128"/>
      </rPr>
      <t>と</t>
    </r>
    <r>
      <rPr>
        <b/>
        <sz val="8"/>
        <color indexed="10"/>
        <rFont val="Meiryo UI"/>
        <family val="3"/>
        <charset val="128"/>
      </rPr>
      <t>支出の「総額（A3＋B）」</t>
    </r>
    <r>
      <rPr>
        <b/>
        <sz val="8"/>
        <rFont val="Meiryo UI"/>
        <family val="3"/>
        <charset val="128"/>
      </rPr>
      <t>は同額となること。</t>
    </r>
    <rPh sb="0" eb="2">
      <t>シシュツ</t>
    </rPh>
    <rPh sb="4" eb="6">
      <t>ソウガク</t>
    </rPh>
    <rPh sb="45" eb="46">
      <t>オナ</t>
    </rPh>
    <rPh sb="46" eb="47">
      <t>ガク</t>
    </rPh>
    <phoneticPr fontId="3"/>
  </si>
  <si>
    <r>
      <t>団体運営面での工夫</t>
    </r>
    <r>
      <rPr>
        <sz val="10"/>
        <rFont val="Meiryo UI"/>
        <family val="3"/>
        <charset val="128"/>
      </rPr>
      <t>（地方公共団体や民間団体等の外部資金の確保など）</t>
    </r>
    <rPh sb="0" eb="2">
      <t>ダンタイ</t>
    </rPh>
    <rPh sb="2" eb="5">
      <t>ウンエイメン</t>
    </rPh>
    <rPh sb="7" eb="9">
      <t>クフウ</t>
    </rPh>
    <rPh sb="10" eb="12">
      <t>チホウ</t>
    </rPh>
    <rPh sb="12" eb="14">
      <t>コウキョウ</t>
    </rPh>
    <rPh sb="14" eb="16">
      <t>ダンタイ</t>
    </rPh>
    <rPh sb="17" eb="19">
      <t>ミンカン</t>
    </rPh>
    <rPh sb="19" eb="21">
      <t>ダンタイ</t>
    </rPh>
    <rPh sb="21" eb="22">
      <t>トウ</t>
    </rPh>
    <rPh sb="23" eb="25">
      <t>ガイブ</t>
    </rPh>
    <rPh sb="25" eb="27">
      <t>シキン</t>
    </rPh>
    <rPh sb="28" eb="30">
      <t>カクホ</t>
    </rPh>
    <phoneticPr fontId="3"/>
  </si>
  <si>
    <t>実施予定あり</t>
    <rPh sb="0" eb="4">
      <t>ジッシヨテイ</t>
    </rPh>
    <phoneticPr fontId="3"/>
  </si>
  <si>
    <t>実施予定なし</t>
    <rPh sb="0" eb="4">
      <t>ジッシヨテイ</t>
    </rPh>
    <phoneticPr fontId="3"/>
  </si>
  <si>
    <t>交換プログラム（任意）活動</t>
    <rPh sb="0" eb="2">
      <t>コウカン</t>
    </rPh>
    <rPh sb="8" eb="10">
      <t>ニンイ</t>
    </rPh>
    <rPh sb="11" eb="13">
      <t>カツドウ</t>
    </rPh>
    <phoneticPr fontId="3"/>
  </si>
  <si>
    <t>集客数目標値：</t>
    <rPh sb="0" eb="3">
      <t>シュウキャクスウ</t>
    </rPh>
    <rPh sb="3" eb="6">
      <t>モクヒョウチ</t>
    </rPh>
    <phoneticPr fontId="3"/>
  </si>
  <si>
    <t>目標値の設定根拠</t>
    <rPh sb="0" eb="3">
      <t>モクヒョウチ</t>
    </rPh>
    <rPh sb="4" eb="8">
      <t>セッテイコンキョ</t>
    </rPh>
    <phoneticPr fontId="3"/>
  </si>
  <si>
    <t>イベント数目標値</t>
    <rPh sb="4" eb="5">
      <t>スウ</t>
    </rPh>
    <rPh sb="5" eb="8">
      <t>モクヒョウチ</t>
    </rPh>
    <phoneticPr fontId="3"/>
  </si>
  <si>
    <t>件</t>
    <rPh sb="0" eb="1">
      <t>ケン</t>
    </rPh>
    <phoneticPr fontId="3"/>
  </si>
  <si>
    <t>任意プログラム</t>
    <rPh sb="0" eb="2">
      <t>ニンイ</t>
    </rPh>
    <phoneticPr fontId="3"/>
  </si>
  <si>
    <t xml:space="preserve">任意プログラム </t>
    <phoneticPr fontId="3"/>
  </si>
  <si>
    <t>必須プログラム（ⅲ）</t>
    <rPh sb="0" eb="2">
      <t>ヒッス</t>
    </rPh>
    <phoneticPr fontId="3"/>
  </si>
  <si>
    <t>中長期的な団体としての展望</t>
    <phoneticPr fontId="3"/>
  </si>
  <si>
    <t>○開催するイベントの詳細</t>
    <rPh sb="1" eb="3">
      <t>カイサイ</t>
    </rPh>
    <rPh sb="10" eb="12">
      <t>ショウサイ</t>
    </rPh>
    <phoneticPr fontId="3"/>
  </si>
  <si>
    <t>（１）外国人アーティスト等が滞在した地域で滞在中に国内アーティスト等と開催したイベント数や集客数</t>
    <phoneticPr fontId="3"/>
  </si>
  <si>
    <t>　　　　　　年　　　　月　　　　日～　　　　　　年　　　　　月　　　　　日／　　　　日間</t>
    <phoneticPr fontId="3"/>
  </si>
  <si>
    <t>プログラムの概要（簡潔に）</t>
    <rPh sb="6" eb="8">
      <t>ガイヨウ</t>
    </rPh>
    <rPh sb="9" eb="11">
      <t>カンケツ</t>
    </rPh>
    <phoneticPr fontId="3"/>
  </si>
  <si>
    <t>滞在創作活動の具体的な内容</t>
    <phoneticPr fontId="3"/>
  </si>
  <si>
    <t>招へい期間</t>
    <rPh sb="0" eb="1">
      <t>ショウ</t>
    </rPh>
    <rPh sb="3" eb="5">
      <t>キカン</t>
    </rPh>
    <phoneticPr fontId="3"/>
  </si>
  <si>
    <t>地域との連携や協働の内容</t>
    <rPh sb="0" eb="2">
      <t>チイキ</t>
    </rPh>
    <rPh sb="4" eb="6">
      <t>レンケイ</t>
    </rPh>
    <rPh sb="7" eb="9">
      <t>キョウドウ</t>
    </rPh>
    <rPh sb="10" eb="12">
      <t>ナイヨウ</t>
    </rPh>
    <phoneticPr fontId="3"/>
  </si>
  <si>
    <t>集客数目標値</t>
    <rPh sb="0" eb="3">
      <t>シュウキャクスウ</t>
    </rPh>
    <rPh sb="3" eb="6">
      <t>モクヒョウチ</t>
    </rPh>
    <phoneticPr fontId="3"/>
  </si>
  <si>
    <t>目標値</t>
    <rPh sb="0" eb="3">
      <t>モクヒョウチ</t>
    </rPh>
    <phoneticPr fontId="3"/>
  </si>
  <si>
    <t>②任意プログラムを実施することにより期待する効果、期待する効果を得るために達成すべきこと</t>
    <rPh sb="1" eb="3">
      <t>ニンイ</t>
    </rPh>
    <rPh sb="9" eb="11">
      <t>ジッシ</t>
    </rPh>
    <rPh sb="18" eb="20">
      <t>キタイ</t>
    </rPh>
    <rPh sb="22" eb="24">
      <t>コウカ</t>
    </rPh>
    <rPh sb="25" eb="27">
      <t>キタイ</t>
    </rPh>
    <rPh sb="29" eb="31">
      <t>コウカ</t>
    </rPh>
    <rPh sb="32" eb="33">
      <t>エ</t>
    </rPh>
    <rPh sb="37" eb="39">
      <t>タッセイ</t>
    </rPh>
    <phoneticPr fontId="3"/>
  </si>
  <si>
    <t>期待する効果を得るために達成するべきこと</t>
    <rPh sb="0" eb="2">
      <t>キタイ</t>
    </rPh>
    <rPh sb="4" eb="6">
      <t>コウカ</t>
    </rPh>
    <rPh sb="7" eb="8">
      <t>エ</t>
    </rPh>
    <rPh sb="12" eb="14">
      <t>タッセイ</t>
    </rPh>
    <phoneticPr fontId="3"/>
  </si>
  <si>
    <t>【２－１．ＡＩＲ事業の目的及び内容（全体）】</t>
    <rPh sb="8" eb="10">
      <t>ジギョウ</t>
    </rPh>
    <rPh sb="11" eb="13">
      <t>モクテキ</t>
    </rPh>
    <rPh sb="13" eb="14">
      <t>オヨ</t>
    </rPh>
    <rPh sb="15" eb="17">
      <t>ナイヨウ</t>
    </rPh>
    <rPh sb="18" eb="20">
      <t>ゼンタイ</t>
    </rPh>
    <phoneticPr fontId="3"/>
  </si>
  <si>
    <t>②ＡＩＲ団体等との連携実績及び予定</t>
    <phoneticPr fontId="3"/>
  </si>
  <si>
    <t>③ＡＩＲ事業の全体概要（補助対象外事業を含む）</t>
    <rPh sb="4" eb="6">
      <t>ジギョウ</t>
    </rPh>
    <rPh sb="7" eb="9">
      <t>ゼンタイ</t>
    </rPh>
    <rPh sb="9" eb="11">
      <t>ガイヨウ</t>
    </rPh>
    <rPh sb="12" eb="14">
      <t>ホジョ</t>
    </rPh>
    <rPh sb="14" eb="16">
      <t>タイショウ</t>
    </rPh>
    <rPh sb="16" eb="17">
      <t>ガイ</t>
    </rPh>
    <rPh sb="17" eb="19">
      <t>ジギョウ</t>
    </rPh>
    <rPh sb="20" eb="21">
      <t>フク</t>
    </rPh>
    <phoneticPr fontId="3"/>
  </si>
  <si>
    <t>ＡＩＲ事業の趣旨、目的</t>
    <phoneticPr fontId="3"/>
  </si>
  <si>
    <t>ＡＩＲ事業の全体構成</t>
    <rPh sb="3" eb="5">
      <t>ジギョウ</t>
    </rPh>
    <rPh sb="6" eb="8">
      <t>ゼンタイ</t>
    </rPh>
    <rPh sb="8" eb="10">
      <t>コウセイ</t>
    </rPh>
    <phoneticPr fontId="3"/>
  </si>
  <si>
    <t>招へいするアーティストの人数と詳細</t>
    <rPh sb="0" eb="1">
      <t>ショウ</t>
    </rPh>
    <rPh sb="12" eb="14">
      <t>ニンズ</t>
    </rPh>
    <rPh sb="15" eb="17">
      <t>ショウサイ</t>
    </rPh>
    <phoneticPr fontId="3"/>
  </si>
  <si>
    <t>本事業で招へいし滞在創作活動を行う外国人アーティストについて</t>
    <rPh sb="0" eb="1">
      <t>ホン</t>
    </rPh>
    <rPh sb="1" eb="3">
      <t>ジギョウ</t>
    </rPh>
    <rPh sb="4" eb="5">
      <t>ショウ</t>
    </rPh>
    <rPh sb="8" eb="10">
      <t>タイザイ</t>
    </rPh>
    <rPh sb="10" eb="12">
      <t>ソウサク</t>
    </rPh>
    <rPh sb="12" eb="14">
      <t>カツドウ</t>
    </rPh>
    <rPh sb="15" eb="16">
      <t>オコナ</t>
    </rPh>
    <rPh sb="17" eb="19">
      <t>ガイコク</t>
    </rPh>
    <rPh sb="19" eb="20">
      <t>ジン</t>
    </rPh>
    <phoneticPr fontId="3"/>
  </si>
  <si>
    <t>必須プログラム（ⅲ）</t>
    <phoneticPr fontId="3"/>
  </si>
  <si>
    <t>人名：</t>
    <rPh sb="0" eb="2">
      <t>ジンメイ</t>
    </rPh>
    <phoneticPr fontId="3"/>
  </si>
  <si>
    <t>《うち交換プログラムとして招へいする人数》</t>
    <rPh sb="3" eb="5">
      <t>コウカン</t>
    </rPh>
    <rPh sb="13" eb="14">
      <t>ショウ</t>
    </rPh>
    <rPh sb="18" eb="20">
      <t>ニンズウ</t>
    </rPh>
    <phoneticPr fontId="3"/>
  </si>
  <si>
    <t>招へい者情報（詳細）</t>
    <rPh sb="0" eb="1">
      <t>ショウ</t>
    </rPh>
    <rPh sb="3" eb="4">
      <t>シャ</t>
    </rPh>
    <rPh sb="4" eb="6">
      <t>ジョウホウ</t>
    </rPh>
    <rPh sb="7" eb="9">
      <t>ショウサイ</t>
    </rPh>
    <phoneticPr fontId="3"/>
  </si>
  <si>
    <t>②開催するイベントの内容（開催方法やイベントがもたらす効果について、予定しているイベントごとにすべて記載すること。また、幅広い参加者が得られるような工夫があれば、記載すること。）※目標設定は別項にて記載いただきます</t>
    <rPh sb="1" eb="3">
      <t>カイサイ</t>
    </rPh>
    <rPh sb="10" eb="12">
      <t>ナイヨウ</t>
    </rPh>
    <rPh sb="13" eb="17">
      <t>カイサイホウホウ</t>
    </rPh>
    <rPh sb="27" eb="29">
      <t>コウカ</t>
    </rPh>
    <rPh sb="34" eb="36">
      <t>ヨテイ</t>
    </rPh>
    <rPh sb="90" eb="94">
      <t>モクヒョウセッテイ</t>
    </rPh>
    <rPh sb="95" eb="97">
      <t>ベツコウ</t>
    </rPh>
    <rPh sb="99" eb="101">
      <t>キサイ</t>
    </rPh>
    <phoneticPr fontId="3"/>
  </si>
  <si>
    <t>④必須プログラム（ⅰ）～（ⅲ）を実施することにより期待する効果、期待する効果を得るために達成するべきこと</t>
    <rPh sb="1" eb="3">
      <t>ヒッス</t>
    </rPh>
    <rPh sb="25" eb="27">
      <t>キタイ</t>
    </rPh>
    <rPh sb="29" eb="31">
      <t>コウカ</t>
    </rPh>
    <phoneticPr fontId="3"/>
  </si>
  <si>
    <t>必須プログラム（ⅰ）（ⅱ）（ⅲ）共通</t>
    <rPh sb="0" eb="2">
      <t>ヒッス</t>
    </rPh>
    <rPh sb="16" eb="18">
      <t>キョウツウ</t>
    </rPh>
    <phoneticPr fontId="3"/>
  </si>
  <si>
    <t>必須プログラムを実施することにより期待する成果</t>
    <rPh sb="0" eb="2">
      <t>ヒッス</t>
    </rPh>
    <rPh sb="17" eb="19">
      <t>キタイ</t>
    </rPh>
    <rPh sb="21" eb="23">
      <t>セイカ</t>
    </rPh>
    <phoneticPr fontId="3"/>
  </si>
  <si>
    <t>期待する効果を得るために達成するべきこと</t>
    <phoneticPr fontId="3"/>
  </si>
  <si>
    <t>イベント実施形態</t>
    <rPh sb="4" eb="8">
      <t>ジッシケイタイ</t>
    </rPh>
    <phoneticPr fontId="3"/>
  </si>
  <si>
    <t>任意プログラムを実施することにより期待する成果</t>
    <rPh sb="0" eb="2">
      <t>ニンイ</t>
    </rPh>
    <phoneticPr fontId="3"/>
  </si>
  <si>
    <t>期待する効果を得るために達成するべきこと　【定量的指標によるプログラムの成果の測定について】</t>
    <rPh sb="22" eb="25">
      <t>テイリョウテキ</t>
    </rPh>
    <rPh sb="25" eb="27">
      <t>シヒョウ</t>
    </rPh>
    <phoneticPr fontId="3"/>
  </si>
  <si>
    <t>（ⅰ）</t>
    <phoneticPr fontId="3"/>
  </si>
  <si>
    <t>（ⅱ）</t>
    <phoneticPr fontId="3"/>
  </si>
  <si>
    <t>（ⅰ）（ⅱ）</t>
    <phoneticPr fontId="3"/>
  </si>
  <si>
    <t>（ⅲ）招へいした外国人アーティストおよび国内ＡＩＲ実施団体等が行うＡＩＲプログラムの広報・発信</t>
    <rPh sb="3" eb="4">
      <t>ショウ</t>
    </rPh>
    <rPh sb="8" eb="11">
      <t>ガイ</t>
    </rPh>
    <rPh sb="20" eb="22">
      <t>コクナイ</t>
    </rPh>
    <rPh sb="25" eb="30">
      <t>ジッシダンタイトウ</t>
    </rPh>
    <rPh sb="31" eb="32">
      <t>オコナ</t>
    </rPh>
    <rPh sb="42" eb="44">
      <t>コウホウ</t>
    </rPh>
    <rPh sb="45" eb="47">
      <t>ハッシン</t>
    </rPh>
    <phoneticPr fontId="3"/>
  </si>
  <si>
    <t>（ⅱ）招へいした外国人アーティストが、滞在中に国内アーティスト等と協働し、広く一般を対象としたイベントを実施する取組を支援するプログラム</t>
    <rPh sb="3" eb="4">
      <t>ショウ</t>
    </rPh>
    <rPh sb="8" eb="10">
      <t>ガイコク</t>
    </rPh>
    <rPh sb="10" eb="11">
      <t>ジン</t>
    </rPh>
    <rPh sb="19" eb="22">
      <t>タイザイチュウ</t>
    </rPh>
    <rPh sb="23" eb="25">
      <t>コクナイ</t>
    </rPh>
    <rPh sb="31" eb="32">
      <t>トウ</t>
    </rPh>
    <rPh sb="33" eb="35">
      <t>キョウドウ</t>
    </rPh>
    <rPh sb="37" eb="38">
      <t>ヒロ</t>
    </rPh>
    <rPh sb="39" eb="41">
      <t>イッパン</t>
    </rPh>
    <rPh sb="42" eb="44">
      <t>タイショウ</t>
    </rPh>
    <rPh sb="52" eb="54">
      <t>ジッシ</t>
    </rPh>
    <rPh sb="56" eb="58">
      <t>トリクミ</t>
    </rPh>
    <rPh sb="59" eb="61">
      <t>シエン</t>
    </rPh>
    <phoneticPr fontId="3"/>
  </si>
  <si>
    <t>（ⅲ）招へいした外国人アーティストおよび国内ＡＩＲ実施団体等が行うＡＩＲプログラムの広報・発信</t>
    <phoneticPr fontId="3"/>
  </si>
  <si>
    <t>海外のＡＩＲ実施団体との交換プログラム活動を相手国において実施するための交換派遣を支援するプログラム</t>
    <phoneticPr fontId="3"/>
  </si>
  <si>
    <t>（ⅰ）海外のＡＩＲ実施団体と交換プログラムを実施、計画進行中もしくは計画を構想している国内のＡＩＲ実施団体が、 外国人アーティスト等を招へいし、国内アーティスト等との交流を通した滞在型の創作活動を支援するＡＩＲプログラム</t>
    <rPh sb="65" eb="66">
      <t>トウ</t>
    </rPh>
    <phoneticPr fontId="3"/>
  </si>
  <si>
    <r>
      <rPr>
        <b/>
        <sz val="11"/>
        <rFont val="Meiryo UI"/>
        <family val="3"/>
        <charset val="128"/>
      </rPr>
      <t>交換派遣プログラム活動支援</t>
    </r>
    <r>
      <rPr>
        <sz val="11"/>
        <rFont val="Meiryo UI"/>
        <family val="3"/>
        <charset val="128"/>
      </rPr>
      <t xml:space="preserve">
　　【海外のＡＩＲ実施団体との交換プログラム活動を相手国において実施するための交換派遣を支援するプログラム】</t>
    </r>
    <rPh sb="0" eb="2">
      <t>コウカン</t>
    </rPh>
    <rPh sb="2" eb="4">
      <t>ハケン</t>
    </rPh>
    <rPh sb="9" eb="11">
      <t>カツドウ</t>
    </rPh>
    <rPh sb="11" eb="13">
      <t>シエン</t>
    </rPh>
    <rPh sb="17" eb="19">
      <t>カイガイ</t>
    </rPh>
    <rPh sb="23" eb="25">
      <t>ジッシ</t>
    </rPh>
    <rPh sb="25" eb="27">
      <t>ダンタイ</t>
    </rPh>
    <rPh sb="29" eb="31">
      <t>コウカン</t>
    </rPh>
    <rPh sb="36" eb="38">
      <t>カツドウ</t>
    </rPh>
    <rPh sb="39" eb="42">
      <t>アイテコク</t>
    </rPh>
    <rPh sb="46" eb="48">
      <t>ジッシ</t>
    </rPh>
    <rPh sb="53" eb="57">
      <t>コウカンハケン</t>
    </rPh>
    <rPh sb="58" eb="60">
      <t>シエン</t>
    </rPh>
    <phoneticPr fontId="3"/>
  </si>
  <si>
    <t>別紙２－３のとおり
※上記の「派遣者数」と別紙の記載が一致するよう、公募等により派遣者が未定の場合であっても、別紙には可能な範囲で必ず記載（「公募のため未定」など）をしてください。</t>
    <rPh sb="0" eb="2">
      <t>ベッシ</t>
    </rPh>
    <rPh sb="15" eb="17">
      <t>ハケン</t>
    </rPh>
    <phoneticPr fontId="3"/>
  </si>
  <si>
    <t>（２）日本に滞在した外国人アーティスト達が滞在中の活動の様子をSNS等を用いて発信する発信目標回数</t>
    <rPh sb="19" eb="20">
      <t>タチ</t>
    </rPh>
    <rPh sb="36" eb="37">
      <t>モチ</t>
    </rPh>
    <rPh sb="43" eb="45">
      <t>ハッシン</t>
    </rPh>
    <rPh sb="45" eb="47">
      <t>モクヒョウ</t>
    </rPh>
    <rPh sb="47" eb="49">
      <t>カイスウ</t>
    </rPh>
    <phoneticPr fontId="3"/>
  </si>
  <si>
    <t>　　　　　　　　　　　　　　　　　　　　回</t>
    <rPh sb="20" eb="21">
      <t>カイ</t>
    </rPh>
    <phoneticPr fontId="3"/>
  </si>
  <si>
    <t>期待する効果を得るために達成するべきこと　　　【プログラムの成果の測定について】</t>
    <phoneticPr fontId="3"/>
  </si>
  <si>
    <t>＜発信者、使用するツール、発信頻度、発信内容等の計画と目標値の設定根拠などを記述＞</t>
    <rPh sb="1" eb="4">
      <t>ハッシンシャ</t>
    </rPh>
    <rPh sb="5" eb="7">
      <t>シヨウ</t>
    </rPh>
    <rPh sb="13" eb="17">
      <t>ハッシンヒンド</t>
    </rPh>
    <rPh sb="18" eb="23">
      <t>ハッシンナイヨウトウ</t>
    </rPh>
    <rPh sb="24" eb="26">
      <t>ケイカク</t>
    </rPh>
    <rPh sb="27" eb="30">
      <t>モクヒョウチ</t>
    </rPh>
    <rPh sb="31" eb="33">
      <t>セッテイ</t>
    </rPh>
    <rPh sb="33" eb="35">
      <t>コンキョ</t>
    </rPh>
    <rPh sb="38" eb="40">
      <t>キジュツ</t>
    </rPh>
    <phoneticPr fontId="3"/>
  </si>
  <si>
    <t>＜閲覧数の測定方法、閲覧目標値の設定根拠などを記述＞</t>
    <rPh sb="1" eb="4">
      <t>エツランスウ</t>
    </rPh>
    <rPh sb="5" eb="7">
      <t>ソクテイ</t>
    </rPh>
    <rPh sb="7" eb="9">
      <t>ホウホウ</t>
    </rPh>
    <rPh sb="10" eb="12">
      <t>エツラン</t>
    </rPh>
    <rPh sb="14" eb="15">
      <t>アタイ</t>
    </rPh>
    <phoneticPr fontId="3"/>
  </si>
  <si>
    <t>＜閲覧数の測定方法、閲覧目標値の設定根拠などを記述＞</t>
    <rPh sb="1" eb="4">
      <t>エツランスウ</t>
    </rPh>
    <rPh sb="5" eb="7">
      <t>ソクテイ</t>
    </rPh>
    <rPh sb="7" eb="9">
      <t>ホウホウ</t>
    </rPh>
    <rPh sb="10" eb="12">
      <t>エツラン</t>
    </rPh>
    <rPh sb="12" eb="15">
      <t>モクヒョウチ</t>
    </rPh>
    <rPh sb="16" eb="18">
      <t>セッテイ</t>
    </rPh>
    <rPh sb="18" eb="20">
      <t>コンキョ</t>
    </rPh>
    <rPh sb="23" eb="25">
      <t>キジュツ</t>
    </rPh>
    <phoneticPr fontId="3"/>
  </si>
  <si>
    <t>発信数目標値（合計）</t>
    <rPh sb="0" eb="3">
      <t>ハッシンスウ</t>
    </rPh>
    <rPh sb="3" eb="5">
      <t>モクヒョウ</t>
    </rPh>
    <rPh sb="5" eb="6">
      <t>チ</t>
    </rPh>
    <rPh sb="7" eb="9">
      <t>ゴウケイ</t>
    </rPh>
    <phoneticPr fontId="3"/>
  </si>
  <si>
    <t>閲覧数目標値（合計）</t>
    <rPh sb="0" eb="2">
      <t>エツラン</t>
    </rPh>
    <rPh sb="2" eb="3">
      <t>スウ</t>
    </rPh>
    <rPh sb="3" eb="5">
      <t>モクヒョウ</t>
    </rPh>
    <rPh sb="5" eb="6">
      <t>チ</t>
    </rPh>
    <rPh sb="7" eb="9">
      <t>ゴウケイ</t>
    </rPh>
    <phoneticPr fontId="3"/>
  </si>
  <si>
    <t>＜発信の方法や頻度、各補助プログラム毎の計画と目標値の設定根拠などを記述＞</t>
    <rPh sb="10" eb="11">
      <t>カク</t>
    </rPh>
    <rPh sb="11" eb="13">
      <t>ホジョ</t>
    </rPh>
    <rPh sb="18" eb="19">
      <t>ゴト</t>
    </rPh>
    <rPh sb="34" eb="36">
      <t>キジュツ</t>
    </rPh>
    <phoneticPr fontId="3"/>
  </si>
  <si>
    <t>招へい者数</t>
    <rPh sb="0" eb="1">
      <t>ショウ</t>
    </rPh>
    <rPh sb="3" eb="4">
      <t>シャ</t>
    </rPh>
    <rPh sb="4" eb="5">
      <t>スウ</t>
    </rPh>
    <phoneticPr fontId="3"/>
  </si>
  <si>
    <t>招へい外国人アーティストの滞在期間と同時期に滞在・交流し滞在創作活動を行う国内アーティスト等について</t>
    <rPh sb="0" eb="1">
      <t>ショウ</t>
    </rPh>
    <rPh sb="3" eb="5">
      <t>ガイコク</t>
    </rPh>
    <rPh sb="5" eb="6">
      <t>ジン</t>
    </rPh>
    <rPh sb="13" eb="15">
      <t>タイザイ</t>
    </rPh>
    <rPh sb="15" eb="17">
      <t>キカン</t>
    </rPh>
    <rPh sb="18" eb="21">
      <t>ドウジキ</t>
    </rPh>
    <rPh sb="22" eb="24">
      <t>タイザイ</t>
    </rPh>
    <rPh sb="25" eb="27">
      <t>コウリュウ</t>
    </rPh>
    <rPh sb="28" eb="30">
      <t>タイザイ</t>
    </rPh>
    <rPh sb="30" eb="32">
      <t>ソウサク</t>
    </rPh>
    <rPh sb="32" eb="34">
      <t>カツドウ</t>
    </rPh>
    <rPh sb="35" eb="36">
      <t>オコナ</t>
    </rPh>
    <rPh sb="37" eb="39">
      <t>コクナイ</t>
    </rPh>
    <rPh sb="45" eb="46">
      <t>トウ</t>
    </rPh>
    <phoneticPr fontId="3"/>
  </si>
  <si>
    <t>①</t>
    <phoneticPr fontId="3"/>
  </si>
  <si>
    <t>②</t>
    <phoneticPr fontId="3"/>
  </si>
  <si>
    <t>《①のうち補助対象になる人数》</t>
    <phoneticPr fontId="3"/>
  </si>
  <si>
    <t>③ＡＩＲ事業の活動内容・成果に関する情報発信　※目標設定は別項にて記載いただきます</t>
    <rPh sb="4" eb="6">
      <t>ジギョウ</t>
    </rPh>
    <rPh sb="7" eb="9">
      <t>カツドウ</t>
    </rPh>
    <rPh sb="9" eb="11">
      <t>ナイヨウ</t>
    </rPh>
    <rPh sb="12" eb="14">
      <t>セイカ</t>
    </rPh>
    <rPh sb="15" eb="16">
      <t>カン</t>
    </rPh>
    <rPh sb="18" eb="20">
      <t>ジョウホウ</t>
    </rPh>
    <rPh sb="20" eb="22">
      <t>ハッシン</t>
    </rPh>
    <phoneticPr fontId="3"/>
  </si>
  <si>
    <t>イベント実施の内容</t>
    <rPh sb="4" eb="6">
      <t>ジッシ</t>
    </rPh>
    <rPh sb="7" eb="9">
      <t>ナイヨウ</t>
    </rPh>
    <phoneticPr fontId="3"/>
  </si>
  <si>
    <t>ハイブリッド</t>
    <phoneticPr fontId="3"/>
  </si>
  <si>
    <t>オンライン</t>
    <phoneticPr fontId="3"/>
  </si>
  <si>
    <t>現地</t>
    <rPh sb="0" eb="2">
      <t>ゲンチ</t>
    </rPh>
    <phoneticPr fontId="3"/>
  </si>
  <si>
    <t>形態</t>
    <rPh sb="0" eb="2">
      <t>ケイタイ</t>
    </rPh>
    <phoneticPr fontId="3"/>
  </si>
  <si>
    <t>上記（２）の投稿の目標閲覧回数</t>
    <rPh sb="0" eb="2">
      <t>ジョウキ</t>
    </rPh>
    <rPh sb="6" eb="8">
      <t>トウコウ</t>
    </rPh>
    <rPh sb="9" eb="11">
      <t>モクヒョウ</t>
    </rPh>
    <rPh sb="11" eb="13">
      <t>エツラン</t>
    </rPh>
    <rPh sb="13" eb="15">
      <t>カイスウ</t>
    </rPh>
    <phoneticPr fontId="3"/>
  </si>
  <si>
    <t>（３）実施団体における広報発信目標回数</t>
    <rPh sb="15" eb="17">
      <t>モクヒョウ</t>
    </rPh>
    <rPh sb="17" eb="19">
      <t>カイスウ</t>
    </rPh>
    <phoneticPr fontId="3"/>
  </si>
  <si>
    <t>上記（３）の広報発信への目標閲覧回数</t>
    <rPh sb="0" eb="2">
      <t>ジョウキ</t>
    </rPh>
    <rPh sb="12" eb="14">
      <t>モクヒョウ</t>
    </rPh>
    <rPh sb="14" eb="16">
      <t>エツラン</t>
    </rPh>
    <rPh sb="16" eb="18">
      <t>カイスウ</t>
    </rPh>
    <phoneticPr fontId="3"/>
  </si>
  <si>
    <t>（４）-① 外国人アーティストが滞在中に交流・連携した団体数</t>
    <rPh sb="6" eb="9">
      <t>ガイコクジン</t>
    </rPh>
    <rPh sb="16" eb="19">
      <t>タイザイチュウ</t>
    </rPh>
    <rPh sb="20" eb="22">
      <t>コウリュウ</t>
    </rPh>
    <rPh sb="23" eb="25">
      <t>レンケイ</t>
    </rPh>
    <rPh sb="27" eb="29">
      <t>ダンタイ</t>
    </rPh>
    <rPh sb="29" eb="30">
      <t>スウ</t>
    </rPh>
    <phoneticPr fontId="3"/>
  </si>
  <si>
    <t>（４）-② 外国人アーティストがＡＩＲプログラムを通じて交流した地域住民の累計数</t>
    <rPh sb="6" eb="9">
      <t>ガイコクジン</t>
    </rPh>
    <rPh sb="25" eb="26">
      <t>ツウ</t>
    </rPh>
    <rPh sb="28" eb="30">
      <t>コウリュウ</t>
    </rPh>
    <rPh sb="32" eb="36">
      <t>チイキジュウミン</t>
    </rPh>
    <rPh sb="37" eb="40">
      <t>ルイケイスウ</t>
    </rPh>
    <phoneticPr fontId="3"/>
  </si>
  <si>
    <t>（４）-③ 【独自目標】</t>
    <rPh sb="7" eb="11">
      <t>ドクジモクヒョウ</t>
    </rPh>
    <phoneticPr fontId="3"/>
  </si>
  <si>
    <t>海外へ派遣したアーティストが派遣先で滞在中の活動の様子をSNS等を用いて発信する発信目標回数</t>
    <rPh sb="0" eb="2">
      <t>カイガイ</t>
    </rPh>
    <rPh sb="3" eb="5">
      <t>ハケン</t>
    </rPh>
    <rPh sb="14" eb="17">
      <t>ハケンサキ</t>
    </rPh>
    <rPh sb="33" eb="34">
      <t>モチ</t>
    </rPh>
    <rPh sb="40" eb="42">
      <t>ハッシン</t>
    </rPh>
    <rPh sb="42" eb="44">
      <t>モクヒョウ</t>
    </rPh>
    <rPh sb="44" eb="46">
      <t>カイスウ</t>
    </rPh>
    <phoneticPr fontId="3"/>
  </si>
  <si>
    <t>同時期に滞在・活動する意義</t>
    <rPh sb="0" eb="3">
      <t>ドウジキ</t>
    </rPh>
    <rPh sb="4" eb="6">
      <t>タイザイ</t>
    </rPh>
    <rPh sb="7" eb="9">
      <t>カツドウ</t>
    </rPh>
    <rPh sb="11" eb="13">
      <t>イギ</t>
    </rPh>
    <phoneticPr fontId="3"/>
  </si>
  <si>
    <t>イベント実施の内容</t>
    <phoneticPr fontId="3"/>
  </si>
  <si>
    <t>必須プログラム（i）</t>
    <phoneticPr fontId="3"/>
  </si>
  <si>
    <t>必須プログラム（ii）</t>
    <phoneticPr fontId="3"/>
  </si>
  <si>
    <t>（ⅰ）海外のＡＩＲ実施団体と交換プログラムを実施、計画進行中もしくは計画を構想している国内のＡＩＲ実施団体が、 外国人アーティスト等を招へいし、国内アーティスト等との交流を通した滞在型の創作活動を支援するＡＩＲプログラム</t>
    <phoneticPr fontId="3"/>
  </si>
  <si>
    <t xml:space="preserve">（ⅱ）招へいした外国人アーティストが、滞在中に国内アーティスト等と協働し、広く一般を対象としたイベントを実施する取組を支援するプログラム  </t>
    <phoneticPr fontId="3"/>
  </si>
  <si>
    <t>必須プログラム（ⅱ）</t>
    <phoneticPr fontId="3"/>
  </si>
  <si>
    <t>必須プログラム（i）</t>
    <rPh sb="0" eb="2">
      <t>ヒッス</t>
    </rPh>
    <phoneticPr fontId="3"/>
  </si>
  <si>
    <t>滞在者情報</t>
    <rPh sb="0" eb="2">
      <t>タイザイ</t>
    </rPh>
    <rPh sb="2" eb="3">
      <t>シャ</t>
    </rPh>
    <rPh sb="3" eb="5">
      <t>ジョウホウ</t>
    </rPh>
    <phoneticPr fontId="3"/>
  </si>
  <si>
    <t>以下の項目は②に該当する方について記載してください。</t>
    <rPh sb="0" eb="2">
      <t>イカ</t>
    </rPh>
    <rPh sb="3" eb="5">
      <t>コウモク</t>
    </rPh>
    <rPh sb="8" eb="10">
      <t>ガイトウ</t>
    </rPh>
    <rPh sb="12" eb="13">
      <t>カタ</t>
    </rPh>
    <rPh sb="17" eb="19">
      <t>キサイ</t>
    </rPh>
    <phoneticPr fontId="3"/>
  </si>
  <si>
    <t>滞在者の選考方法</t>
    <rPh sb="0" eb="2">
      <t>タイザイ</t>
    </rPh>
    <rPh sb="2" eb="3">
      <t>シャ</t>
    </rPh>
    <rPh sb="4" eb="6">
      <t>センコウ</t>
    </rPh>
    <rPh sb="6" eb="8">
      <t>ホウホウ</t>
    </rPh>
    <phoneticPr fontId="3"/>
  </si>
  <si>
    <t>滞在者の応募条件</t>
    <rPh sb="0" eb="2">
      <t>タイザイ</t>
    </rPh>
    <rPh sb="2" eb="3">
      <t>シャ</t>
    </rPh>
    <rPh sb="4" eb="6">
      <t>オウボ</t>
    </rPh>
    <rPh sb="6" eb="8">
      <t>ジョウケン</t>
    </rPh>
    <phoneticPr fontId="3"/>
  </si>
  <si>
    <t>滞在者への支援
内容</t>
    <rPh sb="0" eb="2">
      <t>タイザイ</t>
    </rPh>
    <rPh sb="2" eb="3">
      <t>シャ</t>
    </rPh>
    <rPh sb="5" eb="7">
      <t>シエン</t>
    </rPh>
    <rPh sb="8" eb="10">
      <t>ナイヨウ</t>
    </rPh>
    <phoneticPr fontId="3"/>
  </si>
  <si>
    <t>滞在期間終了後の滞在者へのフォローアップ方法</t>
    <rPh sb="0" eb="2">
      <t>タイザイ</t>
    </rPh>
    <rPh sb="2" eb="4">
      <t>キカン</t>
    </rPh>
    <rPh sb="4" eb="7">
      <t>シュウリョウゴ</t>
    </rPh>
    <rPh sb="8" eb="10">
      <t>タイザイ</t>
    </rPh>
    <rPh sb="10" eb="11">
      <t>シャ</t>
    </rPh>
    <rPh sb="20" eb="22">
      <t>ホウホウ</t>
    </rPh>
    <phoneticPr fontId="3"/>
  </si>
  <si>
    <t>別紙２－２のとおり
※上記の「招へい者数」と別紙の記載が一致するよう、公募による招へい等で滞在者が未定の場合であっても、別紙には可能な範囲で必ず記載（「公募のため未定」など）をしてください。</t>
    <rPh sb="0" eb="2">
      <t>ベッシ</t>
    </rPh>
    <rPh sb="15" eb="16">
      <t>ショウ</t>
    </rPh>
    <rPh sb="18" eb="19">
      <t>シャ</t>
    </rPh>
    <rPh sb="19" eb="20">
      <t>スウ</t>
    </rPh>
    <rPh sb="45" eb="47">
      <t>タイザイ</t>
    </rPh>
    <phoneticPr fontId="3"/>
  </si>
  <si>
    <t>令和　年　月　日</t>
    <rPh sb="0" eb="2">
      <t>レイワ</t>
    </rPh>
    <rPh sb="3" eb="4">
      <t>ネン</t>
    </rPh>
    <rPh sb="5" eb="6">
      <t>ガツ</t>
    </rPh>
    <rPh sb="7" eb="8">
      <t>ニチ</t>
    </rPh>
    <phoneticPr fontId="3"/>
  </si>
  <si>
    <t>　　　年　　月　　日～　年　　月　　日／　日間</t>
    <phoneticPr fontId="3"/>
  </si>
  <si>
    <t>　招へい者No.（　　   　　　　　</t>
    <phoneticPr fontId="3"/>
  </si>
  <si>
    <t>　招へい者No.（　　　</t>
    <rPh sb="1" eb="2">
      <t>ショウ</t>
    </rPh>
    <phoneticPr fontId="3"/>
  </si>
  <si>
    <t>　滞在者No.（　　　　　　　　　　　　　　　　</t>
    <rPh sb="1" eb="3">
      <t>タイザイ</t>
    </rPh>
    <phoneticPr fontId="3"/>
  </si>
  <si>
    <t xml:space="preserve">【外国人アーティストの取組】
</t>
    <rPh sb="1" eb="3">
      <t>ガイコク</t>
    </rPh>
    <rPh sb="3" eb="4">
      <t>ジン</t>
    </rPh>
    <rPh sb="11" eb="13">
      <t>トリクミ</t>
    </rPh>
    <phoneticPr fontId="3"/>
  </si>
  <si>
    <t xml:space="preserve">【実施団体の取組】
</t>
    <rPh sb="1" eb="5">
      <t>ジッシダンタイ</t>
    </rPh>
    <rPh sb="6" eb="8">
      <t>トリクミ</t>
    </rPh>
    <phoneticPr fontId="3"/>
  </si>
  <si>
    <t>令和　年　月　日　～　　令和　年　月　日</t>
    <rPh sb="0" eb="2">
      <t>レイワ</t>
    </rPh>
    <rPh sb="1" eb="2">
      <t>ワ</t>
    </rPh>
    <rPh sb="3" eb="4">
      <t>ネン</t>
    </rPh>
    <rPh sb="5" eb="6">
      <t>ガツ</t>
    </rPh>
    <rPh sb="7" eb="8">
      <t>ヒ</t>
    </rPh>
    <rPh sb="12" eb="14">
      <t>レイワ</t>
    </rPh>
    <rPh sb="15" eb="16">
      <t>ネン</t>
    </rPh>
    <rPh sb="17" eb="18">
      <t>ガツ</t>
    </rPh>
    <phoneticPr fontId="3"/>
  </si>
  <si>
    <t>地方公共団体、地元企業、文化団体等との連携協力の状況（2023年2月現在）</t>
    <rPh sb="0" eb="2">
      <t>チホウ</t>
    </rPh>
    <rPh sb="2" eb="4">
      <t>コウキョウ</t>
    </rPh>
    <rPh sb="4" eb="6">
      <t>ダンタイ</t>
    </rPh>
    <rPh sb="7" eb="9">
      <t>ジモト</t>
    </rPh>
    <rPh sb="9" eb="11">
      <t>キギョウ</t>
    </rPh>
    <rPh sb="12" eb="14">
      <t>ブンカ</t>
    </rPh>
    <rPh sb="14" eb="16">
      <t>ダンタイ</t>
    </rPh>
    <rPh sb="16" eb="17">
      <t>ナド</t>
    </rPh>
    <rPh sb="19" eb="21">
      <t>レンケイ</t>
    </rPh>
    <rPh sb="21" eb="23">
      <t>キョウリョク</t>
    </rPh>
    <rPh sb="24" eb="26">
      <t>ジョウキョウ</t>
    </rPh>
    <rPh sb="31" eb="32">
      <t>ネン</t>
    </rPh>
    <rPh sb="33" eb="34">
      <t>ガツ</t>
    </rPh>
    <rPh sb="34" eb="36">
      <t>ゲンザイ</t>
    </rPh>
    <phoneticPr fontId="3"/>
  </si>
  <si>
    <t>教育機関（大学、小中高）との連携協力の状況（2023年2月現在）</t>
    <rPh sb="0" eb="2">
      <t>キョウイク</t>
    </rPh>
    <rPh sb="2" eb="4">
      <t>キカン</t>
    </rPh>
    <rPh sb="5" eb="7">
      <t>ダイガク</t>
    </rPh>
    <rPh sb="8" eb="11">
      <t>ショウチュウコウ</t>
    </rPh>
    <rPh sb="14" eb="16">
      <t>レンケイ</t>
    </rPh>
    <rPh sb="16" eb="18">
      <t>キョウリョク</t>
    </rPh>
    <rPh sb="19" eb="21">
      <t>ジョウキョウ</t>
    </rPh>
    <phoneticPr fontId="3"/>
  </si>
  <si>
    <t>地域住民、ボランティアなどとの協働の取り組みの状況（2023年2月現在）</t>
    <rPh sb="23" eb="25">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</si>
</sst>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円&quot;"/>
    <numFmt numFmtId="178" formatCode="[=1]&quot;国庫補助額修正入力が交付決定額を超過しています&quot;;General"/>
    <numFmt numFmtId="179" formatCode="#,##0;&quot;△ &quot;#,##0"/>
    <numFmt numFmtId="180" formatCode="#,##0.00;&quot;△ &quot;#,##0.00"/>
    <numFmt numFmtId="181" formatCode="#,##0.00_ "/>
  </numFmts>
  <fonts count="6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11"/>
      <color indexed="8"/>
      <name val="ＭＳ Ｐゴシック"/>
      <family val="3"/>
      <charset val="128"/>
    </font>
    <font>
      <sz val="11"/>
      <color indexed="8"/>
      <name val="ＭＳ Ｐゴシック"/>
      <family val="3"/>
      <charset val="128"/>
    </font>
    <font>
      <b/>
      <sz val="12"/>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u/>
      <sz val="11"/>
      <color theme="10"/>
      <name val="ＭＳ Ｐゴシック"/>
      <family val="3"/>
      <charset val="128"/>
    </font>
    <font>
      <sz val="6"/>
      <name val="ＭＳ Ｐゴシック"/>
      <family val="2"/>
      <charset val="128"/>
      <scheme val="minor"/>
    </font>
    <font>
      <sz val="11"/>
      <color theme="1"/>
      <name val="ＭＳ Ｐ明朝"/>
      <family val="1"/>
      <charset val="128"/>
    </font>
    <font>
      <sz val="14"/>
      <name val="Meiryo UI"/>
      <family val="3"/>
      <charset val="128"/>
    </font>
    <font>
      <sz val="11"/>
      <name val="Meiryo UI"/>
      <family val="3"/>
      <charset val="128"/>
    </font>
    <font>
      <b/>
      <sz val="10"/>
      <name val="Meiryo UI"/>
      <family val="3"/>
      <charset val="128"/>
    </font>
    <font>
      <sz val="11"/>
      <color theme="1"/>
      <name val="Meiryo UI"/>
      <family val="3"/>
      <charset val="128"/>
    </font>
    <font>
      <b/>
      <sz val="11"/>
      <name val="Meiryo UI"/>
      <family val="3"/>
      <charset val="128"/>
    </font>
    <font>
      <sz val="10"/>
      <color theme="1"/>
      <name val="Meiryo UI"/>
      <family val="3"/>
      <charset val="128"/>
    </font>
    <font>
      <sz val="8"/>
      <color theme="1"/>
      <name val="Meiryo UI"/>
      <family val="3"/>
      <charset val="128"/>
    </font>
    <font>
      <sz val="9"/>
      <name val="Meiryo UI"/>
      <family val="3"/>
      <charset val="128"/>
    </font>
    <font>
      <sz val="10"/>
      <name val="Meiryo UI"/>
      <family val="3"/>
      <charset val="128"/>
    </font>
    <font>
      <sz val="12"/>
      <name val="Meiryo UI"/>
      <family val="3"/>
      <charset val="128"/>
    </font>
    <font>
      <b/>
      <sz val="11"/>
      <color theme="1"/>
      <name val="Meiryo UI"/>
      <family val="3"/>
      <charset val="128"/>
    </font>
    <font>
      <sz val="11"/>
      <color rgb="FFFF0000"/>
      <name val="ＭＳ Ｐゴシック"/>
      <family val="3"/>
      <charset val="128"/>
    </font>
    <font>
      <b/>
      <sz val="14"/>
      <name val="Meiryo UI"/>
      <family val="3"/>
      <charset val="128"/>
    </font>
    <font>
      <sz val="8"/>
      <name val="Meiryo UI"/>
      <family val="3"/>
      <charset val="128"/>
    </font>
    <font>
      <sz val="11"/>
      <color rgb="FF0070C0"/>
      <name val="Meiryo UI"/>
      <family val="3"/>
      <charset val="128"/>
    </font>
    <font>
      <b/>
      <sz val="8"/>
      <name val="Meiryo UI"/>
      <family val="3"/>
      <charset val="128"/>
    </font>
    <font>
      <b/>
      <sz val="8"/>
      <color indexed="56"/>
      <name val="Meiryo UI"/>
      <family val="3"/>
      <charset val="128"/>
    </font>
    <font>
      <b/>
      <sz val="8"/>
      <color indexed="10"/>
      <name val="Meiryo UI"/>
      <family val="3"/>
      <charset val="128"/>
    </font>
    <font>
      <sz val="11"/>
      <color rgb="FFFF0000"/>
      <name val="Meiryo UI"/>
      <family val="3"/>
      <charset val="128"/>
    </font>
    <font>
      <sz val="9"/>
      <color theme="1"/>
      <name val="Meiryo UI"/>
      <family val="3"/>
      <charset val="128"/>
    </font>
    <font>
      <b/>
      <sz val="12"/>
      <name val="Meiryo UI"/>
      <family val="3"/>
      <charset val="128"/>
    </font>
    <font>
      <sz val="12"/>
      <color theme="1"/>
      <name val="Meiryo UI"/>
      <family val="3"/>
      <charset val="128"/>
    </font>
    <font>
      <sz val="8"/>
      <color theme="0"/>
      <name val="Meiryo UI"/>
      <family val="3"/>
      <charset val="128"/>
    </font>
    <font>
      <b/>
      <sz val="9"/>
      <color theme="1"/>
      <name val="Meiryo UI"/>
      <family val="3"/>
      <charset val="128"/>
    </font>
    <font>
      <b/>
      <sz val="9"/>
      <name val="Meiryo UI"/>
      <family val="3"/>
      <charset val="128"/>
    </font>
    <font>
      <sz val="13"/>
      <name val="Meiryo UI"/>
      <family val="3"/>
      <charset val="128"/>
    </font>
    <font>
      <sz val="16"/>
      <name val="Meiryo UI"/>
      <family val="3"/>
      <charset val="128"/>
    </font>
    <font>
      <b/>
      <sz val="14"/>
      <color rgb="FFFF0000"/>
      <name val="Meiryo UI"/>
      <family val="3"/>
      <charset val="128"/>
    </font>
    <font>
      <sz val="18"/>
      <name val="Meiryo UI"/>
      <family val="3"/>
      <charset val="128"/>
    </font>
    <font>
      <u/>
      <sz val="11"/>
      <color theme="10"/>
      <name val="Meiryo UI"/>
      <family val="3"/>
      <charset val="128"/>
    </font>
    <font>
      <b/>
      <sz val="9"/>
      <color indexed="81"/>
      <name val="Meiryo UI"/>
      <family val="3"/>
      <charset val="128"/>
    </font>
    <font>
      <b/>
      <u/>
      <sz val="9"/>
      <color indexed="81"/>
      <name val="Meiryo UI"/>
      <family val="3"/>
      <charset val="128"/>
    </font>
    <font>
      <sz val="9"/>
      <color indexed="81"/>
      <name val="Meiryo UI"/>
      <family val="3"/>
      <charset val="128"/>
    </font>
    <font>
      <b/>
      <sz val="11"/>
      <color rgb="FFFF0000"/>
      <name val="Meiryo UI"/>
      <family val="3"/>
      <charset val="128"/>
    </font>
    <font>
      <b/>
      <sz val="10"/>
      <color indexed="81"/>
      <name val="Meiryo UI"/>
      <family val="3"/>
      <charset val="128"/>
    </font>
    <font>
      <b/>
      <sz val="10"/>
      <color theme="1"/>
      <name val="Meiryo UI"/>
      <family val="3"/>
      <charset val="128"/>
    </font>
    <font>
      <b/>
      <sz val="24"/>
      <color theme="1"/>
      <name val="Meiryo UI"/>
      <family val="3"/>
      <charset val="128"/>
    </font>
    <font>
      <b/>
      <sz val="24"/>
      <name val="Meiryo UI"/>
      <family val="3"/>
      <charset val="128"/>
    </font>
    <font>
      <sz val="11"/>
      <color theme="0" tint="-0.34998626667073579"/>
      <name val="Meiryo UI"/>
      <family val="3"/>
      <charset val="128"/>
    </font>
    <font>
      <sz val="10"/>
      <color theme="0" tint="-0.34998626667073579"/>
      <name val="Meiryo UI"/>
      <family val="3"/>
      <charset val="128"/>
    </font>
    <font>
      <sz val="10"/>
      <color rgb="FFFF0000"/>
      <name val="Meiryo UI"/>
      <family val="3"/>
      <charset val="128"/>
    </font>
    <font>
      <sz val="11"/>
      <color rgb="FFB2B2B2"/>
      <name val="Meiryo UI"/>
      <family val="3"/>
      <charset val="128"/>
    </font>
    <font>
      <sz val="16"/>
      <color theme="1"/>
      <name val="Meiryo UI"/>
      <family val="3"/>
      <charset val="128"/>
    </font>
    <font>
      <sz val="14"/>
      <color theme="1"/>
      <name val="Meiryo UI"/>
      <family val="3"/>
      <charset val="128"/>
    </font>
  </fonts>
  <fills count="15">
    <fill>
      <patternFill patternType="none"/>
    </fill>
    <fill>
      <patternFill patternType="gray125"/>
    </fill>
    <fill>
      <patternFill patternType="solid">
        <fgColor theme="8" tint="0.599963377788628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
      <patternFill patternType="solid">
        <fgColor rgb="FF99FFCC"/>
        <bgColor indexed="64"/>
      </patternFill>
    </fill>
    <fill>
      <patternFill patternType="solid">
        <fgColor theme="9" tint="0.59999389629810485"/>
        <bgColor indexed="64"/>
      </patternFill>
    </fill>
  </fills>
  <borders count="1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style="hair">
        <color indexed="64"/>
      </right>
      <top/>
      <bottom/>
      <diagonal/>
    </border>
    <border>
      <left/>
      <right style="medium">
        <color indexed="64"/>
      </right>
      <top style="hair">
        <color indexed="64"/>
      </top>
      <bottom style="hair">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38" fontId="7" fillId="0" borderId="0" applyFill="0" applyBorder="0" applyAlignment="0" applyProtection="0">
      <alignment vertical="center"/>
    </xf>
    <xf numFmtId="38" fontId="7" fillId="0" borderId="0" applyFill="0" applyBorder="0" applyAlignment="0" applyProtection="0">
      <alignment vertical="center"/>
    </xf>
    <xf numFmtId="38" fontId="10" fillId="0" borderId="0" applyFont="0" applyFill="0" applyBorder="0" applyAlignment="0" applyProtection="0">
      <alignment vertical="center"/>
    </xf>
    <xf numFmtId="0" fontId="2" fillId="0" borderId="0"/>
    <xf numFmtId="0" fontId="10" fillId="0" borderId="0">
      <alignment vertical="center"/>
    </xf>
    <xf numFmtId="0" fontId="11" fillId="0" borderId="0">
      <alignment vertical="center"/>
    </xf>
    <xf numFmtId="0" fontId="11" fillId="0" borderId="0">
      <alignment vertical="center"/>
    </xf>
    <xf numFmtId="0" fontId="10" fillId="0" borderId="0">
      <alignment vertical="center"/>
    </xf>
    <xf numFmtId="0" fontId="2" fillId="0" borderId="0"/>
    <xf numFmtId="0" fontId="13" fillId="0" borderId="0" applyNumberFormat="0" applyFill="0" applyBorder="0" applyAlignment="0" applyProtection="0">
      <alignment vertical="center"/>
    </xf>
    <xf numFmtId="0" fontId="1" fillId="0" borderId="0">
      <alignment vertical="center"/>
    </xf>
  </cellStyleXfs>
  <cellXfs count="867">
    <xf numFmtId="0" fontId="0" fillId="0" borderId="0" xfId="0">
      <alignment vertical="center"/>
    </xf>
    <xf numFmtId="3" fontId="9" fillId="3" borderId="18" xfId="10" applyNumberFormat="1" applyFont="1" applyFill="1" applyBorder="1" applyAlignment="1">
      <alignment horizontal="right" vertical="center" shrinkToFit="1"/>
    </xf>
    <xf numFmtId="0" fontId="9" fillId="3" borderId="10" xfId="10" applyFont="1" applyFill="1" applyBorder="1" applyAlignment="1">
      <alignment horizontal="center" vertical="center" shrinkToFit="1"/>
    </xf>
    <xf numFmtId="0" fontId="15" fillId="0" borderId="0" xfId="9" applyFont="1">
      <alignment vertical="center"/>
    </xf>
    <xf numFmtId="179" fontId="4" fillId="0" borderId="18" xfId="4" applyNumberFormat="1" applyFont="1" applyFill="1" applyBorder="1" applyAlignment="1" applyProtection="1">
      <alignment vertical="center" shrinkToFit="1"/>
      <protection locked="0"/>
    </xf>
    <xf numFmtId="179" fontId="4" fillId="10" borderId="53" xfId="4" applyNumberFormat="1" applyFont="1" applyFill="1" applyBorder="1" applyAlignment="1" applyProtection="1">
      <alignment vertical="center" shrinkToFit="1"/>
    </xf>
    <xf numFmtId="179" fontId="4" fillId="0" borderId="24" xfId="4" applyNumberFormat="1" applyFont="1" applyFill="1" applyBorder="1" applyAlignment="1" applyProtection="1">
      <alignment vertical="center" shrinkToFit="1"/>
      <protection locked="0"/>
    </xf>
    <xf numFmtId="179" fontId="4" fillId="0" borderId="42" xfId="4" applyNumberFormat="1" applyFont="1" applyFill="1" applyBorder="1" applyAlignment="1" applyProtection="1">
      <alignment vertical="center" shrinkToFit="1"/>
      <protection locked="0"/>
    </xf>
    <xf numFmtId="179" fontId="4" fillId="0" borderId="43" xfId="4" applyNumberFormat="1" applyFont="1" applyFill="1" applyBorder="1" applyAlignment="1" applyProtection="1">
      <alignment vertical="center" shrinkToFit="1"/>
      <protection locked="0"/>
    </xf>
    <xf numFmtId="179" fontId="4" fillId="0" borderId="21" xfId="4" applyNumberFormat="1" applyFont="1" applyFill="1" applyBorder="1" applyAlignment="1" applyProtection="1">
      <alignment vertical="center" shrinkToFit="1"/>
      <protection locked="0"/>
    </xf>
    <xf numFmtId="179" fontId="4" fillId="0" borderId="134" xfId="4" applyNumberFormat="1" applyFont="1" applyFill="1" applyBorder="1" applyAlignment="1" applyProtection="1">
      <alignment vertical="center" shrinkToFit="1"/>
      <protection locked="0"/>
    </xf>
    <xf numFmtId="179" fontId="4" fillId="10" borderId="21" xfId="4" applyNumberFormat="1" applyFont="1" applyFill="1" applyBorder="1" applyAlignment="1" applyProtection="1">
      <alignment vertical="center" shrinkToFit="1"/>
    </xf>
    <xf numFmtId="179" fontId="4" fillId="0" borderId="47" xfId="4" applyNumberFormat="1" applyFont="1" applyFill="1" applyBorder="1" applyAlignment="1" applyProtection="1">
      <alignment vertical="center" shrinkToFit="1"/>
      <protection locked="0"/>
    </xf>
    <xf numFmtId="179" fontId="9" fillId="10" borderId="21" xfId="4" applyNumberFormat="1" applyFont="1" applyFill="1" applyBorder="1" applyAlignment="1" applyProtection="1">
      <alignment vertical="center" shrinkToFit="1"/>
    </xf>
    <xf numFmtId="0" fontId="15" fillId="0" borderId="0" xfId="9" applyFont="1" applyAlignment="1">
      <alignment horizontal="center" vertical="center"/>
    </xf>
    <xf numFmtId="0" fontId="15" fillId="0" borderId="0" xfId="9" applyFont="1" applyAlignment="1">
      <alignment vertical="center" shrinkToFit="1"/>
    </xf>
    <xf numFmtId="179" fontId="12" fillId="5" borderId="13" xfId="9" applyNumberFormat="1" applyFont="1" applyFill="1" applyBorder="1" applyAlignment="1">
      <alignment vertical="center" shrinkToFit="1"/>
    </xf>
    <xf numFmtId="179" fontId="12" fillId="5" borderId="26" xfId="9" applyNumberFormat="1" applyFont="1" applyFill="1" applyBorder="1" applyAlignment="1">
      <alignment vertical="center" shrinkToFit="1"/>
    </xf>
    <xf numFmtId="3" fontId="12" fillId="0" borderId="13" xfId="9" applyNumberFormat="1" applyFont="1" applyBorder="1">
      <alignment vertical="center"/>
    </xf>
    <xf numFmtId="3" fontId="12" fillId="0" borderId="26" xfId="9" applyNumberFormat="1" applyFont="1" applyBorder="1">
      <alignment vertical="center"/>
    </xf>
    <xf numFmtId="179" fontId="12" fillId="5" borderId="28" xfId="9" applyNumberFormat="1" applyFont="1" applyFill="1" applyBorder="1" applyAlignment="1">
      <alignment vertical="center" shrinkToFit="1"/>
    </xf>
    <xf numFmtId="179" fontId="12" fillId="5" borderId="11" xfId="9" applyNumberFormat="1" applyFont="1" applyFill="1" applyBorder="1" applyAlignment="1">
      <alignment vertical="center" shrinkToFit="1"/>
    </xf>
    <xf numFmtId="3" fontId="12" fillId="0" borderId="23" xfId="9" applyNumberFormat="1" applyFont="1" applyBorder="1">
      <alignment vertical="center"/>
    </xf>
    <xf numFmtId="3" fontId="12" fillId="0" borderId="19" xfId="9" applyNumberFormat="1" applyFont="1" applyBorder="1">
      <alignment vertical="center"/>
    </xf>
    <xf numFmtId="3" fontId="12" fillId="0" borderId="27" xfId="9" applyNumberFormat="1" applyFont="1" applyBorder="1">
      <alignment vertical="center"/>
    </xf>
    <xf numFmtId="179" fontId="12" fillId="5" borderId="129" xfId="9" applyNumberFormat="1" applyFont="1" applyFill="1" applyBorder="1" applyAlignment="1">
      <alignment vertical="center" shrinkToFit="1"/>
    </xf>
    <xf numFmtId="179" fontId="12" fillId="5" borderId="128" xfId="9" applyNumberFormat="1" applyFont="1" applyFill="1" applyBorder="1" applyAlignment="1">
      <alignment vertical="center" shrinkToFit="1"/>
    </xf>
    <xf numFmtId="179" fontId="12" fillId="5" borderId="20" xfId="9" applyNumberFormat="1" applyFont="1" applyFill="1" applyBorder="1" applyAlignment="1">
      <alignment vertical="center" shrinkToFit="1"/>
    </xf>
    <xf numFmtId="179" fontId="12" fillId="5" borderId="27" xfId="9" applyNumberFormat="1" applyFont="1" applyFill="1" applyBorder="1" applyAlignment="1">
      <alignment vertical="center" shrinkToFit="1"/>
    </xf>
    <xf numFmtId="3" fontId="12" fillId="0" borderId="11" xfId="9" applyNumberFormat="1" applyFont="1" applyBorder="1">
      <alignment vertical="center"/>
    </xf>
    <xf numFmtId="179" fontId="12" fillId="5" borderId="19" xfId="9" applyNumberFormat="1" applyFont="1" applyFill="1" applyBorder="1" applyAlignment="1">
      <alignment vertical="center" shrinkToFit="1"/>
    </xf>
    <xf numFmtId="3" fontId="12" fillId="0" borderId="20" xfId="9" applyNumberFormat="1" applyFont="1" applyBorder="1">
      <alignment vertical="center"/>
    </xf>
    <xf numFmtId="179" fontId="12" fillId="5" borderId="9" xfId="9" applyNumberFormat="1" applyFont="1" applyFill="1" applyBorder="1" applyAlignment="1">
      <alignment vertical="center" shrinkToFit="1"/>
    </xf>
    <xf numFmtId="3" fontId="12" fillId="0" borderId="9" xfId="9" applyNumberFormat="1" applyFont="1" applyBorder="1">
      <alignment vertical="center"/>
    </xf>
    <xf numFmtId="179" fontId="12" fillId="5" borderId="25" xfId="9" applyNumberFormat="1" applyFont="1" applyFill="1" applyBorder="1" applyAlignment="1">
      <alignment vertical="center" shrinkToFit="1"/>
    </xf>
    <xf numFmtId="3" fontId="12" fillId="5" borderId="22" xfId="9" applyNumberFormat="1" applyFont="1" applyFill="1" applyBorder="1">
      <alignment vertical="center"/>
    </xf>
    <xf numFmtId="179" fontId="12" fillId="5" borderId="45" xfId="9" applyNumberFormat="1" applyFont="1" applyFill="1" applyBorder="1" applyAlignment="1">
      <alignment vertical="center" shrinkToFit="1"/>
    </xf>
    <xf numFmtId="179" fontId="12" fillId="5" borderId="112" xfId="9" applyNumberFormat="1" applyFont="1" applyFill="1" applyBorder="1" applyAlignment="1">
      <alignment vertical="center" shrinkToFit="1"/>
    </xf>
    <xf numFmtId="179" fontId="12" fillId="5" borderId="103" xfId="9" applyNumberFormat="1" applyFont="1" applyFill="1" applyBorder="1" applyAlignment="1">
      <alignment vertical="center" shrinkToFit="1"/>
    </xf>
    <xf numFmtId="179" fontId="12" fillId="5" borderId="29" xfId="9" applyNumberFormat="1" applyFont="1" applyFill="1" applyBorder="1" applyAlignment="1">
      <alignment vertical="center" shrinkToFit="1"/>
    </xf>
    <xf numFmtId="0" fontId="2" fillId="0" borderId="0" xfId="0" applyFont="1">
      <alignment vertical="center"/>
    </xf>
    <xf numFmtId="0" fontId="16" fillId="0" borderId="0" xfId="10" applyFont="1" applyAlignment="1">
      <alignment horizontal="left" vertical="center"/>
    </xf>
    <xf numFmtId="0" fontId="19" fillId="0" borderId="40" xfId="12" applyFont="1" applyBorder="1">
      <alignment vertical="center"/>
    </xf>
    <xf numFmtId="0" fontId="17" fillId="2" borderId="4" xfId="10" applyFont="1" applyFill="1" applyBorder="1" applyAlignment="1">
      <alignment horizontal="left" vertical="center" wrapText="1" shrinkToFit="1"/>
    </xf>
    <xf numFmtId="0" fontId="17" fillId="2" borderId="74" xfId="10" applyFont="1" applyFill="1" applyBorder="1" applyAlignment="1">
      <alignment horizontal="left" vertical="center" wrapText="1" shrinkToFit="1"/>
    </xf>
    <xf numFmtId="0" fontId="17" fillId="0" borderId="48" xfId="10" applyFont="1" applyBorder="1" applyAlignment="1" applyProtection="1">
      <alignment vertical="center" shrinkToFit="1"/>
      <protection locked="0"/>
    </xf>
    <xf numFmtId="0" fontId="17" fillId="0" borderId="48" xfId="10" applyFont="1" applyBorder="1" applyAlignment="1">
      <alignment vertical="center"/>
    </xf>
    <xf numFmtId="0" fontId="20" fillId="0" borderId="0" xfId="10" applyFont="1" applyAlignment="1">
      <alignment vertical="center"/>
    </xf>
    <xf numFmtId="0" fontId="24" fillId="0" borderId="0" xfId="10" applyFont="1" applyAlignment="1">
      <alignment horizontal="left" vertical="top" wrapText="1"/>
    </xf>
    <xf numFmtId="0" fontId="17" fillId="7" borderId="32" xfId="0" applyFont="1" applyFill="1" applyBorder="1" applyAlignment="1" applyProtection="1">
      <alignment horizontal="center" vertical="center"/>
      <protection locked="0"/>
    </xf>
    <xf numFmtId="0" fontId="17" fillId="7" borderId="18" xfId="0" applyFont="1" applyFill="1" applyBorder="1" applyAlignment="1" applyProtection="1">
      <alignment horizontal="center" vertical="center"/>
      <protection locked="0"/>
    </xf>
    <xf numFmtId="0" fontId="17" fillId="7" borderId="32" xfId="0" applyFont="1" applyFill="1" applyBorder="1" applyAlignment="1" applyProtection="1">
      <alignment horizontal="center" vertical="center" shrinkToFit="1"/>
      <protection locked="0"/>
    </xf>
    <xf numFmtId="0" fontId="23" fillId="0" borderId="40" xfId="0" applyFont="1" applyBorder="1" applyProtection="1">
      <alignment vertical="center"/>
      <protection locked="0"/>
    </xf>
    <xf numFmtId="0" fontId="23" fillId="0" borderId="102" xfId="0" applyFont="1" applyBorder="1" applyProtection="1">
      <alignment vertical="center"/>
      <protection locked="0"/>
    </xf>
    <xf numFmtId="0" fontId="25" fillId="0" borderId="0" xfId="10" applyFont="1" applyAlignment="1">
      <alignment horizontal="right" vertical="center"/>
    </xf>
    <xf numFmtId="0" fontId="17" fillId="0" borderId="0" xfId="10" applyFont="1" applyAlignment="1">
      <alignment vertical="center"/>
    </xf>
    <xf numFmtId="49" fontId="16" fillId="0" borderId="0" xfId="10" applyNumberFormat="1" applyFont="1" applyAlignment="1" applyProtection="1">
      <alignment horizontal="right" vertical="top" wrapText="1"/>
      <protection locked="0"/>
    </xf>
    <xf numFmtId="0" fontId="17" fillId="7" borderId="0" xfId="10" applyFont="1" applyFill="1" applyAlignment="1">
      <alignment vertical="center"/>
    </xf>
    <xf numFmtId="0" fontId="17" fillId="7" borderId="54" xfId="0" applyFont="1" applyFill="1" applyBorder="1" applyProtection="1">
      <alignment vertical="center"/>
      <protection locked="0"/>
    </xf>
    <xf numFmtId="0" fontId="17" fillId="7" borderId="31" xfId="0" applyFont="1" applyFill="1" applyBorder="1" applyProtection="1">
      <alignment vertical="center"/>
      <protection locked="0"/>
    </xf>
    <xf numFmtId="0" fontId="17" fillId="7" borderId="32" xfId="0" applyFont="1" applyFill="1" applyBorder="1" applyProtection="1">
      <alignment vertical="center"/>
      <protection locked="0"/>
    </xf>
    <xf numFmtId="0" fontId="24" fillId="0" borderId="0" xfId="10" applyFont="1" applyAlignment="1" applyProtection="1">
      <alignment horizontal="left" vertical="top" wrapText="1"/>
      <protection locked="0"/>
    </xf>
    <xf numFmtId="0" fontId="11" fillId="0" borderId="0" xfId="9" applyFont="1">
      <alignment vertical="center"/>
    </xf>
    <xf numFmtId="178" fontId="27" fillId="0" borderId="0" xfId="9" applyNumberFormat="1" applyFont="1" applyAlignment="1">
      <alignment horizontal="left" vertical="center" wrapText="1" shrinkToFit="1"/>
    </xf>
    <xf numFmtId="0" fontId="5" fillId="0" borderId="13" xfId="4" applyNumberFormat="1" applyFont="1" applyFill="1" applyBorder="1" applyAlignment="1" applyProtection="1">
      <alignment vertical="center" wrapText="1"/>
      <protection locked="0"/>
    </xf>
    <xf numFmtId="0" fontId="5" fillId="0" borderId="19" xfId="4" applyNumberFormat="1" applyFont="1" applyFill="1" applyBorder="1" applyAlignment="1" applyProtection="1">
      <alignment vertical="center" wrapText="1"/>
      <protection locked="0"/>
    </xf>
    <xf numFmtId="0" fontId="5" fillId="0" borderId="28" xfId="4" applyNumberFormat="1" applyFont="1" applyFill="1" applyBorder="1" applyAlignment="1" applyProtection="1">
      <alignment vertical="center" wrapText="1"/>
      <protection locked="0"/>
    </xf>
    <xf numFmtId="0" fontId="5" fillId="0" borderId="11" xfId="4" applyNumberFormat="1" applyFont="1" applyFill="1" applyBorder="1" applyAlignment="1" applyProtection="1">
      <alignment vertical="center" wrapText="1"/>
      <protection locked="0"/>
    </xf>
    <xf numFmtId="0" fontId="5" fillId="0" borderId="26" xfId="4" applyNumberFormat="1" applyFont="1" applyFill="1" applyBorder="1" applyAlignment="1" applyProtection="1">
      <alignment vertical="center" wrapText="1"/>
      <protection locked="0"/>
    </xf>
    <xf numFmtId="0" fontId="5" fillId="0" borderId="23" xfId="4" applyNumberFormat="1" applyFont="1" applyFill="1" applyBorder="1" applyAlignment="1" applyProtection="1">
      <alignment vertical="center" wrapText="1"/>
      <protection locked="0"/>
    </xf>
    <xf numFmtId="0" fontId="5" fillId="0" borderId="27" xfId="4" applyNumberFormat="1" applyFont="1" applyFill="1" applyBorder="1" applyAlignment="1" applyProtection="1">
      <alignment vertical="center" wrapText="1"/>
      <protection locked="0"/>
    </xf>
    <xf numFmtId="0" fontId="5" fillId="0" borderId="9" xfId="4" applyNumberFormat="1" applyFont="1" applyFill="1" applyBorder="1" applyAlignment="1" applyProtection="1">
      <alignment vertical="center" wrapText="1"/>
      <protection locked="0"/>
    </xf>
    <xf numFmtId="0" fontId="5" fillId="0" borderId="22" xfId="4" applyNumberFormat="1" applyFont="1" applyFill="1" applyBorder="1" applyAlignment="1" applyProtection="1">
      <alignment vertical="center" wrapText="1"/>
      <protection locked="0"/>
    </xf>
    <xf numFmtId="38" fontId="5" fillId="0" borderId="0" xfId="4" applyFont="1" applyFill="1" applyProtection="1">
      <alignment vertical="center"/>
    </xf>
    <xf numFmtId="0" fontId="28" fillId="0" borderId="0" xfId="10" applyFont="1" applyAlignment="1">
      <alignment horizontal="left" vertical="center"/>
    </xf>
    <xf numFmtId="0" fontId="19" fillId="0" borderId="0" xfId="9" applyFont="1">
      <alignment vertical="center"/>
    </xf>
    <xf numFmtId="38" fontId="17" fillId="0" borderId="0" xfId="4" applyFont="1" applyFill="1" applyProtection="1">
      <alignment vertical="center"/>
    </xf>
    <xf numFmtId="38" fontId="17" fillId="0" borderId="0" xfId="4" applyFont="1" applyFill="1" applyAlignment="1" applyProtection="1">
      <alignment horizontal="left" vertical="center"/>
    </xf>
    <xf numFmtId="38" fontId="28" fillId="0" borderId="0" xfId="4" applyFont="1" applyFill="1" applyProtection="1">
      <alignment vertical="center"/>
    </xf>
    <xf numFmtId="38" fontId="17" fillId="0" borderId="0" xfId="4" applyFont="1" applyFill="1" applyAlignment="1" applyProtection="1">
      <alignment horizontal="right" vertical="center"/>
    </xf>
    <xf numFmtId="38" fontId="24" fillId="4" borderId="9" xfId="4" applyFont="1" applyFill="1" applyBorder="1" applyAlignment="1" applyProtection="1">
      <alignment horizontal="center" vertical="center"/>
    </xf>
    <xf numFmtId="0" fontId="28" fillId="0" borderId="0" xfId="0" applyFont="1" applyAlignment="1"/>
    <xf numFmtId="0" fontId="30" fillId="0" borderId="0" xfId="0" applyFont="1">
      <alignment vertical="center"/>
    </xf>
    <xf numFmtId="0" fontId="17" fillId="0" borderId="0" xfId="0" applyFont="1">
      <alignment vertical="center"/>
    </xf>
    <xf numFmtId="0" fontId="19" fillId="0" borderId="0" xfId="9" applyFont="1" applyAlignment="1">
      <alignment horizontal="center" vertical="center"/>
    </xf>
    <xf numFmtId="0" fontId="34" fillId="0" borderId="0" xfId="9" applyFont="1" applyAlignment="1">
      <alignment horizontal="center" vertical="center"/>
    </xf>
    <xf numFmtId="0" fontId="21" fillId="4" borderId="9" xfId="9" applyFont="1" applyFill="1" applyBorder="1" applyAlignment="1">
      <alignment horizontal="center" vertical="center"/>
    </xf>
    <xf numFmtId="0" fontId="24" fillId="4" borderId="9" xfId="9" applyFont="1" applyFill="1" applyBorder="1" applyAlignment="1">
      <alignment horizontal="center" vertical="center"/>
    </xf>
    <xf numFmtId="38" fontId="24" fillId="4" borderId="9" xfId="4" applyFont="1" applyFill="1" applyBorder="1" applyAlignment="1" applyProtection="1">
      <alignment horizontal="center" vertical="center" wrapText="1"/>
    </xf>
    <xf numFmtId="49" fontId="24" fillId="4" borderId="9" xfId="4" applyNumberFormat="1" applyFont="1" applyFill="1" applyBorder="1" applyAlignment="1" applyProtection="1">
      <alignment horizontal="center" vertical="center"/>
    </xf>
    <xf numFmtId="38" fontId="24" fillId="0" borderId="9" xfId="1" applyFont="1" applyFill="1" applyBorder="1" applyAlignment="1" applyProtection="1">
      <alignment horizontal="center" vertical="center" wrapText="1"/>
    </xf>
    <xf numFmtId="38" fontId="36" fillId="0" borderId="0" xfId="2" applyFont="1" applyFill="1" applyAlignment="1" applyProtection="1">
      <alignment vertical="center"/>
    </xf>
    <xf numFmtId="0" fontId="17" fillId="0" borderId="0" xfId="7" applyFont="1" applyProtection="1">
      <alignment vertical="center"/>
      <protection locked="0"/>
    </xf>
    <xf numFmtId="38" fontId="20" fillId="0" borderId="0" xfId="3" applyFont="1" applyFill="1" applyBorder="1" applyAlignment="1" applyProtection="1">
      <alignment horizontal="center" vertical="center" wrapText="1"/>
    </xf>
    <xf numFmtId="0" fontId="17" fillId="0" borderId="0" xfId="8" applyFont="1" applyAlignment="1">
      <alignment vertical="center" wrapText="1"/>
    </xf>
    <xf numFmtId="38" fontId="17" fillId="0" borderId="0" xfId="3" applyFont="1" applyFill="1" applyBorder="1" applyAlignment="1" applyProtection="1">
      <alignment horizontal="left" vertical="center" wrapText="1"/>
    </xf>
    <xf numFmtId="0" fontId="19" fillId="0" borderId="0" xfId="8" applyFont="1" applyAlignment="1">
      <alignment vertical="center" wrapText="1"/>
    </xf>
    <xf numFmtId="0" fontId="26" fillId="4" borderId="9" xfId="8" applyFont="1" applyFill="1" applyBorder="1" applyAlignment="1">
      <alignment horizontal="center" vertical="center" wrapText="1"/>
    </xf>
    <xf numFmtId="38" fontId="17" fillId="0" borderId="0" xfId="1" applyFont="1" applyFill="1" applyProtection="1">
      <alignment vertical="center"/>
    </xf>
    <xf numFmtId="176" fontId="19" fillId="0" borderId="0" xfId="8" applyNumberFormat="1" applyFont="1" applyAlignment="1">
      <alignment vertical="center" shrinkToFit="1"/>
    </xf>
    <xf numFmtId="0" fontId="19" fillId="0" borderId="0" xfId="8" applyFont="1" applyAlignment="1">
      <alignment vertical="center" shrinkToFit="1"/>
    </xf>
    <xf numFmtId="38" fontId="20" fillId="0" borderId="0" xfId="1" applyFont="1" applyFill="1" applyAlignment="1" applyProtection="1">
      <alignment vertical="center" wrapText="1"/>
    </xf>
    <xf numFmtId="38" fontId="20" fillId="0" borderId="0" xfId="3" applyFont="1" applyFill="1" applyProtection="1">
      <alignment vertical="center"/>
    </xf>
    <xf numFmtId="38" fontId="24" fillId="0" borderId="0" xfId="3" applyFont="1" applyFill="1" applyAlignment="1" applyProtection="1">
      <alignment horizontal="center" vertical="center"/>
    </xf>
    <xf numFmtId="0" fontId="38" fillId="0" borderId="48" xfId="0" applyFont="1" applyBorder="1" applyAlignment="1">
      <alignment horizontal="right" vertical="center" shrinkToFit="1"/>
    </xf>
    <xf numFmtId="0" fontId="29" fillId="0" borderId="48" xfId="0" applyFont="1" applyBorder="1" applyAlignment="1">
      <alignment horizontal="right" vertical="center" shrinkToFit="1"/>
    </xf>
    <xf numFmtId="38" fontId="17" fillId="0" borderId="48" xfId="1" applyFont="1" applyFill="1" applyBorder="1" applyAlignment="1" applyProtection="1">
      <alignment horizontal="right" vertical="center"/>
    </xf>
    <xf numFmtId="38" fontId="18" fillId="0" borderId="30" xfId="3" applyFont="1" applyFill="1" applyBorder="1" applyAlignment="1" applyProtection="1">
      <alignment horizontal="center" vertical="center"/>
    </xf>
    <xf numFmtId="38" fontId="18" fillId="6" borderId="31" xfId="3" applyFont="1" applyFill="1" applyBorder="1" applyAlignment="1" applyProtection="1">
      <alignment horizontal="center" vertical="center"/>
    </xf>
    <xf numFmtId="0" fontId="18" fillId="6" borderId="31" xfId="8" applyFont="1" applyFill="1" applyBorder="1" applyAlignment="1">
      <alignment horizontal="center" vertical="center"/>
    </xf>
    <xf numFmtId="0" fontId="20" fillId="7" borderId="32" xfId="8" applyFont="1" applyFill="1" applyBorder="1" applyAlignment="1">
      <alignment horizontal="center" vertical="center"/>
    </xf>
    <xf numFmtId="0" fontId="40" fillId="6" borderId="32" xfId="8" applyFont="1" applyFill="1" applyBorder="1" applyAlignment="1">
      <alignment horizontal="center" vertical="center"/>
    </xf>
    <xf numFmtId="0" fontId="40" fillId="7" borderId="32" xfId="8" applyFont="1" applyFill="1" applyBorder="1" applyAlignment="1">
      <alignment horizontal="center" vertical="center"/>
    </xf>
    <xf numFmtId="0" fontId="40" fillId="8" borderId="32" xfId="8" applyFont="1" applyFill="1" applyBorder="1" applyAlignment="1">
      <alignment horizontal="center" vertical="center"/>
    </xf>
    <xf numFmtId="38" fontId="18" fillId="4" borderId="32" xfId="3" applyFont="1" applyFill="1" applyBorder="1" applyAlignment="1" applyProtection="1">
      <alignment horizontal="center" vertical="center"/>
    </xf>
    <xf numFmtId="38" fontId="40" fillId="0" borderId="30" xfId="3" applyFont="1" applyFill="1" applyBorder="1" applyAlignment="1" applyProtection="1">
      <alignment horizontal="center" vertical="center" wrapText="1"/>
    </xf>
    <xf numFmtId="38" fontId="40" fillId="0" borderId="33" xfId="3" applyFont="1" applyFill="1" applyBorder="1" applyAlignment="1" applyProtection="1">
      <alignment horizontal="center" vertical="center" wrapText="1"/>
    </xf>
    <xf numFmtId="0" fontId="17" fillId="0" borderId="0" xfId="7" applyFont="1">
      <alignment vertical="center"/>
    </xf>
    <xf numFmtId="0" fontId="25" fillId="0" borderId="0" xfId="0" applyFont="1" applyAlignment="1"/>
    <xf numFmtId="0" fontId="23" fillId="0" borderId="0" xfId="0" applyFont="1">
      <alignment vertical="center"/>
    </xf>
    <xf numFmtId="0" fontId="23" fillId="0" borderId="0" xfId="0" applyFont="1" applyAlignment="1">
      <alignment horizontal="right" vertical="top"/>
    </xf>
    <xf numFmtId="0" fontId="23" fillId="0" borderId="0" xfId="0" applyFont="1" applyProtection="1">
      <alignment vertical="center"/>
      <protection locked="0"/>
    </xf>
    <xf numFmtId="0" fontId="17" fillId="2" borderId="117" xfId="0" applyFont="1" applyFill="1" applyBorder="1" applyAlignment="1" applyProtection="1">
      <alignment horizontal="center" vertical="center" wrapText="1"/>
      <protection locked="0"/>
    </xf>
    <xf numFmtId="0" fontId="17" fillId="2" borderId="118" xfId="0" applyFont="1" applyFill="1" applyBorder="1" applyAlignment="1" applyProtection="1">
      <alignment horizontal="center" vertical="center"/>
      <protection locked="0"/>
    </xf>
    <xf numFmtId="0" fontId="25" fillId="0" borderId="0" xfId="0" applyFont="1" applyProtection="1">
      <alignment vertical="center"/>
      <protection locked="0"/>
    </xf>
    <xf numFmtId="0" fontId="23" fillId="0" borderId="0" xfId="0" applyFont="1" applyAlignment="1" applyProtection="1">
      <alignment horizontal="center" vertical="center" wrapText="1"/>
      <protection locked="0"/>
    </xf>
    <xf numFmtId="0" fontId="17" fillId="0" borderId="117" xfId="0" applyFont="1" applyBorder="1" applyAlignment="1">
      <alignment horizontal="center" vertical="center"/>
    </xf>
    <xf numFmtId="0" fontId="17" fillId="0" borderId="118" xfId="0" applyFont="1" applyBorder="1" applyAlignment="1">
      <alignment horizontal="center" vertical="center"/>
    </xf>
    <xf numFmtId="0" fontId="25" fillId="0" borderId="0" xfId="0" applyFont="1">
      <alignment vertical="center"/>
    </xf>
    <xf numFmtId="0" fontId="23" fillId="0" borderId="0" xfId="0" applyFont="1" applyAlignment="1" applyProtection="1">
      <alignment horizontal="left" vertical="center"/>
      <protection locked="0"/>
    </xf>
    <xf numFmtId="0" fontId="26" fillId="0" borderId="0" xfId="9" applyFont="1" applyAlignment="1">
      <alignment horizontal="left" vertical="center"/>
    </xf>
    <xf numFmtId="0" fontId="17" fillId="0" borderId="0" xfId="0" applyFont="1" applyAlignment="1">
      <alignment horizontal="left" vertical="top" wrapText="1"/>
    </xf>
    <xf numFmtId="0" fontId="17" fillId="0" borderId="0" xfId="0" applyFont="1" applyAlignment="1">
      <alignment horizontal="left" vertical="top"/>
    </xf>
    <xf numFmtId="0" fontId="23" fillId="7" borderId="0" xfId="10" applyFont="1" applyFill="1" applyAlignment="1">
      <alignment horizontal="right" vertical="center"/>
    </xf>
    <xf numFmtId="0" fontId="41" fillId="7" borderId="0" xfId="10" applyFont="1" applyFill="1" applyAlignment="1">
      <alignment horizontal="center" vertical="center" shrinkToFit="1"/>
    </xf>
    <xf numFmtId="0" fontId="25" fillId="7" borderId="0" xfId="10" applyFont="1" applyFill="1" applyAlignment="1">
      <alignment horizontal="left" vertical="center"/>
    </xf>
    <xf numFmtId="0" fontId="41" fillId="7" borderId="0" xfId="0" applyFont="1" applyFill="1" applyAlignment="1">
      <alignment horizontal="center" vertical="center" shrinkToFit="1"/>
    </xf>
    <xf numFmtId="0" fontId="25" fillId="7" borderId="0" xfId="10" applyFont="1" applyFill="1" applyAlignment="1">
      <alignment vertical="center"/>
    </xf>
    <xf numFmtId="0" fontId="16" fillId="7" borderId="0" xfId="10" applyFont="1" applyFill="1" applyAlignment="1">
      <alignment horizontal="center" vertical="center"/>
    </xf>
    <xf numFmtId="0" fontId="17" fillId="7" borderId="0" xfId="0" applyFont="1" applyFill="1">
      <alignment vertical="center"/>
    </xf>
    <xf numFmtId="0" fontId="17" fillId="7" borderId="0" xfId="0" applyFont="1" applyFill="1" applyAlignment="1">
      <alignment horizontal="right" vertical="center"/>
    </xf>
    <xf numFmtId="0" fontId="16" fillId="7" borderId="0" xfId="10" applyFont="1" applyFill="1" applyAlignment="1">
      <alignment horizontal="left" vertical="center"/>
    </xf>
    <xf numFmtId="0" fontId="17" fillId="7" borderId="0" xfId="10" applyFont="1" applyFill="1" applyAlignment="1">
      <alignment horizontal="right" vertical="center"/>
    </xf>
    <xf numFmtId="0" fontId="25" fillId="7" borderId="0" xfId="0" applyFont="1" applyFill="1" applyAlignment="1">
      <alignment horizontal="left" vertical="center"/>
    </xf>
    <xf numFmtId="0" fontId="25" fillId="7" borderId="0" xfId="10" applyFont="1" applyFill="1" applyAlignment="1">
      <alignment horizontal="left" vertical="center" wrapText="1"/>
    </xf>
    <xf numFmtId="0" fontId="25" fillId="7" borderId="0" xfId="10" applyFont="1" applyFill="1" applyAlignment="1">
      <alignment horizontal="center" vertical="center" wrapText="1"/>
    </xf>
    <xf numFmtId="0" fontId="25" fillId="7" borderId="0" xfId="0" applyFont="1" applyFill="1" applyAlignment="1">
      <alignment horizontal="center" vertical="center"/>
    </xf>
    <xf numFmtId="0" fontId="25" fillId="7" borderId="0" xfId="0" applyFont="1" applyFill="1">
      <alignment vertical="center"/>
    </xf>
    <xf numFmtId="38" fontId="42" fillId="7" borderId="0" xfId="1" applyFont="1" applyFill="1" applyBorder="1" applyAlignment="1" applyProtection="1">
      <alignment horizontal="right" vertical="center"/>
      <protection locked="0"/>
    </xf>
    <xf numFmtId="38" fontId="25" fillId="7" borderId="0" xfId="1" applyFont="1" applyFill="1" applyBorder="1" applyAlignment="1">
      <alignment horizontal="left" vertical="center"/>
    </xf>
    <xf numFmtId="0" fontId="43" fillId="7" borderId="0" xfId="0" applyFont="1" applyFill="1" applyAlignment="1">
      <alignment horizontal="center" vertical="center"/>
    </xf>
    <xf numFmtId="0" fontId="44" fillId="7" borderId="0" xfId="0" applyFont="1" applyFill="1" applyAlignment="1">
      <alignment horizontal="center" vertical="center"/>
    </xf>
    <xf numFmtId="0" fontId="25" fillId="7" borderId="0" xfId="0" applyFont="1" applyFill="1" applyAlignment="1">
      <alignment horizontal="right" vertical="center"/>
    </xf>
    <xf numFmtId="0" fontId="17" fillId="7" borderId="0" xfId="0" applyFont="1" applyFill="1" applyAlignment="1">
      <alignment horizontal="center" vertical="center"/>
    </xf>
    <xf numFmtId="0" fontId="24" fillId="7" borderId="0" xfId="0" applyFont="1" applyFill="1" applyAlignment="1">
      <alignment horizontal="left" vertical="center"/>
    </xf>
    <xf numFmtId="0" fontId="17" fillId="7" borderId="0" xfId="0" applyFont="1" applyFill="1" applyAlignment="1">
      <alignment horizontal="left" vertical="center"/>
    </xf>
    <xf numFmtId="0" fontId="25" fillId="7" borderId="40" xfId="0" applyFont="1" applyFill="1" applyBorder="1" applyAlignment="1" applyProtection="1">
      <alignment horizontal="right" vertical="center"/>
      <protection locked="0"/>
    </xf>
    <xf numFmtId="0" fontId="25" fillId="7" borderId="72" xfId="0" applyFont="1" applyFill="1" applyBorder="1" applyAlignment="1" applyProtection="1">
      <alignment horizontal="right" vertical="center"/>
      <protection locked="0"/>
    </xf>
    <xf numFmtId="0" fontId="24" fillId="0" borderId="32" xfId="10" applyFont="1" applyBorder="1" applyAlignment="1">
      <alignment horizontal="left" vertical="center"/>
    </xf>
    <xf numFmtId="0" fontId="19" fillId="0" borderId="102" xfId="12" applyFont="1" applyBorder="1">
      <alignment vertical="center"/>
    </xf>
    <xf numFmtId="0" fontId="21" fillId="0" borderId="0" xfId="12" applyFont="1" applyAlignment="1" applyProtection="1">
      <alignment horizontal="left" vertical="center"/>
      <protection locked="0"/>
    </xf>
    <xf numFmtId="0" fontId="19" fillId="0" borderId="50" xfId="12" applyFont="1" applyBorder="1" applyAlignment="1">
      <alignment horizontal="left" vertical="center" wrapText="1"/>
    </xf>
    <xf numFmtId="0" fontId="17" fillId="0" borderId="51" xfId="10" applyFont="1" applyBorder="1" applyAlignment="1" applyProtection="1">
      <alignment vertical="center" shrinkToFit="1"/>
      <protection locked="0"/>
    </xf>
    <xf numFmtId="0" fontId="17" fillId="0" borderId="76" xfId="10" applyFont="1" applyBorder="1" applyAlignment="1" applyProtection="1">
      <alignment vertical="center" shrinkToFit="1"/>
      <protection locked="0"/>
    </xf>
    <xf numFmtId="0" fontId="17" fillId="0" borderId="21" xfId="10" applyFont="1" applyBorder="1" applyAlignment="1" applyProtection="1">
      <alignment vertical="center" shrinkToFit="1"/>
      <protection locked="0"/>
    </xf>
    <xf numFmtId="0" fontId="17" fillId="0" borderId="77" xfId="10" applyFont="1" applyBorder="1" applyAlignment="1" applyProtection="1">
      <alignment vertical="center" shrinkToFit="1"/>
      <protection locked="0"/>
    </xf>
    <xf numFmtId="0" fontId="17" fillId="0" borderId="136" xfId="10" applyFont="1" applyBorder="1" applyAlignment="1">
      <alignment vertical="center"/>
    </xf>
    <xf numFmtId="0" fontId="17" fillId="0" borderId="61" xfId="10" applyFont="1" applyBorder="1" applyAlignment="1">
      <alignment vertical="center"/>
    </xf>
    <xf numFmtId="0" fontId="17" fillId="7" borderId="85" xfId="0" applyFont="1" applyFill="1" applyBorder="1" applyAlignment="1" applyProtection="1">
      <alignment vertical="center" wrapText="1"/>
      <protection locked="0"/>
    </xf>
    <xf numFmtId="0" fontId="17" fillId="7" borderId="54" xfId="0" applyFont="1" applyFill="1" applyBorder="1" applyAlignment="1" applyProtection="1">
      <alignment vertical="center" shrinkToFit="1"/>
      <protection locked="0"/>
    </xf>
    <xf numFmtId="0" fontId="17" fillId="0" borderId="0" xfId="10" applyFont="1" applyAlignment="1">
      <alignment horizontal="center" vertical="center"/>
    </xf>
    <xf numFmtId="0" fontId="34" fillId="0" borderId="0" xfId="10" applyFont="1" applyAlignment="1">
      <alignment vertical="center"/>
    </xf>
    <xf numFmtId="0" fontId="17" fillId="0" borderId="0" xfId="0" applyFont="1" applyAlignment="1" applyProtection="1">
      <alignment horizontal="left" vertical="center" wrapText="1"/>
      <protection locked="0"/>
    </xf>
    <xf numFmtId="0" fontId="24" fillId="0" borderId="119" xfId="0" applyFont="1" applyBorder="1" applyAlignment="1" applyProtection="1">
      <alignment horizontal="center" vertical="center" wrapText="1"/>
      <protection locked="0"/>
    </xf>
    <xf numFmtId="0" fontId="24" fillId="0" borderId="120" xfId="0" applyFont="1" applyBorder="1" applyAlignment="1" applyProtection="1">
      <alignment horizontal="center" vertical="center" wrapText="1"/>
      <protection locked="0"/>
    </xf>
    <xf numFmtId="0" fontId="24" fillId="0" borderId="12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2" xfId="0" applyFont="1" applyBorder="1" applyProtection="1">
      <alignment vertical="center"/>
      <protection locked="0"/>
    </xf>
    <xf numFmtId="0" fontId="23" fillId="0" borderId="1"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5" fillId="0" borderId="4" xfId="0" applyFont="1" applyBorder="1" applyProtection="1">
      <alignment vertical="center"/>
      <protection locked="0"/>
    </xf>
    <xf numFmtId="0" fontId="23" fillId="0" borderId="5"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17" fillId="0" borderId="9" xfId="0" applyFont="1" applyBorder="1" applyProtection="1">
      <alignment vertical="center"/>
      <protection locked="0"/>
    </xf>
    <xf numFmtId="0" fontId="17" fillId="0" borderId="122" xfId="0" applyFont="1" applyBorder="1" applyProtection="1">
      <alignment vertical="center"/>
      <protection locked="0"/>
    </xf>
    <xf numFmtId="0" fontId="17" fillId="0" borderId="14" xfId="0" applyFont="1" applyBorder="1" applyProtection="1">
      <alignment vertical="center"/>
      <protection locked="0"/>
    </xf>
    <xf numFmtId="0" fontId="17" fillId="0" borderId="123" xfId="0" applyFont="1" applyBorder="1" applyProtection="1">
      <alignment vertical="center"/>
      <protection locked="0"/>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1" xfId="0" applyFont="1" applyBorder="1">
      <alignment vertical="center"/>
    </xf>
    <xf numFmtId="0" fontId="23" fillId="0" borderId="0" xfId="0" applyFont="1" applyAlignment="1" applyProtection="1">
      <alignment horizontal="left" vertical="center" wrapText="1"/>
      <protection locked="0"/>
    </xf>
    <xf numFmtId="0" fontId="17" fillId="0" borderId="4" xfId="10" applyFont="1" applyBorder="1" applyAlignment="1" applyProtection="1">
      <alignment horizontal="left" vertical="top" wrapText="1" shrinkToFit="1"/>
      <protection locked="0"/>
    </xf>
    <xf numFmtId="0" fontId="17" fillId="0" borderId="0" xfId="10" applyFont="1" applyAlignment="1" applyProtection="1">
      <alignment horizontal="left" vertical="top" wrapText="1" shrinkToFit="1"/>
      <protection locked="0"/>
    </xf>
    <xf numFmtId="0" fontId="17" fillId="0" borderId="5" xfId="10" applyFont="1" applyBorder="1" applyAlignment="1" applyProtection="1">
      <alignment horizontal="left" vertical="top" wrapText="1" shrinkToFit="1"/>
      <protection locked="0"/>
    </xf>
    <xf numFmtId="0" fontId="21" fillId="0" borderId="0" xfId="12" applyFont="1">
      <alignment vertical="center"/>
    </xf>
    <xf numFmtId="0" fontId="21" fillId="0" borderId="0" xfId="12" applyFont="1" applyProtection="1">
      <alignment vertical="center"/>
      <protection locked="0"/>
    </xf>
    <xf numFmtId="0" fontId="22" fillId="0" borderId="0" xfId="12" applyFont="1">
      <alignment vertical="center"/>
    </xf>
    <xf numFmtId="176" fontId="17" fillId="0" borderId="13" xfId="8" applyNumberFormat="1" applyFont="1" applyBorder="1" applyAlignment="1">
      <alignment vertical="center" shrinkToFit="1"/>
    </xf>
    <xf numFmtId="176" fontId="17" fillId="0" borderId="9" xfId="8" applyNumberFormat="1" applyFont="1" applyBorder="1" applyAlignment="1">
      <alignment vertical="center" shrinkToFit="1"/>
    </xf>
    <xf numFmtId="38" fontId="24" fillId="0" borderId="38" xfId="3" applyFont="1" applyFill="1" applyBorder="1" applyAlignment="1" applyProtection="1">
      <alignment horizontal="center" vertical="center" shrinkToFit="1"/>
      <protection locked="0"/>
    </xf>
    <xf numFmtId="38" fontId="24" fillId="0" borderId="39" xfId="3" applyFont="1" applyFill="1" applyBorder="1" applyAlignment="1" applyProtection="1">
      <alignment horizontal="center" vertical="center" shrinkToFit="1"/>
      <protection locked="0"/>
    </xf>
    <xf numFmtId="38" fontId="24" fillId="6" borderId="39" xfId="3" applyFont="1" applyFill="1" applyBorder="1" applyAlignment="1" applyProtection="1">
      <alignment horizontal="center" vertical="center" shrinkToFit="1"/>
      <protection locked="0"/>
    </xf>
    <xf numFmtId="0" fontId="24" fillId="6" borderId="35" xfId="8" applyFont="1" applyFill="1" applyBorder="1" applyAlignment="1" applyProtection="1">
      <alignment vertical="center" wrapText="1"/>
      <protection locked="0"/>
    </xf>
    <xf numFmtId="0" fontId="24" fillId="7" borderId="36" xfId="8" applyFont="1" applyFill="1" applyBorder="1" applyAlignment="1" applyProtection="1">
      <alignment horizontal="center" vertical="center" shrinkToFit="1"/>
      <protection locked="0"/>
    </xf>
    <xf numFmtId="179" fontId="24" fillId="6" borderId="36" xfId="3" applyNumberFormat="1" applyFont="1" applyFill="1" applyBorder="1" applyAlignment="1" applyProtection="1">
      <alignment horizontal="right" vertical="center" shrinkToFit="1"/>
      <protection locked="0"/>
    </xf>
    <xf numFmtId="179" fontId="24" fillId="7" borderId="36" xfId="8" applyNumberFormat="1" applyFont="1" applyFill="1" applyBorder="1" applyAlignment="1" applyProtection="1">
      <alignment horizontal="center" vertical="center" shrinkToFit="1"/>
      <protection locked="0"/>
    </xf>
    <xf numFmtId="179" fontId="24" fillId="8" borderId="36" xfId="8" applyNumberFormat="1" applyFont="1" applyFill="1" applyBorder="1" applyAlignment="1" applyProtection="1">
      <alignment horizontal="center" vertical="center" shrinkToFit="1"/>
      <protection locked="0"/>
    </xf>
    <xf numFmtId="179" fontId="24" fillId="7" borderId="36" xfId="8" applyNumberFormat="1" applyFont="1" applyFill="1" applyBorder="1" applyAlignment="1" applyProtection="1">
      <alignment vertical="center" shrinkToFit="1"/>
      <protection locked="0"/>
    </xf>
    <xf numFmtId="179" fontId="24" fillId="6" borderId="40" xfId="3" applyNumberFormat="1" applyFont="1" applyFill="1" applyBorder="1" applyAlignment="1" applyProtection="1">
      <alignment vertical="center" shrinkToFit="1"/>
      <protection locked="0"/>
    </xf>
    <xf numFmtId="179" fontId="24" fillId="8" borderId="40" xfId="8" applyNumberFormat="1" applyFont="1" applyFill="1" applyBorder="1" applyAlignment="1" applyProtection="1">
      <alignment horizontal="center" vertical="center" shrinkToFit="1"/>
      <protection locked="0"/>
    </xf>
    <xf numFmtId="0" fontId="24" fillId="0" borderId="36" xfId="8" applyFont="1" applyBorder="1" applyAlignment="1" applyProtection="1">
      <alignment horizontal="center" vertical="center" shrinkToFit="1"/>
      <protection locked="0"/>
    </xf>
    <xf numFmtId="179" fontId="24" fillId="4" borderId="36" xfId="8" applyNumberFormat="1" applyFont="1" applyFill="1" applyBorder="1" applyAlignment="1">
      <alignment vertical="center" shrinkToFit="1"/>
    </xf>
    <xf numFmtId="38" fontId="24" fillId="0" borderId="34" xfId="3" applyFont="1" applyFill="1" applyBorder="1" applyAlignment="1" applyProtection="1">
      <alignment horizontal="center" vertical="center" textRotation="255"/>
      <protection locked="0"/>
    </xf>
    <xf numFmtId="38" fontId="24" fillId="0" borderId="37" xfId="3" applyFont="1" applyFill="1" applyBorder="1" applyAlignment="1" applyProtection="1">
      <alignment horizontal="center" vertical="center" textRotation="255"/>
      <protection locked="0"/>
    </xf>
    <xf numFmtId="0" fontId="24" fillId="6" borderId="39" xfId="8" applyFont="1" applyFill="1" applyBorder="1" applyAlignment="1" applyProtection="1">
      <alignment vertical="center" wrapText="1"/>
      <protection locked="0"/>
    </xf>
    <xf numFmtId="0" fontId="24" fillId="7" borderId="40" xfId="8" applyFont="1" applyFill="1" applyBorder="1" applyAlignment="1" applyProtection="1">
      <alignment horizontal="center" vertical="center" shrinkToFit="1"/>
      <protection locked="0"/>
    </xf>
    <xf numFmtId="0" fontId="24" fillId="6" borderId="40" xfId="3" applyNumberFormat="1" applyFont="1" applyFill="1" applyBorder="1" applyAlignment="1" applyProtection="1">
      <alignment horizontal="right" vertical="center" shrinkToFit="1"/>
      <protection locked="0"/>
    </xf>
    <xf numFmtId="0" fontId="24" fillId="8" borderId="40" xfId="8" applyFont="1" applyFill="1" applyBorder="1" applyAlignment="1" applyProtection="1">
      <alignment horizontal="center" vertical="center" shrinkToFit="1"/>
      <protection locked="0"/>
    </xf>
    <xf numFmtId="0" fontId="24" fillId="7" borderId="40" xfId="8" applyFont="1" applyFill="1" applyBorder="1" applyAlignment="1" applyProtection="1">
      <alignment vertical="center" shrinkToFit="1"/>
      <protection locked="0"/>
    </xf>
    <xf numFmtId="0" fontId="24" fillId="6" borderId="40" xfId="3" applyNumberFormat="1" applyFont="1" applyFill="1" applyBorder="1" applyAlignment="1" applyProtection="1">
      <alignment vertical="center" shrinkToFit="1"/>
      <protection locked="0"/>
    </xf>
    <xf numFmtId="0" fontId="24" fillId="0" borderId="40" xfId="8" applyFont="1" applyBorder="1" applyAlignment="1" applyProtection="1">
      <alignment horizontal="center" vertical="center" shrinkToFit="1"/>
      <protection locked="0"/>
    </xf>
    <xf numFmtId="0" fontId="24" fillId="4" borderId="36" xfId="8" applyFont="1" applyFill="1" applyBorder="1" applyAlignment="1">
      <alignment vertical="center" shrinkToFit="1"/>
    </xf>
    <xf numFmtId="38" fontId="24" fillId="0" borderId="38" xfId="3" applyFont="1" applyFill="1" applyBorder="1" applyAlignment="1" applyProtection="1">
      <alignment horizontal="center" vertical="center" textRotation="255"/>
      <protection locked="0"/>
    </xf>
    <xf numFmtId="38" fontId="24" fillId="0" borderId="41" xfId="3" applyFont="1" applyFill="1" applyBorder="1" applyAlignment="1" applyProtection="1">
      <alignment horizontal="center" vertical="center" textRotation="255"/>
      <protection locked="0"/>
    </xf>
    <xf numFmtId="38" fontId="24" fillId="6" borderId="35" xfId="3" applyFont="1" applyFill="1" applyBorder="1" applyAlignment="1" applyProtection="1">
      <alignment horizontal="center" vertical="center" shrinkToFit="1"/>
      <protection locked="0"/>
    </xf>
    <xf numFmtId="0" fontId="24" fillId="6" borderId="36" xfId="3" applyNumberFormat="1" applyFont="1" applyFill="1" applyBorder="1" applyAlignment="1" applyProtection="1">
      <alignment horizontal="right" vertical="center" shrinkToFit="1"/>
      <protection locked="0"/>
    </xf>
    <xf numFmtId="38" fontId="24" fillId="0" borderId="34" xfId="3" applyFont="1" applyFill="1" applyBorder="1" applyAlignment="1" applyProtection="1">
      <alignment horizontal="center" vertical="center" shrinkToFit="1"/>
      <protection locked="0"/>
    </xf>
    <xf numFmtId="38" fontId="24" fillId="0" borderId="35" xfId="3" applyFont="1" applyFill="1" applyBorder="1" applyAlignment="1" applyProtection="1">
      <alignment horizontal="center" vertical="center" shrinkToFit="1"/>
      <protection locked="0"/>
    </xf>
    <xf numFmtId="180" fontId="24" fillId="6" borderId="36" xfId="3" applyNumberFormat="1" applyFont="1" applyFill="1" applyBorder="1" applyAlignment="1" applyProtection="1">
      <alignment vertical="center" shrinkToFit="1"/>
      <protection locked="0"/>
    </xf>
    <xf numFmtId="0" fontId="24" fillId="7" borderId="36" xfId="8" applyFont="1" applyFill="1" applyBorder="1" applyAlignment="1" applyProtection="1">
      <alignment vertical="center" shrinkToFit="1"/>
      <protection locked="0"/>
    </xf>
    <xf numFmtId="0" fontId="24" fillId="8" borderId="36" xfId="8" applyFont="1" applyFill="1" applyBorder="1" applyAlignment="1" applyProtection="1">
      <alignment horizontal="center" vertical="center" shrinkToFit="1"/>
      <protection locked="0"/>
    </xf>
    <xf numFmtId="180" fontId="24" fillId="6" borderId="40" xfId="3" applyNumberFormat="1" applyFont="1" applyFill="1" applyBorder="1" applyAlignment="1" applyProtection="1">
      <alignment vertical="center" shrinkToFit="1"/>
      <protection locked="0"/>
    </xf>
    <xf numFmtId="180" fontId="24" fillId="6" borderId="40" xfId="3" applyNumberFormat="1" applyFont="1" applyFill="1" applyBorder="1" applyAlignment="1" applyProtection="1">
      <alignment horizontal="right" vertical="center" shrinkToFit="1"/>
      <protection locked="0"/>
    </xf>
    <xf numFmtId="181" fontId="24" fillId="8" borderId="40" xfId="8" applyNumberFormat="1" applyFont="1" applyFill="1" applyBorder="1" applyAlignment="1" applyProtection="1">
      <alignment horizontal="center" vertical="center" shrinkToFit="1"/>
      <protection locked="0"/>
    </xf>
    <xf numFmtId="38" fontId="24" fillId="0" borderId="0" xfId="1" applyFont="1" applyFill="1" applyBorder="1" applyAlignment="1" applyProtection="1">
      <alignment horizontal="center" vertical="center"/>
    </xf>
    <xf numFmtId="179" fontId="24" fillId="0" borderId="0" xfId="1" applyNumberFormat="1" applyFont="1" applyFill="1" applyBorder="1" applyAlignment="1" applyProtection="1">
      <alignment vertical="center" shrinkToFit="1"/>
    </xf>
    <xf numFmtId="179" fontId="17" fillId="0" borderId="0" xfId="0" applyNumberFormat="1" applyFont="1" applyAlignment="1">
      <alignment vertical="center" shrinkToFit="1"/>
    </xf>
    <xf numFmtId="38" fontId="17" fillId="0" borderId="0" xfId="1" applyFont="1" applyFill="1" applyAlignment="1" applyProtection="1">
      <alignment horizontal="right" vertical="center"/>
    </xf>
    <xf numFmtId="38" fontId="24" fillId="0" borderId="9" xfId="1" applyFont="1" applyFill="1" applyBorder="1" applyAlignment="1" applyProtection="1">
      <alignment horizontal="center" vertical="center"/>
    </xf>
    <xf numFmtId="0" fontId="54" fillId="0" borderId="0" xfId="0" applyFont="1">
      <alignment vertical="center"/>
    </xf>
    <xf numFmtId="38" fontId="55" fillId="0" borderId="0" xfId="1" applyFont="1" applyFill="1" applyBorder="1" applyAlignment="1" applyProtection="1">
      <alignment vertical="center" wrapText="1"/>
    </xf>
    <xf numFmtId="38" fontId="55" fillId="0" borderId="0" xfId="1" applyFont="1" applyFill="1" applyBorder="1" applyAlignment="1" applyProtection="1">
      <alignment horizontal="center" vertical="center" wrapText="1"/>
    </xf>
    <xf numFmtId="180" fontId="24" fillId="6" borderId="36" xfId="3" applyNumberFormat="1" applyFont="1" applyFill="1" applyBorder="1" applyAlignment="1" applyProtection="1">
      <alignment horizontal="right" vertical="center" shrinkToFit="1"/>
      <protection locked="0"/>
    </xf>
    <xf numFmtId="0" fontId="24" fillId="0" borderId="51" xfId="0" applyFont="1" applyBorder="1" applyAlignment="1" applyProtection="1">
      <alignment horizontal="left" vertical="top" wrapText="1"/>
      <protection locked="0"/>
    </xf>
    <xf numFmtId="0" fontId="35" fillId="0" borderId="0" xfId="12" applyFont="1">
      <alignment vertical="center"/>
    </xf>
    <xf numFmtId="0" fontId="17" fillId="0" borderId="51" xfId="0" applyFont="1" applyBorder="1" applyAlignment="1">
      <alignment horizontal="left" vertical="center" wrapText="1" shrinkToFit="1"/>
    </xf>
    <xf numFmtId="0" fontId="17" fillId="0" borderId="51" xfId="10" applyFont="1" applyBorder="1" applyAlignment="1">
      <alignment horizontal="left" vertical="center" wrapText="1" shrinkToFit="1"/>
    </xf>
    <xf numFmtId="0" fontId="24" fillId="0" borderId="0" xfId="10" applyFont="1" applyAlignment="1">
      <alignment horizontal="left" vertical="center" wrapText="1"/>
    </xf>
    <xf numFmtId="0" fontId="17" fillId="0" borderId="0" xfId="10" applyFont="1" applyAlignment="1">
      <alignment horizontal="left" vertical="center" wrapText="1" shrinkToFit="1"/>
    </xf>
    <xf numFmtId="0" fontId="17" fillId="0" borderId="0" xfId="0" applyFont="1" applyAlignment="1">
      <alignment horizontal="left" vertical="center" wrapText="1" shrinkToFit="1"/>
    </xf>
    <xf numFmtId="0" fontId="24" fillId="0" borderId="0" xfId="0" applyFont="1" applyAlignment="1" applyProtection="1">
      <alignment horizontal="left" vertical="top" wrapText="1"/>
      <protection locked="0"/>
    </xf>
    <xf numFmtId="0" fontId="34" fillId="0" borderId="0" xfId="0" applyFont="1">
      <alignment vertical="center"/>
    </xf>
    <xf numFmtId="38" fontId="56" fillId="0" borderId="0" xfId="1" applyFont="1" applyFill="1" applyBorder="1" applyAlignment="1" applyProtection="1">
      <alignment horizontal="center" vertical="center" wrapText="1"/>
    </xf>
    <xf numFmtId="38" fontId="56" fillId="0" borderId="0" xfId="1" applyFont="1" applyFill="1" applyBorder="1" applyAlignment="1" applyProtection="1">
      <alignment vertical="center" wrapText="1"/>
    </xf>
    <xf numFmtId="0" fontId="34" fillId="0" borderId="0" xfId="7" applyFont="1">
      <alignment vertical="center"/>
    </xf>
    <xf numFmtId="179" fontId="12" fillId="5" borderId="158" xfId="9" applyNumberFormat="1" applyFont="1" applyFill="1" applyBorder="1" applyAlignment="1">
      <alignment vertical="center" shrinkToFit="1"/>
    </xf>
    <xf numFmtId="0" fontId="57" fillId="0" borderId="0" xfId="0" applyFont="1">
      <alignment vertical="center"/>
    </xf>
    <xf numFmtId="179" fontId="12" fillId="5" borderId="159" xfId="9" applyNumberFormat="1" applyFont="1" applyFill="1" applyBorder="1" applyAlignment="1">
      <alignment vertical="center" shrinkToFit="1"/>
    </xf>
    <xf numFmtId="179" fontId="12" fillId="5" borderId="160" xfId="9" applyNumberFormat="1" applyFont="1" applyFill="1" applyBorder="1" applyAlignment="1">
      <alignment vertical="center" shrinkToFit="1"/>
    </xf>
    <xf numFmtId="179" fontId="12" fillId="5" borderId="161" xfId="9" applyNumberFormat="1" applyFont="1" applyFill="1" applyBorder="1" applyAlignment="1">
      <alignment vertical="center" shrinkToFit="1"/>
    </xf>
    <xf numFmtId="179" fontId="12" fillId="5" borderId="162" xfId="9" applyNumberFormat="1" applyFont="1" applyFill="1" applyBorder="1" applyAlignment="1">
      <alignment vertical="center" shrinkToFit="1"/>
    </xf>
    <xf numFmtId="0" fontId="24" fillId="9" borderId="156" xfId="10" applyFont="1" applyFill="1" applyBorder="1" applyAlignment="1" applyProtection="1">
      <alignment horizontal="center" vertical="center" wrapText="1" shrinkToFit="1"/>
      <protection locked="0"/>
    </xf>
    <xf numFmtId="0" fontId="54" fillId="0" borderId="0" xfId="10" applyFont="1" applyAlignment="1">
      <alignment vertical="center"/>
    </xf>
    <xf numFmtId="0" fontId="17" fillId="0" borderId="1" xfId="10" applyFont="1" applyBorder="1" applyAlignment="1" applyProtection="1">
      <alignment horizontal="left" vertical="top" wrapText="1" shrinkToFit="1"/>
      <protection locked="0"/>
    </xf>
    <xf numFmtId="0" fontId="19" fillId="0" borderId="40" xfId="12" applyFont="1" applyBorder="1" applyProtection="1">
      <alignment vertical="center"/>
      <protection locked="0"/>
    </xf>
    <xf numFmtId="0" fontId="21" fillId="0" borderId="5" xfId="12" applyFont="1" applyBorder="1" applyAlignment="1" applyProtection="1">
      <alignment horizontal="left" vertical="center"/>
      <protection locked="0"/>
    </xf>
    <xf numFmtId="0" fontId="42" fillId="0" borderId="48" xfId="10" applyFont="1" applyBorder="1" applyAlignment="1" applyProtection="1">
      <alignment horizontal="center" vertical="top"/>
      <protection locked="0"/>
    </xf>
    <xf numFmtId="0" fontId="24" fillId="9" borderId="156" xfId="10" applyFont="1" applyFill="1" applyBorder="1" applyAlignment="1">
      <alignment horizontal="center" vertical="center" wrapText="1" shrinkToFit="1"/>
    </xf>
    <xf numFmtId="38" fontId="24" fillId="0" borderId="157" xfId="3" applyFont="1" applyFill="1" applyBorder="1" applyAlignment="1" applyProtection="1">
      <alignment horizontal="center" vertical="center" shrinkToFit="1"/>
      <protection locked="0"/>
    </xf>
    <xf numFmtId="38" fontId="24" fillId="0" borderId="99" xfId="3" applyFont="1" applyFill="1" applyBorder="1" applyAlignment="1" applyProtection="1">
      <alignment horizontal="center" vertical="center" shrinkToFit="1"/>
      <protection locked="0"/>
    </xf>
    <xf numFmtId="38" fontId="24" fillId="6" borderId="99" xfId="3" applyFont="1" applyFill="1" applyBorder="1" applyAlignment="1" applyProtection="1">
      <alignment horizontal="center" vertical="center" shrinkToFit="1"/>
      <protection locked="0"/>
    </xf>
    <xf numFmtId="0" fontId="24" fillId="6" borderId="99" xfId="8" applyFont="1" applyFill="1" applyBorder="1" applyAlignment="1" applyProtection="1">
      <alignment vertical="center" wrapText="1"/>
      <protection locked="0"/>
    </xf>
    <xf numFmtId="0" fontId="24" fillId="7" borderId="84" xfId="8" applyFont="1" applyFill="1" applyBorder="1" applyAlignment="1" applyProtection="1">
      <alignment horizontal="center" vertical="center" shrinkToFit="1"/>
      <protection locked="0"/>
    </xf>
    <xf numFmtId="180" fontId="24" fillId="6" borderId="84" xfId="3" applyNumberFormat="1" applyFont="1" applyFill="1" applyBorder="1" applyAlignment="1" applyProtection="1">
      <alignment vertical="center" shrinkToFit="1"/>
      <protection locked="0"/>
    </xf>
    <xf numFmtId="0" fontId="24" fillId="7" borderId="84" xfId="8" applyFont="1" applyFill="1" applyBorder="1" applyAlignment="1" applyProtection="1">
      <alignment vertical="center" shrinkToFit="1"/>
      <protection locked="0"/>
    </xf>
    <xf numFmtId="0" fontId="24" fillId="8" borderId="84" xfId="8" applyFont="1" applyFill="1" applyBorder="1" applyAlignment="1" applyProtection="1">
      <alignment horizontal="center" vertical="center" shrinkToFit="1"/>
      <protection locked="0"/>
    </xf>
    <xf numFmtId="0" fontId="24" fillId="0" borderId="84" xfId="8" applyFont="1" applyBorder="1" applyAlignment="1" applyProtection="1">
      <alignment horizontal="center" vertical="center" shrinkToFit="1"/>
      <protection locked="0"/>
    </xf>
    <xf numFmtId="179" fontId="24" fillId="4" borderId="84" xfId="8" applyNumberFormat="1" applyFont="1" applyFill="1" applyBorder="1" applyAlignment="1">
      <alignment vertical="center" shrinkToFit="1"/>
    </xf>
    <xf numFmtId="38" fontId="24" fillId="0" borderId="157" xfId="3" applyFont="1" applyFill="1" applyBorder="1" applyAlignment="1" applyProtection="1">
      <alignment horizontal="center" vertical="center" textRotation="255"/>
      <protection locked="0"/>
    </xf>
    <xf numFmtId="38" fontId="24" fillId="0" borderId="164" xfId="3" applyFont="1" applyFill="1" applyBorder="1" applyAlignment="1" applyProtection="1">
      <alignment horizontal="center" vertical="center" textRotation="255"/>
      <protection locked="0"/>
    </xf>
    <xf numFmtId="0" fontId="24" fillId="6" borderId="84" xfId="3" applyNumberFormat="1" applyFont="1" applyFill="1" applyBorder="1" applyAlignment="1" applyProtection="1">
      <alignment vertical="center" shrinkToFit="1"/>
      <protection locked="0"/>
    </xf>
    <xf numFmtId="0" fontId="24" fillId="4" borderId="84" xfId="8" applyFont="1" applyFill="1" applyBorder="1" applyAlignment="1">
      <alignment vertical="center" shrinkToFit="1"/>
    </xf>
    <xf numFmtId="0" fontId="24" fillId="2" borderId="125" xfId="0" applyFont="1" applyFill="1" applyBorder="1" applyAlignment="1">
      <alignment horizontal="left" vertical="center" wrapText="1"/>
    </xf>
    <xf numFmtId="0" fontId="24" fillId="2" borderId="126" xfId="0" applyFont="1" applyFill="1" applyBorder="1" applyAlignment="1">
      <alignment horizontal="left" vertical="center" wrapText="1"/>
    </xf>
    <xf numFmtId="0" fontId="24" fillId="7" borderId="0" xfId="0" applyFont="1" applyFill="1" applyAlignment="1" applyProtection="1">
      <alignment horizontal="left" vertical="center"/>
      <protection locked="0"/>
    </xf>
    <xf numFmtId="0" fontId="28" fillId="7" borderId="0" xfId="10" applyFont="1" applyFill="1" applyAlignment="1">
      <alignment horizontal="center" vertical="center" shrinkToFit="1"/>
    </xf>
    <xf numFmtId="0" fontId="28" fillId="7" borderId="0" xfId="0" applyFont="1" applyFill="1" applyAlignment="1">
      <alignment horizontal="center" vertical="center" shrinkToFit="1"/>
    </xf>
    <xf numFmtId="58" fontId="17" fillId="0" borderId="0" xfId="0" applyNumberFormat="1"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25" fillId="7" borderId="0" xfId="0" applyFont="1" applyFill="1" applyAlignment="1">
      <alignment horizontal="left" vertical="center"/>
    </xf>
    <xf numFmtId="0" fontId="25" fillId="7" borderId="0" xfId="10" applyFont="1" applyFill="1" applyAlignment="1">
      <alignment horizontal="left" vertical="center"/>
    </xf>
    <xf numFmtId="0" fontId="25" fillId="7" borderId="0" xfId="10" applyFont="1" applyFill="1" applyAlignment="1">
      <alignment horizontal="left" vertical="center" wrapText="1"/>
    </xf>
    <xf numFmtId="0" fontId="25" fillId="7" borderId="0" xfId="10" applyFont="1" applyFill="1" applyAlignment="1">
      <alignment horizontal="center" vertical="center" wrapText="1"/>
    </xf>
    <xf numFmtId="0" fontId="25" fillId="7" borderId="0" xfId="0" applyFont="1" applyFill="1" applyAlignment="1">
      <alignment horizontal="center" vertical="center"/>
    </xf>
    <xf numFmtId="38" fontId="42" fillId="7" borderId="0" xfId="1" applyFont="1" applyFill="1" applyBorder="1" applyAlignment="1" applyProtection="1">
      <alignment horizontal="right" vertical="center"/>
      <protection locked="0"/>
    </xf>
    <xf numFmtId="0" fontId="43" fillId="7" borderId="0" xfId="0" applyFont="1" applyFill="1" applyAlignment="1">
      <alignment horizontal="center" vertical="center"/>
    </xf>
    <xf numFmtId="0" fontId="25" fillId="7" borderId="0" xfId="0" applyFont="1" applyFill="1" applyAlignment="1" applyProtection="1">
      <alignment horizontal="left" vertical="center" wrapText="1"/>
      <protection locked="0"/>
    </xf>
    <xf numFmtId="0" fontId="25" fillId="0" borderId="0" xfId="0" applyFont="1" applyAlignment="1" applyProtection="1">
      <alignment horizontal="left" vertical="center"/>
      <protection locked="0"/>
    </xf>
    <xf numFmtId="0" fontId="17" fillId="7" borderId="0" xfId="0" applyFont="1" applyFill="1" applyAlignment="1" applyProtection="1">
      <alignment horizontal="left" vertical="center"/>
      <protection locked="0"/>
    </xf>
    <xf numFmtId="0" fontId="17" fillId="7" borderId="0" xfId="0" applyFont="1" applyFill="1" applyAlignment="1">
      <alignment horizontal="right" vertical="center"/>
    </xf>
    <xf numFmtId="0" fontId="25" fillId="2" borderId="56" xfId="10" applyFont="1" applyFill="1" applyBorder="1" applyAlignment="1">
      <alignment horizontal="left" vertical="center"/>
    </xf>
    <xf numFmtId="0" fontId="25" fillId="2" borderId="15" xfId="10" applyFont="1" applyFill="1" applyBorder="1" applyAlignment="1">
      <alignment horizontal="left" vertical="center"/>
    </xf>
    <xf numFmtId="0" fontId="25" fillId="7" borderId="7" xfId="10" applyFont="1" applyFill="1" applyBorder="1" applyAlignment="1">
      <alignment vertical="center"/>
    </xf>
    <xf numFmtId="0" fontId="24" fillId="2" borderId="104" xfId="10" applyFont="1" applyFill="1" applyBorder="1" applyAlignment="1">
      <alignment horizontal="left" vertical="center"/>
    </xf>
    <xf numFmtId="0" fontId="24" fillId="2" borderId="105" xfId="10" applyFont="1" applyFill="1" applyBorder="1" applyAlignment="1">
      <alignment horizontal="left" vertical="center"/>
    </xf>
    <xf numFmtId="0" fontId="24" fillId="2" borderId="106" xfId="10" applyFont="1" applyFill="1" applyBorder="1" applyAlignment="1">
      <alignment horizontal="left" vertical="center"/>
    </xf>
    <xf numFmtId="0" fontId="17" fillId="7" borderId="106" xfId="10" applyFont="1" applyFill="1" applyBorder="1" applyAlignment="1" applyProtection="1">
      <alignment horizontal="left" vertical="center"/>
      <protection locked="0"/>
    </xf>
    <xf numFmtId="0" fontId="25" fillId="2" borderId="1" xfId="10" applyFont="1" applyFill="1" applyBorder="1" applyAlignment="1">
      <alignment horizontal="left" vertical="center"/>
    </xf>
    <xf numFmtId="0" fontId="17" fillId="0" borderId="48" xfId="0" applyFont="1" applyBorder="1" applyAlignment="1">
      <alignment horizontal="left" vertical="center"/>
    </xf>
    <xf numFmtId="0" fontId="25" fillId="2" borderId="55" xfId="10" applyFont="1" applyFill="1" applyBorder="1" applyAlignment="1">
      <alignment horizontal="left" vertical="center"/>
    </xf>
    <xf numFmtId="0" fontId="25" fillId="2" borderId="10" xfId="10" applyFont="1" applyFill="1" applyBorder="1" applyAlignment="1">
      <alignment horizontal="left" vertical="center"/>
    </xf>
    <xf numFmtId="0" fontId="25" fillId="7" borderId="9" xfId="10" applyFont="1" applyFill="1" applyBorder="1" applyAlignment="1" applyProtection="1">
      <alignment horizontal="left" vertical="center"/>
      <protection locked="0"/>
    </xf>
    <xf numFmtId="0" fontId="25" fillId="7" borderId="18" xfId="10" applyFont="1" applyFill="1" applyBorder="1" applyAlignment="1" applyProtection="1">
      <alignment horizontal="left" vertical="center"/>
      <protection locked="0"/>
    </xf>
    <xf numFmtId="0" fontId="25" fillId="7" borderId="32" xfId="10" applyFont="1" applyFill="1" applyBorder="1" applyAlignment="1" applyProtection="1">
      <alignment horizontal="left" vertical="center"/>
      <protection locked="0"/>
    </xf>
    <xf numFmtId="0" fontId="25" fillId="7" borderId="54" xfId="10" applyFont="1" applyFill="1" applyBorder="1" applyAlignment="1" applyProtection="1">
      <alignment horizontal="left" vertical="center"/>
      <protection locked="0"/>
    </xf>
    <xf numFmtId="0" fontId="25" fillId="7" borderId="57" xfId="10" applyFont="1" applyFill="1" applyBorder="1" applyAlignment="1" applyProtection="1">
      <alignment horizontal="left" vertical="center"/>
      <protection locked="0"/>
    </xf>
    <xf numFmtId="0" fontId="25" fillId="7" borderId="58" xfId="10" applyFont="1" applyFill="1" applyBorder="1" applyAlignment="1" applyProtection="1">
      <alignment horizontal="left" vertical="center"/>
      <protection locked="0"/>
    </xf>
    <xf numFmtId="0" fontId="25" fillId="7" borderId="59" xfId="10" applyFont="1" applyFill="1" applyBorder="1" applyAlignment="1" applyProtection="1">
      <alignment horizontal="left" vertical="center"/>
      <protection locked="0"/>
    </xf>
    <xf numFmtId="0" fontId="25" fillId="7" borderId="60" xfId="10" applyFont="1" applyFill="1" applyBorder="1" applyAlignment="1" applyProtection="1">
      <alignment horizontal="left" vertical="center"/>
      <protection locked="0"/>
    </xf>
    <xf numFmtId="0" fontId="25" fillId="7" borderId="1" xfId="10" applyFont="1" applyFill="1" applyBorder="1" applyAlignment="1" applyProtection="1">
      <alignment horizontal="left" vertical="center"/>
      <protection locked="0"/>
    </xf>
    <xf numFmtId="0" fontId="25" fillId="7" borderId="3" xfId="10" applyFont="1" applyFill="1" applyBorder="1" applyAlignment="1" applyProtection="1">
      <alignment horizontal="left" vertical="center"/>
      <protection locked="0"/>
    </xf>
    <xf numFmtId="0" fontId="17" fillId="7" borderId="21" xfId="0" applyFont="1" applyFill="1" applyBorder="1" applyAlignment="1" applyProtection="1">
      <alignment horizontal="left" vertical="center"/>
      <protection locked="0"/>
    </xf>
    <xf numFmtId="0" fontId="17" fillId="7" borderId="48" xfId="0" applyFont="1" applyFill="1" applyBorder="1" applyAlignment="1" applyProtection="1">
      <alignment horizontal="left" vertical="center"/>
      <protection locked="0"/>
    </xf>
    <xf numFmtId="0" fontId="17" fillId="7" borderId="61" xfId="0" applyFont="1" applyFill="1" applyBorder="1" applyAlignment="1" applyProtection="1">
      <alignment horizontal="left" vertical="center"/>
      <protection locked="0"/>
    </xf>
    <xf numFmtId="0" fontId="25" fillId="2" borderId="107" xfId="10" applyFont="1" applyFill="1" applyBorder="1" applyAlignment="1">
      <alignment horizontal="left" vertical="center"/>
    </xf>
    <xf numFmtId="0" fontId="25" fillId="2" borderId="83" xfId="10" applyFont="1" applyFill="1" applyBorder="1" applyAlignment="1">
      <alignment horizontal="left" vertical="center"/>
    </xf>
    <xf numFmtId="0" fontId="25" fillId="2" borderId="108" xfId="10" applyFont="1" applyFill="1" applyBorder="1" applyAlignment="1">
      <alignment horizontal="left" vertical="center"/>
    </xf>
    <xf numFmtId="0" fontId="25" fillId="7" borderId="109" xfId="10" applyFont="1" applyFill="1" applyBorder="1" applyAlignment="1" applyProtection="1">
      <alignment horizontal="left" vertical="center"/>
      <protection locked="0"/>
    </xf>
    <xf numFmtId="0" fontId="25" fillId="7" borderId="84" xfId="10" applyFont="1" applyFill="1" applyBorder="1" applyAlignment="1" applyProtection="1">
      <alignment horizontal="left" vertical="center"/>
      <protection locked="0"/>
    </xf>
    <xf numFmtId="0" fontId="25" fillId="7" borderId="83" xfId="10" applyFont="1" applyFill="1" applyBorder="1" applyAlignment="1" applyProtection="1">
      <alignment horizontal="left" vertical="center"/>
      <protection locked="0"/>
    </xf>
    <xf numFmtId="0" fontId="25" fillId="7" borderId="18" xfId="10" applyFont="1" applyFill="1" applyBorder="1" applyAlignment="1" applyProtection="1">
      <alignment horizontal="left" vertical="top"/>
      <protection locked="0"/>
    </xf>
    <xf numFmtId="0" fontId="17" fillId="7" borderId="32" xfId="0" applyFont="1" applyFill="1" applyBorder="1" applyAlignment="1" applyProtection="1">
      <alignment horizontal="left" vertical="top"/>
      <protection locked="0"/>
    </xf>
    <xf numFmtId="0" fontId="17" fillId="7" borderId="54" xfId="0" applyFont="1" applyFill="1" applyBorder="1" applyAlignment="1" applyProtection="1">
      <alignment horizontal="left" vertical="top"/>
      <protection locked="0"/>
    </xf>
    <xf numFmtId="0" fontId="17" fillId="9" borderId="55" xfId="10" applyFont="1" applyFill="1" applyBorder="1" applyAlignment="1">
      <alignment horizontal="center" vertical="center"/>
    </xf>
    <xf numFmtId="0" fontId="17" fillId="9" borderId="32" xfId="10" applyFont="1" applyFill="1" applyBorder="1" applyAlignment="1">
      <alignment horizontal="center" vertical="center"/>
    </xf>
    <xf numFmtId="0" fontId="17" fillId="9" borderId="10" xfId="10" applyFont="1" applyFill="1" applyBorder="1" applyAlignment="1">
      <alignment horizontal="center" vertical="center"/>
    </xf>
    <xf numFmtId="0" fontId="17" fillId="9" borderId="56" xfId="10" applyFont="1" applyFill="1" applyBorder="1" applyAlignment="1">
      <alignment horizontal="center" vertical="center"/>
    </xf>
    <xf numFmtId="0" fontId="17" fillId="9" borderId="58" xfId="10" applyFont="1" applyFill="1" applyBorder="1" applyAlignment="1">
      <alignment horizontal="center" vertical="center"/>
    </xf>
    <xf numFmtId="0" fontId="17" fillId="9" borderId="15" xfId="10" applyFont="1" applyFill="1" applyBorder="1" applyAlignment="1">
      <alignment horizontal="center" vertical="center"/>
    </xf>
    <xf numFmtId="0" fontId="17" fillId="7" borderId="60" xfId="10" applyFont="1" applyFill="1" applyBorder="1" applyAlignment="1">
      <alignment horizontal="center" vertical="center" shrinkToFit="1"/>
    </xf>
    <xf numFmtId="0" fontId="17" fillId="7" borderId="1" xfId="10" applyFont="1" applyFill="1" applyBorder="1" applyAlignment="1">
      <alignment horizontal="center" vertical="center" shrinkToFit="1"/>
    </xf>
    <xf numFmtId="0" fontId="17" fillId="7" borderId="3" xfId="10" applyFont="1" applyFill="1" applyBorder="1" applyAlignment="1">
      <alignment horizontal="center" vertical="center" shrinkToFit="1"/>
    </xf>
    <xf numFmtId="0" fontId="24" fillId="7" borderId="93" xfId="10" applyFont="1" applyFill="1" applyBorder="1" applyAlignment="1">
      <alignment horizontal="center" vertical="center" wrapText="1" shrinkToFit="1"/>
    </xf>
    <xf numFmtId="0" fontId="24" fillId="7" borderId="40" xfId="10" applyFont="1" applyFill="1" applyBorder="1" applyAlignment="1">
      <alignment horizontal="center" vertical="center" wrapText="1" shrinkToFit="1"/>
    </xf>
    <xf numFmtId="0" fontId="24" fillId="7" borderId="40" xfId="10" applyFont="1" applyFill="1" applyBorder="1" applyAlignment="1">
      <alignment horizontal="center" vertical="center" shrinkToFit="1"/>
    </xf>
    <xf numFmtId="0" fontId="17" fillId="7" borderId="40" xfId="10" applyFont="1" applyFill="1" applyBorder="1" applyAlignment="1">
      <alignment horizontal="left" vertical="center" shrinkToFit="1"/>
    </xf>
    <xf numFmtId="0" fontId="17" fillId="7" borderId="40" xfId="10" applyFont="1" applyFill="1" applyBorder="1" applyAlignment="1">
      <alignment horizontal="left" vertical="center" wrapText="1" shrinkToFit="1"/>
    </xf>
    <xf numFmtId="0" fontId="17" fillId="7" borderId="102" xfId="10" applyFont="1" applyFill="1" applyBorder="1" applyAlignment="1">
      <alignment horizontal="left" vertical="center" shrinkToFit="1"/>
    </xf>
    <xf numFmtId="0" fontId="24" fillId="7" borderId="139" xfId="10" applyFont="1" applyFill="1" applyBorder="1" applyAlignment="1">
      <alignment horizontal="center" vertical="center" wrapText="1" shrinkToFit="1"/>
    </xf>
    <xf numFmtId="0" fontId="24" fillId="7" borderId="72" xfId="10" applyFont="1" applyFill="1" applyBorder="1" applyAlignment="1">
      <alignment horizontal="center" vertical="center" wrapText="1" shrinkToFit="1"/>
    </xf>
    <xf numFmtId="0" fontId="24" fillId="7" borderId="72" xfId="10" applyFont="1" applyFill="1" applyBorder="1" applyAlignment="1">
      <alignment horizontal="center" vertical="center" shrinkToFit="1"/>
    </xf>
    <xf numFmtId="0" fontId="17" fillId="7" borderId="72" xfId="10" applyFont="1" applyFill="1" applyBorder="1" applyAlignment="1">
      <alignment horizontal="left" vertical="center" shrinkToFit="1"/>
    </xf>
    <xf numFmtId="0" fontId="17" fillId="7" borderId="72" xfId="10" applyFont="1" applyFill="1" applyBorder="1" applyAlignment="1">
      <alignment horizontal="left" vertical="center" wrapText="1" shrinkToFit="1"/>
    </xf>
    <xf numFmtId="0" fontId="17" fillId="7" borderId="73" xfId="10" applyFont="1" applyFill="1" applyBorder="1" applyAlignment="1">
      <alignment horizontal="left" vertical="center" shrinkToFit="1"/>
    </xf>
    <xf numFmtId="0" fontId="17" fillId="2" borderId="66" xfId="10" applyFont="1" applyFill="1" applyBorder="1" applyAlignment="1">
      <alignment horizontal="left" vertical="center"/>
    </xf>
    <xf numFmtId="0" fontId="17" fillId="2" borderId="67"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4" xfId="10" applyFont="1" applyFill="1" applyBorder="1" applyAlignment="1">
      <alignment horizontal="left" vertical="center"/>
    </xf>
    <xf numFmtId="0" fontId="17" fillId="2" borderId="0" xfId="0" applyFont="1" applyFill="1" applyAlignment="1">
      <alignment horizontal="left" vertical="center"/>
    </xf>
    <xf numFmtId="0" fontId="17" fillId="2" borderId="5" xfId="0" applyFont="1" applyFill="1" applyBorder="1" applyAlignment="1">
      <alignment horizontal="left" vertical="center"/>
    </xf>
    <xf numFmtId="0" fontId="17" fillId="2" borderId="2" xfId="10" applyFont="1" applyFill="1" applyBorder="1" applyAlignment="1">
      <alignment horizontal="left" vertical="center"/>
    </xf>
    <xf numFmtId="0" fontId="17" fillId="2" borderId="1" xfId="0" applyFont="1" applyFill="1" applyBorder="1" applyAlignment="1">
      <alignment horizontal="left" vertical="center"/>
    </xf>
    <xf numFmtId="0" fontId="17" fillId="2" borderId="3" xfId="0" applyFont="1" applyFill="1" applyBorder="1" applyAlignment="1">
      <alignment horizontal="left" vertical="center"/>
    </xf>
    <xf numFmtId="0" fontId="20" fillId="10" borderId="49" xfId="10" applyFont="1" applyFill="1" applyBorder="1" applyAlignment="1" applyProtection="1">
      <alignment horizontal="center" vertical="center"/>
      <protection locked="0"/>
    </xf>
    <xf numFmtId="0" fontId="20" fillId="10" borderId="51" xfId="0" applyFont="1" applyFill="1" applyBorder="1" applyAlignment="1" applyProtection="1">
      <alignment horizontal="center" vertical="center"/>
      <protection locked="0"/>
    </xf>
    <xf numFmtId="0" fontId="20" fillId="10" borderId="52" xfId="0" applyFont="1" applyFill="1" applyBorder="1" applyAlignment="1" applyProtection="1">
      <alignment horizontal="center" vertical="center"/>
      <protection locked="0"/>
    </xf>
    <xf numFmtId="0" fontId="45" fillId="7" borderId="18" xfId="11" applyFont="1" applyFill="1" applyBorder="1" applyAlignment="1" applyProtection="1">
      <alignment horizontal="left" vertical="center"/>
      <protection locked="0"/>
    </xf>
    <xf numFmtId="0" fontId="17" fillId="7" borderId="32" xfId="0" applyFont="1" applyFill="1" applyBorder="1" applyAlignment="1" applyProtection="1">
      <alignment horizontal="left" vertical="center"/>
      <protection locked="0"/>
    </xf>
    <xf numFmtId="0" fontId="17" fillId="7" borderId="54" xfId="0" applyFont="1" applyFill="1" applyBorder="1" applyAlignment="1" applyProtection="1">
      <alignment horizontal="left" vertical="center"/>
      <protection locked="0"/>
    </xf>
    <xf numFmtId="0" fontId="45" fillId="7" borderId="57" xfId="11" applyFont="1" applyFill="1" applyBorder="1" applyAlignment="1" applyProtection="1">
      <alignment horizontal="left" vertical="center"/>
      <protection locked="0"/>
    </xf>
    <xf numFmtId="0" fontId="17" fillId="7" borderId="58" xfId="0" applyFont="1" applyFill="1" applyBorder="1" applyAlignment="1" applyProtection="1">
      <alignment horizontal="left" vertical="center"/>
      <protection locked="0"/>
    </xf>
    <xf numFmtId="0" fontId="17" fillId="7" borderId="59" xfId="0" applyFont="1" applyFill="1" applyBorder="1" applyAlignment="1" applyProtection="1">
      <alignment horizontal="left" vertical="center"/>
      <protection locked="0"/>
    </xf>
    <xf numFmtId="0" fontId="17" fillId="9" borderId="49" xfId="10" applyFont="1" applyFill="1" applyBorder="1" applyAlignment="1">
      <alignment horizontal="left" vertical="center" wrapText="1"/>
    </xf>
    <xf numFmtId="0" fontId="17" fillId="9" borderId="51" xfId="10" applyFont="1" applyFill="1" applyBorder="1" applyAlignment="1">
      <alignment horizontal="left" vertical="center"/>
    </xf>
    <xf numFmtId="0" fontId="17" fillId="9" borderId="52" xfId="10" applyFont="1" applyFill="1" applyBorder="1" applyAlignment="1">
      <alignment horizontal="left" vertical="center"/>
    </xf>
    <xf numFmtId="0" fontId="24" fillId="0" borderId="71" xfId="10" applyFont="1" applyBorder="1" applyAlignment="1" applyProtection="1">
      <alignment horizontal="center" vertical="center" wrapText="1"/>
      <protection locked="0"/>
    </xf>
    <xf numFmtId="0" fontId="24" fillId="0" borderId="72" xfId="10" applyFont="1" applyBorder="1" applyAlignment="1" applyProtection="1">
      <alignment horizontal="center" vertical="center" wrapText="1"/>
      <protection locked="0"/>
    </xf>
    <xf numFmtId="0" fontId="24" fillId="0" borderId="73" xfId="10" applyFont="1" applyBorder="1" applyAlignment="1" applyProtection="1">
      <alignment horizontal="center" vertical="center" wrapText="1"/>
      <protection locked="0"/>
    </xf>
    <xf numFmtId="0" fontId="24" fillId="0" borderId="68" xfId="10" applyFont="1" applyBorder="1" applyAlignment="1" applyProtection="1">
      <alignment horizontal="left" vertical="top" wrapText="1"/>
      <protection locked="0"/>
    </xf>
    <xf numFmtId="0" fontId="24" fillId="0" borderId="69" xfId="10" applyFont="1" applyBorder="1" applyAlignment="1" applyProtection="1">
      <alignment horizontal="left" vertical="top" wrapText="1"/>
      <protection locked="0"/>
    </xf>
    <xf numFmtId="0" fontId="24" fillId="0" borderId="127" xfId="10" applyFont="1" applyBorder="1" applyAlignment="1" applyProtection="1">
      <alignment horizontal="left" vertical="top" wrapText="1"/>
      <protection locked="0"/>
    </xf>
    <xf numFmtId="0" fontId="24" fillId="0" borderId="6" xfId="10" applyFont="1" applyBorder="1" applyAlignment="1" applyProtection="1">
      <alignment horizontal="left" vertical="top" wrapText="1"/>
      <protection locked="0"/>
    </xf>
    <xf numFmtId="0" fontId="24" fillId="0" borderId="7" xfId="10" applyFont="1" applyBorder="1" applyAlignment="1" applyProtection="1">
      <alignment horizontal="left" vertical="top" wrapText="1"/>
      <protection locked="0"/>
    </xf>
    <xf numFmtId="0" fontId="24" fillId="0" borderId="8" xfId="10" applyFont="1" applyBorder="1" applyAlignment="1" applyProtection="1">
      <alignment horizontal="left" vertical="top" wrapText="1"/>
      <protection locked="0"/>
    </xf>
    <xf numFmtId="0" fontId="17" fillId="2" borderId="97" xfId="10" applyFont="1" applyFill="1" applyBorder="1" applyAlignment="1">
      <alignment horizontal="left" vertical="center"/>
    </xf>
    <xf numFmtId="0" fontId="17" fillId="2" borderId="80" xfId="0" applyFont="1" applyFill="1" applyBorder="1" applyAlignment="1">
      <alignment horizontal="left" vertical="center"/>
    </xf>
    <xf numFmtId="0" fontId="17" fillId="2" borderId="81" xfId="0" applyFont="1" applyFill="1" applyBorder="1" applyAlignment="1">
      <alignment horizontal="left" vertical="center"/>
    </xf>
    <xf numFmtId="0" fontId="24" fillId="0" borderId="70" xfId="10" applyFont="1" applyBorder="1" applyAlignment="1" applyProtection="1">
      <alignment horizontal="left" vertical="top" wrapText="1"/>
      <protection locked="0"/>
    </xf>
    <xf numFmtId="0" fontId="24" fillId="0" borderId="48" xfId="10" applyFont="1" applyBorder="1" applyAlignment="1" applyProtection="1">
      <alignment horizontal="left" vertical="top" wrapText="1"/>
      <protection locked="0"/>
    </xf>
    <xf numFmtId="0" fontId="24" fillId="0" borderId="61" xfId="10" applyFont="1" applyBorder="1" applyAlignment="1" applyProtection="1">
      <alignment horizontal="left" vertical="top" wrapText="1"/>
      <protection locked="0"/>
    </xf>
    <xf numFmtId="0" fontId="17" fillId="9" borderId="150" xfId="10" applyFont="1" applyFill="1" applyBorder="1" applyAlignment="1">
      <alignment horizontal="left" vertical="center" wrapText="1" shrinkToFit="1"/>
    </xf>
    <xf numFmtId="0" fontId="17" fillId="9" borderId="38" xfId="10" applyFont="1" applyFill="1" applyBorder="1" applyAlignment="1">
      <alignment horizontal="left" vertical="center" wrapText="1" shrinkToFit="1"/>
    </xf>
    <xf numFmtId="0" fontId="17" fillId="9" borderId="144" xfId="10" applyFont="1" applyFill="1" applyBorder="1" applyAlignment="1">
      <alignment vertical="center" wrapText="1" shrinkToFit="1"/>
    </xf>
    <xf numFmtId="0" fontId="17" fillId="9" borderId="157" xfId="10" applyFont="1" applyFill="1" applyBorder="1" applyAlignment="1">
      <alignment vertical="center" wrapText="1" shrinkToFit="1"/>
    </xf>
    <xf numFmtId="0" fontId="17" fillId="9" borderId="4" xfId="10" applyFont="1" applyFill="1" applyBorder="1" applyAlignment="1">
      <alignment horizontal="left" vertical="center" wrapText="1" shrinkToFit="1"/>
    </xf>
    <xf numFmtId="0" fontId="17" fillId="9" borderId="0" xfId="10" applyFont="1" applyFill="1" applyAlignment="1">
      <alignment horizontal="left" vertical="center" wrapText="1" shrinkToFit="1"/>
    </xf>
    <xf numFmtId="0" fontId="17" fillId="9" borderId="5" xfId="10" applyFont="1" applyFill="1" applyBorder="1" applyAlignment="1">
      <alignment horizontal="left" vertical="center" wrapText="1" shrinkToFit="1"/>
    </xf>
    <xf numFmtId="0" fontId="24" fillId="0" borderId="163" xfId="10" applyFont="1" applyBorder="1" applyAlignment="1" applyProtection="1">
      <alignment horizontal="left" vertical="top" wrapText="1" shrinkToFit="1"/>
      <protection locked="0"/>
    </xf>
    <xf numFmtId="0" fontId="24" fillId="0" borderId="80" xfId="10" applyFont="1" applyBorder="1" applyAlignment="1" applyProtection="1">
      <alignment horizontal="left" vertical="top" wrapText="1" shrinkToFit="1"/>
      <protection locked="0"/>
    </xf>
    <xf numFmtId="0" fontId="24" fillId="0" borderId="92" xfId="10" applyFont="1" applyBorder="1" applyAlignment="1" applyProtection="1">
      <alignment horizontal="left" vertical="top" wrapText="1" shrinkToFit="1"/>
      <protection locked="0"/>
    </xf>
    <xf numFmtId="0" fontId="24" fillId="0" borderId="163" xfId="10" applyFont="1" applyBorder="1" applyAlignment="1" applyProtection="1">
      <alignment horizontal="left" vertical="center" wrapText="1" shrinkToFit="1"/>
      <protection locked="0"/>
    </xf>
    <xf numFmtId="0" fontId="24" fillId="0" borderId="80" xfId="10" applyFont="1" applyBorder="1" applyAlignment="1" applyProtection="1">
      <alignment horizontal="left" vertical="center" wrapText="1" shrinkToFit="1"/>
      <protection locked="0"/>
    </xf>
    <xf numFmtId="0" fontId="24" fillId="0" borderId="81" xfId="10" applyFont="1" applyBorder="1" applyAlignment="1" applyProtection="1">
      <alignment horizontal="left" vertical="center" wrapText="1" shrinkToFit="1"/>
      <protection locked="0"/>
    </xf>
    <xf numFmtId="0" fontId="17" fillId="9" borderId="97" xfId="10" applyFont="1" applyFill="1" applyBorder="1" applyAlignment="1">
      <alignment horizontal="left" vertical="center" wrapText="1" shrinkToFit="1"/>
    </xf>
    <xf numFmtId="0" fontId="17" fillId="9" borderId="80" xfId="10" applyFont="1" applyFill="1" applyBorder="1" applyAlignment="1">
      <alignment horizontal="left" vertical="center" wrapText="1" shrinkToFit="1"/>
    </xf>
    <xf numFmtId="0" fontId="17" fillId="9" borderId="81" xfId="10" applyFont="1" applyFill="1" applyBorder="1" applyAlignment="1">
      <alignment horizontal="left" vertical="center" wrapText="1" shrinkToFit="1"/>
    </xf>
    <xf numFmtId="0" fontId="24" fillId="0" borderId="4" xfId="10" applyFont="1" applyBorder="1" applyAlignment="1" applyProtection="1">
      <alignment horizontal="left" vertical="top" wrapText="1" shrinkToFit="1"/>
      <protection locked="0"/>
    </xf>
    <xf numFmtId="0" fontId="24" fillId="0" borderId="0" xfId="10" applyFont="1" applyAlignment="1" applyProtection="1">
      <alignment horizontal="left" vertical="top" wrapText="1" shrinkToFit="1"/>
      <protection locked="0"/>
    </xf>
    <xf numFmtId="0" fontId="24" fillId="0" borderId="5" xfId="10" applyFont="1" applyBorder="1" applyAlignment="1" applyProtection="1">
      <alignment horizontal="left" vertical="top" wrapText="1" shrinkToFit="1"/>
      <protection locked="0"/>
    </xf>
    <xf numFmtId="0" fontId="17" fillId="2" borderId="140" xfId="10" applyFont="1" applyFill="1" applyBorder="1" applyAlignment="1">
      <alignment horizontal="left" vertical="center" shrinkToFit="1"/>
    </xf>
    <xf numFmtId="0" fontId="17" fillId="2" borderId="141" xfId="10" applyFont="1" applyFill="1" applyBorder="1" applyAlignment="1">
      <alignment horizontal="left" vertical="center" shrinkToFit="1"/>
    </xf>
    <xf numFmtId="0" fontId="17" fillId="2" borderId="142" xfId="10" applyFont="1" applyFill="1" applyBorder="1" applyAlignment="1">
      <alignment horizontal="left" vertical="center" shrinkToFit="1"/>
    </xf>
    <xf numFmtId="0" fontId="24" fillId="0" borderId="92" xfId="10" applyFont="1" applyBorder="1" applyAlignment="1" applyProtection="1">
      <alignment horizontal="left" vertical="center" wrapText="1" shrinkToFit="1"/>
      <protection locked="0"/>
    </xf>
    <xf numFmtId="0" fontId="17" fillId="9" borderId="144" xfId="10" applyFont="1" applyFill="1" applyBorder="1" applyAlignment="1" applyProtection="1">
      <alignment vertical="center" wrapText="1" shrinkToFit="1"/>
      <protection locked="0"/>
    </xf>
    <xf numFmtId="0" fontId="17" fillId="9" borderId="157" xfId="10" applyFont="1" applyFill="1" applyBorder="1" applyAlignment="1" applyProtection="1">
      <alignment vertical="center" wrapText="1" shrinkToFit="1"/>
      <protection locked="0"/>
    </xf>
    <xf numFmtId="0" fontId="17" fillId="9" borderId="155" xfId="10" applyFont="1" applyFill="1" applyBorder="1" applyAlignment="1" applyProtection="1">
      <alignment horizontal="left" vertical="center" wrapText="1" shrinkToFit="1"/>
      <protection locked="0"/>
    </xf>
    <xf numFmtId="0" fontId="17" fillId="9" borderId="34" xfId="10" applyFont="1" applyFill="1" applyBorder="1" applyAlignment="1" applyProtection="1">
      <alignment horizontal="left" vertical="center" wrapText="1" shrinkToFit="1"/>
      <protection locked="0"/>
    </xf>
    <xf numFmtId="0" fontId="17" fillId="9" borderId="150" xfId="10" applyFont="1" applyFill="1" applyBorder="1" applyAlignment="1" applyProtection="1">
      <alignment horizontal="left" vertical="center" wrapText="1" shrinkToFit="1"/>
      <protection locked="0"/>
    </xf>
    <xf numFmtId="0" fontId="17" fillId="9" borderId="38" xfId="10" applyFont="1" applyFill="1" applyBorder="1" applyAlignment="1" applyProtection="1">
      <alignment horizontal="left" vertical="center" wrapText="1" shrinkToFit="1"/>
      <protection locked="0"/>
    </xf>
    <xf numFmtId="0" fontId="17" fillId="0" borderId="40" xfId="10" applyFont="1" applyBorder="1" applyAlignment="1" applyProtection="1">
      <alignment horizontal="left" vertical="center" wrapText="1" shrinkToFit="1"/>
      <protection locked="0"/>
    </xf>
    <xf numFmtId="0" fontId="17" fillId="0" borderId="102" xfId="10" applyFont="1" applyBorder="1" applyAlignment="1" applyProtection="1">
      <alignment horizontal="left" vertical="center" wrapText="1" shrinkToFit="1"/>
      <protection locked="0"/>
    </xf>
    <xf numFmtId="0" fontId="17" fillId="0" borderId="38" xfId="10" applyFont="1" applyBorder="1" applyAlignment="1" applyProtection="1">
      <alignment horizontal="center" vertical="center" wrapText="1" shrinkToFit="1"/>
      <protection locked="0"/>
    </xf>
    <xf numFmtId="0" fontId="17" fillId="0" borderId="39" xfId="10" applyFont="1" applyBorder="1" applyAlignment="1" applyProtection="1">
      <alignment horizontal="center" vertical="center" wrapText="1" shrinkToFit="1"/>
      <protection locked="0"/>
    </xf>
    <xf numFmtId="0" fontId="17" fillId="9" borderId="98" xfId="10" applyFont="1" applyFill="1" applyBorder="1" applyAlignment="1" applyProtection="1">
      <alignment horizontal="left" vertical="center" wrapText="1" shrinkToFit="1"/>
      <protection locked="0"/>
    </xf>
    <xf numFmtId="0" fontId="17" fillId="9" borderId="40" xfId="10" applyFont="1" applyFill="1" applyBorder="1" applyAlignment="1" applyProtection="1">
      <alignment horizontal="left" vertical="center" wrapText="1" shrinkToFit="1"/>
      <protection locked="0"/>
    </xf>
    <xf numFmtId="0" fontId="0" fillId="0" borderId="40" xfId="0" applyBorder="1" applyAlignment="1">
      <alignment horizontal="left" vertical="center" wrapText="1" shrinkToFit="1"/>
    </xf>
    <xf numFmtId="0" fontId="0" fillId="0" borderId="94" xfId="0" applyBorder="1" applyAlignment="1">
      <alignment horizontal="left" vertical="center" wrapText="1" shrinkToFit="1"/>
    </xf>
    <xf numFmtId="0" fontId="24" fillId="0" borderId="40" xfId="10" applyFont="1" applyBorder="1" applyAlignment="1" applyProtection="1">
      <alignment horizontal="left" vertical="center" wrapText="1" shrinkToFit="1"/>
      <protection locked="0"/>
    </xf>
    <xf numFmtId="0" fontId="24" fillId="0" borderId="102" xfId="10" applyFont="1" applyBorder="1" applyAlignment="1" applyProtection="1">
      <alignment horizontal="left" vertical="center" wrapText="1" shrinkToFit="1"/>
      <protection locked="0"/>
    </xf>
    <xf numFmtId="0" fontId="17" fillId="0" borderId="157" xfId="10" applyFont="1" applyBorder="1" applyAlignment="1" applyProtection="1">
      <alignment horizontal="left" vertical="center" wrapText="1" shrinkToFit="1"/>
      <protection locked="0"/>
    </xf>
    <xf numFmtId="0" fontId="17" fillId="0" borderId="149" xfId="10" applyFont="1" applyBorder="1" applyAlignment="1" applyProtection="1">
      <alignment horizontal="left" vertical="center" wrapText="1" shrinkToFit="1"/>
      <protection locked="0"/>
    </xf>
    <xf numFmtId="0" fontId="17" fillId="9" borderId="4" xfId="10" applyFont="1" applyFill="1" applyBorder="1" applyAlignment="1" applyProtection="1">
      <alignment horizontal="left" vertical="center" wrapText="1" shrinkToFit="1"/>
      <protection locked="0"/>
    </xf>
    <xf numFmtId="0" fontId="17" fillId="9" borderId="0" xfId="10" applyFont="1" applyFill="1" applyAlignment="1" applyProtection="1">
      <alignment horizontal="left" vertical="center" wrapText="1" shrinkToFit="1"/>
      <protection locked="0"/>
    </xf>
    <xf numFmtId="0" fontId="17" fillId="9" borderId="5" xfId="10" applyFont="1" applyFill="1" applyBorder="1" applyAlignment="1" applyProtection="1">
      <alignment horizontal="left" vertical="center" wrapText="1" shrinkToFit="1"/>
      <protection locked="0"/>
    </xf>
    <xf numFmtId="0" fontId="17" fillId="9" borderId="155" xfId="10" applyFont="1" applyFill="1" applyBorder="1" applyAlignment="1">
      <alignment horizontal="left" vertical="center" wrapText="1" shrinkToFit="1"/>
    </xf>
    <xf numFmtId="0" fontId="17" fillId="9" borderId="34" xfId="10" applyFont="1" applyFill="1" applyBorder="1" applyAlignment="1">
      <alignment horizontal="left" vertical="center" wrapText="1" shrinkToFit="1"/>
    </xf>
    <xf numFmtId="0" fontId="17" fillId="0" borderId="4" xfId="10" applyFont="1" applyBorder="1" applyAlignment="1" applyProtection="1">
      <alignment horizontal="left" vertical="top" wrapText="1" shrinkToFit="1"/>
      <protection locked="0"/>
    </xf>
    <xf numFmtId="0" fontId="17" fillId="0" borderId="0" xfId="10" applyFont="1" applyAlignment="1" applyProtection="1">
      <alignment horizontal="left" vertical="top" wrapText="1" shrinkToFit="1"/>
      <protection locked="0"/>
    </xf>
    <xf numFmtId="0" fontId="17" fillId="0" borderId="5" xfId="10" applyFont="1" applyBorder="1" applyAlignment="1" applyProtection="1">
      <alignment horizontal="left" vertical="top" wrapText="1" shrinkToFit="1"/>
      <protection locked="0"/>
    </xf>
    <xf numFmtId="0" fontId="17" fillId="0" borderId="38" xfId="10" applyFont="1" applyBorder="1" applyAlignment="1" applyProtection="1">
      <alignment horizontal="right" vertical="center" wrapText="1" shrinkToFit="1"/>
      <protection locked="0"/>
    </xf>
    <xf numFmtId="0" fontId="17" fillId="0" borderId="39" xfId="10" applyFont="1" applyBorder="1" applyAlignment="1" applyProtection="1">
      <alignment horizontal="right" vertical="center" wrapText="1" shrinkToFit="1"/>
      <protection locked="0"/>
    </xf>
    <xf numFmtId="0" fontId="17" fillId="9" borderId="150" xfId="10" applyFont="1" applyFill="1" applyBorder="1" applyAlignment="1">
      <alignment vertical="center" wrapText="1" shrinkToFit="1"/>
    </xf>
    <xf numFmtId="0" fontId="17" fillId="9" borderId="38" xfId="10" applyFont="1" applyFill="1" applyBorder="1" applyAlignment="1">
      <alignment vertical="center" wrapText="1" shrinkToFit="1"/>
    </xf>
    <xf numFmtId="0" fontId="17" fillId="0" borderId="38" xfId="10" applyFont="1" applyBorder="1" applyAlignment="1" applyProtection="1">
      <alignment horizontal="left" vertical="center" wrapText="1" shrinkToFit="1"/>
      <protection locked="0"/>
    </xf>
    <xf numFmtId="0" fontId="17" fillId="0" borderId="151" xfId="10" applyFont="1" applyBorder="1" applyAlignment="1" applyProtection="1">
      <alignment horizontal="left" vertical="center" wrapText="1" shrinkToFit="1"/>
      <protection locked="0"/>
    </xf>
    <xf numFmtId="0" fontId="24" fillId="0" borderId="38" xfId="10" applyFont="1" applyBorder="1" applyAlignment="1" applyProtection="1">
      <alignment horizontal="center" vertical="center" wrapText="1" shrinkToFit="1"/>
      <protection locked="0"/>
    </xf>
    <xf numFmtId="0" fontId="24" fillId="0" borderId="39" xfId="10" applyFont="1" applyBorder="1" applyAlignment="1" applyProtection="1">
      <alignment horizontal="center" vertical="center" wrapText="1" shrinkToFit="1"/>
      <protection locked="0"/>
    </xf>
    <xf numFmtId="0" fontId="24" fillId="0" borderId="157" xfId="10" applyFont="1" applyBorder="1" applyAlignment="1" applyProtection="1">
      <alignment horizontal="left" vertical="center" wrapText="1" shrinkToFit="1"/>
      <protection locked="0"/>
    </xf>
    <xf numFmtId="0" fontId="24" fillId="0" borderId="149" xfId="10" applyFont="1" applyBorder="1" applyAlignment="1" applyProtection="1">
      <alignment horizontal="left" vertical="center" wrapText="1" shrinkToFit="1"/>
      <protection locked="0"/>
    </xf>
    <xf numFmtId="0" fontId="24" fillId="0" borderId="86" xfId="0" applyFont="1" applyBorder="1" applyAlignment="1" applyProtection="1">
      <alignment horizontal="left" vertical="top" wrapText="1"/>
      <protection locked="0"/>
    </xf>
    <xf numFmtId="0" fontId="24" fillId="0" borderId="69" xfId="0" applyFont="1" applyBorder="1" applyAlignment="1" applyProtection="1">
      <alignment horizontal="left" vertical="top" wrapText="1"/>
      <protection locked="0"/>
    </xf>
    <xf numFmtId="0" fontId="24" fillId="0" borderId="127" xfId="0" applyFont="1" applyBorder="1" applyAlignment="1" applyProtection="1">
      <alignment horizontal="left" vertical="top" wrapText="1"/>
      <protection locked="0"/>
    </xf>
    <xf numFmtId="0" fontId="21" fillId="0" borderId="39" xfId="12" applyFont="1" applyBorder="1" applyAlignment="1" applyProtection="1">
      <alignment horizontal="left" vertical="center"/>
      <protection locked="0"/>
    </xf>
    <xf numFmtId="0" fontId="21" fillId="0" borderId="40" xfId="12" applyFont="1" applyBorder="1" applyAlignment="1" applyProtection="1">
      <alignment horizontal="left" vertical="center"/>
      <protection locked="0"/>
    </xf>
    <xf numFmtId="0" fontId="21" fillId="0" borderId="102" xfId="12" applyFont="1" applyBorder="1" applyAlignment="1" applyProtection="1">
      <alignment horizontal="left" vertical="center"/>
      <protection locked="0"/>
    </xf>
    <xf numFmtId="0" fontId="21" fillId="0" borderId="99" xfId="12" applyFont="1" applyBorder="1" applyAlignment="1" applyProtection="1">
      <alignment horizontal="left" vertical="center" wrapText="1"/>
      <protection locked="0"/>
    </xf>
    <xf numFmtId="0" fontId="21" fillId="0" borderId="84" xfId="12" applyFont="1" applyBorder="1" applyAlignment="1" applyProtection="1">
      <alignment horizontal="left" vertical="center" wrapText="1"/>
      <protection locked="0"/>
    </xf>
    <xf numFmtId="0" fontId="21" fillId="0" borderId="85" xfId="12" applyFont="1" applyBorder="1" applyAlignment="1" applyProtection="1">
      <alignment horizontal="left" vertical="center" wrapText="1"/>
      <protection locked="0"/>
    </xf>
    <xf numFmtId="0" fontId="19" fillId="9" borderId="98" xfId="12" applyFont="1" applyFill="1" applyBorder="1" applyAlignment="1">
      <alignment horizontal="left" vertical="center" wrapText="1"/>
    </xf>
    <xf numFmtId="0" fontId="19" fillId="9" borderId="94" xfId="12" applyFont="1" applyFill="1" applyBorder="1" applyAlignment="1">
      <alignment horizontal="left" vertical="center" wrapText="1"/>
    </xf>
    <xf numFmtId="0" fontId="19" fillId="9" borderId="82" xfId="12" applyFont="1" applyFill="1" applyBorder="1" applyAlignment="1">
      <alignment horizontal="left" vertical="center" wrapText="1"/>
    </xf>
    <xf numFmtId="0" fontId="19" fillId="9" borderId="146" xfId="12" applyFont="1" applyFill="1" applyBorder="1" applyAlignment="1">
      <alignment horizontal="left" vertical="center" wrapText="1"/>
    </xf>
    <xf numFmtId="0" fontId="17" fillId="9" borderId="55" xfId="10" applyFont="1" applyFill="1" applyBorder="1" applyAlignment="1" applyProtection="1">
      <alignment horizontal="left" vertical="center" wrapText="1" shrinkToFit="1"/>
      <protection locked="0"/>
    </xf>
    <xf numFmtId="0" fontId="17" fillId="9" borderId="32" xfId="10" applyFont="1" applyFill="1" applyBorder="1" applyAlignment="1" applyProtection="1">
      <alignment horizontal="left" vertical="center" wrapText="1" shrinkToFit="1"/>
      <protection locked="0"/>
    </xf>
    <xf numFmtId="0" fontId="17" fillId="9" borderId="54" xfId="10" applyFont="1" applyFill="1" applyBorder="1" applyAlignment="1" applyProtection="1">
      <alignment horizontal="left" vertical="center" wrapText="1" shrinkToFit="1"/>
      <protection locked="0"/>
    </xf>
    <xf numFmtId="0" fontId="17" fillId="0" borderId="69" xfId="10" applyFont="1" applyBorder="1" applyAlignment="1" applyProtection="1">
      <alignment horizontal="left" vertical="center" wrapText="1" shrinkToFit="1"/>
      <protection locked="0"/>
    </xf>
    <xf numFmtId="0" fontId="17" fillId="0" borderId="127" xfId="10" applyFont="1" applyBorder="1" applyAlignment="1" applyProtection="1">
      <alignment horizontal="left" vertical="center" wrapText="1" shrinkToFit="1"/>
      <protection locked="0"/>
    </xf>
    <xf numFmtId="0" fontId="17" fillId="2" borderId="55" xfId="10" applyFont="1" applyFill="1" applyBorder="1" applyAlignment="1">
      <alignment horizontal="left" vertical="center" wrapText="1"/>
    </xf>
    <xf numFmtId="0" fontId="17" fillId="2" borderId="10" xfId="0" applyFont="1" applyFill="1" applyBorder="1" applyAlignment="1">
      <alignment horizontal="left" vertical="center" wrapText="1"/>
    </xf>
    <xf numFmtId="0" fontId="24" fillId="0" borderId="18" xfId="10" applyFont="1" applyBorder="1" applyAlignment="1">
      <alignment horizontal="center" vertical="center" wrapText="1" shrinkToFit="1"/>
    </xf>
    <xf numFmtId="0" fontId="24" fillId="0" borderId="32" xfId="10" applyFont="1" applyBorder="1" applyAlignment="1">
      <alignment horizontal="center" vertical="center" shrinkToFit="1"/>
    </xf>
    <xf numFmtId="0" fontId="24" fillId="0" borderId="54" xfId="10" applyFont="1" applyBorder="1" applyAlignment="1">
      <alignment horizontal="center" vertical="center" shrinkToFit="1"/>
    </xf>
    <xf numFmtId="0" fontId="24" fillId="0" borderId="153" xfId="10" applyFont="1" applyBorder="1" applyAlignment="1" applyProtection="1">
      <alignment horizontal="left" vertical="center" wrapText="1" shrinkToFit="1"/>
      <protection locked="0"/>
    </xf>
    <xf numFmtId="0" fontId="24" fillId="0" borderId="154" xfId="10" applyFont="1" applyBorder="1" applyAlignment="1" applyProtection="1">
      <alignment horizontal="left" vertical="center" wrapText="1" shrinkToFit="1"/>
      <protection locked="0"/>
    </xf>
    <xf numFmtId="0" fontId="19" fillId="0" borderId="97" xfId="12" applyFont="1" applyBorder="1" applyAlignment="1">
      <alignment horizontal="left" vertical="center"/>
    </xf>
    <xf numFmtId="0" fontId="19" fillId="0" borderId="80" xfId="12" applyFont="1" applyBorder="1" applyAlignment="1">
      <alignment horizontal="left" vertical="center"/>
    </xf>
    <xf numFmtId="0" fontId="19" fillId="9" borderId="68" xfId="12" applyFont="1" applyFill="1" applyBorder="1" applyAlignment="1">
      <alignment horizontal="left" vertical="center" wrapText="1"/>
    </xf>
    <xf numFmtId="0" fontId="19" fillId="9" borderId="145" xfId="12" applyFont="1" applyFill="1" applyBorder="1" applyAlignment="1">
      <alignment horizontal="left" vertical="center" wrapText="1"/>
    </xf>
    <xf numFmtId="0" fontId="19" fillId="9" borderId="4" xfId="12" applyFont="1" applyFill="1" applyBorder="1" applyAlignment="1">
      <alignment horizontal="left" vertical="center" wrapText="1"/>
    </xf>
    <xf numFmtId="0" fontId="19" fillId="9" borderId="101" xfId="12" applyFont="1" applyFill="1" applyBorder="1" applyAlignment="1">
      <alignment horizontal="left" vertical="center" wrapText="1"/>
    </xf>
    <xf numFmtId="0" fontId="19" fillId="9" borderId="143" xfId="12" applyFont="1" applyFill="1" applyBorder="1" applyAlignment="1">
      <alignment horizontal="left" vertical="center" wrapText="1"/>
    </xf>
    <xf numFmtId="0" fontId="19" fillId="9" borderId="138" xfId="12" applyFont="1" applyFill="1" applyBorder="1" applyAlignment="1">
      <alignment horizontal="left" vertical="center" wrapText="1"/>
    </xf>
    <xf numFmtId="0" fontId="19" fillId="9" borderId="98" xfId="12" applyFont="1" applyFill="1" applyBorder="1" applyAlignment="1">
      <alignment horizontal="left" vertical="center"/>
    </xf>
    <xf numFmtId="0" fontId="19" fillId="9" borderId="94" xfId="12" applyFont="1" applyFill="1" applyBorder="1" applyAlignment="1">
      <alignment horizontal="left" vertical="center"/>
    </xf>
    <xf numFmtId="0" fontId="21" fillId="0" borderId="18" xfId="12" applyFont="1" applyBorder="1" applyAlignment="1" applyProtection="1">
      <alignment horizontal="left" vertical="top" wrapText="1"/>
      <protection locked="0"/>
    </xf>
    <xf numFmtId="0" fontId="21" fillId="0" borderId="32" xfId="12" applyFont="1" applyBorder="1" applyAlignment="1" applyProtection="1">
      <alignment horizontal="left" vertical="top" wrapText="1"/>
      <protection locked="0"/>
    </xf>
    <xf numFmtId="0" fontId="21" fillId="0" borderId="54" xfId="12" applyFont="1" applyBorder="1" applyAlignment="1" applyProtection="1">
      <alignment horizontal="left" vertical="top" wrapText="1"/>
      <protection locked="0"/>
    </xf>
    <xf numFmtId="0" fontId="17" fillId="7" borderId="31" xfId="0" applyFont="1" applyFill="1" applyBorder="1" applyAlignment="1" applyProtection="1">
      <alignment horizontal="left" vertical="center" shrinkToFit="1"/>
      <protection locked="0"/>
    </xf>
    <xf numFmtId="0" fontId="17" fillId="7" borderId="32" xfId="0" applyFont="1" applyFill="1" applyBorder="1" applyAlignment="1" applyProtection="1">
      <alignment horizontal="left" vertical="center" shrinkToFit="1"/>
      <protection locked="0"/>
    </xf>
    <xf numFmtId="0" fontId="17" fillId="7" borderId="99" xfId="0" applyFont="1" applyFill="1" applyBorder="1" applyAlignment="1" applyProtection="1">
      <alignment horizontal="left" vertical="center" wrapText="1"/>
      <protection locked="0"/>
    </xf>
    <xf numFmtId="0" fontId="17" fillId="7" borderId="84" xfId="0" applyFont="1" applyFill="1" applyBorder="1" applyAlignment="1" applyProtection="1">
      <alignment horizontal="left" vertical="center" wrapText="1"/>
      <protection locked="0"/>
    </xf>
    <xf numFmtId="0" fontId="19" fillId="0" borderId="39" xfId="12" applyFont="1" applyBorder="1" applyAlignment="1" applyProtection="1">
      <alignment horizontal="center" vertical="center"/>
      <protection locked="0"/>
    </xf>
    <xf numFmtId="0" fontId="19" fillId="0" borderId="40" xfId="12" applyFont="1" applyBorder="1" applyAlignment="1" applyProtection="1">
      <alignment horizontal="center" vertical="center"/>
      <protection locked="0"/>
    </xf>
    <xf numFmtId="0" fontId="21" fillId="0" borderId="99" xfId="12" applyFont="1" applyBorder="1" applyAlignment="1" applyProtection="1">
      <alignment horizontal="left" vertical="top" wrapText="1"/>
      <protection locked="0"/>
    </xf>
    <xf numFmtId="0" fontId="21" fillId="0" borderId="84" xfId="12" applyFont="1" applyBorder="1" applyAlignment="1" applyProtection="1">
      <alignment horizontal="left" vertical="top" wrapText="1"/>
      <protection locked="0"/>
    </xf>
    <xf numFmtId="0" fontId="21" fillId="0" borderId="85" xfId="12" applyFont="1" applyBorder="1" applyAlignment="1" applyProtection="1">
      <alignment horizontal="left" vertical="top" wrapText="1"/>
      <protection locked="0"/>
    </xf>
    <xf numFmtId="0" fontId="21" fillId="0" borderId="35" xfId="12" applyFont="1" applyBorder="1" applyAlignment="1" applyProtection="1">
      <alignment horizontal="left" vertical="center" wrapText="1"/>
      <protection locked="0"/>
    </xf>
    <xf numFmtId="0" fontId="21" fillId="0" borderId="36" xfId="12" applyFont="1" applyBorder="1" applyAlignment="1" applyProtection="1">
      <alignment horizontal="left" vertical="center" wrapText="1"/>
      <protection locked="0"/>
    </xf>
    <xf numFmtId="0" fontId="21" fillId="0" borderId="147" xfId="12" applyFont="1" applyBorder="1" applyAlignment="1" applyProtection="1">
      <alignment horizontal="left" vertical="center" wrapText="1"/>
      <protection locked="0"/>
    </xf>
    <xf numFmtId="0" fontId="21" fillId="0" borderId="35" xfId="12" applyFont="1" applyBorder="1" applyAlignment="1" applyProtection="1">
      <alignment horizontal="left" vertical="center"/>
      <protection locked="0"/>
    </xf>
    <xf numFmtId="0" fontId="21" fillId="0" borderId="36" xfId="12" applyFont="1" applyBorder="1" applyAlignment="1" applyProtection="1">
      <alignment horizontal="left" vertical="center"/>
      <protection locked="0"/>
    </xf>
    <xf numFmtId="0" fontId="21" fillId="0" borderId="147" xfId="12" applyFont="1" applyBorder="1" applyAlignment="1" applyProtection="1">
      <alignment horizontal="left" vertical="center"/>
      <protection locked="0"/>
    </xf>
    <xf numFmtId="0" fontId="17" fillId="2" borderId="55" xfId="10" applyFont="1" applyFill="1" applyBorder="1" applyAlignment="1">
      <alignment horizontal="left" vertical="center" wrapText="1" shrinkToFit="1"/>
    </xf>
    <xf numFmtId="0" fontId="17" fillId="2" borderId="32" xfId="10" applyFont="1" applyFill="1" applyBorder="1" applyAlignment="1">
      <alignment horizontal="left" vertical="center" wrapText="1" shrinkToFit="1"/>
    </xf>
    <xf numFmtId="0" fontId="17" fillId="2" borderId="54" xfId="10" applyFont="1" applyFill="1" applyBorder="1" applyAlignment="1">
      <alignment horizontal="left" vertical="center" wrapText="1" shrinkToFit="1"/>
    </xf>
    <xf numFmtId="0" fontId="17" fillId="2" borderId="66" xfId="10" applyFont="1" applyFill="1" applyBorder="1" applyAlignment="1">
      <alignment horizontal="left" vertical="center" wrapText="1"/>
    </xf>
    <xf numFmtId="0" fontId="26" fillId="0" borderId="80" xfId="12" applyFont="1" applyBorder="1" applyAlignment="1" applyProtection="1">
      <alignment horizontal="left" vertical="center" wrapText="1"/>
      <protection locked="0"/>
    </xf>
    <xf numFmtId="0" fontId="26" fillId="0" borderId="81" xfId="12" applyFont="1" applyBorder="1" applyAlignment="1" applyProtection="1">
      <alignment horizontal="left" vertical="center" wrapText="1"/>
      <protection locked="0"/>
    </xf>
    <xf numFmtId="0" fontId="19" fillId="0" borderId="91" xfId="12" applyFont="1" applyBorder="1" applyAlignment="1">
      <alignment horizontal="left" vertical="center"/>
    </xf>
    <xf numFmtId="0" fontId="21" fillId="0" borderId="80" xfId="12" applyFont="1" applyBorder="1" applyAlignment="1" applyProtection="1">
      <alignment horizontal="left" vertical="center" wrapText="1"/>
      <protection locked="0"/>
    </xf>
    <xf numFmtId="0" fontId="21" fillId="0" borderId="81" xfId="12" applyFont="1" applyBorder="1" applyAlignment="1" applyProtection="1">
      <alignment horizontal="left" vertical="center" wrapText="1"/>
      <protection locked="0"/>
    </xf>
    <xf numFmtId="0" fontId="21" fillId="0" borderId="148" xfId="12" applyFont="1" applyBorder="1" applyAlignment="1" applyProtection="1">
      <alignment horizontal="left" vertical="top" wrapText="1"/>
      <protection locked="0"/>
    </xf>
    <xf numFmtId="0" fontId="21" fillId="0" borderId="69" xfId="12" applyFont="1" applyBorder="1" applyAlignment="1" applyProtection="1">
      <alignment horizontal="left" vertical="top" wrapText="1"/>
      <protection locked="0"/>
    </xf>
    <xf numFmtId="0" fontId="21" fillId="0" borderId="127" xfId="12" applyFont="1" applyBorder="1" applyAlignment="1" applyProtection="1">
      <alignment horizontal="left" vertical="top" wrapText="1"/>
      <protection locked="0"/>
    </xf>
    <xf numFmtId="0" fontId="21" fillId="0" borderId="148" xfId="12" applyFont="1" applyBorder="1" applyAlignment="1" applyProtection="1">
      <alignment horizontal="left" vertical="center" wrapText="1"/>
      <protection locked="0"/>
    </xf>
    <xf numFmtId="0" fontId="21" fillId="0" borderId="69" xfId="12" applyFont="1" applyBorder="1" applyAlignment="1" applyProtection="1">
      <alignment horizontal="left" vertical="center" wrapText="1"/>
      <protection locked="0"/>
    </xf>
    <xf numFmtId="0" fontId="21" fillId="0" borderId="127" xfId="12" applyFont="1" applyBorder="1" applyAlignment="1" applyProtection="1">
      <alignment horizontal="left" vertical="center" wrapText="1"/>
      <protection locked="0"/>
    </xf>
    <xf numFmtId="0" fontId="17" fillId="2" borderId="49" xfId="10" applyFont="1" applyFill="1" applyBorder="1" applyAlignment="1">
      <alignment horizontal="left" vertical="center"/>
    </xf>
    <xf numFmtId="0" fontId="17" fillId="2" borderId="12" xfId="10" applyFont="1" applyFill="1" applyBorder="1" applyAlignment="1">
      <alignment horizontal="left" vertical="center"/>
    </xf>
    <xf numFmtId="0" fontId="17" fillId="2" borderId="70" xfId="10" applyFont="1" applyFill="1" applyBorder="1" applyAlignment="1">
      <alignment horizontal="left" vertical="center"/>
    </xf>
    <xf numFmtId="0" fontId="17" fillId="2" borderId="75" xfId="10" applyFont="1" applyFill="1" applyBorder="1" applyAlignment="1">
      <alignment horizontal="left" vertical="center"/>
    </xf>
    <xf numFmtId="0" fontId="42" fillId="0" borderId="51" xfId="10" applyFont="1" applyBorder="1" applyAlignment="1" applyProtection="1">
      <alignment horizontal="center" vertical="center" shrinkToFit="1"/>
      <protection locked="0"/>
    </xf>
    <xf numFmtId="0" fontId="42" fillId="0" borderId="48" xfId="10" applyFont="1" applyBorder="1" applyAlignment="1" applyProtection="1">
      <alignment horizontal="center" vertical="center" shrinkToFit="1"/>
      <protection locked="0"/>
    </xf>
    <xf numFmtId="0" fontId="24" fillId="0" borderId="78" xfId="10" applyFont="1" applyBorder="1" applyAlignment="1" applyProtection="1">
      <alignment horizontal="center" vertical="center" wrapText="1"/>
      <protection locked="0"/>
    </xf>
    <xf numFmtId="0" fontId="24" fillId="0" borderId="51" xfId="10" applyFont="1" applyBorder="1" applyAlignment="1" applyProtection="1">
      <alignment horizontal="center" vertical="center" wrapText="1"/>
      <protection locked="0"/>
    </xf>
    <xf numFmtId="0" fontId="24" fillId="0" borderId="52" xfId="10" applyFont="1" applyBorder="1" applyAlignment="1" applyProtection="1">
      <alignment horizontal="center" vertical="center" wrapText="1"/>
      <protection locked="0"/>
    </xf>
    <xf numFmtId="0" fontId="17" fillId="7" borderId="31" xfId="0" applyFont="1" applyFill="1" applyBorder="1" applyAlignment="1" applyProtection="1">
      <alignment horizontal="left" vertical="center"/>
      <protection locked="0"/>
    </xf>
    <xf numFmtId="0" fontId="17" fillId="2" borderId="55" xfId="10" applyFont="1" applyFill="1" applyBorder="1" applyAlignment="1">
      <alignment horizontal="left" vertical="center"/>
    </xf>
    <xf numFmtId="0" fontId="17" fillId="2" borderId="32" xfId="10" applyFont="1" applyFill="1" applyBorder="1" applyAlignment="1">
      <alignment horizontal="left" vertical="center"/>
    </xf>
    <xf numFmtId="0" fontId="17" fillId="2" borderId="54" xfId="10" applyFont="1" applyFill="1" applyBorder="1" applyAlignment="1">
      <alignment horizontal="left" vertical="center"/>
    </xf>
    <xf numFmtId="0" fontId="24" fillId="0" borderId="49" xfId="10" applyFont="1" applyBorder="1" applyAlignment="1" applyProtection="1">
      <alignment horizontal="left" vertical="top" wrapText="1"/>
      <protection locked="0"/>
    </xf>
    <xf numFmtId="0" fontId="24" fillId="0" borderId="51" xfId="0" applyFont="1" applyBorder="1" applyAlignment="1" applyProtection="1">
      <alignment horizontal="left" vertical="top" wrapText="1"/>
      <protection locked="0"/>
    </xf>
    <xf numFmtId="0" fontId="24" fillId="0" borderId="52" xfId="0" applyFont="1" applyBorder="1" applyAlignment="1" applyProtection="1">
      <alignment horizontal="left" vertical="top" wrapText="1"/>
      <protection locked="0"/>
    </xf>
    <xf numFmtId="0" fontId="20" fillId="0" borderId="7" xfId="10" applyFont="1" applyBorder="1" applyAlignment="1">
      <alignment horizontal="left" vertical="top" wrapText="1"/>
    </xf>
    <xf numFmtId="0" fontId="24" fillId="0" borderId="1" xfId="10" applyFont="1" applyBorder="1" applyAlignment="1" applyProtection="1">
      <alignment horizontal="left" vertical="top" wrapText="1"/>
      <protection locked="0"/>
    </xf>
    <xf numFmtId="0" fontId="17" fillId="9" borderId="55" xfId="10" applyFont="1" applyFill="1" applyBorder="1" applyAlignment="1">
      <alignment horizontal="left" vertical="center"/>
    </xf>
    <xf numFmtId="0" fontId="17" fillId="9" borderId="32" xfId="10" applyFont="1" applyFill="1" applyBorder="1" applyAlignment="1">
      <alignment horizontal="left" vertical="center"/>
    </xf>
    <xf numFmtId="0" fontId="17" fillId="9" borderId="54" xfId="10" applyFont="1" applyFill="1" applyBorder="1" applyAlignment="1">
      <alignment horizontal="left" vertical="center"/>
    </xf>
    <xf numFmtId="0" fontId="17" fillId="0" borderId="55" xfId="10" applyFont="1" applyBorder="1" applyAlignment="1" applyProtection="1">
      <alignment horizontal="left" vertical="top"/>
      <protection locked="0"/>
    </xf>
    <xf numFmtId="0" fontId="17" fillId="0" borderId="32" xfId="10" applyFont="1" applyBorder="1" applyAlignment="1" applyProtection="1">
      <alignment horizontal="left" vertical="top"/>
      <protection locked="0"/>
    </xf>
    <xf numFmtId="0" fontId="17" fillId="0" borderId="54" xfId="10" applyFont="1" applyBorder="1" applyAlignment="1" applyProtection="1">
      <alignment horizontal="left" vertical="top"/>
      <protection locked="0"/>
    </xf>
    <xf numFmtId="0" fontId="24" fillId="7" borderId="78" xfId="0" applyFont="1" applyFill="1" applyBorder="1" applyAlignment="1" applyProtection="1">
      <alignment horizontal="left" vertical="top" wrapText="1"/>
      <protection locked="0"/>
    </xf>
    <xf numFmtId="0" fontId="24" fillId="7" borderId="51" xfId="0" applyFont="1" applyFill="1" applyBorder="1" applyAlignment="1" applyProtection="1">
      <alignment horizontal="left" vertical="top" wrapText="1"/>
      <protection locked="0"/>
    </xf>
    <xf numFmtId="0" fontId="24" fillId="7" borderId="52" xfId="0" applyFont="1" applyFill="1" applyBorder="1" applyAlignment="1" applyProtection="1">
      <alignment horizontal="left" vertical="top" wrapText="1"/>
      <protection locked="0"/>
    </xf>
    <xf numFmtId="0" fontId="24" fillId="7" borderId="100" xfId="0" applyFont="1" applyFill="1" applyBorder="1" applyAlignment="1" applyProtection="1">
      <alignment horizontal="left" vertical="top" wrapText="1"/>
      <protection locked="0"/>
    </xf>
    <xf numFmtId="0" fontId="24" fillId="7" borderId="0" xfId="0" applyFont="1" applyFill="1" applyAlignment="1" applyProtection="1">
      <alignment horizontal="left" vertical="top" wrapText="1"/>
      <protection locked="0"/>
    </xf>
    <xf numFmtId="0" fontId="24" fillId="7" borderId="5" xfId="0" applyFont="1" applyFill="1" applyBorder="1" applyAlignment="1" applyProtection="1">
      <alignment horizontal="left" vertical="top" wrapText="1"/>
      <protection locked="0"/>
    </xf>
    <xf numFmtId="0" fontId="17" fillId="2" borderId="10" xfId="10" applyFont="1" applyFill="1" applyBorder="1" applyAlignment="1">
      <alignment horizontal="left" vertical="center"/>
    </xf>
    <xf numFmtId="0" fontId="17" fillId="2" borderId="49" xfId="10" applyFont="1" applyFill="1" applyBorder="1" applyAlignment="1">
      <alignment horizontal="left" vertical="center" wrapText="1" shrinkToFit="1"/>
    </xf>
    <xf numFmtId="0" fontId="17" fillId="2" borderId="12" xfId="10" applyFont="1" applyFill="1" applyBorder="1" applyAlignment="1">
      <alignment horizontal="left" vertical="center" wrapText="1" shrinkToFit="1"/>
    </xf>
    <xf numFmtId="0" fontId="17" fillId="2" borderId="4" xfId="10" applyFont="1" applyFill="1" applyBorder="1" applyAlignment="1">
      <alignment horizontal="left" vertical="center" wrapText="1" shrinkToFit="1"/>
    </xf>
    <xf numFmtId="0" fontId="17" fillId="2" borderId="74" xfId="10" applyFont="1" applyFill="1" applyBorder="1" applyAlignment="1">
      <alignment horizontal="left" vertical="center" wrapText="1" shrinkToFit="1"/>
    </xf>
    <xf numFmtId="0" fontId="17" fillId="2" borderId="70" xfId="10" applyFont="1" applyFill="1" applyBorder="1" applyAlignment="1">
      <alignment horizontal="left" vertical="center" wrapText="1" shrinkToFit="1"/>
    </xf>
    <xf numFmtId="0" fontId="17" fillId="2" borderId="75" xfId="10" applyFont="1" applyFill="1" applyBorder="1" applyAlignment="1">
      <alignment horizontal="left" vertical="center" wrapText="1" shrinkToFit="1"/>
    </xf>
    <xf numFmtId="0" fontId="17" fillId="7" borderId="50" xfId="0" applyFont="1" applyFill="1" applyBorder="1" applyAlignment="1" applyProtection="1">
      <alignment horizontal="center" vertical="center"/>
      <protection locked="0"/>
    </xf>
    <xf numFmtId="0" fontId="17" fillId="7" borderId="42" xfId="0" applyFont="1" applyFill="1" applyBorder="1" applyAlignment="1" applyProtection="1">
      <alignment horizontal="center" vertical="center"/>
      <protection locked="0"/>
    </xf>
    <xf numFmtId="0" fontId="17" fillId="7" borderId="21" xfId="0" applyFont="1" applyFill="1" applyBorder="1" applyAlignment="1" applyProtection="1">
      <alignment horizontal="center" vertical="center"/>
      <protection locked="0"/>
    </xf>
    <xf numFmtId="0" fontId="58" fillId="0" borderId="50" xfId="12" applyFont="1" applyBorder="1" applyAlignment="1">
      <alignment horizontal="center" vertical="center" wrapText="1"/>
    </xf>
    <xf numFmtId="0" fontId="58" fillId="0" borderId="21" xfId="12" applyFont="1" applyBorder="1" applyAlignment="1">
      <alignment horizontal="center" vertical="center" wrapText="1"/>
    </xf>
    <xf numFmtId="0" fontId="17" fillId="9" borderId="152" xfId="10" applyFont="1" applyFill="1" applyBorder="1" applyAlignment="1" applyProtection="1">
      <alignment horizontal="left" vertical="center" wrapText="1" shrinkToFit="1"/>
      <protection locked="0"/>
    </xf>
    <xf numFmtId="0" fontId="17" fillId="9" borderId="153" xfId="10" applyFont="1" applyFill="1" applyBorder="1" applyAlignment="1" applyProtection="1">
      <alignment horizontal="left" vertical="center" wrapText="1" shrinkToFit="1"/>
      <protection locked="0"/>
    </xf>
    <xf numFmtId="0" fontId="42" fillId="0" borderId="153" xfId="10" applyFont="1" applyBorder="1" applyAlignment="1" applyProtection="1">
      <alignment horizontal="center" vertical="center" wrapText="1" shrinkToFit="1"/>
      <protection locked="0"/>
    </xf>
    <xf numFmtId="0" fontId="42" fillId="0" borderId="148" xfId="10" applyFont="1" applyBorder="1" applyAlignment="1" applyProtection="1">
      <alignment horizontal="center" vertical="center" wrapText="1" shrinkToFit="1"/>
      <protection locked="0"/>
    </xf>
    <xf numFmtId="0" fontId="17" fillId="7" borderId="51" xfId="0" applyFont="1" applyFill="1" applyBorder="1" applyAlignment="1" applyProtection="1">
      <alignment horizontal="center" vertical="center" wrapText="1"/>
      <protection locked="0"/>
    </xf>
    <xf numFmtId="0" fontId="17" fillId="7" borderId="0" xfId="0" applyFont="1" applyFill="1" applyAlignment="1" applyProtection="1">
      <alignment horizontal="center" vertical="center" wrapText="1"/>
      <protection locked="0"/>
    </xf>
    <xf numFmtId="0" fontId="17" fillId="7" borderId="48" xfId="0" applyFont="1" applyFill="1" applyBorder="1" applyAlignment="1" applyProtection="1">
      <alignment horizontal="center" vertical="center" wrapText="1"/>
      <protection locked="0"/>
    </xf>
    <xf numFmtId="0" fontId="19" fillId="0" borderId="80" xfId="12" applyFont="1" applyBorder="1" applyAlignment="1" applyProtection="1">
      <alignment horizontal="left" vertical="center"/>
      <protection locked="0"/>
    </xf>
    <xf numFmtId="0" fontId="19" fillId="0" borderId="81" xfId="12" applyFont="1" applyBorder="1" applyAlignment="1" applyProtection="1">
      <alignment horizontal="left" vertical="center"/>
      <protection locked="0"/>
    </xf>
    <xf numFmtId="0" fontId="24" fillId="0" borderId="21" xfId="0" applyFont="1" applyBorder="1" applyAlignment="1" applyProtection="1">
      <alignment horizontal="left" vertical="top" wrapText="1"/>
      <protection locked="0"/>
    </xf>
    <xf numFmtId="0" fontId="24" fillId="0" borderId="48" xfId="0" applyFont="1" applyBorder="1" applyAlignment="1" applyProtection="1">
      <alignment horizontal="left" vertical="top" wrapText="1"/>
      <protection locked="0"/>
    </xf>
    <xf numFmtId="0" fontId="24" fillId="0" borderId="61" xfId="0" applyFont="1" applyBorder="1" applyAlignment="1" applyProtection="1">
      <alignment horizontal="left" vertical="top" wrapText="1"/>
      <protection locked="0"/>
    </xf>
    <xf numFmtId="0" fontId="19" fillId="9" borderId="55" xfId="12" applyFont="1" applyFill="1" applyBorder="1" applyAlignment="1">
      <alignment horizontal="left" vertical="center" wrapText="1"/>
    </xf>
    <xf numFmtId="0" fontId="19" fillId="9" borderId="10" xfId="12" applyFont="1" applyFill="1" applyBorder="1" applyAlignment="1">
      <alignment horizontal="left" vertical="center" wrapText="1"/>
    </xf>
    <xf numFmtId="0" fontId="19" fillId="9" borderId="84" xfId="12" applyFont="1" applyFill="1" applyBorder="1" applyAlignment="1">
      <alignment horizontal="left" vertical="center" wrapText="1"/>
    </xf>
    <xf numFmtId="0" fontId="17" fillId="0" borderId="75" xfId="0" applyFont="1" applyBorder="1" applyAlignment="1">
      <alignment horizontal="left" vertical="center" shrinkToFit="1"/>
    </xf>
    <xf numFmtId="0" fontId="24" fillId="0" borderId="18" xfId="0" applyFont="1" applyBorder="1" applyAlignment="1" applyProtection="1">
      <alignment horizontal="left" vertical="top" wrapText="1"/>
      <protection locked="0"/>
    </xf>
    <xf numFmtId="0" fontId="24" fillId="0" borderId="32" xfId="0" applyFont="1" applyBorder="1" applyAlignment="1" applyProtection="1">
      <alignment horizontal="left" vertical="top" wrapText="1"/>
      <protection locked="0"/>
    </xf>
    <xf numFmtId="0" fontId="24" fillId="0" borderId="54" xfId="0" applyFont="1" applyBorder="1" applyAlignment="1" applyProtection="1">
      <alignment horizontal="left" vertical="top" wrapText="1"/>
      <protection locked="0"/>
    </xf>
    <xf numFmtId="0" fontId="42" fillId="0" borderId="78" xfId="10" applyFont="1" applyBorder="1" applyAlignment="1" applyProtection="1">
      <alignment horizontal="right" vertical="center" wrapText="1"/>
      <protection locked="0"/>
    </xf>
    <xf numFmtId="0" fontId="42" fillId="0" borderId="136" xfId="10" applyFont="1" applyBorder="1" applyAlignment="1" applyProtection="1">
      <alignment horizontal="right" vertical="center" wrapText="1"/>
      <protection locked="0"/>
    </xf>
    <xf numFmtId="0" fontId="24" fillId="0" borderId="56" xfId="10" applyFont="1" applyBorder="1" applyAlignment="1" applyProtection="1">
      <alignment horizontal="left" vertical="top" wrapText="1"/>
      <protection locked="0"/>
    </xf>
    <xf numFmtId="0" fontId="24" fillId="0" borderId="58" xfId="0" applyFont="1" applyBorder="1" applyAlignment="1" applyProtection="1">
      <alignment horizontal="left" vertical="top" wrapText="1"/>
      <protection locked="0"/>
    </xf>
    <xf numFmtId="0" fontId="24" fillId="0" borderId="59" xfId="0" applyFont="1" applyBorder="1" applyAlignment="1" applyProtection="1">
      <alignment horizontal="left" vertical="top" wrapText="1"/>
      <protection locked="0"/>
    </xf>
    <xf numFmtId="0" fontId="24" fillId="7" borderId="55" xfId="10" applyFont="1" applyFill="1" applyBorder="1" applyAlignment="1" applyProtection="1">
      <alignment horizontal="center" vertical="center"/>
      <protection locked="0"/>
    </xf>
    <xf numFmtId="0" fontId="24" fillId="7" borderId="32" xfId="10" applyFont="1" applyFill="1" applyBorder="1" applyAlignment="1" applyProtection="1">
      <alignment horizontal="center" vertical="center"/>
      <protection locked="0"/>
    </xf>
    <xf numFmtId="0" fontId="24" fillId="7" borderId="32" xfId="0" applyFont="1" applyFill="1" applyBorder="1" applyAlignment="1" applyProtection="1">
      <alignment horizontal="center" vertical="center"/>
      <protection locked="0"/>
    </xf>
    <xf numFmtId="0" fontId="17" fillId="0" borderId="10" xfId="0" applyFont="1" applyBorder="1" applyAlignment="1">
      <alignment horizontal="left" vertical="center" wrapText="1" shrinkToFit="1"/>
    </xf>
    <xf numFmtId="0" fontId="17" fillId="2" borderId="125" xfId="10" applyFont="1" applyFill="1" applyBorder="1" applyAlignment="1">
      <alignment horizontal="left" vertical="center" wrapText="1" shrinkToFit="1"/>
    </xf>
    <xf numFmtId="0" fontId="17" fillId="0" borderId="9" xfId="0" applyFont="1" applyBorder="1" applyAlignment="1">
      <alignment horizontal="left" vertical="center" wrapText="1" shrinkToFit="1"/>
    </xf>
    <xf numFmtId="0" fontId="24" fillId="0" borderId="9" xfId="0" applyFont="1" applyBorder="1" applyAlignment="1" applyProtection="1">
      <alignment horizontal="left" vertical="top" wrapText="1"/>
      <protection locked="0"/>
    </xf>
    <xf numFmtId="0" fontId="24" fillId="0" borderId="122" xfId="0" applyFont="1" applyBorder="1" applyAlignment="1" applyProtection="1">
      <alignment horizontal="left" vertical="top" wrapText="1"/>
      <protection locked="0"/>
    </xf>
    <xf numFmtId="0" fontId="17" fillId="7" borderId="76" xfId="0" applyFont="1" applyFill="1" applyBorder="1" applyAlignment="1" applyProtection="1">
      <alignment horizontal="center" vertical="center" wrapText="1"/>
      <protection locked="0"/>
    </xf>
    <xf numFmtId="0" fontId="17" fillId="7" borderId="101" xfId="0" applyFont="1" applyFill="1" applyBorder="1" applyAlignment="1" applyProtection="1">
      <alignment horizontal="center" vertical="center" wrapText="1"/>
      <protection locked="0"/>
    </xf>
    <xf numFmtId="0" fontId="17" fillId="7" borderId="77" xfId="0" applyFont="1" applyFill="1" applyBorder="1" applyAlignment="1" applyProtection="1">
      <alignment horizontal="center" vertical="center" wrapText="1"/>
      <protection locked="0"/>
    </xf>
    <xf numFmtId="0" fontId="17" fillId="0" borderId="10" xfId="0" applyFont="1" applyBorder="1" applyAlignment="1">
      <alignment horizontal="left" vertical="center"/>
    </xf>
    <xf numFmtId="0" fontId="24" fillId="0" borderId="32" xfId="0" applyFont="1" applyBorder="1" applyAlignment="1" applyProtection="1">
      <alignment horizontal="left" vertical="top"/>
      <protection locked="0"/>
    </xf>
    <xf numFmtId="0" fontId="24" fillId="0" borderId="54" xfId="0" applyFont="1" applyBorder="1" applyAlignment="1" applyProtection="1">
      <alignment horizontal="left" vertical="top"/>
      <protection locked="0"/>
    </xf>
    <xf numFmtId="0" fontId="17" fillId="2" borderId="10" xfId="10" applyFont="1" applyFill="1" applyBorder="1" applyAlignment="1">
      <alignment horizontal="left" vertical="center" wrapText="1" shrinkToFit="1"/>
    </xf>
    <xf numFmtId="0" fontId="26" fillId="0" borderId="80" xfId="12" applyFont="1" applyBorder="1" applyAlignment="1" applyProtection="1">
      <alignment horizontal="left" vertical="center"/>
      <protection locked="0"/>
    </xf>
    <xf numFmtId="0" fontId="26" fillId="0" borderId="81" xfId="12" applyFont="1" applyBorder="1" applyAlignment="1" applyProtection="1">
      <alignment horizontal="left" vertical="center"/>
      <protection locked="0"/>
    </xf>
    <xf numFmtId="0" fontId="51" fillId="0" borderId="0" xfId="10" applyFont="1" applyAlignment="1">
      <alignment horizontal="left" vertical="center" wrapText="1"/>
    </xf>
    <xf numFmtId="0" fontId="51" fillId="0" borderId="7" xfId="10" applyFont="1" applyBorder="1" applyAlignment="1">
      <alignment horizontal="left" vertical="center" wrapText="1"/>
    </xf>
    <xf numFmtId="0" fontId="26" fillId="0" borderId="7" xfId="10" applyFont="1" applyBorder="1" applyAlignment="1">
      <alignment horizontal="left" vertical="center" wrapText="1"/>
    </xf>
    <xf numFmtId="0" fontId="17" fillId="2" borderId="140" xfId="10" applyFont="1" applyFill="1" applyBorder="1" applyAlignment="1">
      <alignment horizontal="left" vertical="center"/>
    </xf>
    <xf numFmtId="0" fontId="17" fillId="2" borderId="141" xfId="10" applyFont="1" applyFill="1" applyBorder="1" applyAlignment="1">
      <alignment horizontal="left" vertical="center"/>
    </xf>
    <xf numFmtId="0" fontId="17" fillId="2" borderId="142" xfId="10" applyFont="1" applyFill="1" applyBorder="1" applyAlignment="1">
      <alignment horizontal="left" vertical="center"/>
    </xf>
    <xf numFmtId="0" fontId="17" fillId="2" borderId="143" xfId="10" applyFont="1" applyFill="1" applyBorder="1" applyAlignment="1">
      <alignment horizontal="left" vertical="center"/>
    </xf>
    <xf numFmtId="0" fontId="17" fillId="2" borderId="36" xfId="10" applyFont="1" applyFill="1" applyBorder="1" applyAlignment="1">
      <alignment horizontal="left" vertical="center"/>
    </xf>
    <xf numFmtId="0" fontId="17" fillId="2" borderId="147" xfId="10" applyFont="1" applyFill="1" applyBorder="1" applyAlignment="1">
      <alignment horizontal="left" vertical="center"/>
    </xf>
    <xf numFmtId="0" fontId="17" fillId="2" borderId="2" xfId="10" applyFont="1" applyFill="1" applyBorder="1" applyAlignment="1">
      <alignment horizontal="left" vertical="center" wrapText="1"/>
    </xf>
    <xf numFmtId="0" fontId="17" fillId="2" borderId="1" xfId="10" applyFont="1" applyFill="1" applyBorder="1" applyAlignment="1">
      <alignment horizontal="left" vertical="center" wrapText="1"/>
    </xf>
    <xf numFmtId="0" fontId="17" fillId="2" borderId="3" xfId="10" applyFont="1" applyFill="1" applyBorder="1" applyAlignment="1">
      <alignment horizontal="left" vertical="center" wrapText="1"/>
    </xf>
    <xf numFmtId="0" fontId="24" fillId="0" borderId="71" xfId="10" applyFont="1" applyBorder="1" applyAlignment="1" applyProtection="1">
      <alignment horizontal="left" vertical="top" wrapText="1"/>
      <protection locked="0"/>
    </xf>
    <xf numFmtId="0" fontId="24" fillId="0" borderId="72" xfId="10" applyFont="1" applyBorder="1" applyAlignment="1" applyProtection="1">
      <alignment horizontal="left" vertical="top" wrapText="1"/>
      <protection locked="0"/>
    </xf>
    <xf numFmtId="0" fontId="24" fillId="0" borderId="73" xfId="10" applyFont="1" applyBorder="1" applyAlignment="1" applyProtection="1">
      <alignment horizontal="left" vertical="top" wrapText="1"/>
      <protection locked="0"/>
    </xf>
    <xf numFmtId="0" fontId="26" fillId="0" borderId="0" xfId="10" applyFont="1" applyAlignment="1">
      <alignment horizontal="left" vertical="center" wrapText="1"/>
    </xf>
    <xf numFmtId="0" fontId="17" fillId="0" borderId="0" xfId="0" applyFont="1" applyAlignment="1">
      <alignment horizontal="left" vertical="center"/>
    </xf>
    <xf numFmtId="0" fontId="17" fillId="0" borderId="5" xfId="0" applyFont="1" applyBorder="1" applyAlignment="1">
      <alignment horizontal="left" vertical="center"/>
    </xf>
    <xf numFmtId="0" fontId="24" fillId="0" borderId="82" xfId="10" applyFont="1" applyBorder="1" applyAlignment="1" applyProtection="1">
      <alignment horizontal="left" vertical="top" wrapText="1"/>
      <protection locked="0"/>
    </xf>
    <xf numFmtId="0" fontId="24" fillId="0" borderId="84" xfId="0" applyFont="1" applyBorder="1" applyAlignment="1" applyProtection="1">
      <alignment horizontal="left" vertical="top" wrapText="1"/>
      <protection locked="0"/>
    </xf>
    <xf numFmtId="0" fontId="24" fillId="0" borderId="85" xfId="0" applyFont="1" applyBorder="1" applyAlignment="1" applyProtection="1">
      <alignment horizontal="left" vertical="top" wrapText="1"/>
      <protection locked="0"/>
    </xf>
    <xf numFmtId="0" fontId="17" fillId="9" borderId="55" xfId="10" applyFont="1" applyFill="1" applyBorder="1" applyAlignment="1">
      <alignment horizontal="left" vertical="center" wrapText="1"/>
    </xf>
    <xf numFmtId="0" fontId="17" fillId="9" borderId="32" xfId="10" applyFont="1" applyFill="1" applyBorder="1" applyAlignment="1">
      <alignment horizontal="left" vertical="center" wrapText="1"/>
    </xf>
    <xf numFmtId="0" fontId="17" fillId="9" borderId="54" xfId="10" applyFont="1" applyFill="1" applyBorder="1" applyAlignment="1">
      <alignment horizontal="left" vertical="center" wrapText="1"/>
    </xf>
    <xf numFmtId="0" fontId="17" fillId="2" borderId="97" xfId="10" applyFont="1" applyFill="1" applyBorder="1" applyAlignment="1">
      <alignment horizontal="left" vertical="center" wrapText="1"/>
    </xf>
    <xf numFmtId="0" fontId="17" fillId="2" borderId="80" xfId="10" applyFont="1" applyFill="1" applyBorder="1" applyAlignment="1">
      <alignment horizontal="left" vertical="center" wrapText="1"/>
    </xf>
    <xf numFmtId="0" fontId="17" fillId="2" borderId="81" xfId="10" applyFont="1" applyFill="1" applyBorder="1" applyAlignment="1">
      <alignment horizontal="left" vertical="center" wrapText="1"/>
    </xf>
    <xf numFmtId="0" fontId="24" fillId="0" borderId="84" xfId="10" applyFont="1" applyBorder="1" applyAlignment="1" applyProtection="1">
      <alignment horizontal="left" vertical="top" wrapText="1"/>
      <protection locked="0"/>
    </xf>
    <xf numFmtId="0" fontId="24" fillId="0" borderId="85" xfId="10" applyFont="1" applyBorder="1" applyAlignment="1" applyProtection="1">
      <alignment horizontal="left" vertical="top" wrapText="1"/>
      <protection locked="0"/>
    </xf>
    <xf numFmtId="0" fontId="17" fillId="2" borderId="143" xfId="10" applyFont="1" applyFill="1" applyBorder="1" applyAlignment="1">
      <alignment horizontal="left" vertical="center" shrinkToFit="1"/>
    </xf>
    <xf numFmtId="0" fontId="17" fillId="2" borderId="36" xfId="10" applyFont="1" applyFill="1" applyBorder="1" applyAlignment="1">
      <alignment horizontal="left" vertical="center" shrinkToFit="1"/>
    </xf>
    <xf numFmtId="0" fontId="17" fillId="2" borderId="147" xfId="10" applyFont="1" applyFill="1" applyBorder="1" applyAlignment="1">
      <alignment horizontal="left" vertical="center" shrinkToFit="1"/>
    </xf>
    <xf numFmtId="0" fontId="17" fillId="2" borderId="67" xfId="10" applyFont="1" applyFill="1" applyBorder="1" applyAlignment="1">
      <alignment horizontal="left" vertical="center"/>
    </xf>
    <xf numFmtId="0" fontId="17" fillId="2" borderId="16" xfId="10" applyFont="1" applyFill="1" applyBorder="1" applyAlignment="1">
      <alignment horizontal="left" vertical="center"/>
    </xf>
    <xf numFmtId="0" fontId="26" fillId="7" borderId="80" xfId="12" applyFont="1" applyFill="1" applyBorder="1" applyAlignment="1" applyProtection="1">
      <alignment horizontal="left" vertical="center"/>
      <protection locked="0"/>
    </xf>
    <xf numFmtId="0" fontId="26" fillId="7" borderId="81" xfId="12" applyFont="1" applyFill="1" applyBorder="1" applyAlignment="1" applyProtection="1">
      <alignment horizontal="left" vertical="center"/>
      <protection locked="0"/>
    </xf>
    <xf numFmtId="0" fontId="17" fillId="2" borderId="10" xfId="0" applyFont="1" applyFill="1" applyBorder="1" applyAlignment="1">
      <alignment horizontal="left" vertical="center"/>
    </xf>
    <xf numFmtId="0" fontId="23" fillId="7" borderId="51" xfId="0" applyFont="1" applyFill="1" applyBorder="1" applyAlignment="1" applyProtection="1">
      <alignment horizontal="center" vertical="center" wrapText="1"/>
      <protection locked="0"/>
    </xf>
    <xf numFmtId="0" fontId="23" fillId="7" borderId="0" xfId="0" applyFont="1" applyFill="1" applyAlignment="1" applyProtection="1">
      <alignment horizontal="center" vertical="center" wrapText="1"/>
      <protection locked="0"/>
    </xf>
    <xf numFmtId="0" fontId="23" fillId="7" borderId="48" xfId="0" applyFont="1" applyFill="1" applyBorder="1" applyAlignment="1" applyProtection="1">
      <alignment horizontal="center" vertical="center" wrapText="1"/>
      <protection locked="0"/>
    </xf>
    <xf numFmtId="0" fontId="17" fillId="7" borderId="85" xfId="0" applyFont="1" applyFill="1" applyBorder="1" applyAlignment="1" applyProtection="1">
      <alignment horizontal="left" vertical="center" wrapText="1"/>
      <protection locked="0"/>
    </xf>
    <xf numFmtId="0" fontId="17" fillId="0" borderId="0" xfId="10" applyFont="1" applyAlignment="1">
      <alignment horizontal="left" vertical="center" wrapText="1"/>
    </xf>
    <xf numFmtId="0" fontId="17" fillId="0" borderId="12" xfId="0" applyFont="1" applyBorder="1" applyAlignment="1">
      <alignment horizontal="left" vertical="center" wrapText="1" shrinkToFit="1"/>
    </xf>
    <xf numFmtId="0" fontId="17" fillId="2" borderId="67" xfId="10" applyFont="1" applyFill="1" applyBorder="1" applyAlignment="1">
      <alignment horizontal="left" vertical="center" wrapText="1"/>
    </xf>
    <xf numFmtId="0" fontId="17" fillId="2" borderId="16" xfId="10" applyFont="1" applyFill="1" applyBorder="1" applyAlignment="1">
      <alignment horizontal="left" vertical="center" wrapText="1"/>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25" fillId="0" borderId="18" xfId="10" applyFont="1" applyBorder="1" applyAlignment="1" applyProtection="1">
      <alignment horizontal="center" vertical="center"/>
      <protection locked="0"/>
    </xf>
    <xf numFmtId="0" fontId="25" fillId="0" borderId="32" xfId="10" applyFont="1" applyBorder="1" applyAlignment="1" applyProtection="1">
      <alignment horizontal="center" vertical="center"/>
      <protection locked="0"/>
    </xf>
    <xf numFmtId="0" fontId="24" fillId="0" borderId="32" xfId="10" applyFont="1" applyBorder="1" applyAlignment="1" applyProtection="1">
      <alignment horizontal="left" vertical="center"/>
      <protection locked="0"/>
    </xf>
    <xf numFmtId="0" fontId="24" fillId="0" borderId="54" xfId="10" applyFont="1" applyBorder="1" applyAlignment="1" applyProtection="1">
      <alignment horizontal="left" vertical="center"/>
      <protection locked="0"/>
    </xf>
    <xf numFmtId="0" fontId="17" fillId="0" borderId="43" xfId="10" applyFont="1" applyBorder="1" applyAlignment="1" applyProtection="1">
      <alignment horizontal="center" vertical="center" shrinkToFit="1"/>
      <protection locked="0"/>
    </xf>
    <xf numFmtId="0" fontId="17" fillId="0" borderId="44" xfId="10" applyFont="1" applyBorder="1" applyAlignment="1" applyProtection="1">
      <alignment horizontal="center" vertical="center" shrinkToFit="1"/>
      <protection locked="0"/>
    </xf>
    <xf numFmtId="0" fontId="17" fillId="0" borderId="43" xfId="10" applyFont="1" applyBorder="1" applyAlignment="1" applyProtection="1">
      <alignment horizontal="left" vertical="center" shrinkToFit="1"/>
      <protection locked="0"/>
    </xf>
    <xf numFmtId="0" fontId="17" fillId="0" borderId="44" xfId="10" applyFont="1" applyBorder="1" applyAlignment="1" applyProtection="1">
      <alignment horizontal="left" vertical="center" shrinkToFit="1"/>
      <protection locked="0"/>
    </xf>
    <xf numFmtId="0" fontId="29" fillId="0" borderId="43" xfId="10" applyFont="1" applyBorder="1" applyAlignment="1" applyProtection="1">
      <alignment horizontal="center" vertical="center" shrinkToFit="1"/>
      <protection locked="0"/>
    </xf>
    <xf numFmtId="38" fontId="29" fillId="0" borderId="62" xfId="4" applyFont="1" applyFill="1" applyBorder="1" applyAlignment="1" applyProtection="1">
      <alignment horizontal="center" vertical="center"/>
    </xf>
    <xf numFmtId="38" fontId="29" fillId="0" borderId="64" xfId="4" applyFont="1" applyFill="1" applyBorder="1" applyAlignment="1" applyProtection="1">
      <alignment horizontal="center" vertical="center"/>
    </xf>
    <xf numFmtId="38" fontId="29" fillId="0" borderId="63" xfId="4" applyFont="1" applyFill="1" applyBorder="1" applyAlignment="1" applyProtection="1">
      <alignment horizontal="center" vertical="center"/>
    </xf>
    <xf numFmtId="38" fontId="18" fillId="0" borderId="21" xfId="4" applyFont="1" applyFill="1" applyBorder="1" applyAlignment="1" applyProtection="1">
      <alignment horizontal="center" vertical="center"/>
    </xf>
    <xf numFmtId="38" fontId="18" fillId="0" borderId="48" xfId="4" applyFont="1" applyFill="1" applyBorder="1" applyAlignment="1" applyProtection="1">
      <alignment horizontal="center" vertical="center"/>
    </xf>
    <xf numFmtId="38" fontId="18" fillId="0" borderId="75" xfId="4" applyFont="1" applyFill="1" applyBorder="1" applyAlignment="1" applyProtection="1">
      <alignment horizontal="center" vertical="center"/>
    </xf>
    <xf numFmtId="38" fontId="6" fillId="0" borderId="51" xfId="4" applyFont="1" applyFill="1" applyBorder="1" applyAlignment="1" applyProtection="1">
      <alignment vertical="center"/>
    </xf>
    <xf numFmtId="0" fontId="29" fillId="0" borderId="24" xfId="10" applyFont="1" applyBorder="1" applyAlignment="1" applyProtection="1">
      <alignment horizontal="center" vertical="center" shrinkToFit="1"/>
      <protection locked="0"/>
    </xf>
    <xf numFmtId="0" fontId="17" fillId="0" borderId="88" xfId="10" applyFont="1" applyBorder="1" applyAlignment="1" applyProtection="1">
      <alignment horizontal="center" vertical="center" shrinkToFit="1"/>
      <protection locked="0"/>
    </xf>
    <xf numFmtId="38" fontId="24" fillId="0" borderId="53" xfId="4" applyFont="1" applyFill="1" applyBorder="1" applyAlignment="1" applyProtection="1">
      <alignment horizontal="center" vertical="center"/>
    </xf>
    <xf numFmtId="38" fontId="24" fillId="0" borderId="87" xfId="4" applyFont="1" applyFill="1" applyBorder="1" applyAlignment="1" applyProtection="1">
      <alignment horizontal="center" vertical="center"/>
    </xf>
    <xf numFmtId="38" fontId="24" fillId="0" borderId="134" xfId="4" applyFont="1" applyFill="1" applyBorder="1" applyAlignment="1" applyProtection="1">
      <alignment horizontal="center" vertical="center"/>
      <protection locked="0"/>
    </xf>
    <xf numFmtId="38" fontId="24" fillId="0" borderId="135" xfId="4" applyFont="1" applyFill="1" applyBorder="1" applyAlignment="1" applyProtection="1">
      <alignment horizontal="center" vertical="center"/>
      <protection locked="0"/>
    </xf>
    <xf numFmtId="38" fontId="24" fillId="0" borderId="32" xfId="4" applyFont="1" applyFill="1" applyBorder="1" applyAlignment="1" applyProtection="1">
      <alignment horizontal="center" vertical="center"/>
    </xf>
    <xf numFmtId="38" fontId="24" fillId="0" borderId="10" xfId="4" applyFont="1" applyFill="1" applyBorder="1" applyAlignment="1" applyProtection="1">
      <alignment horizontal="center" vertical="center"/>
    </xf>
    <xf numFmtId="38" fontId="24" fillId="4" borderId="9" xfId="4" applyFont="1" applyFill="1" applyBorder="1" applyAlignment="1" applyProtection="1">
      <alignment horizontal="center" vertical="center"/>
    </xf>
    <xf numFmtId="38" fontId="24" fillId="0" borderId="18" xfId="4" applyFont="1" applyFill="1" applyBorder="1" applyAlignment="1" applyProtection="1">
      <alignment horizontal="center" vertical="center"/>
    </xf>
    <xf numFmtId="0" fontId="21" fillId="0" borderId="50" xfId="9" applyFont="1" applyBorder="1" applyAlignment="1">
      <alignment vertical="center" textRotation="255"/>
    </xf>
    <xf numFmtId="0" fontId="21" fillId="0" borderId="42" xfId="9" applyFont="1" applyBorder="1" applyAlignment="1">
      <alignment vertical="center" textRotation="255"/>
    </xf>
    <xf numFmtId="0" fontId="21" fillId="0" borderId="21" xfId="9" applyFont="1" applyBorder="1" applyAlignment="1">
      <alignment vertical="center" textRotation="255"/>
    </xf>
    <xf numFmtId="38" fontId="24" fillId="0" borderId="50" xfId="4" applyFont="1" applyFill="1" applyBorder="1" applyAlignment="1" applyProtection="1">
      <alignment horizontal="center" vertical="center"/>
    </xf>
    <xf numFmtId="38" fontId="24" fillId="0" borderId="12" xfId="4" applyFont="1" applyFill="1" applyBorder="1" applyAlignment="1" applyProtection="1">
      <alignment horizontal="center" vertical="center"/>
    </xf>
    <xf numFmtId="0" fontId="17" fillId="0" borderId="21" xfId="10" applyFont="1" applyBorder="1" applyAlignment="1" applyProtection="1">
      <alignment horizontal="left" vertical="center" shrinkToFit="1"/>
      <protection locked="0"/>
    </xf>
    <xf numFmtId="0" fontId="17" fillId="0" borderId="75" xfId="10" applyFont="1" applyBorder="1" applyAlignment="1" applyProtection="1">
      <alignment horizontal="left" vertical="center" shrinkToFit="1"/>
      <protection locked="0"/>
    </xf>
    <xf numFmtId="0" fontId="17" fillId="0" borderId="86" xfId="10" applyFont="1" applyBorder="1" applyAlignment="1" applyProtection="1">
      <alignment horizontal="left" vertical="center" shrinkToFit="1"/>
      <protection locked="0"/>
    </xf>
    <xf numFmtId="0" fontId="17" fillId="0" borderId="90" xfId="10" applyFont="1" applyBorder="1" applyAlignment="1" applyProtection="1">
      <alignment horizontal="left" vertical="center" shrinkToFit="1"/>
      <protection locked="0"/>
    </xf>
    <xf numFmtId="0" fontId="17" fillId="0" borderId="46" xfId="10" applyFont="1" applyBorder="1" applyAlignment="1" applyProtection="1">
      <alignment horizontal="left" vertical="center" shrinkToFit="1"/>
      <protection locked="0"/>
    </xf>
    <xf numFmtId="0" fontId="17" fillId="0" borderId="89" xfId="10" applyFont="1" applyBorder="1" applyAlignment="1" applyProtection="1">
      <alignment horizontal="left" vertical="center" shrinkToFit="1"/>
      <protection locked="0"/>
    </xf>
    <xf numFmtId="0" fontId="29" fillId="0" borderId="46" xfId="10" applyFont="1" applyBorder="1" applyAlignment="1" applyProtection="1">
      <alignment horizontal="center" vertical="center" shrinkToFit="1"/>
      <protection locked="0"/>
    </xf>
    <xf numFmtId="0" fontId="17" fillId="0" borderId="89" xfId="10" applyFont="1" applyBorder="1" applyAlignment="1" applyProtection="1">
      <alignment horizontal="center" vertical="center" shrinkToFit="1"/>
      <protection locked="0"/>
    </xf>
    <xf numFmtId="0" fontId="17" fillId="0" borderId="42" xfId="10" applyFont="1" applyBorder="1" applyAlignment="1" applyProtection="1">
      <alignment horizontal="left" vertical="center" shrinkToFit="1"/>
      <protection locked="0"/>
    </xf>
    <xf numFmtId="0" fontId="17" fillId="0" borderId="74" xfId="10" applyFont="1" applyBorder="1" applyAlignment="1" applyProtection="1">
      <alignment horizontal="left" vertical="center" shrinkToFit="1"/>
      <protection locked="0"/>
    </xf>
    <xf numFmtId="0" fontId="20" fillId="3" borderId="18" xfId="10" applyFont="1" applyFill="1" applyBorder="1" applyAlignment="1">
      <alignment horizontal="center" vertical="center" wrapText="1"/>
    </xf>
    <xf numFmtId="0" fontId="20" fillId="3" borderId="32" xfId="10" applyFont="1" applyFill="1" applyBorder="1" applyAlignment="1">
      <alignment horizontal="center" vertical="center" wrapText="1"/>
    </xf>
    <xf numFmtId="0" fontId="20" fillId="3" borderId="10" xfId="10" applyFont="1" applyFill="1" applyBorder="1" applyAlignment="1">
      <alignment horizontal="center" vertical="center" wrapText="1"/>
    </xf>
    <xf numFmtId="0" fontId="24" fillId="0" borderId="0" xfId="10" applyFont="1" applyAlignment="1">
      <alignment horizontal="right"/>
    </xf>
    <xf numFmtId="0" fontId="17" fillId="11" borderId="18" xfId="10" applyFont="1" applyFill="1" applyBorder="1" applyAlignment="1">
      <alignment horizontal="left" vertical="center"/>
    </xf>
    <xf numFmtId="0" fontId="17" fillId="11" borderId="32" xfId="10" applyFont="1" applyFill="1" applyBorder="1" applyAlignment="1">
      <alignment horizontal="left" vertical="center"/>
    </xf>
    <xf numFmtId="0" fontId="17" fillId="11" borderId="10" xfId="10" applyFont="1" applyFill="1" applyBorder="1" applyAlignment="1">
      <alignment horizontal="left" vertical="center"/>
    </xf>
    <xf numFmtId="177" fontId="4" fillId="11" borderId="18" xfId="10" applyNumberFormat="1" applyFont="1" applyFill="1" applyBorder="1" applyAlignment="1">
      <alignment horizontal="right"/>
    </xf>
    <xf numFmtId="177" fontId="4" fillId="11" borderId="10" xfId="10" applyNumberFormat="1" applyFont="1" applyFill="1" applyBorder="1" applyAlignment="1">
      <alignment horizontal="right"/>
    </xf>
    <xf numFmtId="0" fontId="17" fillId="11" borderId="50" xfId="10" applyFont="1" applyFill="1" applyBorder="1" applyAlignment="1">
      <alignment horizontal="left" vertical="center"/>
    </xf>
    <xf numFmtId="0" fontId="17" fillId="11" borderId="51" xfId="10" applyFont="1" applyFill="1" applyBorder="1" applyAlignment="1">
      <alignment horizontal="left" vertical="center"/>
    </xf>
    <xf numFmtId="0" fontId="17" fillId="11" borderId="12" xfId="10" applyFont="1" applyFill="1" applyBorder="1" applyAlignment="1">
      <alignment horizontal="left" vertical="center"/>
    </xf>
    <xf numFmtId="177" fontId="4" fillId="11" borderId="50" xfId="10" applyNumberFormat="1" applyFont="1" applyFill="1" applyBorder="1" applyAlignment="1">
      <alignment horizontal="right"/>
    </xf>
    <xf numFmtId="177" fontId="4" fillId="11" borderId="12" xfId="10" applyNumberFormat="1" applyFont="1" applyFill="1" applyBorder="1" applyAlignment="1">
      <alignment horizontal="right"/>
    </xf>
    <xf numFmtId="0" fontId="17" fillId="12" borderId="62" xfId="10" applyFont="1" applyFill="1" applyBorder="1" applyAlignment="1">
      <alignment horizontal="left" vertical="center" wrapText="1"/>
    </xf>
    <xf numFmtId="0" fontId="17" fillId="12" borderId="64" xfId="10" applyFont="1" applyFill="1" applyBorder="1" applyAlignment="1">
      <alignment horizontal="left" vertical="center" wrapText="1"/>
    </xf>
    <xf numFmtId="0" fontId="17" fillId="12" borderId="63" xfId="10" applyFont="1" applyFill="1" applyBorder="1" applyAlignment="1">
      <alignment horizontal="left" vertical="center" wrapText="1"/>
    </xf>
    <xf numFmtId="177" fontId="4" fillId="12" borderId="47" xfId="10" applyNumberFormat="1" applyFont="1" applyFill="1" applyBorder="1" applyAlignment="1">
      <alignment horizontal="right"/>
    </xf>
    <xf numFmtId="177" fontId="4" fillId="12" borderId="65" xfId="10" applyNumberFormat="1" applyFont="1" applyFill="1" applyBorder="1" applyAlignment="1">
      <alignment horizontal="right"/>
    </xf>
    <xf numFmtId="0" fontId="17" fillId="11" borderId="42" xfId="10" applyFont="1" applyFill="1" applyBorder="1" applyAlignment="1">
      <alignment horizontal="left" vertical="center" wrapText="1" shrinkToFit="1"/>
    </xf>
    <xf numFmtId="0" fontId="17" fillId="11" borderId="0" xfId="10" applyFont="1" applyFill="1" applyAlignment="1">
      <alignment horizontal="left" vertical="center" wrapText="1" shrinkToFit="1"/>
    </xf>
    <xf numFmtId="0" fontId="17" fillId="11" borderId="74" xfId="10" applyFont="1" applyFill="1" applyBorder="1" applyAlignment="1">
      <alignment horizontal="left" vertical="center" wrapText="1" shrinkToFit="1"/>
    </xf>
    <xf numFmtId="0" fontId="21" fillId="0" borderId="13" xfId="9" applyFont="1" applyBorder="1" applyAlignment="1">
      <alignment horizontal="center" vertical="center" wrapText="1"/>
    </xf>
    <xf numFmtId="0" fontId="21" fillId="0" borderId="11" xfId="9" applyFont="1" applyBorder="1" applyAlignment="1">
      <alignment horizontal="center" vertical="center" wrapText="1"/>
    </xf>
    <xf numFmtId="0" fontId="21" fillId="0" borderId="23" xfId="9" applyFont="1" applyBorder="1" applyAlignment="1">
      <alignment horizontal="center" vertical="center" wrapText="1"/>
    </xf>
    <xf numFmtId="0" fontId="21" fillId="0" borderId="29" xfId="9" applyFont="1" applyBorder="1" applyAlignment="1">
      <alignment horizontal="center" vertical="center"/>
    </xf>
    <xf numFmtId="0" fontId="21" fillId="0" borderId="9" xfId="9" applyFont="1" applyBorder="1" applyAlignment="1">
      <alignment horizontal="center" vertical="center" wrapText="1"/>
    </xf>
    <xf numFmtId="0" fontId="21" fillId="0" borderId="9" xfId="9" applyFont="1" applyBorder="1" applyAlignment="1">
      <alignment horizontal="center" vertical="center"/>
    </xf>
    <xf numFmtId="0" fontId="21" fillId="4" borderId="13" xfId="9" applyFont="1" applyFill="1" applyBorder="1" applyAlignment="1">
      <alignment horizontal="center" vertical="center" textRotation="255"/>
    </xf>
    <xf numFmtId="0" fontId="21" fillId="4" borderId="11" xfId="9" applyFont="1" applyFill="1" applyBorder="1" applyAlignment="1">
      <alignment horizontal="center" vertical="center" textRotation="255"/>
    </xf>
    <xf numFmtId="0" fontId="21" fillId="4" borderId="23" xfId="9" applyFont="1" applyFill="1" applyBorder="1" applyAlignment="1">
      <alignment horizontal="center" vertical="center" textRotation="255"/>
    </xf>
    <xf numFmtId="0" fontId="35" fillId="0" borderId="13" xfId="9" applyFont="1" applyBorder="1" applyAlignment="1">
      <alignment horizontal="center" vertical="center" wrapText="1"/>
    </xf>
    <xf numFmtId="0" fontId="35" fillId="0" borderId="13" xfId="9" applyFont="1" applyBorder="1" applyAlignment="1">
      <alignment horizontal="center" vertical="center"/>
    </xf>
    <xf numFmtId="0" fontId="21" fillId="0" borderId="17" xfId="9" applyFont="1" applyBorder="1" applyAlignment="1">
      <alignment horizontal="center" vertical="center"/>
    </xf>
    <xf numFmtId="0" fontId="21" fillId="0" borderId="25" xfId="9" applyFont="1" applyBorder="1" applyAlignment="1">
      <alignment horizontal="center" vertical="center"/>
    </xf>
    <xf numFmtId="0" fontId="21" fillId="4" borderId="9" xfId="9" applyFont="1" applyFill="1" applyBorder="1" applyAlignment="1">
      <alignment vertical="center" textRotation="255"/>
    </xf>
    <xf numFmtId="0" fontId="21" fillId="4" borderId="18" xfId="9" applyFont="1" applyFill="1" applyBorder="1" applyAlignment="1">
      <alignment vertical="center" textRotation="255"/>
    </xf>
    <xf numFmtId="38" fontId="24" fillId="0" borderId="13" xfId="1" applyFont="1" applyFill="1" applyBorder="1" applyAlignment="1" applyProtection="1">
      <alignment horizontal="center" vertical="center" wrapText="1"/>
    </xf>
    <xf numFmtId="38" fontId="24" fillId="0" borderId="23" xfId="1" applyFont="1" applyFill="1" applyBorder="1" applyAlignment="1" applyProtection="1">
      <alignment horizontal="center" vertical="center" wrapText="1"/>
    </xf>
    <xf numFmtId="49" fontId="52" fillId="0" borderId="0" xfId="0" applyNumberFormat="1" applyFont="1" applyAlignment="1">
      <alignment horizontal="center" vertical="center" shrinkToFit="1"/>
    </xf>
    <xf numFmtId="49" fontId="59" fillId="0" borderId="0" xfId="0" applyNumberFormat="1" applyFont="1" applyAlignment="1">
      <alignment horizontal="center" vertical="center" wrapText="1" shrinkToFit="1"/>
    </xf>
    <xf numFmtId="38" fontId="20" fillId="4" borderId="18" xfId="3" applyFont="1" applyFill="1" applyBorder="1" applyAlignment="1" applyProtection="1">
      <alignment horizontal="center" vertical="center" wrapText="1"/>
    </xf>
    <xf numFmtId="38" fontId="20" fillId="4" borderId="32" xfId="3" applyFont="1" applyFill="1" applyBorder="1" applyAlignment="1" applyProtection="1">
      <alignment horizontal="center" vertical="center" wrapText="1"/>
    </xf>
    <xf numFmtId="38" fontId="20" fillId="4" borderId="10" xfId="3" applyFont="1" applyFill="1" applyBorder="1" applyAlignment="1" applyProtection="1">
      <alignment horizontal="center" vertical="center" wrapText="1"/>
    </xf>
    <xf numFmtId="0" fontId="26" fillId="4" borderId="18" xfId="8" applyFont="1" applyFill="1" applyBorder="1" applyAlignment="1">
      <alignment horizontal="center" vertical="center" wrapText="1"/>
    </xf>
    <xf numFmtId="0" fontId="26" fillId="4" borderId="32" xfId="8" applyFont="1" applyFill="1" applyBorder="1" applyAlignment="1">
      <alignment horizontal="center" vertical="center" wrapText="1"/>
    </xf>
    <xf numFmtId="0" fontId="26" fillId="4" borderId="10" xfId="8" applyFont="1" applyFill="1" applyBorder="1" applyAlignment="1">
      <alignment vertical="center" wrapText="1"/>
    </xf>
    <xf numFmtId="38" fontId="20" fillId="0" borderId="0" xfId="1" applyFont="1" applyFill="1" applyAlignment="1" applyProtection="1">
      <alignment vertical="center" wrapText="1"/>
    </xf>
    <xf numFmtId="176" fontId="17" fillId="0" borderId="18" xfId="8" applyNumberFormat="1" applyFont="1" applyBorder="1" applyAlignment="1">
      <alignment horizontal="right" vertical="center" shrinkToFit="1"/>
    </xf>
    <xf numFmtId="176" fontId="17" fillId="0" borderId="32" xfId="8" applyNumberFormat="1" applyFont="1" applyBorder="1" applyAlignment="1">
      <alignment horizontal="right" vertical="center" shrinkToFit="1"/>
    </xf>
    <xf numFmtId="176" fontId="17" fillId="0" borderId="10" xfId="8" applyNumberFormat="1" applyFont="1" applyBorder="1" applyAlignment="1">
      <alignment horizontal="right" vertical="center" shrinkToFit="1"/>
    </xf>
    <xf numFmtId="176" fontId="19" fillId="0" borderId="18" xfId="8" applyNumberFormat="1" applyFont="1" applyBorder="1" applyAlignment="1">
      <alignment vertical="center" shrinkToFit="1"/>
    </xf>
    <xf numFmtId="0" fontId="19" fillId="0" borderId="32" xfId="8" applyFont="1" applyBorder="1" applyAlignment="1">
      <alignment vertical="center" shrinkToFit="1"/>
    </xf>
    <xf numFmtId="0" fontId="19" fillId="0" borderId="10" xfId="8" applyFont="1" applyBorder="1" applyAlignment="1">
      <alignment vertical="center" shrinkToFit="1"/>
    </xf>
    <xf numFmtId="0" fontId="21" fillId="0" borderId="93" xfId="7" applyFont="1" applyBorder="1" applyAlignment="1">
      <alignment horizontal="center" vertical="center"/>
    </xf>
    <xf numFmtId="0" fontId="21" fillId="0" borderId="94" xfId="7" applyFont="1" applyBorder="1" applyAlignment="1">
      <alignment horizontal="center" vertical="center"/>
    </xf>
    <xf numFmtId="0" fontId="49" fillId="0" borderId="0" xfId="8" applyFont="1" applyAlignment="1">
      <alignment horizontal="left" vertical="center" shrinkToFit="1"/>
    </xf>
    <xf numFmtId="0" fontId="39" fillId="0" borderId="18" xfId="7" applyFont="1" applyBorder="1" applyAlignment="1">
      <alignment horizontal="center" vertical="center" wrapText="1"/>
    </xf>
    <xf numFmtId="0" fontId="39" fillId="0" borderId="79" xfId="7" applyFont="1" applyBorder="1" applyAlignment="1">
      <alignment horizontal="center" vertical="center" wrapText="1"/>
    </xf>
    <xf numFmtId="0" fontId="21" fillId="0" borderId="91" xfId="7" applyFont="1" applyBorder="1" applyAlignment="1">
      <alignment horizontal="center" vertical="center"/>
    </xf>
    <xf numFmtId="0" fontId="21" fillId="0" borderId="92" xfId="7" applyFont="1" applyBorder="1" applyAlignment="1">
      <alignment horizontal="center" vertical="center"/>
    </xf>
    <xf numFmtId="0" fontId="21" fillId="0" borderId="137" xfId="7" applyFont="1" applyBorder="1" applyAlignment="1">
      <alignment horizontal="center" vertical="center"/>
    </xf>
    <xf numFmtId="0" fontId="21" fillId="0" borderId="138" xfId="7" applyFont="1" applyBorder="1" applyAlignment="1">
      <alignment horizontal="center" vertical="center"/>
    </xf>
    <xf numFmtId="0" fontId="21" fillId="0" borderId="109" xfId="7" applyFont="1" applyBorder="1" applyAlignment="1">
      <alignment horizontal="center" vertical="center"/>
    </xf>
    <xf numFmtId="0" fontId="21" fillId="0" borderId="146" xfId="7" applyFont="1" applyBorder="1" applyAlignment="1">
      <alignment horizontal="center" vertical="center"/>
    </xf>
    <xf numFmtId="179" fontId="24" fillId="13" borderId="9" xfId="1" applyNumberFormat="1" applyFont="1" applyFill="1" applyBorder="1" applyAlignment="1" applyProtection="1">
      <alignment vertical="center" shrinkToFit="1"/>
    </xf>
    <xf numFmtId="179" fontId="21" fillId="0" borderId="9" xfId="0" applyNumberFormat="1" applyFont="1" applyBorder="1" applyAlignment="1">
      <alignment vertical="center" shrinkToFit="1"/>
    </xf>
    <xf numFmtId="38" fontId="24" fillId="0" borderId="50" xfId="1" applyFont="1" applyFill="1" applyBorder="1" applyAlignment="1" applyProtection="1">
      <alignment horizontal="center" vertical="center" wrapText="1"/>
    </xf>
    <xf numFmtId="38" fontId="24" fillId="0" borderId="51" xfId="1" applyFont="1" applyFill="1" applyBorder="1" applyAlignment="1" applyProtection="1">
      <alignment horizontal="center" vertical="center" wrapText="1"/>
    </xf>
    <xf numFmtId="38" fontId="24" fillId="0" borderId="12" xfId="1" applyFont="1" applyFill="1" applyBorder="1" applyAlignment="1" applyProtection="1">
      <alignment horizontal="center" vertical="center" wrapText="1"/>
    </xf>
    <xf numFmtId="38" fontId="24" fillId="0" borderId="42" xfId="1" applyFont="1" applyFill="1" applyBorder="1" applyAlignment="1" applyProtection="1">
      <alignment horizontal="center" vertical="center" wrapText="1"/>
    </xf>
    <xf numFmtId="38" fontId="24" fillId="0" borderId="0" xfId="1" applyFont="1" applyFill="1" applyBorder="1" applyAlignment="1" applyProtection="1">
      <alignment horizontal="center" vertical="center" wrapText="1"/>
    </xf>
    <xf numFmtId="38" fontId="24" fillId="0" borderId="74" xfId="1" applyFont="1" applyFill="1" applyBorder="1" applyAlignment="1" applyProtection="1">
      <alignment horizontal="center" vertical="center" wrapText="1"/>
    </xf>
    <xf numFmtId="38" fontId="24" fillId="0" borderId="21" xfId="1" applyFont="1" applyFill="1" applyBorder="1" applyAlignment="1" applyProtection="1">
      <alignment horizontal="center" vertical="center" wrapText="1"/>
    </xf>
    <xf numFmtId="38" fontId="24" fillId="0" borderId="48" xfId="1" applyFont="1" applyFill="1" applyBorder="1" applyAlignment="1" applyProtection="1">
      <alignment horizontal="center" vertical="center" wrapText="1"/>
    </xf>
    <xf numFmtId="38" fontId="24" fillId="0" borderId="75" xfId="1" applyFont="1" applyFill="1" applyBorder="1" applyAlignment="1" applyProtection="1">
      <alignment horizontal="center" vertical="center" wrapText="1"/>
    </xf>
    <xf numFmtId="38" fontId="24" fillId="0" borderId="18" xfId="1" applyFont="1" applyFill="1" applyBorder="1" applyAlignment="1" applyProtection="1">
      <alignment vertical="center"/>
    </xf>
    <xf numFmtId="38" fontId="24" fillId="0" borderId="10" xfId="1" applyFont="1" applyFill="1" applyBorder="1" applyAlignment="1" applyProtection="1">
      <alignment vertical="center"/>
    </xf>
    <xf numFmtId="38" fontId="24" fillId="0" borderId="18" xfId="1" applyFont="1" applyFill="1" applyBorder="1" applyAlignment="1" applyProtection="1">
      <alignment horizontal="center" vertical="center"/>
    </xf>
    <xf numFmtId="38" fontId="24" fillId="0" borderId="32" xfId="1" applyFont="1" applyFill="1" applyBorder="1" applyAlignment="1" applyProtection="1">
      <alignment horizontal="center" vertical="center"/>
    </xf>
    <xf numFmtId="38" fontId="24" fillId="0" borderId="10" xfId="1" applyFont="1" applyFill="1" applyBorder="1" applyAlignment="1" applyProtection="1">
      <alignment horizontal="center" vertical="center"/>
    </xf>
    <xf numFmtId="38" fontId="24" fillId="0" borderId="9" xfId="1" applyFont="1" applyFill="1" applyBorder="1" applyAlignment="1" applyProtection="1">
      <alignment horizontal="center" vertical="center" wrapText="1"/>
    </xf>
    <xf numFmtId="0" fontId="21" fillId="0" borderId="9" xfId="0" applyFont="1" applyBorder="1">
      <alignment vertical="center"/>
    </xf>
    <xf numFmtId="38" fontId="17" fillId="13" borderId="50" xfId="1" applyFont="1" applyFill="1" applyBorder="1" applyAlignment="1" applyProtection="1">
      <alignment horizontal="center" vertical="center" textRotation="255"/>
    </xf>
    <xf numFmtId="38" fontId="17" fillId="13" borderId="12" xfId="1" applyFont="1" applyFill="1" applyBorder="1" applyAlignment="1" applyProtection="1">
      <alignment horizontal="center" vertical="center" textRotation="255"/>
    </xf>
    <xf numFmtId="38" fontId="17" fillId="13" borderId="42" xfId="1" applyFont="1" applyFill="1" applyBorder="1" applyAlignment="1" applyProtection="1">
      <alignment horizontal="center" vertical="center" textRotation="255"/>
    </xf>
    <xf numFmtId="38" fontId="17" fillId="13" borderId="74" xfId="1" applyFont="1" applyFill="1" applyBorder="1" applyAlignment="1" applyProtection="1">
      <alignment horizontal="center" vertical="center" textRotation="255"/>
    </xf>
    <xf numFmtId="38" fontId="24" fillId="0" borderId="9" xfId="1" applyFont="1" applyFill="1" applyBorder="1" applyAlignment="1" applyProtection="1">
      <alignment horizontal="center" vertical="center"/>
    </xf>
    <xf numFmtId="0" fontId="17" fillId="0" borderId="9" xfId="0" applyFont="1" applyBorder="1">
      <alignment vertical="center"/>
    </xf>
    <xf numFmtId="38" fontId="17" fillId="0" borderId="29" xfId="1" applyFont="1" applyFill="1" applyBorder="1" applyAlignment="1" applyProtection="1">
      <alignment horizontal="center" vertical="center"/>
    </xf>
    <xf numFmtId="0" fontId="17" fillId="0" borderId="29" xfId="0" applyFont="1" applyBorder="1">
      <alignment vertical="center"/>
    </xf>
    <xf numFmtId="179" fontId="24" fillId="0" borderId="29" xfId="1" applyNumberFormat="1" applyFont="1" applyFill="1" applyBorder="1" applyAlignment="1" applyProtection="1">
      <alignment vertical="center" shrinkToFit="1"/>
    </xf>
    <xf numFmtId="179" fontId="21" fillId="0" borderId="29" xfId="0" applyNumberFormat="1" applyFont="1" applyBorder="1" applyAlignment="1">
      <alignment vertical="center" shrinkToFit="1"/>
    </xf>
    <xf numFmtId="179" fontId="24" fillId="13" borderId="18" xfId="1" applyNumberFormat="1" applyFont="1" applyFill="1" applyBorder="1" applyAlignment="1" applyProtection="1">
      <alignment vertical="center" shrinkToFit="1"/>
    </xf>
    <xf numFmtId="179" fontId="24" fillId="13" borderId="32" xfId="1" applyNumberFormat="1" applyFont="1" applyFill="1" applyBorder="1" applyAlignment="1" applyProtection="1">
      <alignment vertical="center" shrinkToFit="1"/>
    </xf>
    <xf numFmtId="179" fontId="24" fillId="13" borderId="10" xfId="1" applyNumberFormat="1" applyFont="1" applyFill="1" applyBorder="1" applyAlignment="1" applyProtection="1">
      <alignment vertical="center" shrinkToFit="1"/>
    </xf>
    <xf numFmtId="38" fontId="17" fillId="14" borderId="50" xfId="1" applyFont="1" applyFill="1" applyBorder="1" applyAlignment="1" applyProtection="1">
      <alignment horizontal="center" vertical="center" textRotation="255"/>
    </xf>
    <xf numFmtId="38" fontId="17" fillId="14" borderId="12" xfId="1" applyFont="1" applyFill="1" applyBorder="1" applyAlignment="1" applyProtection="1">
      <alignment horizontal="center" vertical="center" textRotation="255"/>
    </xf>
    <xf numFmtId="38" fontId="17" fillId="14" borderId="42" xfId="1" applyFont="1" applyFill="1" applyBorder="1" applyAlignment="1" applyProtection="1">
      <alignment horizontal="center" vertical="center" textRotation="255"/>
    </xf>
    <xf numFmtId="38" fontId="17" fillId="14" borderId="74" xfId="1" applyFont="1" applyFill="1" applyBorder="1" applyAlignment="1" applyProtection="1">
      <alignment horizontal="center" vertical="center" textRotation="255"/>
    </xf>
    <xf numFmtId="38" fontId="17" fillId="14" borderId="21" xfId="1" applyFont="1" applyFill="1" applyBorder="1" applyAlignment="1" applyProtection="1">
      <alignment horizontal="center" vertical="center" textRotation="255"/>
    </xf>
    <xf numFmtId="38" fontId="17" fillId="14" borderId="75" xfId="1" applyFont="1" applyFill="1" applyBorder="1" applyAlignment="1" applyProtection="1">
      <alignment horizontal="center" vertical="center" textRotation="255"/>
    </xf>
    <xf numFmtId="49" fontId="37" fillId="0" borderId="0" xfId="0" applyNumberFormat="1" applyFont="1" applyAlignment="1">
      <alignment horizontal="center" vertical="center" wrapText="1" shrinkToFit="1"/>
    </xf>
    <xf numFmtId="0" fontId="52" fillId="0" borderId="0" xfId="0" applyFont="1" applyAlignment="1">
      <alignment horizontal="center" vertical="center" shrinkToFit="1"/>
    </xf>
    <xf numFmtId="38" fontId="53" fillId="0" borderId="0" xfId="2" applyFont="1" applyFill="1" applyAlignment="1" applyProtection="1">
      <alignment horizontal="center" vertical="center"/>
    </xf>
    <xf numFmtId="0" fontId="17" fillId="0" borderId="124" xfId="0" applyFont="1" applyBorder="1" applyAlignment="1">
      <alignment horizontal="center" vertical="center"/>
    </xf>
    <xf numFmtId="0" fontId="17" fillId="0" borderId="117" xfId="0" applyFont="1" applyBorder="1" applyAlignment="1">
      <alignment horizontal="center" vertical="center"/>
    </xf>
    <xf numFmtId="0" fontId="17" fillId="0" borderId="125" xfId="0" applyFont="1" applyBorder="1" applyAlignment="1">
      <alignment horizontal="center" vertical="center"/>
    </xf>
    <xf numFmtId="0" fontId="17" fillId="0" borderId="9" xfId="0" applyFont="1" applyBorder="1" applyAlignment="1">
      <alignment horizontal="center" vertical="center"/>
    </xf>
    <xf numFmtId="0" fontId="17" fillId="0" borderId="126" xfId="0" applyFont="1" applyBorder="1" applyAlignment="1">
      <alignment horizontal="center" vertical="center"/>
    </xf>
    <xf numFmtId="0" fontId="17" fillId="0" borderId="14" xfId="0" applyFont="1" applyBorder="1" applyAlignment="1">
      <alignment horizontal="center" vertical="center"/>
    </xf>
    <xf numFmtId="0" fontId="17" fillId="0" borderId="55" xfId="0" applyFont="1" applyBorder="1" applyAlignment="1">
      <alignment horizontal="center" vertical="center"/>
    </xf>
    <xf numFmtId="0" fontId="17" fillId="0" borderId="10" xfId="0" applyFont="1" applyBorder="1" applyAlignment="1">
      <alignment horizontal="center" vertical="center"/>
    </xf>
    <xf numFmtId="0" fontId="17" fillId="9" borderId="66" xfId="0" applyFont="1" applyFill="1" applyBorder="1" applyAlignment="1" applyProtection="1">
      <alignment horizontal="left" vertical="center"/>
      <protection locked="0"/>
    </xf>
    <xf numFmtId="0" fontId="17" fillId="9" borderId="67" xfId="0" applyFont="1" applyFill="1" applyBorder="1" applyAlignment="1" applyProtection="1">
      <alignment horizontal="left" vertical="center"/>
      <protection locked="0"/>
    </xf>
    <xf numFmtId="0" fontId="17" fillId="9" borderId="16" xfId="0" applyFont="1" applyFill="1" applyBorder="1" applyAlignment="1" applyProtection="1">
      <alignment horizontal="left" vertical="center"/>
      <protection locked="0"/>
    </xf>
    <xf numFmtId="0" fontId="24" fillId="0" borderId="18"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4" xfId="0" applyFont="1" applyBorder="1" applyAlignment="1" applyProtection="1">
      <alignment vertical="center" wrapText="1"/>
      <protection locked="0"/>
    </xf>
    <xf numFmtId="0" fontId="24" fillId="0" borderId="57" xfId="0" applyFont="1" applyBorder="1" applyAlignment="1" applyProtection="1">
      <alignment horizontal="left" vertical="center" wrapText="1"/>
      <protection locked="0"/>
    </xf>
    <xf numFmtId="0" fontId="24" fillId="0" borderId="58" xfId="0" applyFont="1" applyBorder="1" applyAlignment="1" applyProtection="1">
      <alignment horizontal="left" vertical="center" wrapText="1"/>
      <protection locked="0"/>
    </xf>
    <xf numFmtId="0" fontId="24" fillId="0" borderId="59" xfId="0" applyFont="1" applyBorder="1" applyAlignment="1" applyProtection="1">
      <alignment horizontal="left" vertical="center" wrapText="1"/>
      <protection locked="0"/>
    </xf>
    <xf numFmtId="0" fontId="17" fillId="9" borderId="66" xfId="0" applyFont="1" applyFill="1" applyBorder="1" applyAlignment="1">
      <alignment horizontal="left" vertical="center"/>
    </xf>
    <xf numFmtId="0" fontId="17" fillId="9" borderId="67" xfId="0" applyFont="1" applyFill="1" applyBorder="1" applyAlignment="1">
      <alignment horizontal="left" vertical="center"/>
    </xf>
    <xf numFmtId="0" fontId="17" fillId="9" borderId="16" xfId="0" applyFont="1" applyFill="1" applyBorder="1" applyAlignment="1">
      <alignment horizontal="left" vertical="center"/>
    </xf>
    <xf numFmtId="0" fontId="24" fillId="0" borderId="55"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0" borderId="54" xfId="0" applyFont="1" applyBorder="1" applyAlignment="1" applyProtection="1">
      <alignment horizontal="center" vertical="center" wrapText="1"/>
      <protection locked="0"/>
    </xf>
    <xf numFmtId="0" fontId="17" fillId="2" borderId="111" xfId="0" applyFont="1" applyFill="1" applyBorder="1" applyAlignment="1">
      <alignment horizontal="center" vertical="center"/>
    </xf>
    <xf numFmtId="0" fontId="17" fillId="2" borderId="113" xfId="0" applyFont="1" applyFill="1" applyBorder="1" applyAlignment="1">
      <alignment horizontal="center" vertical="center"/>
    </xf>
    <xf numFmtId="0" fontId="17" fillId="2" borderId="114" xfId="0" applyFont="1" applyFill="1" applyBorder="1" applyAlignment="1">
      <alignment horizontal="center" vertical="center"/>
    </xf>
    <xf numFmtId="0" fontId="17" fillId="2" borderId="23" xfId="0" applyFont="1" applyFill="1" applyBorder="1" applyAlignment="1" applyProtection="1">
      <alignment horizontal="center" vertical="center"/>
      <protection locked="0"/>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20" xfId="0" applyFont="1" applyBorder="1" applyAlignment="1" applyProtection="1">
      <alignment horizontal="center" vertical="center" wrapText="1"/>
      <protection locked="0"/>
    </xf>
    <xf numFmtId="0" fontId="24" fillId="0" borderId="121" xfId="0" applyFont="1" applyBorder="1" applyAlignment="1" applyProtection="1">
      <alignment horizontal="center" vertical="center" wrapText="1"/>
      <protection locked="0"/>
    </xf>
    <xf numFmtId="0" fontId="17" fillId="2" borderId="111" xfId="0" applyFont="1" applyFill="1" applyBorder="1" applyAlignment="1">
      <alignment horizontal="left" vertical="center" wrapText="1"/>
    </xf>
    <xf numFmtId="0" fontId="17" fillId="2" borderId="113" xfId="0" applyFont="1" applyFill="1" applyBorder="1" applyAlignment="1">
      <alignment horizontal="left" vertical="center" wrapText="1"/>
    </xf>
    <xf numFmtId="0" fontId="17" fillId="2" borderId="114" xfId="0" applyFont="1" applyFill="1" applyBorder="1" applyAlignment="1">
      <alignment horizontal="left" vertical="center" wrapText="1"/>
    </xf>
    <xf numFmtId="0" fontId="24" fillId="0" borderId="119" xfId="0" applyFont="1" applyBorder="1" applyAlignment="1" applyProtection="1">
      <alignment horizontal="center" vertical="center" wrapText="1"/>
      <protection locked="0"/>
    </xf>
    <xf numFmtId="0" fontId="24" fillId="0" borderId="42"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74" xfId="0" applyFont="1" applyBorder="1" applyAlignment="1" applyProtection="1">
      <alignment horizontal="left" vertical="center"/>
      <protection locked="0"/>
    </xf>
    <xf numFmtId="0" fontId="24" fillId="0" borderId="110"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96" xfId="0" applyFont="1" applyBorder="1" applyAlignment="1" applyProtection="1">
      <alignment horizontal="left" vertical="center"/>
      <protection locked="0"/>
    </xf>
    <xf numFmtId="0" fontId="24" fillId="0" borderId="50" xfId="0" applyFont="1" applyBorder="1" applyAlignment="1" applyProtection="1">
      <alignment horizontal="right" vertical="center"/>
      <protection locked="0"/>
    </xf>
    <xf numFmtId="0" fontId="24" fillId="0" borderId="110" xfId="0" applyFont="1" applyBorder="1" applyAlignment="1" applyProtection="1">
      <alignment horizontal="right" vertical="center"/>
      <protection locked="0"/>
    </xf>
    <xf numFmtId="0" fontId="24" fillId="0" borderId="52" xfId="0" applyFont="1" applyBorder="1" applyAlignment="1" applyProtection="1">
      <alignment horizontal="right" vertical="center"/>
      <protection locked="0"/>
    </xf>
    <xf numFmtId="0" fontId="24" fillId="0" borderId="8" xfId="0" applyFont="1" applyBorder="1" applyAlignment="1" applyProtection="1">
      <alignment horizontal="right" vertical="center"/>
      <protection locked="0"/>
    </xf>
    <xf numFmtId="0" fontId="24" fillId="0" borderId="130" xfId="0" applyFont="1" applyBorder="1" applyAlignment="1" applyProtection="1">
      <alignment horizontal="center" vertical="center" wrapText="1"/>
      <protection locked="0"/>
    </xf>
    <xf numFmtId="0" fontId="24" fillId="0" borderId="131" xfId="0" applyFont="1" applyBorder="1" applyAlignment="1" applyProtection="1">
      <alignment horizontal="center" vertical="center" wrapText="1"/>
      <protection locked="0"/>
    </xf>
    <xf numFmtId="0" fontId="24" fillId="0" borderId="132" xfId="0" applyFont="1" applyBorder="1" applyAlignment="1" applyProtection="1">
      <alignment horizontal="center" vertical="center" wrapText="1"/>
      <protection locked="0"/>
    </xf>
    <xf numFmtId="0" fontId="24" fillId="0" borderId="133" xfId="0" applyFont="1" applyBorder="1" applyAlignment="1" applyProtection="1">
      <alignment horizontal="center" vertical="center" wrapText="1"/>
      <protection locked="0"/>
    </xf>
    <xf numFmtId="0" fontId="29" fillId="0" borderId="60" xfId="0" applyFont="1" applyBorder="1" applyAlignment="1" applyProtection="1">
      <alignment horizontal="left" vertical="center"/>
      <protection locked="0"/>
    </xf>
    <xf numFmtId="0" fontId="29" fillId="0" borderId="1" xfId="0" applyFont="1" applyBorder="1" applyAlignment="1" applyProtection="1">
      <alignment horizontal="left" vertical="center"/>
      <protection locked="0"/>
    </xf>
    <xf numFmtId="0" fontId="29" fillId="0" borderId="95" xfId="0" applyFont="1" applyBorder="1" applyAlignment="1" applyProtection="1">
      <alignment horizontal="left" vertical="center"/>
      <protection locked="0"/>
    </xf>
    <xf numFmtId="0" fontId="17" fillId="2" borderId="112"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15" xfId="0" applyFont="1" applyFill="1" applyBorder="1" applyAlignment="1">
      <alignment horizontal="center" vertical="center"/>
    </xf>
    <xf numFmtId="0" fontId="24" fillId="0" borderId="60"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17" fillId="0" borderId="42"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74" xfId="0" applyFont="1" applyBorder="1" applyAlignment="1" applyProtection="1">
      <alignment horizontal="left" vertical="center" wrapText="1"/>
      <protection locked="0"/>
    </xf>
    <xf numFmtId="0" fontId="17" fillId="0" borderId="110"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96" xfId="0" applyFont="1" applyBorder="1" applyAlignment="1" applyProtection="1">
      <alignment horizontal="left" vertical="center" wrapText="1"/>
      <protection locked="0"/>
    </xf>
    <xf numFmtId="0" fontId="24" fillId="0" borderId="5" xfId="0" applyFont="1" applyBorder="1" applyAlignment="1" applyProtection="1">
      <alignment horizontal="left" vertical="center"/>
      <protection locked="0"/>
    </xf>
    <xf numFmtId="0" fontId="24" fillId="0" borderId="8" xfId="0" applyFont="1" applyBorder="1" applyAlignment="1" applyProtection="1">
      <alignment horizontal="left" vertical="center"/>
      <protection locked="0"/>
    </xf>
    <xf numFmtId="0" fontId="23" fillId="0" borderId="60"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95" xfId="0" applyFont="1" applyBorder="1" applyAlignment="1" applyProtection="1">
      <alignment horizontal="left" vertical="center"/>
      <protection locked="0"/>
    </xf>
    <xf numFmtId="0" fontId="17" fillId="2" borderId="116" xfId="0" applyFont="1" applyFill="1" applyBorder="1" applyAlignment="1">
      <alignment horizontal="center" vertical="center"/>
    </xf>
    <xf numFmtId="0" fontId="17" fillId="2" borderId="16" xfId="0" applyFont="1" applyFill="1" applyBorder="1" applyAlignment="1">
      <alignment horizontal="center" vertical="center"/>
    </xf>
  </cellXfs>
  <cellStyles count="13">
    <cellStyle name="ハイパーリンク" xfId="11" builtinId="8"/>
    <cellStyle name="桁区切り" xfId="1" builtinId="6"/>
    <cellStyle name="桁区切り 2 2" xfId="2" xr:uid="{00000000-0005-0000-0000-000002000000}"/>
    <cellStyle name="桁区切り 2 2 2" xfId="3" xr:uid="{00000000-0005-0000-0000-000003000000}"/>
    <cellStyle name="桁区切り 3" xfId="4" xr:uid="{00000000-0005-0000-0000-000004000000}"/>
    <cellStyle name="標準" xfId="0" builtinId="0"/>
    <cellStyle name="標準 2" xfId="5" xr:uid="{00000000-0005-0000-0000-000006000000}"/>
    <cellStyle name="標準 2 3" xfId="6" xr:uid="{00000000-0005-0000-0000-000007000000}"/>
    <cellStyle name="標準 3" xfId="12" xr:uid="{FE56828C-AD36-4BDE-BDB1-873C394FB62E}"/>
    <cellStyle name="標準 6 3" xfId="7" xr:uid="{00000000-0005-0000-0000-000008000000}"/>
    <cellStyle name="標準 7" xfId="8" xr:uid="{00000000-0005-0000-0000-000009000000}"/>
    <cellStyle name="標準 8" xfId="9" xr:uid="{00000000-0005-0000-0000-00000A000000}"/>
    <cellStyle name="標準_平成１９年度芸術拠点形成事業　計画書（様式）" xfId="10" xr:uid="{00000000-0005-0000-0000-00000B000000}"/>
  </cellStyles>
  <dxfs count="802">
    <dxf>
      <fill>
        <patternFill>
          <bgColor theme="0" tint="-0.34998626667073579"/>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rgb="FFC000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0" tint="-0.34998626667073579"/>
        </patternFill>
      </fill>
    </dxf>
    <dxf>
      <font>
        <color theme="0"/>
      </font>
      <fill>
        <patternFill>
          <bgColor rgb="FFC000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rgb="FFC000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rgb="FFC00000"/>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C00000"/>
        </patternFill>
      </fill>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patternType="solid">
          <bgColor theme="0"/>
        </patternFill>
      </fill>
    </dxf>
    <dxf>
      <fill>
        <patternFill patternType="none">
          <bgColor auto="1"/>
        </patternFill>
      </fill>
    </dxf>
  </dxfs>
  <tableStyles count="0" defaultTableStyle="TableStyleMedium9" defaultPivotStyle="PivotStyleLight16"/>
  <colors>
    <mruColors>
      <color rgb="FFB2B2B2"/>
      <color rgb="FF808080"/>
      <color rgb="FF969696"/>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358588</xdr:colOff>
      <xdr:row>6</xdr:row>
      <xdr:rowOff>89648</xdr:rowOff>
    </xdr:from>
    <xdr:to>
      <xdr:col>12</xdr:col>
      <xdr:colOff>661146</xdr:colOff>
      <xdr:row>15</xdr:row>
      <xdr:rowOff>145677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225617" y="1400736"/>
          <a:ext cx="2129117"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a:latin typeface="Meiryo UI" panose="020B0604030504040204" pitchFamily="50" charset="-128"/>
              <a:ea typeface="Meiryo UI" panose="020B0604030504040204" pitchFamily="50" charset="-128"/>
            </a:rPr>
            <a:t>本ページは各プログラムの内訳書から自動で転記されます。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381000</xdr:colOff>
      <xdr:row>6</xdr:row>
      <xdr:rowOff>158750</xdr:rowOff>
    </xdr:from>
    <xdr:to>
      <xdr:col>20</xdr:col>
      <xdr:colOff>1381125</xdr:colOff>
      <xdr:row>9</xdr:row>
      <xdr:rowOff>269875</xdr:rowOff>
    </xdr:to>
    <xdr:sp macro="" textlink="">
      <xdr:nvSpPr>
        <xdr:cNvPr id="2" name="角丸四角形吹き出し 1">
          <a:extLst>
            <a:ext uri="{FF2B5EF4-FFF2-40B4-BE49-F238E27FC236}">
              <a16:creationId xmlns:a16="http://schemas.microsoft.com/office/drawing/2014/main" id="{61438D71-68D9-4964-97D4-A0D88C8C298D}"/>
            </a:ext>
          </a:extLst>
        </xdr:cNvPr>
        <xdr:cNvSpPr/>
      </xdr:nvSpPr>
      <xdr:spPr>
        <a:xfrm>
          <a:off x="11186160" y="2254250"/>
          <a:ext cx="2295525" cy="911225"/>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latin typeface="Meiryo UI" panose="020B0604030504040204" pitchFamily="50" charset="-128"/>
              <a:ea typeface="Meiryo UI" panose="020B0604030504040204" pitchFamily="50" charset="-128"/>
            </a:rPr>
            <a:t>５０以上の経費を計上する場合、非表示の行を再表示してください。（行の追加は不可）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381000</xdr:colOff>
      <xdr:row>6</xdr:row>
      <xdr:rowOff>158750</xdr:rowOff>
    </xdr:from>
    <xdr:to>
      <xdr:col>20</xdr:col>
      <xdr:colOff>1381125</xdr:colOff>
      <xdr:row>9</xdr:row>
      <xdr:rowOff>269875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1477625" y="1873250"/>
          <a:ext cx="2571750" cy="904875"/>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latin typeface="Meiryo UI" panose="020B0604030504040204" pitchFamily="50" charset="-128"/>
              <a:ea typeface="Meiryo UI" panose="020B0604030504040204" pitchFamily="50" charset="-128"/>
            </a:rPr>
            <a:t>５０以上の経費を計上する場合、非表示の行を再表示してください。（行の追加は不可）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381000</xdr:colOff>
      <xdr:row>6</xdr:row>
      <xdr:rowOff>158750</xdr:rowOff>
    </xdr:from>
    <xdr:to>
      <xdr:col>20</xdr:col>
      <xdr:colOff>1381125</xdr:colOff>
      <xdr:row>9</xdr:row>
      <xdr:rowOff>269875</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049000" y="1920875"/>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latin typeface="Meiryo UI" panose="020B0604030504040204" pitchFamily="50" charset="-128"/>
              <a:ea typeface="Meiryo UI" panose="020B0604030504040204" pitchFamily="50" charset="-128"/>
            </a:rPr>
            <a:t>５０以上の経費を計上する場合、非表示の行を再表示してください。（行の追加は不可）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381000</xdr:colOff>
      <xdr:row>6</xdr:row>
      <xdr:rowOff>158750</xdr:rowOff>
    </xdr:from>
    <xdr:to>
      <xdr:col>20</xdr:col>
      <xdr:colOff>1381125</xdr:colOff>
      <xdr:row>9</xdr:row>
      <xdr:rowOff>269875</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1049000" y="1920875"/>
          <a:ext cx="2571750" cy="920750"/>
        </a:xfrm>
        <a:prstGeom prst="wedgeRoundRectCallout">
          <a:avLst>
            <a:gd name="adj1" fmla="val -62346"/>
            <a:gd name="adj2" fmla="val 6613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a:solidFill>
                <a:schemeClr val="tx1"/>
              </a:solidFill>
              <a:latin typeface="Meiryo UI" panose="020B0604030504040204" pitchFamily="50" charset="-128"/>
              <a:ea typeface="Meiryo UI" panose="020B0604030504040204" pitchFamily="50" charset="-128"/>
            </a:rPr>
            <a:t>５０以上の経費を計上する場合、非表示の行を再表示してください。（行の追加は不可）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4"/>
  <sheetViews>
    <sheetView tabSelected="1" view="pageBreakPreview" zoomScaleNormal="100" zoomScaleSheetLayoutView="100" workbookViewId="0">
      <selection activeCell="A14" sqref="A14:P17"/>
    </sheetView>
  </sheetViews>
  <sheetFormatPr defaultRowHeight="15" x14ac:dyDescent="0.2"/>
  <cols>
    <col min="1" max="1" width="5.77734375" style="55" customWidth="1"/>
    <col min="2" max="2" width="3.44140625" style="55" bestFit="1" customWidth="1"/>
    <col min="3" max="4" width="9.21875" style="55" customWidth="1"/>
    <col min="5" max="5" width="4.21875" style="55" customWidth="1"/>
    <col min="6" max="6" width="3.44140625" style="55" bestFit="1" customWidth="1"/>
    <col min="7" max="8" width="3.44140625" style="55" customWidth="1"/>
    <col min="9" max="9" width="3.88671875" style="55" customWidth="1"/>
    <col min="10" max="10" width="4.77734375" style="55" customWidth="1"/>
    <col min="11" max="11" width="8" style="55" customWidth="1"/>
    <col min="12" max="12" width="6.44140625" style="55" customWidth="1"/>
    <col min="13" max="13" width="4.44140625" style="55" customWidth="1"/>
    <col min="14" max="14" width="3.6640625" style="55" customWidth="1"/>
    <col min="15" max="15" width="9.21875" style="55" customWidth="1"/>
    <col min="16" max="16" width="17.44140625" style="55" customWidth="1"/>
    <col min="17" max="17" width="1.21875" style="55" customWidth="1"/>
    <col min="18" max="256" width="9" style="55"/>
    <col min="257" max="257" width="5.77734375" style="55" customWidth="1"/>
    <col min="258" max="258" width="3.44140625" style="55" bestFit="1" customWidth="1"/>
    <col min="259" max="260" width="9.21875" style="55" customWidth="1"/>
    <col min="261" max="261" width="4.21875" style="55" customWidth="1"/>
    <col min="262" max="262" width="3.44140625" style="55" bestFit="1" customWidth="1"/>
    <col min="263" max="264" width="3.44140625" style="55" customWidth="1"/>
    <col min="265" max="265" width="3.88671875" style="55" customWidth="1"/>
    <col min="266" max="266" width="4.77734375" style="55" customWidth="1"/>
    <col min="267" max="267" width="9.21875" style="55" customWidth="1"/>
    <col min="268" max="268" width="6.44140625" style="55" customWidth="1"/>
    <col min="269" max="269" width="3.33203125" style="55" bestFit="1" customWidth="1"/>
    <col min="270" max="270" width="3.6640625" style="55" customWidth="1"/>
    <col min="271" max="271" width="9.21875" style="55" customWidth="1"/>
    <col min="272" max="272" width="14.109375" style="55" customWidth="1"/>
    <col min="273" max="273" width="1.21875" style="55" customWidth="1"/>
    <col min="274" max="512" width="9" style="55"/>
    <col min="513" max="513" width="5.77734375" style="55" customWidth="1"/>
    <col min="514" max="514" width="3.44140625" style="55" bestFit="1" customWidth="1"/>
    <col min="515" max="516" width="9.21875" style="55" customWidth="1"/>
    <col min="517" max="517" width="4.21875" style="55" customWidth="1"/>
    <col min="518" max="518" width="3.44140625" style="55" bestFit="1" customWidth="1"/>
    <col min="519" max="520" width="3.44140625" style="55" customWidth="1"/>
    <col min="521" max="521" width="3.88671875" style="55" customWidth="1"/>
    <col min="522" max="522" width="4.77734375" style="55" customWidth="1"/>
    <col min="523" max="523" width="9.21875" style="55" customWidth="1"/>
    <col min="524" max="524" width="6.44140625" style="55" customWidth="1"/>
    <col min="525" max="525" width="3.33203125" style="55" bestFit="1" customWidth="1"/>
    <col min="526" max="526" width="3.6640625" style="55" customWidth="1"/>
    <col min="527" max="527" width="9.21875" style="55" customWidth="1"/>
    <col min="528" max="528" width="14.109375" style="55" customWidth="1"/>
    <col min="529" max="529" width="1.21875" style="55" customWidth="1"/>
    <col min="530" max="768" width="9" style="55"/>
    <col min="769" max="769" width="5.77734375" style="55" customWidth="1"/>
    <col min="770" max="770" width="3.44140625" style="55" bestFit="1" customWidth="1"/>
    <col min="771" max="772" width="9.21875" style="55" customWidth="1"/>
    <col min="773" max="773" width="4.21875" style="55" customWidth="1"/>
    <col min="774" max="774" width="3.44140625" style="55" bestFit="1" customWidth="1"/>
    <col min="775" max="776" width="3.44140625" style="55" customWidth="1"/>
    <col min="777" max="777" width="3.88671875" style="55" customWidth="1"/>
    <col min="778" max="778" width="4.77734375" style="55" customWidth="1"/>
    <col min="779" max="779" width="9.21875" style="55" customWidth="1"/>
    <col min="780" max="780" width="6.44140625" style="55" customWidth="1"/>
    <col min="781" max="781" width="3.33203125" style="55" bestFit="1" customWidth="1"/>
    <col min="782" max="782" width="3.6640625" style="55" customWidth="1"/>
    <col min="783" max="783" width="9.21875" style="55" customWidth="1"/>
    <col min="784" max="784" width="14.109375" style="55" customWidth="1"/>
    <col min="785" max="785" width="1.21875" style="55" customWidth="1"/>
    <col min="786" max="1024" width="9" style="55"/>
    <col min="1025" max="1025" width="5.77734375" style="55" customWidth="1"/>
    <col min="1026" max="1026" width="3.44140625" style="55" bestFit="1" customWidth="1"/>
    <col min="1027" max="1028" width="9.21875" style="55" customWidth="1"/>
    <col min="1029" max="1029" width="4.21875" style="55" customWidth="1"/>
    <col min="1030" max="1030" width="3.44140625" style="55" bestFit="1" customWidth="1"/>
    <col min="1031" max="1032" width="3.44140625" style="55" customWidth="1"/>
    <col min="1033" max="1033" width="3.88671875" style="55" customWidth="1"/>
    <col min="1034" max="1034" width="4.77734375" style="55" customWidth="1"/>
    <col min="1035" max="1035" width="9.21875" style="55" customWidth="1"/>
    <col min="1036" max="1036" width="6.44140625" style="55" customWidth="1"/>
    <col min="1037" max="1037" width="3.33203125" style="55" bestFit="1" customWidth="1"/>
    <col min="1038" max="1038" width="3.6640625" style="55" customWidth="1"/>
    <col min="1039" max="1039" width="9.21875" style="55" customWidth="1"/>
    <col min="1040" max="1040" width="14.109375" style="55" customWidth="1"/>
    <col min="1041" max="1041" width="1.21875" style="55" customWidth="1"/>
    <col min="1042" max="1280" width="9" style="55"/>
    <col min="1281" max="1281" width="5.77734375" style="55" customWidth="1"/>
    <col min="1282" max="1282" width="3.44140625" style="55" bestFit="1" customWidth="1"/>
    <col min="1283" max="1284" width="9.21875" style="55" customWidth="1"/>
    <col min="1285" max="1285" width="4.21875" style="55" customWidth="1"/>
    <col min="1286" max="1286" width="3.44140625" style="55" bestFit="1" customWidth="1"/>
    <col min="1287" max="1288" width="3.44140625" style="55" customWidth="1"/>
    <col min="1289" max="1289" width="3.88671875" style="55" customWidth="1"/>
    <col min="1290" max="1290" width="4.77734375" style="55" customWidth="1"/>
    <col min="1291" max="1291" width="9.21875" style="55" customWidth="1"/>
    <col min="1292" max="1292" width="6.44140625" style="55" customWidth="1"/>
    <col min="1293" max="1293" width="3.33203125" style="55" bestFit="1" customWidth="1"/>
    <col min="1294" max="1294" width="3.6640625" style="55" customWidth="1"/>
    <col min="1295" max="1295" width="9.21875" style="55" customWidth="1"/>
    <col min="1296" max="1296" width="14.109375" style="55" customWidth="1"/>
    <col min="1297" max="1297" width="1.21875" style="55" customWidth="1"/>
    <col min="1298" max="1536" width="9" style="55"/>
    <col min="1537" max="1537" width="5.77734375" style="55" customWidth="1"/>
    <col min="1538" max="1538" width="3.44140625" style="55" bestFit="1" customWidth="1"/>
    <col min="1539" max="1540" width="9.21875" style="55" customWidth="1"/>
    <col min="1541" max="1541" width="4.21875" style="55" customWidth="1"/>
    <col min="1542" max="1542" width="3.44140625" style="55" bestFit="1" customWidth="1"/>
    <col min="1543" max="1544" width="3.44140625" style="55" customWidth="1"/>
    <col min="1545" max="1545" width="3.88671875" style="55" customWidth="1"/>
    <col min="1546" max="1546" width="4.77734375" style="55" customWidth="1"/>
    <col min="1547" max="1547" width="9.21875" style="55" customWidth="1"/>
    <col min="1548" max="1548" width="6.44140625" style="55" customWidth="1"/>
    <col min="1549" max="1549" width="3.33203125" style="55" bestFit="1" customWidth="1"/>
    <col min="1550" max="1550" width="3.6640625" style="55" customWidth="1"/>
    <col min="1551" max="1551" width="9.21875" style="55" customWidth="1"/>
    <col min="1552" max="1552" width="14.109375" style="55" customWidth="1"/>
    <col min="1553" max="1553" width="1.21875" style="55" customWidth="1"/>
    <col min="1554" max="1792" width="9" style="55"/>
    <col min="1793" max="1793" width="5.77734375" style="55" customWidth="1"/>
    <col min="1794" max="1794" width="3.44140625" style="55" bestFit="1" customWidth="1"/>
    <col min="1795" max="1796" width="9.21875" style="55" customWidth="1"/>
    <col min="1797" max="1797" width="4.21875" style="55" customWidth="1"/>
    <col min="1798" max="1798" width="3.44140625" style="55" bestFit="1" customWidth="1"/>
    <col min="1799" max="1800" width="3.44140625" style="55" customWidth="1"/>
    <col min="1801" max="1801" width="3.88671875" style="55" customWidth="1"/>
    <col min="1802" max="1802" width="4.77734375" style="55" customWidth="1"/>
    <col min="1803" max="1803" width="9.21875" style="55" customWidth="1"/>
    <col min="1804" max="1804" width="6.44140625" style="55" customWidth="1"/>
    <col min="1805" max="1805" width="3.33203125" style="55" bestFit="1" customWidth="1"/>
    <col min="1806" max="1806" width="3.6640625" style="55" customWidth="1"/>
    <col min="1807" max="1807" width="9.21875" style="55" customWidth="1"/>
    <col min="1808" max="1808" width="14.109375" style="55" customWidth="1"/>
    <col min="1809" max="1809" width="1.21875" style="55" customWidth="1"/>
    <col min="1810" max="2048" width="9" style="55"/>
    <col min="2049" max="2049" width="5.77734375" style="55" customWidth="1"/>
    <col min="2050" max="2050" width="3.44140625" style="55" bestFit="1" customWidth="1"/>
    <col min="2051" max="2052" width="9.21875" style="55" customWidth="1"/>
    <col min="2053" max="2053" width="4.21875" style="55" customWidth="1"/>
    <col min="2054" max="2054" width="3.44140625" style="55" bestFit="1" customWidth="1"/>
    <col min="2055" max="2056" width="3.44140625" style="55" customWidth="1"/>
    <col min="2057" max="2057" width="3.88671875" style="55" customWidth="1"/>
    <col min="2058" max="2058" width="4.77734375" style="55" customWidth="1"/>
    <col min="2059" max="2059" width="9.21875" style="55" customWidth="1"/>
    <col min="2060" max="2060" width="6.44140625" style="55" customWidth="1"/>
    <col min="2061" max="2061" width="3.33203125" style="55" bestFit="1" customWidth="1"/>
    <col min="2062" max="2062" width="3.6640625" style="55" customWidth="1"/>
    <col min="2063" max="2063" width="9.21875" style="55" customWidth="1"/>
    <col min="2064" max="2064" width="14.109375" style="55" customWidth="1"/>
    <col min="2065" max="2065" width="1.21875" style="55" customWidth="1"/>
    <col min="2066" max="2304" width="9" style="55"/>
    <col min="2305" max="2305" width="5.77734375" style="55" customWidth="1"/>
    <col min="2306" max="2306" width="3.44140625" style="55" bestFit="1" customWidth="1"/>
    <col min="2307" max="2308" width="9.21875" style="55" customWidth="1"/>
    <col min="2309" max="2309" width="4.21875" style="55" customWidth="1"/>
    <col min="2310" max="2310" width="3.44140625" style="55" bestFit="1" customWidth="1"/>
    <col min="2311" max="2312" width="3.44140625" style="55" customWidth="1"/>
    <col min="2313" max="2313" width="3.88671875" style="55" customWidth="1"/>
    <col min="2314" max="2314" width="4.77734375" style="55" customWidth="1"/>
    <col min="2315" max="2315" width="9.21875" style="55" customWidth="1"/>
    <col min="2316" max="2316" width="6.44140625" style="55" customWidth="1"/>
    <col min="2317" max="2317" width="3.33203125" style="55" bestFit="1" customWidth="1"/>
    <col min="2318" max="2318" width="3.6640625" style="55" customWidth="1"/>
    <col min="2319" max="2319" width="9.21875" style="55" customWidth="1"/>
    <col min="2320" max="2320" width="14.109375" style="55" customWidth="1"/>
    <col min="2321" max="2321" width="1.21875" style="55" customWidth="1"/>
    <col min="2322" max="2560" width="9" style="55"/>
    <col min="2561" max="2561" width="5.77734375" style="55" customWidth="1"/>
    <col min="2562" max="2562" width="3.44140625" style="55" bestFit="1" customWidth="1"/>
    <col min="2563" max="2564" width="9.21875" style="55" customWidth="1"/>
    <col min="2565" max="2565" width="4.21875" style="55" customWidth="1"/>
    <col min="2566" max="2566" width="3.44140625" style="55" bestFit="1" customWidth="1"/>
    <col min="2567" max="2568" width="3.44140625" style="55" customWidth="1"/>
    <col min="2569" max="2569" width="3.88671875" style="55" customWidth="1"/>
    <col min="2570" max="2570" width="4.77734375" style="55" customWidth="1"/>
    <col min="2571" max="2571" width="9.21875" style="55" customWidth="1"/>
    <col min="2572" max="2572" width="6.44140625" style="55" customWidth="1"/>
    <col min="2573" max="2573" width="3.33203125" style="55" bestFit="1" customWidth="1"/>
    <col min="2574" max="2574" width="3.6640625" style="55" customWidth="1"/>
    <col min="2575" max="2575" width="9.21875" style="55" customWidth="1"/>
    <col min="2576" max="2576" width="14.109375" style="55" customWidth="1"/>
    <col min="2577" max="2577" width="1.21875" style="55" customWidth="1"/>
    <col min="2578" max="2816" width="9" style="55"/>
    <col min="2817" max="2817" width="5.77734375" style="55" customWidth="1"/>
    <col min="2818" max="2818" width="3.44140625" style="55" bestFit="1" customWidth="1"/>
    <col min="2819" max="2820" width="9.21875" style="55" customWidth="1"/>
    <col min="2821" max="2821" width="4.21875" style="55" customWidth="1"/>
    <col min="2822" max="2822" width="3.44140625" style="55" bestFit="1" customWidth="1"/>
    <col min="2823" max="2824" width="3.44140625" style="55" customWidth="1"/>
    <col min="2825" max="2825" width="3.88671875" style="55" customWidth="1"/>
    <col min="2826" max="2826" width="4.77734375" style="55" customWidth="1"/>
    <col min="2827" max="2827" width="9.21875" style="55" customWidth="1"/>
    <col min="2828" max="2828" width="6.44140625" style="55" customWidth="1"/>
    <col min="2829" max="2829" width="3.33203125" style="55" bestFit="1" customWidth="1"/>
    <col min="2830" max="2830" width="3.6640625" style="55" customWidth="1"/>
    <col min="2831" max="2831" width="9.21875" style="55" customWidth="1"/>
    <col min="2832" max="2832" width="14.109375" style="55" customWidth="1"/>
    <col min="2833" max="2833" width="1.21875" style="55" customWidth="1"/>
    <col min="2834" max="3072" width="9" style="55"/>
    <col min="3073" max="3073" width="5.77734375" style="55" customWidth="1"/>
    <col min="3074" max="3074" width="3.44140625" style="55" bestFit="1" customWidth="1"/>
    <col min="3075" max="3076" width="9.21875" style="55" customWidth="1"/>
    <col min="3077" max="3077" width="4.21875" style="55" customWidth="1"/>
    <col min="3078" max="3078" width="3.44140625" style="55" bestFit="1" customWidth="1"/>
    <col min="3079" max="3080" width="3.44140625" style="55" customWidth="1"/>
    <col min="3081" max="3081" width="3.88671875" style="55" customWidth="1"/>
    <col min="3082" max="3082" width="4.77734375" style="55" customWidth="1"/>
    <col min="3083" max="3083" width="9.21875" style="55" customWidth="1"/>
    <col min="3084" max="3084" width="6.44140625" style="55" customWidth="1"/>
    <col min="3085" max="3085" width="3.33203125" style="55" bestFit="1" customWidth="1"/>
    <col min="3086" max="3086" width="3.6640625" style="55" customWidth="1"/>
    <col min="3087" max="3087" width="9.21875" style="55" customWidth="1"/>
    <col min="3088" max="3088" width="14.109375" style="55" customWidth="1"/>
    <col min="3089" max="3089" width="1.21875" style="55" customWidth="1"/>
    <col min="3090" max="3328" width="9" style="55"/>
    <col min="3329" max="3329" width="5.77734375" style="55" customWidth="1"/>
    <col min="3330" max="3330" width="3.44140625" style="55" bestFit="1" customWidth="1"/>
    <col min="3331" max="3332" width="9.21875" style="55" customWidth="1"/>
    <col min="3333" max="3333" width="4.21875" style="55" customWidth="1"/>
    <col min="3334" max="3334" width="3.44140625" style="55" bestFit="1" customWidth="1"/>
    <col min="3335" max="3336" width="3.44140625" style="55" customWidth="1"/>
    <col min="3337" max="3337" width="3.88671875" style="55" customWidth="1"/>
    <col min="3338" max="3338" width="4.77734375" style="55" customWidth="1"/>
    <col min="3339" max="3339" width="9.21875" style="55" customWidth="1"/>
    <col min="3340" max="3340" width="6.44140625" style="55" customWidth="1"/>
    <col min="3341" max="3341" width="3.33203125" style="55" bestFit="1" customWidth="1"/>
    <col min="3342" max="3342" width="3.6640625" style="55" customWidth="1"/>
    <col min="3343" max="3343" width="9.21875" style="55" customWidth="1"/>
    <col min="3344" max="3344" width="14.109375" style="55" customWidth="1"/>
    <col min="3345" max="3345" width="1.21875" style="55" customWidth="1"/>
    <col min="3346" max="3584" width="9" style="55"/>
    <col min="3585" max="3585" width="5.77734375" style="55" customWidth="1"/>
    <col min="3586" max="3586" width="3.44140625" style="55" bestFit="1" customWidth="1"/>
    <col min="3587" max="3588" width="9.21875" style="55" customWidth="1"/>
    <col min="3589" max="3589" width="4.21875" style="55" customWidth="1"/>
    <col min="3590" max="3590" width="3.44140625" style="55" bestFit="1" customWidth="1"/>
    <col min="3591" max="3592" width="3.44140625" style="55" customWidth="1"/>
    <col min="3593" max="3593" width="3.88671875" style="55" customWidth="1"/>
    <col min="3594" max="3594" width="4.77734375" style="55" customWidth="1"/>
    <col min="3595" max="3595" width="9.21875" style="55" customWidth="1"/>
    <col min="3596" max="3596" width="6.44140625" style="55" customWidth="1"/>
    <col min="3597" max="3597" width="3.33203125" style="55" bestFit="1" customWidth="1"/>
    <col min="3598" max="3598" width="3.6640625" style="55" customWidth="1"/>
    <col min="3599" max="3599" width="9.21875" style="55" customWidth="1"/>
    <col min="3600" max="3600" width="14.109375" style="55" customWidth="1"/>
    <col min="3601" max="3601" width="1.21875" style="55" customWidth="1"/>
    <col min="3602" max="3840" width="9" style="55"/>
    <col min="3841" max="3841" width="5.77734375" style="55" customWidth="1"/>
    <col min="3842" max="3842" width="3.44140625" style="55" bestFit="1" customWidth="1"/>
    <col min="3843" max="3844" width="9.21875" style="55" customWidth="1"/>
    <col min="3845" max="3845" width="4.21875" style="55" customWidth="1"/>
    <col min="3846" max="3846" width="3.44140625" style="55" bestFit="1" customWidth="1"/>
    <col min="3847" max="3848" width="3.44140625" style="55" customWidth="1"/>
    <col min="3849" max="3849" width="3.88671875" style="55" customWidth="1"/>
    <col min="3850" max="3850" width="4.77734375" style="55" customWidth="1"/>
    <col min="3851" max="3851" width="9.21875" style="55" customWidth="1"/>
    <col min="3852" max="3852" width="6.44140625" style="55" customWidth="1"/>
    <col min="3853" max="3853" width="3.33203125" style="55" bestFit="1" customWidth="1"/>
    <col min="3854" max="3854" width="3.6640625" style="55" customWidth="1"/>
    <col min="3855" max="3855" width="9.21875" style="55" customWidth="1"/>
    <col min="3856" max="3856" width="14.109375" style="55" customWidth="1"/>
    <col min="3857" max="3857" width="1.21875" style="55" customWidth="1"/>
    <col min="3858" max="4096" width="9" style="55"/>
    <col min="4097" max="4097" width="5.77734375" style="55" customWidth="1"/>
    <col min="4098" max="4098" width="3.44140625" style="55" bestFit="1" customWidth="1"/>
    <col min="4099" max="4100" width="9.21875" style="55" customWidth="1"/>
    <col min="4101" max="4101" width="4.21875" style="55" customWidth="1"/>
    <col min="4102" max="4102" width="3.44140625" style="55" bestFit="1" customWidth="1"/>
    <col min="4103" max="4104" width="3.44140625" style="55" customWidth="1"/>
    <col min="4105" max="4105" width="3.88671875" style="55" customWidth="1"/>
    <col min="4106" max="4106" width="4.77734375" style="55" customWidth="1"/>
    <col min="4107" max="4107" width="9.21875" style="55" customWidth="1"/>
    <col min="4108" max="4108" width="6.44140625" style="55" customWidth="1"/>
    <col min="4109" max="4109" width="3.33203125" style="55" bestFit="1" customWidth="1"/>
    <col min="4110" max="4110" width="3.6640625" style="55" customWidth="1"/>
    <col min="4111" max="4111" width="9.21875" style="55" customWidth="1"/>
    <col min="4112" max="4112" width="14.109375" style="55" customWidth="1"/>
    <col min="4113" max="4113" width="1.21875" style="55" customWidth="1"/>
    <col min="4114" max="4352" width="9" style="55"/>
    <col min="4353" max="4353" width="5.77734375" style="55" customWidth="1"/>
    <col min="4354" max="4354" width="3.44140625" style="55" bestFit="1" customWidth="1"/>
    <col min="4355" max="4356" width="9.21875" style="55" customWidth="1"/>
    <col min="4357" max="4357" width="4.21875" style="55" customWidth="1"/>
    <col min="4358" max="4358" width="3.44140625" style="55" bestFit="1" customWidth="1"/>
    <col min="4359" max="4360" width="3.44140625" style="55" customWidth="1"/>
    <col min="4361" max="4361" width="3.88671875" style="55" customWidth="1"/>
    <col min="4362" max="4362" width="4.77734375" style="55" customWidth="1"/>
    <col min="4363" max="4363" width="9.21875" style="55" customWidth="1"/>
    <col min="4364" max="4364" width="6.44140625" style="55" customWidth="1"/>
    <col min="4365" max="4365" width="3.33203125" style="55" bestFit="1" customWidth="1"/>
    <col min="4366" max="4366" width="3.6640625" style="55" customWidth="1"/>
    <col min="4367" max="4367" width="9.21875" style="55" customWidth="1"/>
    <col min="4368" max="4368" width="14.109375" style="55" customWidth="1"/>
    <col min="4369" max="4369" width="1.21875" style="55" customWidth="1"/>
    <col min="4370" max="4608" width="9" style="55"/>
    <col min="4609" max="4609" width="5.77734375" style="55" customWidth="1"/>
    <col min="4610" max="4610" width="3.44140625" style="55" bestFit="1" customWidth="1"/>
    <col min="4611" max="4612" width="9.21875" style="55" customWidth="1"/>
    <col min="4613" max="4613" width="4.21875" style="55" customWidth="1"/>
    <col min="4614" max="4614" width="3.44140625" style="55" bestFit="1" customWidth="1"/>
    <col min="4615" max="4616" width="3.44140625" style="55" customWidth="1"/>
    <col min="4617" max="4617" width="3.88671875" style="55" customWidth="1"/>
    <col min="4618" max="4618" width="4.77734375" style="55" customWidth="1"/>
    <col min="4619" max="4619" width="9.21875" style="55" customWidth="1"/>
    <col min="4620" max="4620" width="6.44140625" style="55" customWidth="1"/>
    <col min="4621" max="4621" width="3.33203125" style="55" bestFit="1" customWidth="1"/>
    <col min="4622" max="4622" width="3.6640625" style="55" customWidth="1"/>
    <col min="4623" max="4623" width="9.21875" style="55" customWidth="1"/>
    <col min="4624" max="4624" width="14.109375" style="55" customWidth="1"/>
    <col min="4625" max="4625" width="1.21875" style="55" customWidth="1"/>
    <col min="4626" max="4864" width="9" style="55"/>
    <col min="4865" max="4865" width="5.77734375" style="55" customWidth="1"/>
    <col min="4866" max="4866" width="3.44140625" style="55" bestFit="1" customWidth="1"/>
    <col min="4867" max="4868" width="9.21875" style="55" customWidth="1"/>
    <col min="4869" max="4869" width="4.21875" style="55" customWidth="1"/>
    <col min="4870" max="4870" width="3.44140625" style="55" bestFit="1" customWidth="1"/>
    <col min="4871" max="4872" width="3.44140625" style="55" customWidth="1"/>
    <col min="4873" max="4873" width="3.88671875" style="55" customWidth="1"/>
    <col min="4874" max="4874" width="4.77734375" style="55" customWidth="1"/>
    <col min="4875" max="4875" width="9.21875" style="55" customWidth="1"/>
    <col min="4876" max="4876" width="6.44140625" style="55" customWidth="1"/>
    <col min="4877" max="4877" width="3.33203125" style="55" bestFit="1" customWidth="1"/>
    <col min="4878" max="4878" width="3.6640625" style="55" customWidth="1"/>
    <col min="4879" max="4879" width="9.21875" style="55" customWidth="1"/>
    <col min="4880" max="4880" width="14.109375" style="55" customWidth="1"/>
    <col min="4881" max="4881" width="1.21875" style="55" customWidth="1"/>
    <col min="4882" max="5120" width="9" style="55"/>
    <col min="5121" max="5121" width="5.77734375" style="55" customWidth="1"/>
    <col min="5122" max="5122" width="3.44140625" style="55" bestFit="1" customWidth="1"/>
    <col min="5123" max="5124" width="9.21875" style="55" customWidth="1"/>
    <col min="5125" max="5125" width="4.21875" style="55" customWidth="1"/>
    <col min="5126" max="5126" width="3.44140625" style="55" bestFit="1" customWidth="1"/>
    <col min="5127" max="5128" width="3.44140625" style="55" customWidth="1"/>
    <col min="5129" max="5129" width="3.88671875" style="55" customWidth="1"/>
    <col min="5130" max="5130" width="4.77734375" style="55" customWidth="1"/>
    <col min="5131" max="5131" width="9.21875" style="55" customWidth="1"/>
    <col min="5132" max="5132" width="6.44140625" style="55" customWidth="1"/>
    <col min="5133" max="5133" width="3.33203125" style="55" bestFit="1" customWidth="1"/>
    <col min="5134" max="5134" width="3.6640625" style="55" customWidth="1"/>
    <col min="5135" max="5135" width="9.21875" style="55" customWidth="1"/>
    <col min="5136" max="5136" width="14.109375" style="55" customWidth="1"/>
    <col min="5137" max="5137" width="1.21875" style="55" customWidth="1"/>
    <col min="5138" max="5376" width="9" style="55"/>
    <col min="5377" max="5377" width="5.77734375" style="55" customWidth="1"/>
    <col min="5378" max="5378" width="3.44140625" style="55" bestFit="1" customWidth="1"/>
    <col min="5379" max="5380" width="9.21875" style="55" customWidth="1"/>
    <col min="5381" max="5381" width="4.21875" style="55" customWidth="1"/>
    <col min="5382" max="5382" width="3.44140625" style="55" bestFit="1" customWidth="1"/>
    <col min="5383" max="5384" width="3.44140625" style="55" customWidth="1"/>
    <col min="5385" max="5385" width="3.88671875" style="55" customWidth="1"/>
    <col min="5386" max="5386" width="4.77734375" style="55" customWidth="1"/>
    <col min="5387" max="5387" width="9.21875" style="55" customWidth="1"/>
    <col min="5388" max="5388" width="6.44140625" style="55" customWidth="1"/>
    <col min="5389" max="5389" width="3.33203125" style="55" bestFit="1" customWidth="1"/>
    <col min="5390" max="5390" width="3.6640625" style="55" customWidth="1"/>
    <col min="5391" max="5391" width="9.21875" style="55" customWidth="1"/>
    <col min="5392" max="5392" width="14.109375" style="55" customWidth="1"/>
    <col min="5393" max="5393" width="1.21875" style="55" customWidth="1"/>
    <col min="5394" max="5632" width="9" style="55"/>
    <col min="5633" max="5633" width="5.77734375" style="55" customWidth="1"/>
    <col min="5634" max="5634" width="3.44140625" style="55" bestFit="1" customWidth="1"/>
    <col min="5635" max="5636" width="9.21875" style="55" customWidth="1"/>
    <col min="5637" max="5637" width="4.21875" style="55" customWidth="1"/>
    <col min="5638" max="5638" width="3.44140625" style="55" bestFit="1" customWidth="1"/>
    <col min="5639" max="5640" width="3.44140625" style="55" customWidth="1"/>
    <col min="5641" max="5641" width="3.88671875" style="55" customWidth="1"/>
    <col min="5642" max="5642" width="4.77734375" style="55" customWidth="1"/>
    <col min="5643" max="5643" width="9.21875" style="55" customWidth="1"/>
    <col min="5644" max="5644" width="6.44140625" style="55" customWidth="1"/>
    <col min="5645" max="5645" width="3.33203125" style="55" bestFit="1" customWidth="1"/>
    <col min="5646" max="5646" width="3.6640625" style="55" customWidth="1"/>
    <col min="5647" max="5647" width="9.21875" style="55" customWidth="1"/>
    <col min="5648" max="5648" width="14.109375" style="55" customWidth="1"/>
    <col min="5649" max="5649" width="1.21875" style="55" customWidth="1"/>
    <col min="5650" max="5888" width="9" style="55"/>
    <col min="5889" max="5889" width="5.77734375" style="55" customWidth="1"/>
    <col min="5890" max="5890" width="3.44140625" style="55" bestFit="1" customWidth="1"/>
    <col min="5891" max="5892" width="9.21875" style="55" customWidth="1"/>
    <col min="5893" max="5893" width="4.21875" style="55" customWidth="1"/>
    <col min="5894" max="5894" width="3.44140625" style="55" bestFit="1" customWidth="1"/>
    <col min="5895" max="5896" width="3.44140625" style="55" customWidth="1"/>
    <col min="5897" max="5897" width="3.88671875" style="55" customWidth="1"/>
    <col min="5898" max="5898" width="4.77734375" style="55" customWidth="1"/>
    <col min="5899" max="5899" width="9.21875" style="55" customWidth="1"/>
    <col min="5900" max="5900" width="6.44140625" style="55" customWidth="1"/>
    <col min="5901" max="5901" width="3.33203125" style="55" bestFit="1" customWidth="1"/>
    <col min="5902" max="5902" width="3.6640625" style="55" customWidth="1"/>
    <col min="5903" max="5903" width="9.21875" style="55" customWidth="1"/>
    <col min="5904" max="5904" width="14.109375" style="55" customWidth="1"/>
    <col min="5905" max="5905" width="1.21875" style="55" customWidth="1"/>
    <col min="5906" max="6144" width="9" style="55"/>
    <col min="6145" max="6145" width="5.77734375" style="55" customWidth="1"/>
    <col min="6146" max="6146" width="3.44140625" style="55" bestFit="1" customWidth="1"/>
    <col min="6147" max="6148" width="9.21875" style="55" customWidth="1"/>
    <col min="6149" max="6149" width="4.21875" style="55" customWidth="1"/>
    <col min="6150" max="6150" width="3.44140625" style="55" bestFit="1" customWidth="1"/>
    <col min="6151" max="6152" width="3.44140625" style="55" customWidth="1"/>
    <col min="6153" max="6153" width="3.88671875" style="55" customWidth="1"/>
    <col min="6154" max="6154" width="4.77734375" style="55" customWidth="1"/>
    <col min="6155" max="6155" width="9.21875" style="55" customWidth="1"/>
    <col min="6156" max="6156" width="6.44140625" style="55" customWidth="1"/>
    <col min="6157" max="6157" width="3.33203125" style="55" bestFit="1" customWidth="1"/>
    <col min="6158" max="6158" width="3.6640625" style="55" customWidth="1"/>
    <col min="6159" max="6159" width="9.21875" style="55" customWidth="1"/>
    <col min="6160" max="6160" width="14.109375" style="55" customWidth="1"/>
    <col min="6161" max="6161" width="1.21875" style="55" customWidth="1"/>
    <col min="6162" max="6400" width="9" style="55"/>
    <col min="6401" max="6401" width="5.77734375" style="55" customWidth="1"/>
    <col min="6402" max="6402" width="3.44140625" style="55" bestFit="1" customWidth="1"/>
    <col min="6403" max="6404" width="9.21875" style="55" customWidth="1"/>
    <col min="6405" max="6405" width="4.21875" style="55" customWidth="1"/>
    <col min="6406" max="6406" width="3.44140625" style="55" bestFit="1" customWidth="1"/>
    <col min="6407" max="6408" width="3.44140625" style="55" customWidth="1"/>
    <col min="6409" max="6409" width="3.88671875" style="55" customWidth="1"/>
    <col min="6410" max="6410" width="4.77734375" style="55" customWidth="1"/>
    <col min="6411" max="6411" width="9.21875" style="55" customWidth="1"/>
    <col min="6412" max="6412" width="6.44140625" style="55" customWidth="1"/>
    <col min="6413" max="6413" width="3.33203125" style="55" bestFit="1" customWidth="1"/>
    <col min="6414" max="6414" width="3.6640625" style="55" customWidth="1"/>
    <col min="6415" max="6415" width="9.21875" style="55" customWidth="1"/>
    <col min="6416" max="6416" width="14.109375" style="55" customWidth="1"/>
    <col min="6417" max="6417" width="1.21875" style="55" customWidth="1"/>
    <col min="6418" max="6656" width="9" style="55"/>
    <col min="6657" max="6657" width="5.77734375" style="55" customWidth="1"/>
    <col min="6658" max="6658" width="3.44140625" style="55" bestFit="1" customWidth="1"/>
    <col min="6659" max="6660" width="9.21875" style="55" customWidth="1"/>
    <col min="6661" max="6661" width="4.21875" style="55" customWidth="1"/>
    <col min="6662" max="6662" width="3.44140625" style="55" bestFit="1" customWidth="1"/>
    <col min="6663" max="6664" width="3.44140625" style="55" customWidth="1"/>
    <col min="6665" max="6665" width="3.88671875" style="55" customWidth="1"/>
    <col min="6666" max="6666" width="4.77734375" style="55" customWidth="1"/>
    <col min="6667" max="6667" width="9.21875" style="55" customWidth="1"/>
    <col min="6668" max="6668" width="6.44140625" style="55" customWidth="1"/>
    <col min="6669" max="6669" width="3.33203125" style="55" bestFit="1" customWidth="1"/>
    <col min="6670" max="6670" width="3.6640625" style="55" customWidth="1"/>
    <col min="6671" max="6671" width="9.21875" style="55" customWidth="1"/>
    <col min="6672" max="6672" width="14.109375" style="55" customWidth="1"/>
    <col min="6673" max="6673" width="1.21875" style="55" customWidth="1"/>
    <col min="6674" max="6912" width="9" style="55"/>
    <col min="6913" max="6913" width="5.77734375" style="55" customWidth="1"/>
    <col min="6914" max="6914" width="3.44140625" style="55" bestFit="1" customWidth="1"/>
    <col min="6915" max="6916" width="9.21875" style="55" customWidth="1"/>
    <col min="6917" max="6917" width="4.21875" style="55" customWidth="1"/>
    <col min="6918" max="6918" width="3.44140625" style="55" bestFit="1" customWidth="1"/>
    <col min="6919" max="6920" width="3.44140625" style="55" customWidth="1"/>
    <col min="6921" max="6921" width="3.88671875" style="55" customWidth="1"/>
    <col min="6922" max="6922" width="4.77734375" style="55" customWidth="1"/>
    <col min="6923" max="6923" width="9.21875" style="55" customWidth="1"/>
    <col min="6924" max="6924" width="6.44140625" style="55" customWidth="1"/>
    <col min="6925" max="6925" width="3.33203125" style="55" bestFit="1" customWidth="1"/>
    <col min="6926" max="6926" width="3.6640625" style="55" customWidth="1"/>
    <col min="6927" max="6927" width="9.21875" style="55" customWidth="1"/>
    <col min="6928" max="6928" width="14.109375" style="55" customWidth="1"/>
    <col min="6929" max="6929" width="1.21875" style="55" customWidth="1"/>
    <col min="6930" max="7168" width="9" style="55"/>
    <col min="7169" max="7169" width="5.77734375" style="55" customWidth="1"/>
    <col min="7170" max="7170" width="3.44140625" style="55" bestFit="1" customWidth="1"/>
    <col min="7171" max="7172" width="9.21875" style="55" customWidth="1"/>
    <col min="7173" max="7173" width="4.21875" style="55" customWidth="1"/>
    <col min="7174" max="7174" width="3.44140625" style="55" bestFit="1" customWidth="1"/>
    <col min="7175" max="7176" width="3.44140625" style="55" customWidth="1"/>
    <col min="7177" max="7177" width="3.88671875" style="55" customWidth="1"/>
    <col min="7178" max="7178" width="4.77734375" style="55" customWidth="1"/>
    <col min="7179" max="7179" width="9.21875" style="55" customWidth="1"/>
    <col min="7180" max="7180" width="6.44140625" style="55" customWidth="1"/>
    <col min="7181" max="7181" width="3.33203125" style="55" bestFit="1" customWidth="1"/>
    <col min="7182" max="7182" width="3.6640625" style="55" customWidth="1"/>
    <col min="7183" max="7183" width="9.21875" style="55" customWidth="1"/>
    <col min="7184" max="7184" width="14.109375" style="55" customWidth="1"/>
    <col min="7185" max="7185" width="1.21875" style="55" customWidth="1"/>
    <col min="7186" max="7424" width="9" style="55"/>
    <col min="7425" max="7425" width="5.77734375" style="55" customWidth="1"/>
    <col min="7426" max="7426" width="3.44140625" style="55" bestFit="1" customWidth="1"/>
    <col min="7427" max="7428" width="9.21875" style="55" customWidth="1"/>
    <col min="7429" max="7429" width="4.21875" style="55" customWidth="1"/>
    <col min="7430" max="7430" width="3.44140625" style="55" bestFit="1" customWidth="1"/>
    <col min="7431" max="7432" width="3.44140625" style="55" customWidth="1"/>
    <col min="7433" max="7433" width="3.88671875" style="55" customWidth="1"/>
    <col min="7434" max="7434" width="4.77734375" style="55" customWidth="1"/>
    <col min="7435" max="7435" width="9.21875" style="55" customWidth="1"/>
    <col min="7436" max="7436" width="6.44140625" style="55" customWidth="1"/>
    <col min="7437" max="7437" width="3.33203125" style="55" bestFit="1" customWidth="1"/>
    <col min="7438" max="7438" width="3.6640625" style="55" customWidth="1"/>
    <col min="7439" max="7439" width="9.21875" style="55" customWidth="1"/>
    <col min="7440" max="7440" width="14.109375" style="55" customWidth="1"/>
    <col min="7441" max="7441" width="1.21875" style="55" customWidth="1"/>
    <col min="7442" max="7680" width="9" style="55"/>
    <col min="7681" max="7681" width="5.77734375" style="55" customWidth="1"/>
    <col min="7682" max="7682" width="3.44140625" style="55" bestFit="1" customWidth="1"/>
    <col min="7683" max="7684" width="9.21875" style="55" customWidth="1"/>
    <col min="7685" max="7685" width="4.21875" style="55" customWidth="1"/>
    <col min="7686" max="7686" width="3.44140625" style="55" bestFit="1" customWidth="1"/>
    <col min="7687" max="7688" width="3.44140625" style="55" customWidth="1"/>
    <col min="7689" max="7689" width="3.88671875" style="55" customWidth="1"/>
    <col min="7690" max="7690" width="4.77734375" style="55" customWidth="1"/>
    <col min="7691" max="7691" width="9.21875" style="55" customWidth="1"/>
    <col min="7692" max="7692" width="6.44140625" style="55" customWidth="1"/>
    <col min="7693" max="7693" width="3.33203125" style="55" bestFit="1" customWidth="1"/>
    <col min="7694" max="7694" width="3.6640625" style="55" customWidth="1"/>
    <col min="7695" max="7695" width="9.21875" style="55" customWidth="1"/>
    <col min="7696" max="7696" width="14.109375" style="55" customWidth="1"/>
    <col min="7697" max="7697" width="1.21875" style="55" customWidth="1"/>
    <col min="7698" max="7936" width="9" style="55"/>
    <col min="7937" max="7937" width="5.77734375" style="55" customWidth="1"/>
    <col min="7938" max="7938" width="3.44140625" style="55" bestFit="1" customWidth="1"/>
    <col min="7939" max="7940" width="9.21875" style="55" customWidth="1"/>
    <col min="7941" max="7941" width="4.21875" style="55" customWidth="1"/>
    <col min="7942" max="7942" width="3.44140625" style="55" bestFit="1" customWidth="1"/>
    <col min="7943" max="7944" width="3.44140625" style="55" customWidth="1"/>
    <col min="7945" max="7945" width="3.88671875" style="55" customWidth="1"/>
    <col min="7946" max="7946" width="4.77734375" style="55" customWidth="1"/>
    <col min="7947" max="7947" width="9.21875" style="55" customWidth="1"/>
    <col min="7948" max="7948" width="6.44140625" style="55" customWidth="1"/>
    <col min="7949" max="7949" width="3.33203125" style="55" bestFit="1" customWidth="1"/>
    <col min="7950" max="7950" width="3.6640625" style="55" customWidth="1"/>
    <col min="7951" max="7951" width="9.21875" style="55" customWidth="1"/>
    <col min="7952" max="7952" width="14.109375" style="55" customWidth="1"/>
    <col min="7953" max="7953" width="1.21875" style="55" customWidth="1"/>
    <col min="7954" max="8192" width="9" style="55"/>
    <col min="8193" max="8193" width="5.77734375" style="55" customWidth="1"/>
    <col min="8194" max="8194" width="3.44140625" style="55" bestFit="1" customWidth="1"/>
    <col min="8195" max="8196" width="9.21875" style="55" customWidth="1"/>
    <col min="8197" max="8197" width="4.21875" style="55" customWidth="1"/>
    <col min="8198" max="8198" width="3.44140625" style="55" bestFit="1" customWidth="1"/>
    <col min="8199" max="8200" width="3.44140625" style="55" customWidth="1"/>
    <col min="8201" max="8201" width="3.88671875" style="55" customWidth="1"/>
    <col min="8202" max="8202" width="4.77734375" style="55" customWidth="1"/>
    <col min="8203" max="8203" width="9.21875" style="55" customWidth="1"/>
    <col min="8204" max="8204" width="6.44140625" style="55" customWidth="1"/>
    <col min="8205" max="8205" width="3.33203125" style="55" bestFit="1" customWidth="1"/>
    <col min="8206" max="8206" width="3.6640625" style="55" customWidth="1"/>
    <col min="8207" max="8207" width="9.21875" style="55" customWidth="1"/>
    <col min="8208" max="8208" width="14.109375" style="55" customWidth="1"/>
    <col min="8209" max="8209" width="1.21875" style="55" customWidth="1"/>
    <col min="8210" max="8448" width="9" style="55"/>
    <col min="8449" max="8449" width="5.77734375" style="55" customWidth="1"/>
    <col min="8450" max="8450" width="3.44140625" style="55" bestFit="1" customWidth="1"/>
    <col min="8451" max="8452" width="9.21875" style="55" customWidth="1"/>
    <col min="8453" max="8453" width="4.21875" style="55" customWidth="1"/>
    <col min="8454" max="8454" width="3.44140625" style="55" bestFit="1" customWidth="1"/>
    <col min="8455" max="8456" width="3.44140625" style="55" customWidth="1"/>
    <col min="8457" max="8457" width="3.88671875" style="55" customWidth="1"/>
    <col min="8458" max="8458" width="4.77734375" style="55" customWidth="1"/>
    <col min="8459" max="8459" width="9.21875" style="55" customWidth="1"/>
    <col min="8460" max="8460" width="6.44140625" style="55" customWidth="1"/>
    <col min="8461" max="8461" width="3.33203125" style="55" bestFit="1" customWidth="1"/>
    <col min="8462" max="8462" width="3.6640625" style="55" customWidth="1"/>
    <col min="8463" max="8463" width="9.21875" style="55" customWidth="1"/>
    <col min="8464" max="8464" width="14.109375" style="55" customWidth="1"/>
    <col min="8465" max="8465" width="1.21875" style="55" customWidth="1"/>
    <col min="8466" max="8704" width="9" style="55"/>
    <col min="8705" max="8705" width="5.77734375" style="55" customWidth="1"/>
    <col min="8706" max="8706" width="3.44140625" style="55" bestFit="1" customWidth="1"/>
    <col min="8707" max="8708" width="9.21875" style="55" customWidth="1"/>
    <col min="8709" max="8709" width="4.21875" style="55" customWidth="1"/>
    <col min="8710" max="8710" width="3.44140625" style="55" bestFit="1" customWidth="1"/>
    <col min="8711" max="8712" width="3.44140625" style="55" customWidth="1"/>
    <col min="8713" max="8713" width="3.88671875" style="55" customWidth="1"/>
    <col min="8714" max="8714" width="4.77734375" style="55" customWidth="1"/>
    <col min="8715" max="8715" width="9.21875" style="55" customWidth="1"/>
    <col min="8716" max="8716" width="6.44140625" style="55" customWidth="1"/>
    <col min="8717" max="8717" width="3.33203125" style="55" bestFit="1" customWidth="1"/>
    <col min="8718" max="8718" width="3.6640625" style="55" customWidth="1"/>
    <col min="8719" max="8719" width="9.21875" style="55" customWidth="1"/>
    <col min="8720" max="8720" width="14.109375" style="55" customWidth="1"/>
    <col min="8721" max="8721" width="1.21875" style="55" customWidth="1"/>
    <col min="8722" max="8960" width="9" style="55"/>
    <col min="8961" max="8961" width="5.77734375" style="55" customWidth="1"/>
    <col min="8962" max="8962" width="3.44140625" style="55" bestFit="1" customWidth="1"/>
    <col min="8963" max="8964" width="9.21875" style="55" customWidth="1"/>
    <col min="8965" max="8965" width="4.21875" style="55" customWidth="1"/>
    <col min="8966" max="8966" width="3.44140625" style="55" bestFit="1" customWidth="1"/>
    <col min="8967" max="8968" width="3.44140625" style="55" customWidth="1"/>
    <col min="8969" max="8969" width="3.88671875" style="55" customWidth="1"/>
    <col min="8970" max="8970" width="4.77734375" style="55" customWidth="1"/>
    <col min="8971" max="8971" width="9.21875" style="55" customWidth="1"/>
    <col min="8972" max="8972" width="6.44140625" style="55" customWidth="1"/>
    <col min="8973" max="8973" width="3.33203125" style="55" bestFit="1" customWidth="1"/>
    <col min="8974" max="8974" width="3.6640625" style="55" customWidth="1"/>
    <col min="8975" max="8975" width="9.21875" style="55" customWidth="1"/>
    <col min="8976" max="8976" width="14.109375" style="55" customWidth="1"/>
    <col min="8977" max="8977" width="1.21875" style="55" customWidth="1"/>
    <col min="8978" max="9216" width="9" style="55"/>
    <col min="9217" max="9217" width="5.77734375" style="55" customWidth="1"/>
    <col min="9218" max="9218" width="3.44140625" style="55" bestFit="1" customWidth="1"/>
    <col min="9219" max="9220" width="9.21875" style="55" customWidth="1"/>
    <col min="9221" max="9221" width="4.21875" style="55" customWidth="1"/>
    <col min="9222" max="9222" width="3.44140625" style="55" bestFit="1" customWidth="1"/>
    <col min="9223" max="9224" width="3.44140625" style="55" customWidth="1"/>
    <col min="9225" max="9225" width="3.88671875" style="55" customWidth="1"/>
    <col min="9226" max="9226" width="4.77734375" style="55" customWidth="1"/>
    <col min="9227" max="9227" width="9.21875" style="55" customWidth="1"/>
    <col min="9228" max="9228" width="6.44140625" style="55" customWidth="1"/>
    <col min="9229" max="9229" width="3.33203125" style="55" bestFit="1" customWidth="1"/>
    <col min="9230" max="9230" width="3.6640625" style="55" customWidth="1"/>
    <col min="9231" max="9231" width="9.21875" style="55" customWidth="1"/>
    <col min="9232" max="9232" width="14.109375" style="55" customWidth="1"/>
    <col min="9233" max="9233" width="1.21875" style="55" customWidth="1"/>
    <col min="9234" max="9472" width="9" style="55"/>
    <col min="9473" max="9473" width="5.77734375" style="55" customWidth="1"/>
    <col min="9474" max="9474" width="3.44140625" style="55" bestFit="1" customWidth="1"/>
    <col min="9475" max="9476" width="9.21875" style="55" customWidth="1"/>
    <col min="9477" max="9477" width="4.21875" style="55" customWidth="1"/>
    <col min="9478" max="9478" width="3.44140625" style="55" bestFit="1" customWidth="1"/>
    <col min="9479" max="9480" width="3.44140625" style="55" customWidth="1"/>
    <col min="9481" max="9481" width="3.88671875" style="55" customWidth="1"/>
    <col min="9482" max="9482" width="4.77734375" style="55" customWidth="1"/>
    <col min="9483" max="9483" width="9.21875" style="55" customWidth="1"/>
    <col min="9484" max="9484" width="6.44140625" style="55" customWidth="1"/>
    <col min="9485" max="9485" width="3.33203125" style="55" bestFit="1" customWidth="1"/>
    <col min="9486" max="9486" width="3.6640625" style="55" customWidth="1"/>
    <col min="9487" max="9487" width="9.21875" style="55" customWidth="1"/>
    <col min="9488" max="9488" width="14.109375" style="55" customWidth="1"/>
    <col min="9489" max="9489" width="1.21875" style="55" customWidth="1"/>
    <col min="9490" max="9728" width="9" style="55"/>
    <col min="9729" max="9729" width="5.77734375" style="55" customWidth="1"/>
    <col min="9730" max="9730" width="3.44140625" style="55" bestFit="1" customWidth="1"/>
    <col min="9731" max="9732" width="9.21875" style="55" customWidth="1"/>
    <col min="9733" max="9733" width="4.21875" style="55" customWidth="1"/>
    <col min="9734" max="9734" width="3.44140625" style="55" bestFit="1" customWidth="1"/>
    <col min="9735" max="9736" width="3.44140625" style="55" customWidth="1"/>
    <col min="9737" max="9737" width="3.88671875" style="55" customWidth="1"/>
    <col min="9738" max="9738" width="4.77734375" style="55" customWidth="1"/>
    <col min="9739" max="9739" width="9.21875" style="55" customWidth="1"/>
    <col min="9740" max="9740" width="6.44140625" style="55" customWidth="1"/>
    <col min="9741" max="9741" width="3.33203125" style="55" bestFit="1" customWidth="1"/>
    <col min="9742" max="9742" width="3.6640625" style="55" customWidth="1"/>
    <col min="9743" max="9743" width="9.21875" style="55" customWidth="1"/>
    <col min="9744" max="9744" width="14.109375" style="55" customWidth="1"/>
    <col min="9745" max="9745" width="1.21875" style="55" customWidth="1"/>
    <col min="9746" max="9984" width="9" style="55"/>
    <col min="9985" max="9985" width="5.77734375" style="55" customWidth="1"/>
    <col min="9986" max="9986" width="3.44140625" style="55" bestFit="1" customWidth="1"/>
    <col min="9987" max="9988" width="9.21875" style="55" customWidth="1"/>
    <col min="9989" max="9989" width="4.21875" style="55" customWidth="1"/>
    <col min="9990" max="9990" width="3.44140625" style="55" bestFit="1" customWidth="1"/>
    <col min="9991" max="9992" width="3.44140625" style="55" customWidth="1"/>
    <col min="9993" max="9993" width="3.88671875" style="55" customWidth="1"/>
    <col min="9994" max="9994" width="4.77734375" style="55" customWidth="1"/>
    <col min="9995" max="9995" width="9.21875" style="55" customWidth="1"/>
    <col min="9996" max="9996" width="6.44140625" style="55" customWidth="1"/>
    <col min="9997" max="9997" width="3.33203125" style="55" bestFit="1" customWidth="1"/>
    <col min="9998" max="9998" width="3.6640625" style="55" customWidth="1"/>
    <col min="9999" max="9999" width="9.21875" style="55" customWidth="1"/>
    <col min="10000" max="10000" width="14.109375" style="55" customWidth="1"/>
    <col min="10001" max="10001" width="1.21875" style="55" customWidth="1"/>
    <col min="10002" max="10240" width="9" style="55"/>
    <col min="10241" max="10241" width="5.77734375" style="55" customWidth="1"/>
    <col min="10242" max="10242" width="3.44140625" style="55" bestFit="1" customWidth="1"/>
    <col min="10243" max="10244" width="9.21875" style="55" customWidth="1"/>
    <col min="10245" max="10245" width="4.21875" style="55" customWidth="1"/>
    <col min="10246" max="10246" width="3.44140625" style="55" bestFit="1" customWidth="1"/>
    <col min="10247" max="10248" width="3.44140625" style="55" customWidth="1"/>
    <col min="10249" max="10249" width="3.88671875" style="55" customWidth="1"/>
    <col min="10250" max="10250" width="4.77734375" style="55" customWidth="1"/>
    <col min="10251" max="10251" width="9.21875" style="55" customWidth="1"/>
    <col min="10252" max="10252" width="6.44140625" style="55" customWidth="1"/>
    <col min="10253" max="10253" width="3.33203125" style="55" bestFit="1" customWidth="1"/>
    <col min="10254" max="10254" width="3.6640625" style="55" customWidth="1"/>
    <col min="10255" max="10255" width="9.21875" style="55" customWidth="1"/>
    <col min="10256" max="10256" width="14.109375" style="55" customWidth="1"/>
    <col min="10257" max="10257" width="1.21875" style="55" customWidth="1"/>
    <col min="10258" max="10496" width="9" style="55"/>
    <col min="10497" max="10497" width="5.77734375" style="55" customWidth="1"/>
    <col min="10498" max="10498" width="3.44140625" style="55" bestFit="1" customWidth="1"/>
    <col min="10499" max="10500" width="9.21875" style="55" customWidth="1"/>
    <col min="10501" max="10501" width="4.21875" style="55" customWidth="1"/>
    <col min="10502" max="10502" width="3.44140625" style="55" bestFit="1" customWidth="1"/>
    <col min="10503" max="10504" width="3.44140625" style="55" customWidth="1"/>
    <col min="10505" max="10505" width="3.88671875" style="55" customWidth="1"/>
    <col min="10506" max="10506" width="4.77734375" style="55" customWidth="1"/>
    <col min="10507" max="10507" width="9.21875" style="55" customWidth="1"/>
    <col min="10508" max="10508" width="6.44140625" style="55" customWidth="1"/>
    <col min="10509" max="10509" width="3.33203125" style="55" bestFit="1" customWidth="1"/>
    <col min="10510" max="10510" width="3.6640625" style="55" customWidth="1"/>
    <col min="10511" max="10511" width="9.21875" style="55" customWidth="1"/>
    <col min="10512" max="10512" width="14.109375" style="55" customWidth="1"/>
    <col min="10513" max="10513" width="1.21875" style="55" customWidth="1"/>
    <col min="10514" max="10752" width="9" style="55"/>
    <col min="10753" max="10753" width="5.77734375" style="55" customWidth="1"/>
    <col min="10754" max="10754" width="3.44140625" style="55" bestFit="1" customWidth="1"/>
    <col min="10755" max="10756" width="9.21875" style="55" customWidth="1"/>
    <col min="10757" max="10757" width="4.21875" style="55" customWidth="1"/>
    <col min="10758" max="10758" width="3.44140625" style="55" bestFit="1" customWidth="1"/>
    <col min="10759" max="10760" width="3.44140625" style="55" customWidth="1"/>
    <col min="10761" max="10761" width="3.88671875" style="55" customWidth="1"/>
    <col min="10762" max="10762" width="4.77734375" style="55" customWidth="1"/>
    <col min="10763" max="10763" width="9.21875" style="55" customWidth="1"/>
    <col min="10764" max="10764" width="6.44140625" style="55" customWidth="1"/>
    <col min="10765" max="10765" width="3.33203125" style="55" bestFit="1" customWidth="1"/>
    <col min="10766" max="10766" width="3.6640625" style="55" customWidth="1"/>
    <col min="10767" max="10767" width="9.21875" style="55" customWidth="1"/>
    <col min="10768" max="10768" width="14.109375" style="55" customWidth="1"/>
    <col min="10769" max="10769" width="1.21875" style="55" customWidth="1"/>
    <col min="10770" max="11008" width="9" style="55"/>
    <col min="11009" max="11009" width="5.77734375" style="55" customWidth="1"/>
    <col min="11010" max="11010" width="3.44140625" style="55" bestFit="1" customWidth="1"/>
    <col min="11011" max="11012" width="9.21875" style="55" customWidth="1"/>
    <col min="11013" max="11013" width="4.21875" style="55" customWidth="1"/>
    <col min="11014" max="11014" width="3.44140625" style="55" bestFit="1" customWidth="1"/>
    <col min="11015" max="11016" width="3.44140625" style="55" customWidth="1"/>
    <col min="11017" max="11017" width="3.88671875" style="55" customWidth="1"/>
    <col min="11018" max="11018" width="4.77734375" style="55" customWidth="1"/>
    <col min="11019" max="11019" width="9.21875" style="55" customWidth="1"/>
    <col min="11020" max="11020" width="6.44140625" style="55" customWidth="1"/>
    <col min="11021" max="11021" width="3.33203125" style="55" bestFit="1" customWidth="1"/>
    <col min="11022" max="11022" width="3.6640625" style="55" customWidth="1"/>
    <col min="11023" max="11023" width="9.21875" style="55" customWidth="1"/>
    <col min="11024" max="11024" width="14.109375" style="55" customWidth="1"/>
    <col min="11025" max="11025" width="1.21875" style="55" customWidth="1"/>
    <col min="11026" max="11264" width="9" style="55"/>
    <col min="11265" max="11265" width="5.77734375" style="55" customWidth="1"/>
    <col min="11266" max="11266" width="3.44140625" style="55" bestFit="1" customWidth="1"/>
    <col min="11267" max="11268" width="9.21875" style="55" customWidth="1"/>
    <col min="11269" max="11269" width="4.21875" style="55" customWidth="1"/>
    <col min="11270" max="11270" width="3.44140625" style="55" bestFit="1" customWidth="1"/>
    <col min="11271" max="11272" width="3.44140625" style="55" customWidth="1"/>
    <col min="11273" max="11273" width="3.88671875" style="55" customWidth="1"/>
    <col min="11274" max="11274" width="4.77734375" style="55" customWidth="1"/>
    <col min="11275" max="11275" width="9.21875" style="55" customWidth="1"/>
    <col min="11276" max="11276" width="6.44140625" style="55" customWidth="1"/>
    <col min="11277" max="11277" width="3.33203125" style="55" bestFit="1" customWidth="1"/>
    <col min="11278" max="11278" width="3.6640625" style="55" customWidth="1"/>
    <col min="11279" max="11279" width="9.21875" style="55" customWidth="1"/>
    <col min="11280" max="11280" width="14.109375" style="55" customWidth="1"/>
    <col min="11281" max="11281" width="1.21875" style="55" customWidth="1"/>
    <col min="11282" max="11520" width="9" style="55"/>
    <col min="11521" max="11521" width="5.77734375" style="55" customWidth="1"/>
    <col min="11522" max="11522" width="3.44140625" style="55" bestFit="1" customWidth="1"/>
    <col min="11523" max="11524" width="9.21875" style="55" customWidth="1"/>
    <col min="11525" max="11525" width="4.21875" style="55" customWidth="1"/>
    <col min="11526" max="11526" width="3.44140625" style="55" bestFit="1" customWidth="1"/>
    <col min="11527" max="11528" width="3.44140625" style="55" customWidth="1"/>
    <col min="11529" max="11529" width="3.88671875" style="55" customWidth="1"/>
    <col min="11530" max="11530" width="4.77734375" style="55" customWidth="1"/>
    <col min="11531" max="11531" width="9.21875" style="55" customWidth="1"/>
    <col min="11532" max="11532" width="6.44140625" style="55" customWidth="1"/>
    <col min="11533" max="11533" width="3.33203125" style="55" bestFit="1" customWidth="1"/>
    <col min="11534" max="11534" width="3.6640625" style="55" customWidth="1"/>
    <col min="11535" max="11535" width="9.21875" style="55" customWidth="1"/>
    <col min="11536" max="11536" width="14.109375" style="55" customWidth="1"/>
    <col min="11537" max="11537" width="1.21875" style="55" customWidth="1"/>
    <col min="11538" max="11776" width="9" style="55"/>
    <col min="11777" max="11777" width="5.77734375" style="55" customWidth="1"/>
    <col min="11778" max="11778" width="3.44140625" style="55" bestFit="1" customWidth="1"/>
    <col min="11779" max="11780" width="9.21875" style="55" customWidth="1"/>
    <col min="11781" max="11781" width="4.21875" style="55" customWidth="1"/>
    <col min="11782" max="11782" width="3.44140625" style="55" bestFit="1" customWidth="1"/>
    <col min="11783" max="11784" width="3.44140625" style="55" customWidth="1"/>
    <col min="11785" max="11785" width="3.88671875" style="55" customWidth="1"/>
    <col min="11786" max="11786" width="4.77734375" style="55" customWidth="1"/>
    <col min="11787" max="11787" width="9.21875" style="55" customWidth="1"/>
    <col min="11788" max="11788" width="6.44140625" style="55" customWidth="1"/>
    <col min="11789" max="11789" width="3.33203125" style="55" bestFit="1" customWidth="1"/>
    <col min="11790" max="11790" width="3.6640625" style="55" customWidth="1"/>
    <col min="11791" max="11791" width="9.21875" style="55" customWidth="1"/>
    <col min="11792" max="11792" width="14.109375" style="55" customWidth="1"/>
    <col min="11793" max="11793" width="1.21875" style="55" customWidth="1"/>
    <col min="11794" max="12032" width="9" style="55"/>
    <col min="12033" max="12033" width="5.77734375" style="55" customWidth="1"/>
    <col min="12034" max="12034" width="3.44140625" style="55" bestFit="1" customWidth="1"/>
    <col min="12035" max="12036" width="9.21875" style="55" customWidth="1"/>
    <col min="12037" max="12037" width="4.21875" style="55" customWidth="1"/>
    <col min="12038" max="12038" width="3.44140625" style="55" bestFit="1" customWidth="1"/>
    <col min="12039" max="12040" width="3.44140625" style="55" customWidth="1"/>
    <col min="12041" max="12041" width="3.88671875" style="55" customWidth="1"/>
    <col min="12042" max="12042" width="4.77734375" style="55" customWidth="1"/>
    <col min="12043" max="12043" width="9.21875" style="55" customWidth="1"/>
    <col min="12044" max="12044" width="6.44140625" style="55" customWidth="1"/>
    <col min="12045" max="12045" width="3.33203125" style="55" bestFit="1" customWidth="1"/>
    <col min="12046" max="12046" width="3.6640625" style="55" customWidth="1"/>
    <col min="12047" max="12047" width="9.21875" style="55" customWidth="1"/>
    <col min="12048" max="12048" width="14.109375" style="55" customWidth="1"/>
    <col min="12049" max="12049" width="1.21875" style="55" customWidth="1"/>
    <col min="12050" max="12288" width="9" style="55"/>
    <col min="12289" max="12289" width="5.77734375" style="55" customWidth="1"/>
    <col min="12290" max="12290" width="3.44140625" style="55" bestFit="1" customWidth="1"/>
    <col min="12291" max="12292" width="9.21875" style="55" customWidth="1"/>
    <col min="12293" max="12293" width="4.21875" style="55" customWidth="1"/>
    <col min="12294" max="12294" width="3.44140625" style="55" bestFit="1" customWidth="1"/>
    <col min="12295" max="12296" width="3.44140625" style="55" customWidth="1"/>
    <col min="12297" max="12297" width="3.88671875" style="55" customWidth="1"/>
    <col min="12298" max="12298" width="4.77734375" style="55" customWidth="1"/>
    <col min="12299" max="12299" width="9.21875" style="55" customWidth="1"/>
    <col min="12300" max="12300" width="6.44140625" style="55" customWidth="1"/>
    <col min="12301" max="12301" width="3.33203125" style="55" bestFit="1" customWidth="1"/>
    <col min="12302" max="12302" width="3.6640625" style="55" customWidth="1"/>
    <col min="12303" max="12303" width="9.21875" style="55" customWidth="1"/>
    <col min="12304" max="12304" width="14.109375" style="55" customWidth="1"/>
    <col min="12305" max="12305" width="1.21875" style="55" customWidth="1"/>
    <col min="12306" max="12544" width="9" style="55"/>
    <col min="12545" max="12545" width="5.77734375" style="55" customWidth="1"/>
    <col min="12546" max="12546" width="3.44140625" style="55" bestFit="1" customWidth="1"/>
    <col min="12547" max="12548" width="9.21875" style="55" customWidth="1"/>
    <col min="12549" max="12549" width="4.21875" style="55" customWidth="1"/>
    <col min="12550" max="12550" width="3.44140625" style="55" bestFit="1" customWidth="1"/>
    <col min="12551" max="12552" width="3.44140625" style="55" customWidth="1"/>
    <col min="12553" max="12553" width="3.88671875" style="55" customWidth="1"/>
    <col min="12554" max="12554" width="4.77734375" style="55" customWidth="1"/>
    <col min="12555" max="12555" width="9.21875" style="55" customWidth="1"/>
    <col min="12556" max="12556" width="6.44140625" style="55" customWidth="1"/>
    <col min="12557" max="12557" width="3.33203125" style="55" bestFit="1" customWidth="1"/>
    <col min="12558" max="12558" width="3.6640625" style="55" customWidth="1"/>
    <col min="12559" max="12559" width="9.21875" style="55" customWidth="1"/>
    <col min="12560" max="12560" width="14.109375" style="55" customWidth="1"/>
    <col min="12561" max="12561" width="1.21875" style="55" customWidth="1"/>
    <col min="12562" max="12800" width="9" style="55"/>
    <col min="12801" max="12801" width="5.77734375" style="55" customWidth="1"/>
    <col min="12802" max="12802" width="3.44140625" style="55" bestFit="1" customWidth="1"/>
    <col min="12803" max="12804" width="9.21875" style="55" customWidth="1"/>
    <col min="12805" max="12805" width="4.21875" style="55" customWidth="1"/>
    <col min="12806" max="12806" width="3.44140625" style="55" bestFit="1" customWidth="1"/>
    <col min="12807" max="12808" width="3.44140625" style="55" customWidth="1"/>
    <col min="12809" max="12809" width="3.88671875" style="55" customWidth="1"/>
    <col min="12810" max="12810" width="4.77734375" style="55" customWidth="1"/>
    <col min="12811" max="12811" width="9.21875" style="55" customWidth="1"/>
    <col min="12812" max="12812" width="6.44140625" style="55" customWidth="1"/>
    <col min="12813" max="12813" width="3.33203125" style="55" bestFit="1" customWidth="1"/>
    <col min="12814" max="12814" width="3.6640625" style="55" customWidth="1"/>
    <col min="12815" max="12815" width="9.21875" style="55" customWidth="1"/>
    <col min="12816" max="12816" width="14.109375" style="55" customWidth="1"/>
    <col min="12817" max="12817" width="1.21875" style="55" customWidth="1"/>
    <col min="12818" max="13056" width="9" style="55"/>
    <col min="13057" max="13057" width="5.77734375" style="55" customWidth="1"/>
    <col min="13058" max="13058" width="3.44140625" style="55" bestFit="1" customWidth="1"/>
    <col min="13059" max="13060" width="9.21875" style="55" customWidth="1"/>
    <col min="13061" max="13061" width="4.21875" style="55" customWidth="1"/>
    <col min="13062" max="13062" width="3.44140625" style="55" bestFit="1" customWidth="1"/>
    <col min="13063" max="13064" width="3.44140625" style="55" customWidth="1"/>
    <col min="13065" max="13065" width="3.88671875" style="55" customWidth="1"/>
    <col min="13066" max="13066" width="4.77734375" style="55" customWidth="1"/>
    <col min="13067" max="13067" width="9.21875" style="55" customWidth="1"/>
    <col min="13068" max="13068" width="6.44140625" style="55" customWidth="1"/>
    <col min="13069" max="13069" width="3.33203125" style="55" bestFit="1" customWidth="1"/>
    <col min="13070" max="13070" width="3.6640625" style="55" customWidth="1"/>
    <col min="13071" max="13071" width="9.21875" style="55" customWidth="1"/>
    <col min="13072" max="13072" width="14.109375" style="55" customWidth="1"/>
    <col min="13073" max="13073" width="1.21875" style="55" customWidth="1"/>
    <col min="13074" max="13312" width="9" style="55"/>
    <col min="13313" max="13313" width="5.77734375" style="55" customWidth="1"/>
    <col min="13314" max="13314" width="3.44140625" style="55" bestFit="1" customWidth="1"/>
    <col min="13315" max="13316" width="9.21875" style="55" customWidth="1"/>
    <col min="13317" max="13317" width="4.21875" style="55" customWidth="1"/>
    <col min="13318" max="13318" width="3.44140625" style="55" bestFit="1" customWidth="1"/>
    <col min="13319" max="13320" width="3.44140625" style="55" customWidth="1"/>
    <col min="13321" max="13321" width="3.88671875" style="55" customWidth="1"/>
    <col min="13322" max="13322" width="4.77734375" style="55" customWidth="1"/>
    <col min="13323" max="13323" width="9.21875" style="55" customWidth="1"/>
    <col min="13324" max="13324" width="6.44140625" style="55" customWidth="1"/>
    <col min="13325" max="13325" width="3.33203125" style="55" bestFit="1" customWidth="1"/>
    <col min="13326" max="13326" width="3.6640625" style="55" customWidth="1"/>
    <col min="13327" max="13327" width="9.21875" style="55" customWidth="1"/>
    <col min="13328" max="13328" width="14.109375" style="55" customWidth="1"/>
    <col min="13329" max="13329" width="1.21875" style="55" customWidth="1"/>
    <col min="13330" max="13568" width="9" style="55"/>
    <col min="13569" max="13569" width="5.77734375" style="55" customWidth="1"/>
    <col min="13570" max="13570" width="3.44140625" style="55" bestFit="1" customWidth="1"/>
    <col min="13571" max="13572" width="9.21875" style="55" customWidth="1"/>
    <col min="13573" max="13573" width="4.21875" style="55" customWidth="1"/>
    <col min="13574" max="13574" width="3.44140625" style="55" bestFit="1" customWidth="1"/>
    <col min="13575" max="13576" width="3.44140625" style="55" customWidth="1"/>
    <col min="13577" max="13577" width="3.88671875" style="55" customWidth="1"/>
    <col min="13578" max="13578" width="4.77734375" style="55" customWidth="1"/>
    <col min="13579" max="13579" width="9.21875" style="55" customWidth="1"/>
    <col min="13580" max="13580" width="6.44140625" style="55" customWidth="1"/>
    <col min="13581" max="13581" width="3.33203125" style="55" bestFit="1" customWidth="1"/>
    <col min="13582" max="13582" width="3.6640625" style="55" customWidth="1"/>
    <col min="13583" max="13583" width="9.21875" style="55" customWidth="1"/>
    <col min="13584" max="13584" width="14.109375" style="55" customWidth="1"/>
    <col min="13585" max="13585" width="1.21875" style="55" customWidth="1"/>
    <col min="13586" max="13824" width="9" style="55"/>
    <col min="13825" max="13825" width="5.77734375" style="55" customWidth="1"/>
    <col min="13826" max="13826" width="3.44140625" style="55" bestFit="1" customWidth="1"/>
    <col min="13827" max="13828" width="9.21875" style="55" customWidth="1"/>
    <col min="13829" max="13829" width="4.21875" style="55" customWidth="1"/>
    <col min="13830" max="13830" width="3.44140625" style="55" bestFit="1" customWidth="1"/>
    <col min="13831" max="13832" width="3.44140625" style="55" customWidth="1"/>
    <col min="13833" max="13833" width="3.88671875" style="55" customWidth="1"/>
    <col min="13834" max="13834" width="4.77734375" style="55" customWidth="1"/>
    <col min="13835" max="13835" width="9.21875" style="55" customWidth="1"/>
    <col min="13836" max="13836" width="6.44140625" style="55" customWidth="1"/>
    <col min="13837" max="13837" width="3.33203125" style="55" bestFit="1" customWidth="1"/>
    <col min="13838" max="13838" width="3.6640625" style="55" customWidth="1"/>
    <col min="13839" max="13839" width="9.21875" style="55" customWidth="1"/>
    <col min="13840" max="13840" width="14.109375" style="55" customWidth="1"/>
    <col min="13841" max="13841" width="1.21875" style="55" customWidth="1"/>
    <col min="13842" max="14080" width="9" style="55"/>
    <col min="14081" max="14081" width="5.77734375" style="55" customWidth="1"/>
    <col min="14082" max="14082" width="3.44140625" style="55" bestFit="1" customWidth="1"/>
    <col min="14083" max="14084" width="9.21875" style="55" customWidth="1"/>
    <col min="14085" max="14085" width="4.21875" style="55" customWidth="1"/>
    <col min="14086" max="14086" width="3.44140625" style="55" bestFit="1" customWidth="1"/>
    <col min="14087" max="14088" width="3.44140625" style="55" customWidth="1"/>
    <col min="14089" max="14089" width="3.88671875" style="55" customWidth="1"/>
    <col min="14090" max="14090" width="4.77734375" style="55" customWidth="1"/>
    <col min="14091" max="14091" width="9.21875" style="55" customWidth="1"/>
    <col min="14092" max="14092" width="6.44140625" style="55" customWidth="1"/>
    <col min="14093" max="14093" width="3.33203125" style="55" bestFit="1" customWidth="1"/>
    <col min="14094" max="14094" width="3.6640625" style="55" customWidth="1"/>
    <col min="14095" max="14095" width="9.21875" style="55" customWidth="1"/>
    <col min="14096" max="14096" width="14.109375" style="55" customWidth="1"/>
    <col min="14097" max="14097" width="1.21875" style="55" customWidth="1"/>
    <col min="14098" max="14336" width="9" style="55"/>
    <col min="14337" max="14337" width="5.77734375" style="55" customWidth="1"/>
    <col min="14338" max="14338" width="3.44140625" style="55" bestFit="1" customWidth="1"/>
    <col min="14339" max="14340" width="9.21875" style="55" customWidth="1"/>
    <col min="14341" max="14341" width="4.21875" style="55" customWidth="1"/>
    <col min="14342" max="14342" width="3.44140625" style="55" bestFit="1" customWidth="1"/>
    <col min="14343" max="14344" width="3.44140625" style="55" customWidth="1"/>
    <col min="14345" max="14345" width="3.88671875" style="55" customWidth="1"/>
    <col min="14346" max="14346" width="4.77734375" style="55" customWidth="1"/>
    <col min="14347" max="14347" width="9.21875" style="55" customWidth="1"/>
    <col min="14348" max="14348" width="6.44140625" style="55" customWidth="1"/>
    <col min="14349" max="14349" width="3.33203125" style="55" bestFit="1" customWidth="1"/>
    <col min="14350" max="14350" width="3.6640625" style="55" customWidth="1"/>
    <col min="14351" max="14351" width="9.21875" style="55" customWidth="1"/>
    <col min="14352" max="14352" width="14.109375" style="55" customWidth="1"/>
    <col min="14353" max="14353" width="1.21875" style="55" customWidth="1"/>
    <col min="14354" max="14592" width="9" style="55"/>
    <col min="14593" max="14593" width="5.77734375" style="55" customWidth="1"/>
    <col min="14594" max="14594" width="3.44140625" style="55" bestFit="1" customWidth="1"/>
    <col min="14595" max="14596" width="9.21875" style="55" customWidth="1"/>
    <col min="14597" max="14597" width="4.21875" style="55" customWidth="1"/>
    <col min="14598" max="14598" width="3.44140625" style="55" bestFit="1" customWidth="1"/>
    <col min="14599" max="14600" width="3.44140625" style="55" customWidth="1"/>
    <col min="14601" max="14601" width="3.88671875" style="55" customWidth="1"/>
    <col min="14602" max="14602" width="4.77734375" style="55" customWidth="1"/>
    <col min="14603" max="14603" width="9.21875" style="55" customWidth="1"/>
    <col min="14604" max="14604" width="6.44140625" style="55" customWidth="1"/>
    <col min="14605" max="14605" width="3.33203125" style="55" bestFit="1" customWidth="1"/>
    <col min="14606" max="14606" width="3.6640625" style="55" customWidth="1"/>
    <col min="14607" max="14607" width="9.21875" style="55" customWidth="1"/>
    <col min="14608" max="14608" width="14.109375" style="55" customWidth="1"/>
    <col min="14609" max="14609" width="1.21875" style="55" customWidth="1"/>
    <col min="14610" max="14848" width="9" style="55"/>
    <col min="14849" max="14849" width="5.77734375" style="55" customWidth="1"/>
    <col min="14850" max="14850" width="3.44140625" style="55" bestFit="1" customWidth="1"/>
    <col min="14851" max="14852" width="9.21875" style="55" customWidth="1"/>
    <col min="14853" max="14853" width="4.21875" style="55" customWidth="1"/>
    <col min="14854" max="14854" width="3.44140625" style="55" bestFit="1" customWidth="1"/>
    <col min="14855" max="14856" width="3.44140625" style="55" customWidth="1"/>
    <col min="14857" max="14857" width="3.88671875" style="55" customWidth="1"/>
    <col min="14858" max="14858" width="4.77734375" style="55" customWidth="1"/>
    <col min="14859" max="14859" width="9.21875" style="55" customWidth="1"/>
    <col min="14860" max="14860" width="6.44140625" style="55" customWidth="1"/>
    <col min="14861" max="14861" width="3.33203125" style="55" bestFit="1" customWidth="1"/>
    <col min="14862" max="14862" width="3.6640625" style="55" customWidth="1"/>
    <col min="14863" max="14863" width="9.21875" style="55" customWidth="1"/>
    <col min="14864" max="14864" width="14.109375" style="55" customWidth="1"/>
    <col min="14865" max="14865" width="1.21875" style="55" customWidth="1"/>
    <col min="14866" max="15104" width="9" style="55"/>
    <col min="15105" max="15105" width="5.77734375" style="55" customWidth="1"/>
    <col min="15106" max="15106" width="3.44140625" style="55" bestFit="1" customWidth="1"/>
    <col min="15107" max="15108" width="9.21875" style="55" customWidth="1"/>
    <col min="15109" max="15109" width="4.21875" style="55" customWidth="1"/>
    <col min="15110" max="15110" width="3.44140625" style="55" bestFit="1" customWidth="1"/>
    <col min="15111" max="15112" width="3.44140625" style="55" customWidth="1"/>
    <col min="15113" max="15113" width="3.88671875" style="55" customWidth="1"/>
    <col min="15114" max="15114" width="4.77734375" style="55" customWidth="1"/>
    <col min="15115" max="15115" width="9.21875" style="55" customWidth="1"/>
    <col min="15116" max="15116" width="6.44140625" style="55" customWidth="1"/>
    <col min="15117" max="15117" width="3.33203125" style="55" bestFit="1" customWidth="1"/>
    <col min="15118" max="15118" width="3.6640625" style="55" customWidth="1"/>
    <col min="15119" max="15119" width="9.21875" style="55" customWidth="1"/>
    <col min="15120" max="15120" width="14.109375" style="55" customWidth="1"/>
    <col min="15121" max="15121" width="1.21875" style="55" customWidth="1"/>
    <col min="15122" max="15360" width="9" style="55"/>
    <col min="15361" max="15361" width="5.77734375" style="55" customWidth="1"/>
    <col min="15362" max="15362" width="3.44140625" style="55" bestFit="1" customWidth="1"/>
    <col min="15363" max="15364" width="9.21875" style="55" customWidth="1"/>
    <col min="15365" max="15365" width="4.21875" style="55" customWidth="1"/>
    <col min="15366" max="15366" width="3.44140625" style="55" bestFit="1" customWidth="1"/>
    <col min="15367" max="15368" width="3.44140625" style="55" customWidth="1"/>
    <col min="15369" max="15369" width="3.88671875" style="55" customWidth="1"/>
    <col min="15370" max="15370" width="4.77734375" style="55" customWidth="1"/>
    <col min="15371" max="15371" width="9.21875" style="55" customWidth="1"/>
    <col min="15372" max="15372" width="6.44140625" style="55" customWidth="1"/>
    <col min="15373" max="15373" width="3.33203125" style="55" bestFit="1" customWidth="1"/>
    <col min="15374" max="15374" width="3.6640625" style="55" customWidth="1"/>
    <col min="15375" max="15375" width="9.21875" style="55" customWidth="1"/>
    <col min="15376" max="15376" width="14.109375" style="55" customWidth="1"/>
    <col min="15377" max="15377" width="1.21875" style="55" customWidth="1"/>
    <col min="15378" max="15616" width="9" style="55"/>
    <col min="15617" max="15617" width="5.77734375" style="55" customWidth="1"/>
    <col min="15618" max="15618" width="3.44140625" style="55" bestFit="1" customWidth="1"/>
    <col min="15619" max="15620" width="9.21875" style="55" customWidth="1"/>
    <col min="15621" max="15621" width="4.21875" style="55" customWidth="1"/>
    <col min="15622" max="15622" width="3.44140625" style="55" bestFit="1" customWidth="1"/>
    <col min="15623" max="15624" width="3.44140625" style="55" customWidth="1"/>
    <col min="15625" max="15625" width="3.88671875" style="55" customWidth="1"/>
    <col min="15626" max="15626" width="4.77734375" style="55" customWidth="1"/>
    <col min="15627" max="15627" width="9.21875" style="55" customWidth="1"/>
    <col min="15628" max="15628" width="6.44140625" style="55" customWidth="1"/>
    <col min="15629" max="15629" width="3.33203125" style="55" bestFit="1" customWidth="1"/>
    <col min="15630" max="15630" width="3.6640625" style="55" customWidth="1"/>
    <col min="15631" max="15631" width="9.21875" style="55" customWidth="1"/>
    <col min="15632" max="15632" width="14.109375" style="55" customWidth="1"/>
    <col min="15633" max="15633" width="1.21875" style="55" customWidth="1"/>
    <col min="15634" max="15872" width="9" style="55"/>
    <col min="15873" max="15873" width="5.77734375" style="55" customWidth="1"/>
    <col min="15874" max="15874" width="3.44140625" style="55" bestFit="1" customWidth="1"/>
    <col min="15875" max="15876" width="9.21875" style="55" customWidth="1"/>
    <col min="15877" max="15877" width="4.21875" style="55" customWidth="1"/>
    <col min="15878" max="15878" width="3.44140625" style="55" bestFit="1" customWidth="1"/>
    <col min="15879" max="15880" width="3.44140625" style="55" customWidth="1"/>
    <col min="15881" max="15881" width="3.88671875" style="55" customWidth="1"/>
    <col min="15882" max="15882" width="4.77734375" style="55" customWidth="1"/>
    <col min="15883" max="15883" width="9.21875" style="55" customWidth="1"/>
    <col min="15884" max="15884" width="6.44140625" style="55" customWidth="1"/>
    <col min="15885" max="15885" width="3.33203125" style="55" bestFit="1" customWidth="1"/>
    <col min="15886" max="15886" width="3.6640625" style="55" customWidth="1"/>
    <col min="15887" max="15887" width="9.21875" style="55" customWidth="1"/>
    <col min="15888" max="15888" width="14.109375" style="55" customWidth="1"/>
    <col min="15889" max="15889" width="1.21875" style="55" customWidth="1"/>
    <col min="15890" max="16128" width="9" style="55"/>
    <col min="16129" max="16129" width="5.77734375" style="55" customWidth="1"/>
    <col min="16130" max="16130" width="3.44140625" style="55" bestFit="1" customWidth="1"/>
    <col min="16131" max="16132" width="9.21875" style="55" customWidth="1"/>
    <col min="16133" max="16133" width="4.21875" style="55" customWidth="1"/>
    <col min="16134" max="16134" width="3.44140625" style="55" bestFit="1" customWidth="1"/>
    <col min="16135" max="16136" width="3.44140625" style="55" customWidth="1"/>
    <col min="16137" max="16137" width="3.88671875" style="55" customWidth="1"/>
    <col min="16138" max="16138" width="4.77734375" style="55" customWidth="1"/>
    <col min="16139" max="16139" width="9.21875" style="55" customWidth="1"/>
    <col min="16140" max="16140" width="6.44140625" style="55" customWidth="1"/>
    <col min="16141" max="16141" width="3.33203125" style="55" bestFit="1" customWidth="1"/>
    <col min="16142" max="16142" width="3.6640625" style="55" customWidth="1"/>
    <col min="16143" max="16143" width="9.21875" style="55" customWidth="1"/>
    <col min="16144" max="16144" width="14.109375" style="55" customWidth="1"/>
    <col min="16145" max="16145" width="1.21875" style="55" customWidth="1"/>
    <col min="16146" max="16384" width="9" style="55"/>
  </cols>
  <sheetData>
    <row r="1" spans="1:17" ht="39.75" customHeight="1" x14ac:dyDescent="0.2">
      <c r="A1" s="133"/>
      <c r="B1" s="133"/>
      <c r="C1" s="133"/>
      <c r="D1" s="133"/>
      <c r="E1" s="133"/>
      <c r="F1" s="133"/>
      <c r="G1" s="133"/>
      <c r="H1" s="133"/>
      <c r="I1" s="133"/>
      <c r="J1" s="133"/>
      <c r="K1" s="133"/>
      <c r="L1" s="133"/>
      <c r="M1" s="133"/>
      <c r="N1" s="133"/>
      <c r="O1" s="133"/>
      <c r="P1" s="133"/>
      <c r="Q1" s="83"/>
    </row>
    <row r="2" spans="1:17" ht="21" customHeight="1" x14ac:dyDescent="0.2">
      <c r="A2" s="289" t="s">
        <v>156</v>
      </c>
      <c r="B2" s="289"/>
      <c r="C2" s="290"/>
      <c r="D2" s="290"/>
      <c r="E2" s="290"/>
      <c r="F2" s="290"/>
      <c r="G2" s="290"/>
      <c r="H2" s="290"/>
      <c r="I2" s="290"/>
      <c r="J2" s="290"/>
      <c r="K2" s="290"/>
      <c r="L2" s="290"/>
      <c r="M2" s="290"/>
      <c r="N2" s="290"/>
      <c r="O2" s="290"/>
      <c r="P2" s="290"/>
      <c r="Q2" s="83"/>
    </row>
    <row r="3" spans="1:17" ht="21" customHeight="1" x14ac:dyDescent="0.2">
      <c r="A3" s="289" t="s">
        <v>176</v>
      </c>
      <c r="B3" s="289"/>
      <c r="C3" s="290"/>
      <c r="D3" s="290"/>
      <c r="E3" s="290"/>
      <c r="F3" s="290"/>
      <c r="G3" s="290"/>
      <c r="H3" s="290"/>
      <c r="I3" s="290"/>
      <c r="J3" s="290"/>
      <c r="K3" s="290"/>
      <c r="L3" s="290"/>
      <c r="M3" s="290"/>
      <c r="N3" s="290"/>
      <c r="O3" s="290"/>
      <c r="P3" s="290"/>
      <c r="Q3" s="83"/>
    </row>
    <row r="4" spans="1:17" ht="21" customHeight="1" x14ac:dyDescent="0.2">
      <c r="A4" s="134"/>
      <c r="B4" s="134"/>
      <c r="C4" s="136"/>
      <c r="D4" s="294"/>
      <c r="E4" s="294"/>
      <c r="F4" s="294"/>
      <c r="G4" s="294"/>
      <c r="H4" s="57"/>
      <c r="I4" s="57"/>
      <c r="J4" s="57"/>
      <c r="K4" s="57"/>
      <c r="L4" s="136"/>
      <c r="M4" s="136"/>
      <c r="N4" s="137"/>
      <c r="O4" s="137"/>
      <c r="P4" s="137"/>
    </row>
    <row r="5" spans="1:17" ht="18" customHeight="1" x14ac:dyDescent="0.2">
      <c r="A5" s="134"/>
      <c r="B5" s="134"/>
      <c r="C5" s="136"/>
      <c r="D5" s="136"/>
      <c r="E5" s="136"/>
      <c r="F5" s="136"/>
      <c r="G5" s="136"/>
      <c r="H5" s="136"/>
      <c r="I5" s="136"/>
      <c r="J5" s="136"/>
      <c r="K5" s="136"/>
      <c r="L5" s="136"/>
      <c r="M5" s="136"/>
      <c r="N5" s="136"/>
      <c r="O5" s="136"/>
      <c r="P5" s="136"/>
      <c r="Q5" s="83"/>
    </row>
    <row r="6" spans="1:17" ht="21" customHeight="1" x14ac:dyDescent="0.2">
      <c r="A6" s="138"/>
      <c r="B6" s="138"/>
      <c r="C6" s="139"/>
      <c r="D6" s="139"/>
      <c r="E6" s="139"/>
      <c r="F6" s="139"/>
      <c r="G6" s="139"/>
      <c r="H6" s="139"/>
      <c r="I6" s="139"/>
      <c r="J6" s="139"/>
      <c r="K6" s="139"/>
      <c r="L6" s="139"/>
      <c r="M6" s="139"/>
      <c r="N6" s="140"/>
      <c r="O6" s="291" t="s">
        <v>285</v>
      </c>
      <c r="P6" s="292"/>
      <c r="Q6" s="83"/>
    </row>
    <row r="7" spans="1:17" ht="21" customHeight="1" x14ac:dyDescent="0.2">
      <c r="A7" s="141" t="s">
        <v>1</v>
      </c>
      <c r="B7" s="141"/>
      <c r="C7" s="139"/>
      <c r="D7" s="139"/>
      <c r="E7" s="139"/>
      <c r="F7" s="139"/>
      <c r="G7" s="139"/>
      <c r="H7" s="139"/>
      <c r="I7" s="139"/>
      <c r="J7" s="139"/>
      <c r="K7" s="139"/>
      <c r="L7" s="139"/>
      <c r="M7" s="139"/>
      <c r="N7" s="140"/>
      <c r="O7" s="142"/>
      <c r="P7" s="140"/>
      <c r="Q7" s="83"/>
    </row>
    <row r="8" spans="1:17" ht="12" customHeight="1" x14ac:dyDescent="0.2">
      <c r="A8" s="138"/>
      <c r="B8" s="138"/>
      <c r="C8" s="139"/>
      <c r="D8" s="139"/>
      <c r="E8" s="139"/>
      <c r="F8" s="139"/>
      <c r="G8" s="139"/>
      <c r="H8" s="139"/>
      <c r="I8" s="139"/>
      <c r="J8" s="139"/>
      <c r="K8" s="139"/>
      <c r="L8" s="139"/>
      <c r="M8" s="139"/>
      <c r="N8" s="140"/>
      <c r="O8" s="142"/>
      <c r="P8" s="140"/>
      <c r="Q8" s="83"/>
    </row>
    <row r="9" spans="1:17" ht="21" customHeight="1" x14ac:dyDescent="0.2">
      <c r="A9" s="138"/>
      <c r="B9" s="138"/>
      <c r="C9" s="139"/>
      <c r="D9" s="139"/>
      <c r="E9" s="139"/>
      <c r="F9" s="139"/>
      <c r="G9" s="139"/>
      <c r="H9" s="139"/>
      <c r="I9" s="293" t="s">
        <v>7</v>
      </c>
      <c r="J9" s="293"/>
      <c r="K9" s="293"/>
      <c r="L9" s="288"/>
      <c r="M9" s="288"/>
      <c r="N9" s="288"/>
      <c r="O9" s="288"/>
      <c r="P9" s="288"/>
      <c r="Q9" s="83"/>
    </row>
    <row r="10" spans="1:17" ht="21" customHeight="1" x14ac:dyDescent="0.2">
      <c r="A10" s="138"/>
      <c r="B10" s="138"/>
      <c r="C10" s="139"/>
      <c r="D10" s="139"/>
      <c r="E10" s="139"/>
      <c r="F10" s="139"/>
      <c r="G10" s="139"/>
      <c r="H10" s="139"/>
      <c r="I10" s="143"/>
      <c r="J10" s="143"/>
      <c r="K10" s="139"/>
      <c r="L10" s="288"/>
      <c r="M10" s="288"/>
      <c r="N10" s="288"/>
      <c r="O10" s="288"/>
      <c r="P10" s="288"/>
      <c r="Q10" s="83"/>
    </row>
    <row r="11" spans="1:17" ht="21" customHeight="1" x14ac:dyDescent="0.2">
      <c r="A11" s="138"/>
      <c r="B11" s="138"/>
      <c r="C11" s="139"/>
      <c r="D11" s="139"/>
      <c r="E11" s="139"/>
      <c r="F11" s="139"/>
      <c r="G11" s="139"/>
      <c r="H11" s="139"/>
      <c r="I11" s="293" t="s">
        <v>108</v>
      </c>
      <c r="J11" s="293"/>
      <c r="K11" s="293"/>
      <c r="L11" s="302"/>
      <c r="M11" s="302"/>
      <c r="N11" s="302"/>
      <c r="O11" s="302"/>
      <c r="P11" s="302"/>
      <c r="Q11" s="83"/>
    </row>
    <row r="12" spans="1:17" ht="21" customHeight="1" x14ac:dyDescent="0.2">
      <c r="A12" s="138"/>
      <c r="B12" s="138"/>
      <c r="C12" s="139"/>
      <c r="D12" s="139"/>
      <c r="E12" s="139"/>
      <c r="F12" s="139"/>
      <c r="G12" s="139"/>
      <c r="H12" s="139"/>
      <c r="I12" s="293" t="s">
        <v>144</v>
      </c>
      <c r="J12" s="293"/>
      <c r="K12" s="293"/>
      <c r="L12" s="302"/>
      <c r="M12" s="302"/>
      <c r="N12" s="302"/>
      <c r="O12" s="302"/>
      <c r="P12" s="302"/>
      <c r="Q12" s="83"/>
    </row>
    <row r="13" spans="1:17" ht="21" customHeight="1" x14ac:dyDescent="0.2">
      <c r="A13" s="138"/>
      <c r="B13" s="138"/>
      <c r="C13" s="139"/>
      <c r="D13" s="139"/>
      <c r="E13" s="139"/>
      <c r="F13" s="139"/>
      <c r="G13" s="139"/>
      <c r="H13" s="139"/>
      <c r="I13" s="139"/>
      <c r="J13" s="143"/>
      <c r="K13" s="139"/>
      <c r="L13" s="303"/>
      <c r="M13" s="303"/>
      <c r="N13" s="303"/>
      <c r="O13" s="303"/>
      <c r="P13" s="303"/>
      <c r="Q13" s="83"/>
    </row>
    <row r="14" spans="1:17" ht="13.5" customHeight="1" x14ac:dyDescent="0.2">
      <c r="A14" s="295" t="s">
        <v>157</v>
      </c>
      <c r="B14" s="295"/>
      <c r="C14" s="295"/>
      <c r="D14" s="295"/>
      <c r="E14" s="295"/>
      <c r="F14" s="295"/>
      <c r="G14" s="295"/>
      <c r="H14" s="295"/>
      <c r="I14" s="295"/>
      <c r="J14" s="295"/>
      <c r="K14" s="295"/>
      <c r="L14" s="295"/>
      <c r="M14" s="295"/>
      <c r="N14" s="295"/>
      <c r="O14" s="295"/>
      <c r="P14" s="295"/>
      <c r="Q14" s="83"/>
    </row>
    <row r="15" spans="1:17" ht="33.75" customHeight="1" x14ac:dyDescent="0.2">
      <c r="A15" s="295"/>
      <c r="B15" s="295"/>
      <c r="C15" s="295"/>
      <c r="D15" s="295"/>
      <c r="E15" s="295"/>
      <c r="F15" s="295"/>
      <c r="G15" s="295"/>
      <c r="H15" s="295"/>
      <c r="I15" s="295"/>
      <c r="J15" s="295"/>
      <c r="K15" s="295"/>
      <c r="L15" s="295"/>
      <c r="M15" s="295"/>
      <c r="N15" s="295"/>
      <c r="O15" s="295"/>
      <c r="P15" s="295"/>
      <c r="Q15" s="83"/>
    </row>
    <row r="16" spans="1:17" ht="33.75" customHeight="1" x14ac:dyDescent="0.2">
      <c r="A16" s="295"/>
      <c r="B16" s="295"/>
      <c r="C16" s="295"/>
      <c r="D16" s="295"/>
      <c r="E16" s="295"/>
      <c r="F16" s="295"/>
      <c r="G16" s="295"/>
      <c r="H16" s="295"/>
      <c r="I16" s="295"/>
      <c r="J16" s="295"/>
      <c r="K16" s="295"/>
      <c r="L16" s="295"/>
      <c r="M16" s="295"/>
      <c r="N16" s="295"/>
      <c r="O16" s="295"/>
      <c r="P16" s="295"/>
      <c r="Q16" s="83"/>
    </row>
    <row r="17" spans="1:17" ht="21" customHeight="1" x14ac:dyDescent="0.2">
      <c r="A17" s="295"/>
      <c r="B17" s="295"/>
      <c r="C17" s="295"/>
      <c r="D17" s="295"/>
      <c r="E17" s="295"/>
      <c r="F17" s="295"/>
      <c r="G17" s="295"/>
      <c r="H17" s="295"/>
      <c r="I17" s="295"/>
      <c r="J17" s="295"/>
      <c r="K17" s="295"/>
      <c r="L17" s="295"/>
      <c r="M17" s="295"/>
      <c r="N17" s="295"/>
      <c r="O17" s="295"/>
      <c r="P17" s="295"/>
    </row>
    <row r="18" spans="1:17" ht="21" customHeight="1" x14ac:dyDescent="0.2">
      <c r="A18" s="144"/>
      <c r="B18" s="144"/>
      <c r="C18" s="144"/>
      <c r="D18" s="144"/>
      <c r="E18" s="144"/>
      <c r="F18" s="144"/>
      <c r="G18" s="144"/>
      <c r="H18" s="144"/>
      <c r="I18" s="144"/>
      <c r="J18" s="144"/>
      <c r="K18" s="144"/>
      <c r="L18" s="144"/>
      <c r="M18" s="144"/>
      <c r="N18" s="144"/>
      <c r="O18" s="144"/>
      <c r="P18" s="144"/>
    </row>
    <row r="19" spans="1:17" ht="14.25" customHeight="1" x14ac:dyDescent="0.2">
      <c r="A19" s="296" t="s">
        <v>2</v>
      </c>
      <c r="B19" s="296"/>
      <c r="C19" s="297"/>
      <c r="D19" s="297"/>
      <c r="E19" s="297"/>
      <c r="F19" s="297"/>
      <c r="G19" s="297"/>
      <c r="H19" s="297"/>
      <c r="I19" s="297"/>
      <c r="J19" s="297"/>
      <c r="K19" s="297"/>
      <c r="L19" s="297"/>
      <c r="M19" s="297"/>
      <c r="N19" s="297"/>
      <c r="O19" s="297"/>
      <c r="P19" s="297"/>
    </row>
    <row r="20" spans="1:17" ht="9.75" customHeight="1" x14ac:dyDescent="0.2">
      <c r="A20" s="145"/>
      <c r="B20" s="145"/>
      <c r="C20" s="146"/>
      <c r="D20" s="146"/>
      <c r="E20" s="146"/>
      <c r="F20" s="146"/>
      <c r="G20" s="146"/>
      <c r="H20" s="146"/>
      <c r="I20" s="146"/>
      <c r="J20" s="146"/>
      <c r="K20" s="146"/>
      <c r="L20" s="146"/>
      <c r="M20" s="146"/>
      <c r="N20" s="146"/>
      <c r="O20" s="146"/>
      <c r="P20" s="146"/>
    </row>
    <row r="21" spans="1:17" ht="30.75" customHeight="1" x14ac:dyDescent="0.2">
      <c r="A21" s="135" t="s">
        <v>106</v>
      </c>
      <c r="B21" s="135"/>
      <c r="C21" s="146"/>
      <c r="D21" s="147"/>
      <c r="E21" s="300"/>
      <c r="F21" s="300"/>
      <c r="G21" s="300"/>
      <c r="H21" s="300"/>
      <c r="I21" s="300"/>
      <c r="J21" s="300"/>
      <c r="K21" s="300"/>
      <c r="L21" s="300"/>
      <c r="M21" s="300"/>
      <c r="N21" s="300"/>
      <c r="O21" s="300"/>
      <c r="P21" s="300"/>
    </row>
    <row r="22" spans="1:17" ht="30.75" customHeight="1" x14ac:dyDescent="0.2">
      <c r="A22" s="135" t="s">
        <v>107</v>
      </c>
      <c r="B22" s="135"/>
      <c r="C22" s="146"/>
      <c r="D22" s="147"/>
      <c r="E22" s="301" t="s">
        <v>292</v>
      </c>
      <c r="F22" s="301"/>
      <c r="G22" s="301"/>
      <c r="H22" s="301"/>
      <c r="I22" s="301"/>
      <c r="J22" s="301"/>
      <c r="K22" s="301"/>
      <c r="L22" s="301"/>
      <c r="M22" s="301"/>
      <c r="N22" s="301"/>
      <c r="O22" s="301"/>
      <c r="P22" s="301"/>
    </row>
    <row r="23" spans="1:17" ht="30.75" customHeight="1" x14ac:dyDescent="0.2">
      <c r="A23" s="135" t="s">
        <v>133</v>
      </c>
      <c r="B23" s="135"/>
      <c r="C23" s="146"/>
      <c r="D23" s="146"/>
      <c r="E23" s="146"/>
      <c r="F23" s="298"/>
      <c r="G23" s="298"/>
      <c r="H23" s="298"/>
      <c r="I23" s="298"/>
      <c r="J23" s="298"/>
      <c r="K23" s="298"/>
      <c r="L23" s="149" t="s">
        <v>9</v>
      </c>
      <c r="M23" s="299" t="str">
        <f>IF('様式３-１(収支)'!E28="","",IF('様式３-１(収支)'!E28=様式1!F23,"","様式３の収支と不一致です"))</f>
        <v/>
      </c>
      <c r="N23" s="299"/>
      <c r="O23" s="299"/>
      <c r="P23" s="299"/>
    </row>
    <row r="24" spans="1:17" ht="30.75" customHeight="1" x14ac:dyDescent="0.2">
      <c r="A24" s="135"/>
      <c r="B24" s="135"/>
      <c r="C24" s="146"/>
      <c r="D24" s="146"/>
      <c r="E24" s="146"/>
      <c r="F24" s="148"/>
      <c r="G24" s="148"/>
      <c r="H24" s="148"/>
      <c r="I24" s="148"/>
      <c r="J24" s="148"/>
      <c r="K24" s="148"/>
      <c r="L24" s="149"/>
      <c r="M24" s="150"/>
      <c r="N24" s="150"/>
      <c r="O24" s="150"/>
      <c r="P24" s="150"/>
    </row>
    <row r="25" spans="1:17" ht="18.75" customHeight="1" x14ac:dyDescent="0.2">
      <c r="A25" s="138"/>
      <c r="B25" s="138"/>
      <c r="C25" s="151"/>
      <c r="D25" s="147"/>
      <c r="E25" s="147"/>
      <c r="F25" s="152"/>
      <c r="G25" s="153"/>
      <c r="H25" s="154"/>
      <c r="I25" s="154"/>
      <c r="J25" s="154"/>
      <c r="K25" s="154"/>
      <c r="L25" s="154"/>
      <c r="M25" s="154"/>
      <c r="N25" s="154"/>
      <c r="O25" s="155"/>
      <c r="P25" s="83"/>
    </row>
    <row r="26" spans="1:17" ht="24.75" customHeight="1" thickBot="1" x14ac:dyDescent="0.25">
      <c r="A26" s="306" t="s">
        <v>13</v>
      </c>
      <c r="B26" s="306"/>
      <c r="C26" s="306"/>
      <c r="D26" s="135"/>
      <c r="E26" s="135"/>
      <c r="F26" s="135"/>
      <c r="G26" s="135"/>
      <c r="H26" s="135"/>
      <c r="I26" s="135"/>
      <c r="J26" s="135"/>
      <c r="K26" s="135"/>
      <c r="L26" s="135"/>
      <c r="M26" s="135"/>
      <c r="N26" s="135"/>
      <c r="O26" s="135"/>
      <c r="P26" s="135"/>
    </row>
    <row r="27" spans="1:17" ht="15" customHeight="1" x14ac:dyDescent="0.2">
      <c r="A27" s="307" t="s">
        <v>5</v>
      </c>
      <c r="B27" s="308"/>
      <c r="C27" s="309"/>
      <c r="D27" s="310"/>
      <c r="E27" s="310"/>
      <c r="F27" s="310"/>
      <c r="G27" s="310"/>
      <c r="H27" s="310"/>
      <c r="I27" s="310"/>
      <c r="J27" s="310"/>
      <c r="K27" s="311" t="s">
        <v>11</v>
      </c>
      <c r="L27" s="311"/>
      <c r="M27" s="311"/>
      <c r="N27" s="322"/>
      <c r="O27" s="323"/>
      <c r="P27" s="324"/>
    </row>
    <row r="28" spans="1:17" ht="30" customHeight="1" x14ac:dyDescent="0.2">
      <c r="A28" s="328" t="s">
        <v>10</v>
      </c>
      <c r="B28" s="329"/>
      <c r="C28" s="330"/>
      <c r="D28" s="331"/>
      <c r="E28" s="332"/>
      <c r="F28" s="332"/>
      <c r="G28" s="332"/>
      <c r="H28" s="332"/>
      <c r="I28" s="332"/>
      <c r="J28" s="333"/>
      <c r="K28" s="312"/>
      <c r="L28" s="312"/>
      <c r="M28" s="312"/>
      <c r="N28" s="325"/>
      <c r="O28" s="326"/>
      <c r="P28" s="327"/>
    </row>
    <row r="29" spans="1:17" ht="35.25" customHeight="1" x14ac:dyDescent="0.2">
      <c r="A29" s="313" t="s">
        <v>7</v>
      </c>
      <c r="B29" s="314"/>
      <c r="C29" s="334" t="s">
        <v>153</v>
      </c>
      <c r="D29" s="335"/>
      <c r="E29" s="335"/>
      <c r="F29" s="335"/>
      <c r="G29" s="335"/>
      <c r="H29" s="335"/>
      <c r="I29" s="335"/>
      <c r="J29" s="335"/>
      <c r="K29" s="335"/>
      <c r="L29" s="335"/>
      <c r="M29" s="335"/>
      <c r="N29" s="335"/>
      <c r="O29" s="335"/>
      <c r="P29" s="336"/>
    </row>
    <row r="30" spans="1:17" ht="20.100000000000001" customHeight="1" x14ac:dyDescent="0.2">
      <c r="A30" s="313" t="s">
        <v>0</v>
      </c>
      <c r="B30" s="314"/>
      <c r="C30" s="315"/>
      <c r="D30" s="315"/>
      <c r="E30" s="315"/>
      <c r="F30" s="315"/>
      <c r="G30" s="315"/>
      <c r="H30" s="315"/>
      <c r="I30" s="315"/>
      <c r="J30" s="316"/>
      <c r="K30" s="158" t="s">
        <v>12</v>
      </c>
      <c r="L30" s="158"/>
      <c r="M30" s="317"/>
      <c r="N30" s="317"/>
      <c r="O30" s="317"/>
      <c r="P30" s="318"/>
    </row>
    <row r="31" spans="1:17" ht="20.100000000000001" customHeight="1" thickBot="1" x14ac:dyDescent="0.25">
      <c r="A31" s="304" t="s">
        <v>95</v>
      </c>
      <c r="B31" s="305"/>
      <c r="C31" s="319"/>
      <c r="D31" s="320"/>
      <c r="E31" s="320"/>
      <c r="F31" s="320"/>
      <c r="G31" s="320"/>
      <c r="H31" s="320"/>
      <c r="I31" s="320"/>
      <c r="J31" s="320"/>
      <c r="K31" s="320"/>
      <c r="L31" s="320"/>
      <c r="M31" s="320"/>
      <c r="N31" s="320"/>
      <c r="O31" s="320"/>
      <c r="P31" s="321"/>
    </row>
    <row r="32" spans="1:17" ht="26.25" customHeight="1" x14ac:dyDescent="0.2">
      <c r="A32" s="337" t="s">
        <v>35</v>
      </c>
      <c r="B32" s="338"/>
      <c r="C32" s="339"/>
      <c r="D32" s="343" t="s">
        <v>36</v>
      </c>
      <c r="E32" s="344"/>
      <c r="F32" s="344"/>
      <c r="G32" s="344"/>
      <c r="H32" s="344"/>
      <c r="I32" s="344"/>
      <c r="J32" s="344"/>
      <c r="K32" s="344"/>
      <c r="L32" s="344"/>
      <c r="M32" s="344"/>
      <c r="N32" s="344"/>
      <c r="O32" s="344"/>
      <c r="P32" s="345"/>
      <c r="Q32" s="57"/>
    </row>
    <row r="33" spans="1:16" ht="33" customHeight="1" x14ac:dyDescent="0.2">
      <c r="A33" s="337"/>
      <c r="B33" s="338"/>
      <c r="C33" s="339"/>
      <c r="D33" s="346" t="s">
        <v>37</v>
      </c>
      <c r="E33" s="347"/>
      <c r="F33" s="347"/>
      <c r="G33" s="347"/>
      <c r="H33" s="347"/>
      <c r="I33" s="348"/>
      <c r="J33" s="156" t="s">
        <v>29</v>
      </c>
      <c r="K33" s="349" t="s">
        <v>38</v>
      </c>
      <c r="L33" s="349"/>
      <c r="M33" s="349"/>
      <c r="N33" s="156" t="s">
        <v>29</v>
      </c>
      <c r="O33" s="350" t="s">
        <v>94</v>
      </c>
      <c r="P33" s="351"/>
    </row>
    <row r="34" spans="1:16" ht="33" customHeight="1" thickBot="1" x14ac:dyDescent="0.25">
      <c r="A34" s="340"/>
      <c r="B34" s="341"/>
      <c r="C34" s="342"/>
      <c r="D34" s="352" t="s">
        <v>194</v>
      </c>
      <c r="E34" s="353"/>
      <c r="F34" s="353"/>
      <c r="G34" s="353"/>
      <c r="H34" s="353"/>
      <c r="I34" s="354"/>
      <c r="J34" s="157" t="s">
        <v>29</v>
      </c>
      <c r="K34" s="355" t="s">
        <v>192</v>
      </c>
      <c r="L34" s="355"/>
      <c r="M34" s="355"/>
      <c r="N34" s="157" t="s">
        <v>29</v>
      </c>
      <c r="O34" s="356" t="s">
        <v>193</v>
      </c>
      <c r="P34" s="357"/>
    </row>
  </sheetData>
  <sheetProtection algorithmName="SHA-512" hashValue="DRp6P02ybgS5pEw6bllXkdA2BTqmRaYgXNphNcixWfuHRzuHAN4iwCN8aCHr5kwN/FdFgS2UXy4/kTfDjErBJQ==" saltValue="+wqHQqKO3vPG+gkfKuzakg==" spinCount="100000" sheet="1" objects="1" scenarios="1"/>
  <mergeCells count="40">
    <mergeCell ref="A32:C34"/>
    <mergeCell ref="D32:P32"/>
    <mergeCell ref="D33:I33"/>
    <mergeCell ref="K33:M33"/>
    <mergeCell ref="O33:P33"/>
    <mergeCell ref="D34:I34"/>
    <mergeCell ref="K34:M34"/>
    <mergeCell ref="O34:P34"/>
    <mergeCell ref="A31:B31"/>
    <mergeCell ref="A26:C26"/>
    <mergeCell ref="A27:C27"/>
    <mergeCell ref="D27:J27"/>
    <mergeCell ref="K27:M28"/>
    <mergeCell ref="A30:B30"/>
    <mergeCell ref="C30:J30"/>
    <mergeCell ref="M30:P30"/>
    <mergeCell ref="C31:P31"/>
    <mergeCell ref="N27:P28"/>
    <mergeCell ref="A28:C28"/>
    <mergeCell ref="D28:J28"/>
    <mergeCell ref="A29:B29"/>
    <mergeCell ref="C29:P29"/>
    <mergeCell ref="I11:K11"/>
    <mergeCell ref="L11:P11"/>
    <mergeCell ref="I12:K12"/>
    <mergeCell ref="L12:P12"/>
    <mergeCell ref="L13:P13"/>
    <mergeCell ref="A14:P17"/>
    <mergeCell ref="A19:P19"/>
    <mergeCell ref="F23:K23"/>
    <mergeCell ref="M23:P23"/>
    <mergeCell ref="E21:P21"/>
    <mergeCell ref="E22:P22"/>
    <mergeCell ref="L10:P10"/>
    <mergeCell ref="A2:P2"/>
    <mergeCell ref="A3:P3"/>
    <mergeCell ref="O6:P6"/>
    <mergeCell ref="I9:K9"/>
    <mergeCell ref="L9:P9"/>
    <mergeCell ref="D4:G4"/>
  </mergeCells>
  <phoneticPr fontId="3"/>
  <conditionalFormatting sqref="L9:P12">
    <cfRule type="notContainsBlanks" dxfId="801" priority="6">
      <formula>LEN(TRIM(L9))&gt;0</formula>
    </cfRule>
  </conditionalFormatting>
  <conditionalFormatting sqref="O6:P6">
    <cfRule type="notContainsBlanks" priority="5">
      <formula>LEN(TRIM(O6))&gt;0</formula>
    </cfRule>
  </conditionalFormatting>
  <conditionalFormatting sqref="F23:K24 D27:J28 N27:P28 C29:P29 C30:J30 M30:P30 C31">
    <cfRule type="notContainsBlanks" dxfId="800" priority="7">
      <formula>LEN(TRIM(C23))&gt;0</formula>
    </cfRule>
  </conditionalFormatting>
  <conditionalFormatting sqref="E21:P21">
    <cfRule type="notContainsBlanks" dxfId="799" priority="3">
      <formula>LEN(TRIM(E21))&gt;0</formula>
    </cfRule>
  </conditionalFormatting>
  <dataValidations count="1">
    <dataValidation type="list" allowBlank="1" showInputMessage="1" showErrorMessage="1" sqref="F65550:F65552 JB65550:JB65552 SX65550:SX65552 ACT65550:ACT65552 AMP65550:AMP65552 AWL65550:AWL65552 BGH65550:BGH65552 BQD65550:BQD65552 BZZ65550:BZZ65552 CJV65550:CJV65552 CTR65550:CTR65552 DDN65550:DDN65552 DNJ65550:DNJ65552 DXF65550:DXF65552 EHB65550:EHB65552 EQX65550:EQX65552 FAT65550:FAT65552 FKP65550:FKP65552 FUL65550:FUL65552 GEH65550:GEH65552 GOD65550:GOD65552 GXZ65550:GXZ65552 HHV65550:HHV65552 HRR65550:HRR65552 IBN65550:IBN65552 ILJ65550:ILJ65552 IVF65550:IVF65552 JFB65550:JFB65552 JOX65550:JOX65552 JYT65550:JYT65552 KIP65550:KIP65552 KSL65550:KSL65552 LCH65550:LCH65552 LMD65550:LMD65552 LVZ65550:LVZ65552 MFV65550:MFV65552 MPR65550:MPR65552 MZN65550:MZN65552 NJJ65550:NJJ65552 NTF65550:NTF65552 ODB65550:ODB65552 OMX65550:OMX65552 OWT65550:OWT65552 PGP65550:PGP65552 PQL65550:PQL65552 QAH65550:QAH65552 QKD65550:QKD65552 QTZ65550:QTZ65552 RDV65550:RDV65552 RNR65550:RNR65552 RXN65550:RXN65552 SHJ65550:SHJ65552 SRF65550:SRF65552 TBB65550:TBB65552 TKX65550:TKX65552 TUT65550:TUT65552 UEP65550:UEP65552 UOL65550:UOL65552 UYH65550:UYH65552 VID65550:VID65552 VRZ65550:VRZ65552 WBV65550:WBV65552 WLR65550:WLR65552 WVN65550:WVN65552 F131086:F131088 JB131086:JB131088 SX131086:SX131088 ACT131086:ACT131088 AMP131086:AMP131088 AWL131086:AWL131088 BGH131086:BGH131088 BQD131086:BQD131088 BZZ131086:BZZ131088 CJV131086:CJV131088 CTR131086:CTR131088 DDN131086:DDN131088 DNJ131086:DNJ131088 DXF131086:DXF131088 EHB131086:EHB131088 EQX131086:EQX131088 FAT131086:FAT131088 FKP131086:FKP131088 FUL131086:FUL131088 GEH131086:GEH131088 GOD131086:GOD131088 GXZ131086:GXZ131088 HHV131086:HHV131088 HRR131086:HRR131088 IBN131086:IBN131088 ILJ131086:ILJ131088 IVF131086:IVF131088 JFB131086:JFB131088 JOX131086:JOX131088 JYT131086:JYT131088 KIP131086:KIP131088 KSL131086:KSL131088 LCH131086:LCH131088 LMD131086:LMD131088 LVZ131086:LVZ131088 MFV131086:MFV131088 MPR131086:MPR131088 MZN131086:MZN131088 NJJ131086:NJJ131088 NTF131086:NTF131088 ODB131086:ODB131088 OMX131086:OMX131088 OWT131086:OWT131088 PGP131086:PGP131088 PQL131086:PQL131088 QAH131086:QAH131088 QKD131086:QKD131088 QTZ131086:QTZ131088 RDV131086:RDV131088 RNR131086:RNR131088 RXN131086:RXN131088 SHJ131086:SHJ131088 SRF131086:SRF131088 TBB131086:TBB131088 TKX131086:TKX131088 TUT131086:TUT131088 UEP131086:UEP131088 UOL131086:UOL131088 UYH131086:UYH131088 VID131086:VID131088 VRZ131086:VRZ131088 WBV131086:WBV131088 WLR131086:WLR131088 WVN131086:WVN131088 F196622:F196624 JB196622:JB196624 SX196622:SX196624 ACT196622:ACT196624 AMP196622:AMP196624 AWL196622:AWL196624 BGH196622:BGH196624 BQD196622:BQD196624 BZZ196622:BZZ196624 CJV196622:CJV196624 CTR196622:CTR196624 DDN196622:DDN196624 DNJ196622:DNJ196624 DXF196622:DXF196624 EHB196622:EHB196624 EQX196622:EQX196624 FAT196622:FAT196624 FKP196622:FKP196624 FUL196622:FUL196624 GEH196622:GEH196624 GOD196622:GOD196624 GXZ196622:GXZ196624 HHV196622:HHV196624 HRR196622:HRR196624 IBN196622:IBN196624 ILJ196622:ILJ196624 IVF196622:IVF196624 JFB196622:JFB196624 JOX196622:JOX196624 JYT196622:JYT196624 KIP196622:KIP196624 KSL196622:KSL196624 LCH196622:LCH196624 LMD196622:LMD196624 LVZ196622:LVZ196624 MFV196622:MFV196624 MPR196622:MPR196624 MZN196622:MZN196624 NJJ196622:NJJ196624 NTF196622:NTF196624 ODB196622:ODB196624 OMX196622:OMX196624 OWT196622:OWT196624 PGP196622:PGP196624 PQL196622:PQL196624 QAH196622:QAH196624 QKD196622:QKD196624 QTZ196622:QTZ196624 RDV196622:RDV196624 RNR196622:RNR196624 RXN196622:RXN196624 SHJ196622:SHJ196624 SRF196622:SRF196624 TBB196622:TBB196624 TKX196622:TKX196624 TUT196622:TUT196624 UEP196622:UEP196624 UOL196622:UOL196624 UYH196622:UYH196624 VID196622:VID196624 VRZ196622:VRZ196624 WBV196622:WBV196624 WLR196622:WLR196624 WVN196622:WVN196624 F262158:F262160 JB262158:JB262160 SX262158:SX262160 ACT262158:ACT262160 AMP262158:AMP262160 AWL262158:AWL262160 BGH262158:BGH262160 BQD262158:BQD262160 BZZ262158:BZZ262160 CJV262158:CJV262160 CTR262158:CTR262160 DDN262158:DDN262160 DNJ262158:DNJ262160 DXF262158:DXF262160 EHB262158:EHB262160 EQX262158:EQX262160 FAT262158:FAT262160 FKP262158:FKP262160 FUL262158:FUL262160 GEH262158:GEH262160 GOD262158:GOD262160 GXZ262158:GXZ262160 HHV262158:HHV262160 HRR262158:HRR262160 IBN262158:IBN262160 ILJ262158:ILJ262160 IVF262158:IVF262160 JFB262158:JFB262160 JOX262158:JOX262160 JYT262158:JYT262160 KIP262158:KIP262160 KSL262158:KSL262160 LCH262158:LCH262160 LMD262158:LMD262160 LVZ262158:LVZ262160 MFV262158:MFV262160 MPR262158:MPR262160 MZN262158:MZN262160 NJJ262158:NJJ262160 NTF262158:NTF262160 ODB262158:ODB262160 OMX262158:OMX262160 OWT262158:OWT262160 PGP262158:PGP262160 PQL262158:PQL262160 QAH262158:QAH262160 QKD262158:QKD262160 QTZ262158:QTZ262160 RDV262158:RDV262160 RNR262158:RNR262160 RXN262158:RXN262160 SHJ262158:SHJ262160 SRF262158:SRF262160 TBB262158:TBB262160 TKX262158:TKX262160 TUT262158:TUT262160 UEP262158:UEP262160 UOL262158:UOL262160 UYH262158:UYH262160 VID262158:VID262160 VRZ262158:VRZ262160 WBV262158:WBV262160 WLR262158:WLR262160 WVN262158:WVN262160 F327694:F327696 JB327694:JB327696 SX327694:SX327696 ACT327694:ACT327696 AMP327694:AMP327696 AWL327694:AWL327696 BGH327694:BGH327696 BQD327694:BQD327696 BZZ327694:BZZ327696 CJV327694:CJV327696 CTR327694:CTR327696 DDN327694:DDN327696 DNJ327694:DNJ327696 DXF327694:DXF327696 EHB327694:EHB327696 EQX327694:EQX327696 FAT327694:FAT327696 FKP327694:FKP327696 FUL327694:FUL327696 GEH327694:GEH327696 GOD327694:GOD327696 GXZ327694:GXZ327696 HHV327694:HHV327696 HRR327694:HRR327696 IBN327694:IBN327696 ILJ327694:ILJ327696 IVF327694:IVF327696 JFB327694:JFB327696 JOX327694:JOX327696 JYT327694:JYT327696 KIP327694:KIP327696 KSL327694:KSL327696 LCH327694:LCH327696 LMD327694:LMD327696 LVZ327694:LVZ327696 MFV327694:MFV327696 MPR327694:MPR327696 MZN327694:MZN327696 NJJ327694:NJJ327696 NTF327694:NTF327696 ODB327694:ODB327696 OMX327694:OMX327696 OWT327694:OWT327696 PGP327694:PGP327696 PQL327694:PQL327696 QAH327694:QAH327696 QKD327694:QKD327696 QTZ327694:QTZ327696 RDV327694:RDV327696 RNR327694:RNR327696 RXN327694:RXN327696 SHJ327694:SHJ327696 SRF327694:SRF327696 TBB327694:TBB327696 TKX327694:TKX327696 TUT327694:TUT327696 UEP327694:UEP327696 UOL327694:UOL327696 UYH327694:UYH327696 VID327694:VID327696 VRZ327694:VRZ327696 WBV327694:WBV327696 WLR327694:WLR327696 WVN327694:WVN327696 F393230:F393232 JB393230:JB393232 SX393230:SX393232 ACT393230:ACT393232 AMP393230:AMP393232 AWL393230:AWL393232 BGH393230:BGH393232 BQD393230:BQD393232 BZZ393230:BZZ393232 CJV393230:CJV393232 CTR393230:CTR393232 DDN393230:DDN393232 DNJ393230:DNJ393232 DXF393230:DXF393232 EHB393230:EHB393232 EQX393230:EQX393232 FAT393230:FAT393232 FKP393230:FKP393232 FUL393230:FUL393232 GEH393230:GEH393232 GOD393230:GOD393232 GXZ393230:GXZ393232 HHV393230:HHV393232 HRR393230:HRR393232 IBN393230:IBN393232 ILJ393230:ILJ393232 IVF393230:IVF393232 JFB393230:JFB393232 JOX393230:JOX393232 JYT393230:JYT393232 KIP393230:KIP393232 KSL393230:KSL393232 LCH393230:LCH393232 LMD393230:LMD393232 LVZ393230:LVZ393232 MFV393230:MFV393232 MPR393230:MPR393232 MZN393230:MZN393232 NJJ393230:NJJ393232 NTF393230:NTF393232 ODB393230:ODB393232 OMX393230:OMX393232 OWT393230:OWT393232 PGP393230:PGP393232 PQL393230:PQL393232 QAH393230:QAH393232 QKD393230:QKD393232 QTZ393230:QTZ393232 RDV393230:RDV393232 RNR393230:RNR393232 RXN393230:RXN393232 SHJ393230:SHJ393232 SRF393230:SRF393232 TBB393230:TBB393232 TKX393230:TKX393232 TUT393230:TUT393232 UEP393230:UEP393232 UOL393230:UOL393232 UYH393230:UYH393232 VID393230:VID393232 VRZ393230:VRZ393232 WBV393230:WBV393232 WLR393230:WLR393232 WVN393230:WVN393232 F458766:F458768 JB458766:JB458768 SX458766:SX458768 ACT458766:ACT458768 AMP458766:AMP458768 AWL458766:AWL458768 BGH458766:BGH458768 BQD458766:BQD458768 BZZ458766:BZZ458768 CJV458766:CJV458768 CTR458766:CTR458768 DDN458766:DDN458768 DNJ458766:DNJ458768 DXF458766:DXF458768 EHB458766:EHB458768 EQX458766:EQX458768 FAT458766:FAT458768 FKP458766:FKP458768 FUL458766:FUL458768 GEH458766:GEH458768 GOD458766:GOD458768 GXZ458766:GXZ458768 HHV458766:HHV458768 HRR458766:HRR458768 IBN458766:IBN458768 ILJ458766:ILJ458768 IVF458766:IVF458768 JFB458766:JFB458768 JOX458766:JOX458768 JYT458766:JYT458768 KIP458766:KIP458768 KSL458766:KSL458768 LCH458766:LCH458768 LMD458766:LMD458768 LVZ458766:LVZ458768 MFV458766:MFV458768 MPR458766:MPR458768 MZN458766:MZN458768 NJJ458766:NJJ458768 NTF458766:NTF458768 ODB458766:ODB458768 OMX458766:OMX458768 OWT458766:OWT458768 PGP458766:PGP458768 PQL458766:PQL458768 QAH458766:QAH458768 QKD458766:QKD458768 QTZ458766:QTZ458768 RDV458766:RDV458768 RNR458766:RNR458768 RXN458766:RXN458768 SHJ458766:SHJ458768 SRF458766:SRF458768 TBB458766:TBB458768 TKX458766:TKX458768 TUT458766:TUT458768 UEP458766:UEP458768 UOL458766:UOL458768 UYH458766:UYH458768 VID458766:VID458768 VRZ458766:VRZ458768 WBV458766:WBV458768 WLR458766:WLR458768 WVN458766:WVN458768 F524302:F524304 JB524302:JB524304 SX524302:SX524304 ACT524302:ACT524304 AMP524302:AMP524304 AWL524302:AWL524304 BGH524302:BGH524304 BQD524302:BQD524304 BZZ524302:BZZ524304 CJV524302:CJV524304 CTR524302:CTR524304 DDN524302:DDN524304 DNJ524302:DNJ524304 DXF524302:DXF524304 EHB524302:EHB524304 EQX524302:EQX524304 FAT524302:FAT524304 FKP524302:FKP524304 FUL524302:FUL524304 GEH524302:GEH524304 GOD524302:GOD524304 GXZ524302:GXZ524304 HHV524302:HHV524304 HRR524302:HRR524304 IBN524302:IBN524304 ILJ524302:ILJ524304 IVF524302:IVF524304 JFB524302:JFB524304 JOX524302:JOX524304 JYT524302:JYT524304 KIP524302:KIP524304 KSL524302:KSL524304 LCH524302:LCH524304 LMD524302:LMD524304 LVZ524302:LVZ524304 MFV524302:MFV524304 MPR524302:MPR524304 MZN524302:MZN524304 NJJ524302:NJJ524304 NTF524302:NTF524304 ODB524302:ODB524304 OMX524302:OMX524304 OWT524302:OWT524304 PGP524302:PGP524304 PQL524302:PQL524304 QAH524302:QAH524304 QKD524302:QKD524304 QTZ524302:QTZ524304 RDV524302:RDV524304 RNR524302:RNR524304 RXN524302:RXN524304 SHJ524302:SHJ524304 SRF524302:SRF524304 TBB524302:TBB524304 TKX524302:TKX524304 TUT524302:TUT524304 UEP524302:UEP524304 UOL524302:UOL524304 UYH524302:UYH524304 VID524302:VID524304 VRZ524302:VRZ524304 WBV524302:WBV524304 WLR524302:WLR524304 WVN524302:WVN524304 F589838:F589840 JB589838:JB589840 SX589838:SX589840 ACT589838:ACT589840 AMP589838:AMP589840 AWL589838:AWL589840 BGH589838:BGH589840 BQD589838:BQD589840 BZZ589838:BZZ589840 CJV589838:CJV589840 CTR589838:CTR589840 DDN589838:DDN589840 DNJ589838:DNJ589840 DXF589838:DXF589840 EHB589838:EHB589840 EQX589838:EQX589840 FAT589838:FAT589840 FKP589838:FKP589840 FUL589838:FUL589840 GEH589838:GEH589840 GOD589838:GOD589840 GXZ589838:GXZ589840 HHV589838:HHV589840 HRR589838:HRR589840 IBN589838:IBN589840 ILJ589838:ILJ589840 IVF589838:IVF589840 JFB589838:JFB589840 JOX589838:JOX589840 JYT589838:JYT589840 KIP589838:KIP589840 KSL589838:KSL589840 LCH589838:LCH589840 LMD589838:LMD589840 LVZ589838:LVZ589840 MFV589838:MFV589840 MPR589838:MPR589840 MZN589838:MZN589840 NJJ589838:NJJ589840 NTF589838:NTF589840 ODB589838:ODB589840 OMX589838:OMX589840 OWT589838:OWT589840 PGP589838:PGP589840 PQL589838:PQL589840 QAH589838:QAH589840 QKD589838:QKD589840 QTZ589838:QTZ589840 RDV589838:RDV589840 RNR589838:RNR589840 RXN589838:RXN589840 SHJ589838:SHJ589840 SRF589838:SRF589840 TBB589838:TBB589840 TKX589838:TKX589840 TUT589838:TUT589840 UEP589838:UEP589840 UOL589838:UOL589840 UYH589838:UYH589840 VID589838:VID589840 VRZ589838:VRZ589840 WBV589838:WBV589840 WLR589838:WLR589840 WVN589838:WVN589840 F655374:F655376 JB655374:JB655376 SX655374:SX655376 ACT655374:ACT655376 AMP655374:AMP655376 AWL655374:AWL655376 BGH655374:BGH655376 BQD655374:BQD655376 BZZ655374:BZZ655376 CJV655374:CJV655376 CTR655374:CTR655376 DDN655374:DDN655376 DNJ655374:DNJ655376 DXF655374:DXF655376 EHB655374:EHB655376 EQX655374:EQX655376 FAT655374:FAT655376 FKP655374:FKP655376 FUL655374:FUL655376 GEH655374:GEH655376 GOD655374:GOD655376 GXZ655374:GXZ655376 HHV655374:HHV655376 HRR655374:HRR655376 IBN655374:IBN655376 ILJ655374:ILJ655376 IVF655374:IVF655376 JFB655374:JFB655376 JOX655374:JOX655376 JYT655374:JYT655376 KIP655374:KIP655376 KSL655374:KSL655376 LCH655374:LCH655376 LMD655374:LMD655376 LVZ655374:LVZ655376 MFV655374:MFV655376 MPR655374:MPR655376 MZN655374:MZN655376 NJJ655374:NJJ655376 NTF655374:NTF655376 ODB655374:ODB655376 OMX655374:OMX655376 OWT655374:OWT655376 PGP655374:PGP655376 PQL655374:PQL655376 QAH655374:QAH655376 QKD655374:QKD655376 QTZ655374:QTZ655376 RDV655374:RDV655376 RNR655374:RNR655376 RXN655374:RXN655376 SHJ655374:SHJ655376 SRF655374:SRF655376 TBB655374:TBB655376 TKX655374:TKX655376 TUT655374:TUT655376 UEP655374:UEP655376 UOL655374:UOL655376 UYH655374:UYH655376 VID655374:VID655376 VRZ655374:VRZ655376 WBV655374:WBV655376 WLR655374:WLR655376 WVN655374:WVN655376 F720910:F720912 JB720910:JB720912 SX720910:SX720912 ACT720910:ACT720912 AMP720910:AMP720912 AWL720910:AWL720912 BGH720910:BGH720912 BQD720910:BQD720912 BZZ720910:BZZ720912 CJV720910:CJV720912 CTR720910:CTR720912 DDN720910:DDN720912 DNJ720910:DNJ720912 DXF720910:DXF720912 EHB720910:EHB720912 EQX720910:EQX720912 FAT720910:FAT720912 FKP720910:FKP720912 FUL720910:FUL720912 GEH720910:GEH720912 GOD720910:GOD720912 GXZ720910:GXZ720912 HHV720910:HHV720912 HRR720910:HRR720912 IBN720910:IBN720912 ILJ720910:ILJ720912 IVF720910:IVF720912 JFB720910:JFB720912 JOX720910:JOX720912 JYT720910:JYT720912 KIP720910:KIP720912 KSL720910:KSL720912 LCH720910:LCH720912 LMD720910:LMD720912 LVZ720910:LVZ720912 MFV720910:MFV720912 MPR720910:MPR720912 MZN720910:MZN720912 NJJ720910:NJJ720912 NTF720910:NTF720912 ODB720910:ODB720912 OMX720910:OMX720912 OWT720910:OWT720912 PGP720910:PGP720912 PQL720910:PQL720912 QAH720910:QAH720912 QKD720910:QKD720912 QTZ720910:QTZ720912 RDV720910:RDV720912 RNR720910:RNR720912 RXN720910:RXN720912 SHJ720910:SHJ720912 SRF720910:SRF720912 TBB720910:TBB720912 TKX720910:TKX720912 TUT720910:TUT720912 UEP720910:UEP720912 UOL720910:UOL720912 UYH720910:UYH720912 VID720910:VID720912 VRZ720910:VRZ720912 WBV720910:WBV720912 WLR720910:WLR720912 WVN720910:WVN720912 F786446:F786448 JB786446:JB786448 SX786446:SX786448 ACT786446:ACT786448 AMP786446:AMP786448 AWL786446:AWL786448 BGH786446:BGH786448 BQD786446:BQD786448 BZZ786446:BZZ786448 CJV786446:CJV786448 CTR786446:CTR786448 DDN786446:DDN786448 DNJ786446:DNJ786448 DXF786446:DXF786448 EHB786446:EHB786448 EQX786446:EQX786448 FAT786446:FAT786448 FKP786446:FKP786448 FUL786446:FUL786448 GEH786446:GEH786448 GOD786446:GOD786448 GXZ786446:GXZ786448 HHV786446:HHV786448 HRR786446:HRR786448 IBN786446:IBN786448 ILJ786446:ILJ786448 IVF786446:IVF786448 JFB786446:JFB786448 JOX786446:JOX786448 JYT786446:JYT786448 KIP786446:KIP786448 KSL786446:KSL786448 LCH786446:LCH786448 LMD786446:LMD786448 LVZ786446:LVZ786448 MFV786446:MFV786448 MPR786446:MPR786448 MZN786446:MZN786448 NJJ786446:NJJ786448 NTF786446:NTF786448 ODB786446:ODB786448 OMX786446:OMX786448 OWT786446:OWT786448 PGP786446:PGP786448 PQL786446:PQL786448 QAH786446:QAH786448 QKD786446:QKD786448 QTZ786446:QTZ786448 RDV786446:RDV786448 RNR786446:RNR786448 RXN786446:RXN786448 SHJ786446:SHJ786448 SRF786446:SRF786448 TBB786446:TBB786448 TKX786446:TKX786448 TUT786446:TUT786448 UEP786446:UEP786448 UOL786446:UOL786448 UYH786446:UYH786448 VID786446:VID786448 VRZ786446:VRZ786448 WBV786446:WBV786448 WLR786446:WLR786448 WVN786446:WVN786448 F851982:F851984 JB851982:JB851984 SX851982:SX851984 ACT851982:ACT851984 AMP851982:AMP851984 AWL851982:AWL851984 BGH851982:BGH851984 BQD851982:BQD851984 BZZ851982:BZZ851984 CJV851982:CJV851984 CTR851982:CTR851984 DDN851982:DDN851984 DNJ851982:DNJ851984 DXF851982:DXF851984 EHB851982:EHB851984 EQX851982:EQX851984 FAT851982:FAT851984 FKP851982:FKP851984 FUL851982:FUL851984 GEH851982:GEH851984 GOD851982:GOD851984 GXZ851982:GXZ851984 HHV851982:HHV851984 HRR851982:HRR851984 IBN851982:IBN851984 ILJ851982:ILJ851984 IVF851982:IVF851984 JFB851982:JFB851984 JOX851982:JOX851984 JYT851982:JYT851984 KIP851982:KIP851984 KSL851982:KSL851984 LCH851982:LCH851984 LMD851982:LMD851984 LVZ851982:LVZ851984 MFV851982:MFV851984 MPR851982:MPR851984 MZN851982:MZN851984 NJJ851982:NJJ851984 NTF851982:NTF851984 ODB851982:ODB851984 OMX851982:OMX851984 OWT851982:OWT851984 PGP851982:PGP851984 PQL851982:PQL851984 QAH851982:QAH851984 QKD851982:QKD851984 QTZ851982:QTZ851984 RDV851982:RDV851984 RNR851982:RNR851984 RXN851982:RXN851984 SHJ851982:SHJ851984 SRF851982:SRF851984 TBB851982:TBB851984 TKX851982:TKX851984 TUT851982:TUT851984 UEP851982:UEP851984 UOL851982:UOL851984 UYH851982:UYH851984 VID851982:VID851984 VRZ851982:VRZ851984 WBV851982:WBV851984 WLR851982:WLR851984 WVN851982:WVN851984 F917518:F917520 JB917518:JB917520 SX917518:SX917520 ACT917518:ACT917520 AMP917518:AMP917520 AWL917518:AWL917520 BGH917518:BGH917520 BQD917518:BQD917520 BZZ917518:BZZ917520 CJV917518:CJV917520 CTR917518:CTR917520 DDN917518:DDN917520 DNJ917518:DNJ917520 DXF917518:DXF917520 EHB917518:EHB917520 EQX917518:EQX917520 FAT917518:FAT917520 FKP917518:FKP917520 FUL917518:FUL917520 GEH917518:GEH917520 GOD917518:GOD917520 GXZ917518:GXZ917520 HHV917518:HHV917520 HRR917518:HRR917520 IBN917518:IBN917520 ILJ917518:ILJ917520 IVF917518:IVF917520 JFB917518:JFB917520 JOX917518:JOX917520 JYT917518:JYT917520 KIP917518:KIP917520 KSL917518:KSL917520 LCH917518:LCH917520 LMD917518:LMD917520 LVZ917518:LVZ917520 MFV917518:MFV917520 MPR917518:MPR917520 MZN917518:MZN917520 NJJ917518:NJJ917520 NTF917518:NTF917520 ODB917518:ODB917520 OMX917518:OMX917520 OWT917518:OWT917520 PGP917518:PGP917520 PQL917518:PQL917520 QAH917518:QAH917520 QKD917518:QKD917520 QTZ917518:QTZ917520 RDV917518:RDV917520 RNR917518:RNR917520 RXN917518:RXN917520 SHJ917518:SHJ917520 SRF917518:SRF917520 TBB917518:TBB917520 TKX917518:TKX917520 TUT917518:TUT917520 UEP917518:UEP917520 UOL917518:UOL917520 UYH917518:UYH917520 VID917518:VID917520 VRZ917518:VRZ917520 WBV917518:WBV917520 WLR917518:WLR917520 WVN917518:WVN917520 F983054:F983056 JB983054:JB983056 SX983054:SX983056 ACT983054:ACT983056 AMP983054:AMP983056 AWL983054:AWL983056 BGH983054:BGH983056 BQD983054:BQD983056 BZZ983054:BZZ983056 CJV983054:CJV983056 CTR983054:CTR983056 DDN983054:DDN983056 DNJ983054:DNJ983056 DXF983054:DXF983056 EHB983054:EHB983056 EQX983054:EQX983056 FAT983054:FAT983056 FKP983054:FKP983056 FUL983054:FUL983056 GEH983054:GEH983056 GOD983054:GOD983056 GXZ983054:GXZ983056 HHV983054:HHV983056 HRR983054:HRR983056 IBN983054:IBN983056 ILJ983054:ILJ983056 IVF983054:IVF983056 JFB983054:JFB983056 JOX983054:JOX983056 JYT983054:JYT983056 KIP983054:KIP983056 KSL983054:KSL983056 LCH983054:LCH983056 LMD983054:LMD983056 LVZ983054:LVZ983056 MFV983054:MFV983056 MPR983054:MPR983056 MZN983054:MZN983056 NJJ983054:NJJ983056 NTF983054:NTF983056 ODB983054:ODB983056 OMX983054:OMX983056 OWT983054:OWT983056 PGP983054:PGP983056 PQL983054:PQL983056 QAH983054:QAH983056 QKD983054:QKD983056 QTZ983054:QTZ983056 RDV983054:RDV983056 RNR983054:RNR983056 RXN983054:RXN983056 SHJ983054:SHJ983056 SRF983054:SRF983056 TBB983054:TBB983056 TKX983054:TKX983056 TUT983054:TUT983056 UEP983054:UEP983056 UOL983054:UOL983056 UYH983054:UYH983056 VID983054:VID983056 VRZ983054:VRZ983056 WBV983054:WBV983056 WLR983054:WLR983056 WVN983054:WVN983056" xr:uid="{00000000-0002-0000-0000-000000000000}">
      <formula1>"（□, （■"</formula1>
    </dataValidation>
  </dataValidations>
  <printOptions horizontalCentered="1"/>
  <pageMargins left="0.59055118110236227" right="0.59055118110236227" top="0.78740157480314965" bottom="0.39370078740157483" header="0.15748031496062992" footer="0.15748031496062992"/>
  <pageSetup paperSize="9" scale="92" fitToHeight="0" orientation="portrait" r:id="rId1"/>
  <headerFooter alignWithMargins="0">
    <oddHeader>&amp;R
様式１</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 ■"</xm:f>
          </x14:formula1>
          <xm:sqref>N33:N34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J33:J34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M65554:M65556 JI65554:JI65556 TE65554:TE65556 ADA65554:ADA65556 AMW65554:AMW65556 AWS65554:AWS65556 BGO65554:BGO65556 BQK65554:BQK65556 CAG65554:CAG65556 CKC65554:CKC65556 CTY65554:CTY65556 DDU65554:DDU65556 DNQ65554:DNQ65556 DXM65554:DXM65556 EHI65554:EHI65556 ERE65554:ERE65556 FBA65554:FBA65556 FKW65554:FKW65556 FUS65554:FUS65556 GEO65554:GEO65556 GOK65554:GOK65556 GYG65554:GYG65556 HIC65554:HIC65556 HRY65554:HRY65556 IBU65554:IBU65556 ILQ65554:ILQ65556 IVM65554:IVM65556 JFI65554:JFI65556 JPE65554:JPE65556 JZA65554:JZA65556 KIW65554:KIW65556 KSS65554:KSS65556 LCO65554:LCO65556 LMK65554:LMK65556 LWG65554:LWG65556 MGC65554:MGC65556 MPY65554:MPY65556 MZU65554:MZU65556 NJQ65554:NJQ65556 NTM65554:NTM65556 ODI65554:ODI65556 ONE65554:ONE65556 OXA65554:OXA65556 PGW65554:PGW65556 PQS65554:PQS65556 QAO65554:QAO65556 QKK65554:QKK65556 QUG65554:QUG65556 REC65554:REC65556 RNY65554:RNY65556 RXU65554:RXU65556 SHQ65554:SHQ65556 SRM65554:SRM65556 TBI65554:TBI65556 TLE65554:TLE65556 TVA65554:TVA65556 UEW65554:UEW65556 UOS65554:UOS65556 UYO65554:UYO65556 VIK65554:VIK65556 VSG65554:VSG65556 WCC65554:WCC65556 WLY65554:WLY65556 WVU65554:WVU65556 M131090:M131092 JI131090:JI131092 TE131090:TE131092 ADA131090:ADA131092 AMW131090:AMW131092 AWS131090:AWS131092 BGO131090:BGO131092 BQK131090:BQK131092 CAG131090:CAG131092 CKC131090:CKC131092 CTY131090:CTY131092 DDU131090:DDU131092 DNQ131090:DNQ131092 DXM131090:DXM131092 EHI131090:EHI131092 ERE131090:ERE131092 FBA131090:FBA131092 FKW131090:FKW131092 FUS131090:FUS131092 GEO131090:GEO131092 GOK131090:GOK131092 GYG131090:GYG131092 HIC131090:HIC131092 HRY131090:HRY131092 IBU131090:IBU131092 ILQ131090:ILQ131092 IVM131090:IVM131092 JFI131090:JFI131092 JPE131090:JPE131092 JZA131090:JZA131092 KIW131090:KIW131092 KSS131090:KSS131092 LCO131090:LCO131092 LMK131090:LMK131092 LWG131090:LWG131092 MGC131090:MGC131092 MPY131090:MPY131092 MZU131090:MZU131092 NJQ131090:NJQ131092 NTM131090:NTM131092 ODI131090:ODI131092 ONE131090:ONE131092 OXA131090:OXA131092 PGW131090:PGW131092 PQS131090:PQS131092 QAO131090:QAO131092 QKK131090:QKK131092 QUG131090:QUG131092 REC131090:REC131092 RNY131090:RNY131092 RXU131090:RXU131092 SHQ131090:SHQ131092 SRM131090:SRM131092 TBI131090:TBI131092 TLE131090:TLE131092 TVA131090:TVA131092 UEW131090:UEW131092 UOS131090:UOS131092 UYO131090:UYO131092 VIK131090:VIK131092 VSG131090:VSG131092 WCC131090:WCC131092 WLY131090:WLY131092 WVU131090:WVU131092 M196626:M196628 JI196626:JI196628 TE196626:TE196628 ADA196626:ADA196628 AMW196626:AMW196628 AWS196626:AWS196628 BGO196626:BGO196628 BQK196626:BQK196628 CAG196626:CAG196628 CKC196626:CKC196628 CTY196626:CTY196628 DDU196626:DDU196628 DNQ196626:DNQ196628 DXM196626:DXM196628 EHI196626:EHI196628 ERE196626:ERE196628 FBA196626:FBA196628 FKW196626:FKW196628 FUS196626:FUS196628 GEO196626:GEO196628 GOK196626:GOK196628 GYG196626:GYG196628 HIC196626:HIC196628 HRY196626:HRY196628 IBU196626:IBU196628 ILQ196626:ILQ196628 IVM196626:IVM196628 JFI196626:JFI196628 JPE196626:JPE196628 JZA196626:JZA196628 KIW196626:KIW196628 KSS196626:KSS196628 LCO196626:LCO196628 LMK196626:LMK196628 LWG196626:LWG196628 MGC196626:MGC196628 MPY196626:MPY196628 MZU196626:MZU196628 NJQ196626:NJQ196628 NTM196626:NTM196628 ODI196626:ODI196628 ONE196626:ONE196628 OXA196626:OXA196628 PGW196626:PGW196628 PQS196626:PQS196628 QAO196626:QAO196628 QKK196626:QKK196628 QUG196626:QUG196628 REC196626:REC196628 RNY196626:RNY196628 RXU196626:RXU196628 SHQ196626:SHQ196628 SRM196626:SRM196628 TBI196626:TBI196628 TLE196626:TLE196628 TVA196626:TVA196628 UEW196626:UEW196628 UOS196626:UOS196628 UYO196626:UYO196628 VIK196626:VIK196628 VSG196626:VSG196628 WCC196626:WCC196628 WLY196626:WLY196628 WVU196626:WVU196628 M262162:M262164 JI262162:JI262164 TE262162:TE262164 ADA262162:ADA262164 AMW262162:AMW262164 AWS262162:AWS262164 BGO262162:BGO262164 BQK262162:BQK262164 CAG262162:CAG262164 CKC262162:CKC262164 CTY262162:CTY262164 DDU262162:DDU262164 DNQ262162:DNQ262164 DXM262162:DXM262164 EHI262162:EHI262164 ERE262162:ERE262164 FBA262162:FBA262164 FKW262162:FKW262164 FUS262162:FUS262164 GEO262162:GEO262164 GOK262162:GOK262164 GYG262162:GYG262164 HIC262162:HIC262164 HRY262162:HRY262164 IBU262162:IBU262164 ILQ262162:ILQ262164 IVM262162:IVM262164 JFI262162:JFI262164 JPE262162:JPE262164 JZA262162:JZA262164 KIW262162:KIW262164 KSS262162:KSS262164 LCO262162:LCO262164 LMK262162:LMK262164 LWG262162:LWG262164 MGC262162:MGC262164 MPY262162:MPY262164 MZU262162:MZU262164 NJQ262162:NJQ262164 NTM262162:NTM262164 ODI262162:ODI262164 ONE262162:ONE262164 OXA262162:OXA262164 PGW262162:PGW262164 PQS262162:PQS262164 QAO262162:QAO262164 QKK262162:QKK262164 QUG262162:QUG262164 REC262162:REC262164 RNY262162:RNY262164 RXU262162:RXU262164 SHQ262162:SHQ262164 SRM262162:SRM262164 TBI262162:TBI262164 TLE262162:TLE262164 TVA262162:TVA262164 UEW262162:UEW262164 UOS262162:UOS262164 UYO262162:UYO262164 VIK262162:VIK262164 VSG262162:VSG262164 WCC262162:WCC262164 WLY262162:WLY262164 WVU262162:WVU262164 M327698:M327700 JI327698:JI327700 TE327698:TE327700 ADA327698:ADA327700 AMW327698:AMW327700 AWS327698:AWS327700 BGO327698:BGO327700 BQK327698:BQK327700 CAG327698:CAG327700 CKC327698:CKC327700 CTY327698:CTY327700 DDU327698:DDU327700 DNQ327698:DNQ327700 DXM327698:DXM327700 EHI327698:EHI327700 ERE327698:ERE327700 FBA327698:FBA327700 FKW327698:FKW327700 FUS327698:FUS327700 GEO327698:GEO327700 GOK327698:GOK327700 GYG327698:GYG327700 HIC327698:HIC327700 HRY327698:HRY327700 IBU327698:IBU327700 ILQ327698:ILQ327700 IVM327698:IVM327700 JFI327698:JFI327700 JPE327698:JPE327700 JZA327698:JZA327700 KIW327698:KIW327700 KSS327698:KSS327700 LCO327698:LCO327700 LMK327698:LMK327700 LWG327698:LWG327700 MGC327698:MGC327700 MPY327698:MPY327700 MZU327698:MZU327700 NJQ327698:NJQ327700 NTM327698:NTM327700 ODI327698:ODI327700 ONE327698:ONE327700 OXA327698:OXA327700 PGW327698:PGW327700 PQS327698:PQS327700 QAO327698:QAO327700 QKK327698:QKK327700 QUG327698:QUG327700 REC327698:REC327700 RNY327698:RNY327700 RXU327698:RXU327700 SHQ327698:SHQ327700 SRM327698:SRM327700 TBI327698:TBI327700 TLE327698:TLE327700 TVA327698:TVA327700 UEW327698:UEW327700 UOS327698:UOS327700 UYO327698:UYO327700 VIK327698:VIK327700 VSG327698:VSG327700 WCC327698:WCC327700 WLY327698:WLY327700 WVU327698:WVU327700 M393234:M393236 JI393234:JI393236 TE393234:TE393236 ADA393234:ADA393236 AMW393234:AMW393236 AWS393234:AWS393236 BGO393234:BGO393236 BQK393234:BQK393236 CAG393234:CAG393236 CKC393234:CKC393236 CTY393234:CTY393236 DDU393234:DDU393236 DNQ393234:DNQ393236 DXM393234:DXM393236 EHI393234:EHI393236 ERE393234:ERE393236 FBA393234:FBA393236 FKW393234:FKW393236 FUS393234:FUS393236 GEO393234:GEO393236 GOK393234:GOK393236 GYG393234:GYG393236 HIC393234:HIC393236 HRY393234:HRY393236 IBU393234:IBU393236 ILQ393234:ILQ393236 IVM393234:IVM393236 JFI393234:JFI393236 JPE393234:JPE393236 JZA393234:JZA393236 KIW393234:KIW393236 KSS393234:KSS393236 LCO393234:LCO393236 LMK393234:LMK393236 LWG393234:LWG393236 MGC393234:MGC393236 MPY393234:MPY393236 MZU393234:MZU393236 NJQ393234:NJQ393236 NTM393234:NTM393236 ODI393234:ODI393236 ONE393234:ONE393236 OXA393234:OXA393236 PGW393234:PGW393236 PQS393234:PQS393236 QAO393234:QAO393236 QKK393234:QKK393236 QUG393234:QUG393236 REC393234:REC393236 RNY393234:RNY393236 RXU393234:RXU393236 SHQ393234:SHQ393236 SRM393234:SRM393236 TBI393234:TBI393236 TLE393234:TLE393236 TVA393234:TVA393236 UEW393234:UEW393236 UOS393234:UOS393236 UYO393234:UYO393236 VIK393234:VIK393236 VSG393234:VSG393236 WCC393234:WCC393236 WLY393234:WLY393236 WVU393234:WVU393236 M458770:M458772 JI458770:JI458772 TE458770:TE458772 ADA458770:ADA458772 AMW458770:AMW458772 AWS458770:AWS458772 BGO458770:BGO458772 BQK458770:BQK458772 CAG458770:CAG458772 CKC458770:CKC458772 CTY458770:CTY458772 DDU458770:DDU458772 DNQ458770:DNQ458772 DXM458770:DXM458772 EHI458770:EHI458772 ERE458770:ERE458772 FBA458770:FBA458772 FKW458770:FKW458772 FUS458770:FUS458772 GEO458770:GEO458772 GOK458770:GOK458772 GYG458770:GYG458772 HIC458770:HIC458772 HRY458770:HRY458772 IBU458770:IBU458772 ILQ458770:ILQ458772 IVM458770:IVM458772 JFI458770:JFI458772 JPE458770:JPE458772 JZA458770:JZA458772 KIW458770:KIW458772 KSS458770:KSS458772 LCO458770:LCO458772 LMK458770:LMK458772 LWG458770:LWG458772 MGC458770:MGC458772 MPY458770:MPY458772 MZU458770:MZU458772 NJQ458770:NJQ458772 NTM458770:NTM458772 ODI458770:ODI458772 ONE458770:ONE458772 OXA458770:OXA458772 PGW458770:PGW458772 PQS458770:PQS458772 QAO458770:QAO458772 QKK458770:QKK458772 QUG458770:QUG458772 REC458770:REC458772 RNY458770:RNY458772 RXU458770:RXU458772 SHQ458770:SHQ458772 SRM458770:SRM458772 TBI458770:TBI458772 TLE458770:TLE458772 TVA458770:TVA458772 UEW458770:UEW458772 UOS458770:UOS458772 UYO458770:UYO458772 VIK458770:VIK458772 VSG458770:VSG458772 WCC458770:WCC458772 WLY458770:WLY458772 WVU458770:WVU458772 M524306:M524308 JI524306:JI524308 TE524306:TE524308 ADA524306:ADA524308 AMW524306:AMW524308 AWS524306:AWS524308 BGO524306:BGO524308 BQK524306:BQK524308 CAG524306:CAG524308 CKC524306:CKC524308 CTY524306:CTY524308 DDU524306:DDU524308 DNQ524306:DNQ524308 DXM524306:DXM524308 EHI524306:EHI524308 ERE524306:ERE524308 FBA524306:FBA524308 FKW524306:FKW524308 FUS524306:FUS524308 GEO524306:GEO524308 GOK524306:GOK524308 GYG524306:GYG524308 HIC524306:HIC524308 HRY524306:HRY524308 IBU524306:IBU524308 ILQ524306:ILQ524308 IVM524306:IVM524308 JFI524306:JFI524308 JPE524306:JPE524308 JZA524306:JZA524308 KIW524306:KIW524308 KSS524306:KSS524308 LCO524306:LCO524308 LMK524306:LMK524308 LWG524306:LWG524308 MGC524306:MGC524308 MPY524306:MPY524308 MZU524306:MZU524308 NJQ524306:NJQ524308 NTM524306:NTM524308 ODI524306:ODI524308 ONE524306:ONE524308 OXA524306:OXA524308 PGW524306:PGW524308 PQS524306:PQS524308 QAO524306:QAO524308 QKK524306:QKK524308 QUG524306:QUG524308 REC524306:REC524308 RNY524306:RNY524308 RXU524306:RXU524308 SHQ524306:SHQ524308 SRM524306:SRM524308 TBI524306:TBI524308 TLE524306:TLE524308 TVA524306:TVA524308 UEW524306:UEW524308 UOS524306:UOS524308 UYO524306:UYO524308 VIK524306:VIK524308 VSG524306:VSG524308 WCC524306:WCC524308 WLY524306:WLY524308 WVU524306:WVU524308 M589842:M589844 JI589842:JI589844 TE589842:TE589844 ADA589842:ADA589844 AMW589842:AMW589844 AWS589842:AWS589844 BGO589842:BGO589844 BQK589842:BQK589844 CAG589842:CAG589844 CKC589842:CKC589844 CTY589842:CTY589844 DDU589842:DDU589844 DNQ589842:DNQ589844 DXM589842:DXM589844 EHI589842:EHI589844 ERE589842:ERE589844 FBA589842:FBA589844 FKW589842:FKW589844 FUS589842:FUS589844 GEO589842:GEO589844 GOK589842:GOK589844 GYG589842:GYG589844 HIC589842:HIC589844 HRY589842:HRY589844 IBU589842:IBU589844 ILQ589842:ILQ589844 IVM589842:IVM589844 JFI589842:JFI589844 JPE589842:JPE589844 JZA589842:JZA589844 KIW589842:KIW589844 KSS589842:KSS589844 LCO589842:LCO589844 LMK589842:LMK589844 LWG589842:LWG589844 MGC589842:MGC589844 MPY589842:MPY589844 MZU589842:MZU589844 NJQ589842:NJQ589844 NTM589842:NTM589844 ODI589842:ODI589844 ONE589842:ONE589844 OXA589842:OXA589844 PGW589842:PGW589844 PQS589842:PQS589844 QAO589842:QAO589844 QKK589842:QKK589844 QUG589842:QUG589844 REC589842:REC589844 RNY589842:RNY589844 RXU589842:RXU589844 SHQ589842:SHQ589844 SRM589842:SRM589844 TBI589842:TBI589844 TLE589842:TLE589844 TVA589842:TVA589844 UEW589842:UEW589844 UOS589842:UOS589844 UYO589842:UYO589844 VIK589842:VIK589844 VSG589842:VSG589844 WCC589842:WCC589844 WLY589842:WLY589844 WVU589842:WVU589844 M655378:M655380 JI655378:JI655380 TE655378:TE655380 ADA655378:ADA655380 AMW655378:AMW655380 AWS655378:AWS655380 BGO655378:BGO655380 BQK655378:BQK655380 CAG655378:CAG655380 CKC655378:CKC655380 CTY655378:CTY655380 DDU655378:DDU655380 DNQ655378:DNQ655380 DXM655378:DXM655380 EHI655378:EHI655380 ERE655378:ERE655380 FBA655378:FBA655380 FKW655378:FKW655380 FUS655378:FUS655380 GEO655378:GEO655380 GOK655378:GOK655380 GYG655378:GYG655380 HIC655378:HIC655380 HRY655378:HRY655380 IBU655378:IBU655380 ILQ655378:ILQ655380 IVM655378:IVM655380 JFI655378:JFI655380 JPE655378:JPE655380 JZA655378:JZA655380 KIW655378:KIW655380 KSS655378:KSS655380 LCO655378:LCO655380 LMK655378:LMK655380 LWG655378:LWG655380 MGC655378:MGC655380 MPY655378:MPY655380 MZU655378:MZU655380 NJQ655378:NJQ655380 NTM655378:NTM655380 ODI655378:ODI655380 ONE655378:ONE655380 OXA655378:OXA655380 PGW655378:PGW655380 PQS655378:PQS655380 QAO655378:QAO655380 QKK655378:QKK655380 QUG655378:QUG655380 REC655378:REC655380 RNY655378:RNY655380 RXU655378:RXU655380 SHQ655378:SHQ655380 SRM655378:SRM655380 TBI655378:TBI655380 TLE655378:TLE655380 TVA655378:TVA655380 UEW655378:UEW655380 UOS655378:UOS655380 UYO655378:UYO655380 VIK655378:VIK655380 VSG655378:VSG655380 WCC655378:WCC655380 WLY655378:WLY655380 WVU655378:WVU655380 M720914:M720916 JI720914:JI720916 TE720914:TE720916 ADA720914:ADA720916 AMW720914:AMW720916 AWS720914:AWS720916 BGO720914:BGO720916 BQK720914:BQK720916 CAG720914:CAG720916 CKC720914:CKC720916 CTY720914:CTY720916 DDU720914:DDU720916 DNQ720914:DNQ720916 DXM720914:DXM720916 EHI720914:EHI720916 ERE720914:ERE720916 FBA720914:FBA720916 FKW720914:FKW720916 FUS720914:FUS720916 GEO720914:GEO720916 GOK720914:GOK720916 GYG720914:GYG720916 HIC720914:HIC720916 HRY720914:HRY720916 IBU720914:IBU720916 ILQ720914:ILQ720916 IVM720914:IVM720916 JFI720914:JFI720916 JPE720914:JPE720916 JZA720914:JZA720916 KIW720914:KIW720916 KSS720914:KSS720916 LCO720914:LCO720916 LMK720914:LMK720916 LWG720914:LWG720916 MGC720914:MGC720916 MPY720914:MPY720916 MZU720914:MZU720916 NJQ720914:NJQ720916 NTM720914:NTM720916 ODI720914:ODI720916 ONE720914:ONE720916 OXA720914:OXA720916 PGW720914:PGW720916 PQS720914:PQS720916 QAO720914:QAO720916 QKK720914:QKK720916 QUG720914:QUG720916 REC720914:REC720916 RNY720914:RNY720916 RXU720914:RXU720916 SHQ720914:SHQ720916 SRM720914:SRM720916 TBI720914:TBI720916 TLE720914:TLE720916 TVA720914:TVA720916 UEW720914:UEW720916 UOS720914:UOS720916 UYO720914:UYO720916 VIK720914:VIK720916 VSG720914:VSG720916 WCC720914:WCC720916 WLY720914:WLY720916 WVU720914:WVU720916 M786450:M786452 JI786450:JI786452 TE786450:TE786452 ADA786450:ADA786452 AMW786450:AMW786452 AWS786450:AWS786452 BGO786450:BGO786452 BQK786450:BQK786452 CAG786450:CAG786452 CKC786450:CKC786452 CTY786450:CTY786452 DDU786450:DDU786452 DNQ786450:DNQ786452 DXM786450:DXM786452 EHI786450:EHI786452 ERE786450:ERE786452 FBA786450:FBA786452 FKW786450:FKW786452 FUS786450:FUS786452 GEO786450:GEO786452 GOK786450:GOK786452 GYG786450:GYG786452 HIC786450:HIC786452 HRY786450:HRY786452 IBU786450:IBU786452 ILQ786450:ILQ786452 IVM786450:IVM786452 JFI786450:JFI786452 JPE786450:JPE786452 JZA786450:JZA786452 KIW786450:KIW786452 KSS786450:KSS786452 LCO786450:LCO786452 LMK786450:LMK786452 LWG786450:LWG786452 MGC786450:MGC786452 MPY786450:MPY786452 MZU786450:MZU786452 NJQ786450:NJQ786452 NTM786450:NTM786452 ODI786450:ODI786452 ONE786450:ONE786452 OXA786450:OXA786452 PGW786450:PGW786452 PQS786450:PQS786452 QAO786450:QAO786452 QKK786450:QKK786452 QUG786450:QUG786452 REC786450:REC786452 RNY786450:RNY786452 RXU786450:RXU786452 SHQ786450:SHQ786452 SRM786450:SRM786452 TBI786450:TBI786452 TLE786450:TLE786452 TVA786450:TVA786452 UEW786450:UEW786452 UOS786450:UOS786452 UYO786450:UYO786452 VIK786450:VIK786452 VSG786450:VSG786452 WCC786450:WCC786452 WLY786450:WLY786452 WVU786450:WVU786452 M851986:M851988 JI851986:JI851988 TE851986:TE851988 ADA851986:ADA851988 AMW851986:AMW851988 AWS851986:AWS851988 BGO851986:BGO851988 BQK851986:BQK851988 CAG851986:CAG851988 CKC851986:CKC851988 CTY851986:CTY851988 DDU851986:DDU851988 DNQ851986:DNQ851988 DXM851986:DXM851988 EHI851986:EHI851988 ERE851986:ERE851988 FBA851986:FBA851988 FKW851986:FKW851988 FUS851986:FUS851988 GEO851986:GEO851988 GOK851986:GOK851988 GYG851986:GYG851988 HIC851986:HIC851988 HRY851986:HRY851988 IBU851986:IBU851988 ILQ851986:ILQ851988 IVM851986:IVM851988 JFI851986:JFI851988 JPE851986:JPE851988 JZA851986:JZA851988 KIW851986:KIW851988 KSS851986:KSS851988 LCO851986:LCO851988 LMK851986:LMK851988 LWG851986:LWG851988 MGC851986:MGC851988 MPY851986:MPY851988 MZU851986:MZU851988 NJQ851986:NJQ851988 NTM851986:NTM851988 ODI851986:ODI851988 ONE851986:ONE851988 OXA851986:OXA851988 PGW851986:PGW851988 PQS851986:PQS851988 QAO851986:QAO851988 QKK851986:QKK851988 QUG851986:QUG851988 REC851986:REC851988 RNY851986:RNY851988 RXU851986:RXU851988 SHQ851986:SHQ851988 SRM851986:SRM851988 TBI851986:TBI851988 TLE851986:TLE851988 TVA851986:TVA851988 UEW851986:UEW851988 UOS851986:UOS851988 UYO851986:UYO851988 VIK851986:VIK851988 VSG851986:VSG851988 WCC851986:WCC851988 WLY851986:WLY851988 WVU851986:WVU851988 M917522:M917524 JI917522:JI917524 TE917522:TE917524 ADA917522:ADA917524 AMW917522:AMW917524 AWS917522:AWS917524 BGO917522:BGO917524 BQK917522:BQK917524 CAG917522:CAG917524 CKC917522:CKC917524 CTY917522:CTY917524 DDU917522:DDU917524 DNQ917522:DNQ917524 DXM917522:DXM917524 EHI917522:EHI917524 ERE917522:ERE917524 FBA917522:FBA917524 FKW917522:FKW917524 FUS917522:FUS917524 GEO917522:GEO917524 GOK917522:GOK917524 GYG917522:GYG917524 HIC917522:HIC917524 HRY917522:HRY917524 IBU917522:IBU917524 ILQ917522:ILQ917524 IVM917522:IVM917524 JFI917522:JFI917524 JPE917522:JPE917524 JZA917522:JZA917524 KIW917522:KIW917524 KSS917522:KSS917524 LCO917522:LCO917524 LMK917522:LMK917524 LWG917522:LWG917524 MGC917522:MGC917524 MPY917522:MPY917524 MZU917522:MZU917524 NJQ917522:NJQ917524 NTM917522:NTM917524 ODI917522:ODI917524 ONE917522:ONE917524 OXA917522:OXA917524 PGW917522:PGW917524 PQS917522:PQS917524 QAO917522:QAO917524 QKK917522:QKK917524 QUG917522:QUG917524 REC917522:REC917524 RNY917522:RNY917524 RXU917522:RXU917524 SHQ917522:SHQ917524 SRM917522:SRM917524 TBI917522:TBI917524 TLE917522:TLE917524 TVA917522:TVA917524 UEW917522:UEW917524 UOS917522:UOS917524 UYO917522:UYO917524 VIK917522:VIK917524 VSG917522:VSG917524 WCC917522:WCC917524 WLY917522:WLY917524 WVU917522:WVU917524 M983058:M983060 JI983058:JI983060 TE983058:TE983060 ADA983058:ADA983060 AMW983058:AMW983060 AWS983058:AWS983060 BGO983058:BGO983060 BQK983058:BQK983060 CAG983058:CAG983060 CKC983058:CKC983060 CTY983058:CTY983060 DDU983058:DDU983060 DNQ983058:DNQ983060 DXM983058:DXM983060 EHI983058:EHI983060 ERE983058:ERE983060 FBA983058:FBA983060 FKW983058:FKW983060 FUS983058:FUS983060 GEO983058:GEO983060 GOK983058:GOK983060 GYG983058:GYG983060 HIC983058:HIC983060 HRY983058:HRY983060 IBU983058:IBU983060 ILQ983058:ILQ983060 IVM983058:IVM983060 JFI983058:JFI983060 JPE983058:JPE983060 JZA983058:JZA983060 KIW983058:KIW983060 KSS983058:KSS983060 LCO983058:LCO983060 LMK983058:LMK983060 LWG983058:LWG983060 MGC983058:MGC983060 MPY983058:MPY983060 MZU983058:MZU983060 NJQ983058:NJQ983060 NTM983058:NTM983060 ODI983058:ODI983060 ONE983058:ONE983060 OXA983058:OXA983060 PGW983058:PGW983060 PQS983058:PQS983060 QAO983058:QAO983060 QKK983058:QKK983060 QUG983058:QUG983060 REC983058:REC983060 RNY983058:RNY983060 RXU983058:RXU983060 SHQ983058:SHQ983060 SRM983058:SRM983060 TBI983058:TBI983060 TLE983058:TLE983060 TVA983058:TVA983060 UEW983058:UEW983060 UOS983058:UOS983060 UYO983058:UYO983060 VIK983058:VIK983060 VSG983058:VSG983060 WCC983058:WCC983060 WLY983058:WLY983060 WVU983058:WVU983060 G65550:G65552 JC65550:JC65552 SY65550:SY65552 ACU65550:ACU65552 AMQ65550:AMQ65552 AWM65550:AWM65552 BGI65550:BGI65552 BQE65550:BQE65552 CAA65550:CAA65552 CJW65550:CJW65552 CTS65550:CTS65552 DDO65550:DDO65552 DNK65550:DNK65552 DXG65550:DXG65552 EHC65550:EHC65552 EQY65550:EQY65552 FAU65550:FAU65552 FKQ65550:FKQ65552 FUM65550:FUM65552 GEI65550:GEI65552 GOE65550:GOE65552 GYA65550:GYA65552 HHW65550:HHW65552 HRS65550:HRS65552 IBO65550:IBO65552 ILK65550:ILK65552 IVG65550:IVG65552 JFC65550:JFC65552 JOY65550:JOY65552 JYU65550:JYU65552 KIQ65550:KIQ65552 KSM65550:KSM65552 LCI65550:LCI65552 LME65550:LME65552 LWA65550:LWA65552 MFW65550:MFW65552 MPS65550:MPS65552 MZO65550:MZO65552 NJK65550:NJK65552 NTG65550:NTG65552 ODC65550:ODC65552 OMY65550:OMY65552 OWU65550:OWU65552 PGQ65550:PGQ65552 PQM65550:PQM65552 QAI65550:QAI65552 QKE65550:QKE65552 QUA65550:QUA65552 RDW65550:RDW65552 RNS65550:RNS65552 RXO65550:RXO65552 SHK65550:SHK65552 SRG65550:SRG65552 TBC65550:TBC65552 TKY65550:TKY65552 TUU65550:TUU65552 UEQ65550:UEQ65552 UOM65550:UOM65552 UYI65550:UYI65552 VIE65550:VIE65552 VSA65550:VSA65552 WBW65550:WBW65552 WLS65550:WLS65552 WVO65550:WVO65552 G131086:G131088 JC131086:JC131088 SY131086:SY131088 ACU131086:ACU131088 AMQ131086:AMQ131088 AWM131086:AWM131088 BGI131086:BGI131088 BQE131086:BQE131088 CAA131086:CAA131088 CJW131086:CJW131088 CTS131086:CTS131088 DDO131086:DDO131088 DNK131086:DNK131088 DXG131086:DXG131088 EHC131086:EHC131088 EQY131086:EQY131088 FAU131086:FAU131088 FKQ131086:FKQ131088 FUM131086:FUM131088 GEI131086:GEI131088 GOE131086:GOE131088 GYA131086:GYA131088 HHW131086:HHW131088 HRS131086:HRS131088 IBO131086:IBO131088 ILK131086:ILK131088 IVG131086:IVG131088 JFC131086:JFC131088 JOY131086:JOY131088 JYU131086:JYU131088 KIQ131086:KIQ131088 KSM131086:KSM131088 LCI131086:LCI131088 LME131086:LME131088 LWA131086:LWA131088 MFW131086:MFW131088 MPS131086:MPS131088 MZO131086:MZO131088 NJK131086:NJK131088 NTG131086:NTG131088 ODC131086:ODC131088 OMY131086:OMY131088 OWU131086:OWU131088 PGQ131086:PGQ131088 PQM131086:PQM131088 QAI131086:QAI131088 QKE131086:QKE131088 QUA131086:QUA131088 RDW131086:RDW131088 RNS131086:RNS131088 RXO131086:RXO131088 SHK131086:SHK131088 SRG131086:SRG131088 TBC131086:TBC131088 TKY131086:TKY131088 TUU131086:TUU131088 UEQ131086:UEQ131088 UOM131086:UOM131088 UYI131086:UYI131088 VIE131086:VIE131088 VSA131086:VSA131088 WBW131086:WBW131088 WLS131086:WLS131088 WVO131086:WVO131088 G196622:G196624 JC196622:JC196624 SY196622:SY196624 ACU196622:ACU196624 AMQ196622:AMQ196624 AWM196622:AWM196624 BGI196622:BGI196624 BQE196622:BQE196624 CAA196622:CAA196624 CJW196622:CJW196624 CTS196622:CTS196624 DDO196622:DDO196624 DNK196622:DNK196624 DXG196622:DXG196624 EHC196622:EHC196624 EQY196622:EQY196624 FAU196622:FAU196624 FKQ196622:FKQ196624 FUM196622:FUM196624 GEI196622:GEI196624 GOE196622:GOE196624 GYA196622:GYA196624 HHW196622:HHW196624 HRS196622:HRS196624 IBO196622:IBO196624 ILK196622:ILK196624 IVG196622:IVG196624 JFC196622:JFC196624 JOY196622:JOY196624 JYU196622:JYU196624 KIQ196622:KIQ196624 KSM196622:KSM196624 LCI196622:LCI196624 LME196622:LME196624 LWA196622:LWA196624 MFW196622:MFW196624 MPS196622:MPS196624 MZO196622:MZO196624 NJK196622:NJK196624 NTG196622:NTG196624 ODC196622:ODC196624 OMY196622:OMY196624 OWU196622:OWU196624 PGQ196622:PGQ196624 PQM196622:PQM196624 QAI196622:QAI196624 QKE196622:QKE196624 QUA196622:QUA196624 RDW196622:RDW196624 RNS196622:RNS196624 RXO196622:RXO196624 SHK196622:SHK196624 SRG196622:SRG196624 TBC196622:TBC196624 TKY196622:TKY196624 TUU196622:TUU196624 UEQ196622:UEQ196624 UOM196622:UOM196624 UYI196622:UYI196624 VIE196622:VIE196624 VSA196622:VSA196624 WBW196622:WBW196624 WLS196622:WLS196624 WVO196622:WVO196624 G262158:G262160 JC262158:JC262160 SY262158:SY262160 ACU262158:ACU262160 AMQ262158:AMQ262160 AWM262158:AWM262160 BGI262158:BGI262160 BQE262158:BQE262160 CAA262158:CAA262160 CJW262158:CJW262160 CTS262158:CTS262160 DDO262158:DDO262160 DNK262158:DNK262160 DXG262158:DXG262160 EHC262158:EHC262160 EQY262158:EQY262160 FAU262158:FAU262160 FKQ262158:FKQ262160 FUM262158:FUM262160 GEI262158:GEI262160 GOE262158:GOE262160 GYA262158:GYA262160 HHW262158:HHW262160 HRS262158:HRS262160 IBO262158:IBO262160 ILK262158:ILK262160 IVG262158:IVG262160 JFC262158:JFC262160 JOY262158:JOY262160 JYU262158:JYU262160 KIQ262158:KIQ262160 KSM262158:KSM262160 LCI262158:LCI262160 LME262158:LME262160 LWA262158:LWA262160 MFW262158:MFW262160 MPS262158:MPS262160 MZO262158:MZO262160 NJK262158:NJK262160 NTG262158:NTG262160 ODC262158:ODC262160 OMY262158:OMY262160 OWU262158:OWU262160 PGQ262158:PGQ262160 PQM262158:PQM262160 QAI262158:QAI262160 QKE262158:QKE262160 QUA262158:QUA262160 RDW262158:RDW262160 RNS262158:RNS262160 RXO262158:RXO262160 SHK262158:SHK262160 SRG262158:SRG262160 TBC262158:TBC262160 TKY262158:TKY262160 TUU262158:TUU262160 UEQ262158:UEQ262160 UOM262158:UOM262160 UYI262158:UYI262160 VIE262158:VIE262160 VSA262158:VSA262160 WBW262158:WBW262160 WLS262158:WLS262160 WVO262158:WVO262160 G327694:G327696 JC327694:JC327696 SY327694:SY327696 ACU327694:ACU327696 AMQ327694:AMQ327696 AWM327694:AWM327696 BGI327694:BGI327696 BQE327694:BQE327696 CAA327694:CAA327696 CJW327694:CJW327696 CTS327694:CTS327696 DDO327694:DDO327696 DNK327694:DNK327696 DXG327694:DXG327696 EHC327694:EHC327696 EQY327694:EQY327696 FAU327694:FAU327696 FKQ327694:FKQ327696 FUM327694:FUM327696 GEI327694:GEI327696 GOE327694:GOE327696 GYA327694:GYA327696 HHW327694:HHW327696 HRS327694:HRS327696 IBO327694:IBO327696 ILK327694:ILK327696 IVG327694:IVG327696 JFC327694:JFC327696 JOY327694:JOY327696 JYU327694:JYU327696 KIQ327694:KIQ327696 KSM327694:KSM327696 LCI327694:LCI327696 LME327694:LME327696 LWA327694:LWA327696 MFW327694:MFW327696 MPS327694:MPS327696 MZO327694:MZO327696 NJK327694:NJK327696 NTG327694:NTG327696 ODC327694:ODC327696 OMY327694:OMY327696 OWU327694:OWU327696 PGQ327694:PGQ327696 PQM327694:PQM327696 QAI327694:QAI327696 QKE327694:QKE327696 QUA327694:QUA327696 RDW327694:RDW327696 RNS327694:RNS327696 RXO327694:RXO327696 SHK327694:SHK327696 SRG327694:SRG327696 TBC327694:TBC327696 TKY327694:TKY327696 TUU327694:TUU327696 UEQ327694:UEQ327696 UOM327694:UOM327696 UYI327694:UYI327696 VIE327694:VIE327696 VSA327694:VSA327696 WBW327694:WBW327696 WLS327694:WLS327696 WVO327694:WVO327696 G393230:G393232 JC393230:JC393232 SY393230:SY393232 ACU393230:ACU393232 AMQ393230:AMQ393232 AWM393230:AWM393232 BGI393230:BGI393232 BQE393230:BQE393232 CAA393230:CAA393232 CJW393230:CJW393232 CTS393230:CTS393232 DDO393230:DDO393232 DNK393230:DNK393232 DXG393230:DXG393232 EHC393230:EHC393232 EQY393230:EQY393232 FAU393230:FAU393232 FKQ393230:FKQ393232 FUM393230:FUM393232 GEI393230:GEI393232 GOE393230:GOE393232 GYA393230:GYA393232 HHW393230:HHW393232 HRS393230:HRS393232 IBO393230:IBO393232 ILK393230:ILK393232 IVG393230:IVG393232 JFC393230:JFC393232 JOY393230:JOY393232 JYU393230:JYU393232 KIQ393230:KIQ393232 KSM393230:KSM393232 LCI393230:LCI393232 LME393230:LME393232 LWA393230:LWA393232 MFW393230:MFW393232 MPS393230:MPS393232 MZO393230:MZO393232 NJK393230:NJK393232 NTG393230:NTG393232 ODC393230:ODC393232 OMY393230:OMY393232 OWU393230:OWU393232 PGQ393230:PGQ393232 PQM393230:PQM393232 QAI393230:QAI393232 QKE393230:QKE393232 QUA393230:QUA393232 RDW393230:RDW393232 RNS393230:RNS393232 RXO393230:RXO393232 SHK393230:SHK393232 SRG393230:SRG393232 TBC393230:TBC393232 TKY393230:TKY393232 TUU393230:TUU393232 UEQ393230:UEQ393232 UOM393230:UOM393232 UYI393230:UYI393232 VIE393230:VIE393232 VSA393230:VSA393232 WBW393230:WBW393232 WLS393230:WLS393232 WVO393230:WVO393232 G458766:G458768 JC458766:JC458768 SY458766:SY458768 ACU458766:ACU458768 AMQ458766:AMQ458768 AWM458766:AWM458768 BGI458766:BGI458768 BQE458766:BQE458768 CAA458766:CAA458768 CJW458766:CJW458768 CTS458766:CTS458768 DDO458766:DDO458768 DNK458766:DNK458768 DXG458766:DXG458768 EHC458766:EHC458768 EQY458766:EQY458768 FAU458766:FAU458768 FKQ458766:FKQ458768 FUM458766:FUM458768 GEI458766:GEI458768 GOE458766:GOE458768 GYA458766:GYA458768 HHW458766:HHW458768 HRS458766:HRS458768 IBO458766:IBO458768 ILK458766:ILK458768 IVG458766:IVG458768 JFC458766:JFC458768 JOY458766:JOY458768 JYU458766:JYU458768 KIQ458766:KIQ458768 KSM458766:KSM458768 LCI458766:LCI458768 LME458766:LME458768 LWA458766:LWA458768 MFW458766:MFW458768 MPS458766:MPS458768 MZO458766:MZO458768 NJK458766:NJK458768 NTG458766:NTG458768 ODC458766:ODC458768 OMY458766:OMY458768 OWU458766:OWU458768 PGQ458766:PGQ458768 PQM458766:PQM458768 QAI458766:QAI458768 QKE458766:QKE458768 QUA458766:QUA458768 RDW458766:RDW458768 RNS458766:RNS458768 RXO458766:RXO458768 SHK458766:SHK458768 SRG458766:SRG458768 TBC458766:TBC458768 TKY458766:TKY458768 TUU458766:TUU458768 UEQ458766:UEQ458768 UOM458766:UOM458768 UYI458766:UYI458768 VIE458766:VIE458768 VSA458766:VSA458768 WBW458766:WBW458768 WLS458766:WLS458768 WVO458766:WVO458768 G524302:G524304 JC524302:JC524304 SY524302:SY524304 ACU524302:ACU524304 AMQ524302:AMQ524304 AWM524302:AWM524304 BGI524302:BGI524304 BQE524302:BQE524304 CAA524302:CAA524304 CJW524302:CJW524304 CTS524302:CTS524304 DDO524302:DDO524304 DNK524302:DNK524304 DXG524302:DXG524304 EHC524302:EHC524304 EQY524302:EQY524304 FAU524302:FAU524304 FKQ524302:FKQ524304 FUM524302:FUM524304 GEI524302:GEI524304 GOE524302:GOE524304 GYA524302:GYA524304 HHW524302:HHW524304 HRS524302:HRS524304 IBO524302:IBO524304 ILK524302:ILK524304 IVG524302:IVG524304 JFC524302:JFC524304 JOY524302:JOY524304 JYU524302:JYU524304 KIQ524302:KIQ524304 KSM524302:KSM524304 LCI524302:LCI524304 LME524302:LME524304 LWA524302:LWA524304 MFW524302:MFW524304 MPS524302:MPS524304 MZO524302:MZO524304 NJK524302:NJK524304 NTG524302:NTG524304 ODC524302:ODC524304 OMY524302:OMY524304 OWU524302:OWU524304 PGQ524302:PGQ524304 PQM524302:PQM524304 QAI524302:QAI524304 QKE524302:QKE524304 QUA524302:QUA524304 RDW524302:RDW524304 RNS524302:RNS524304 RXO524302:RXO524304 SHK524302:SHK524304 SRG524302:SRG524304 TBC524302:TBC524304 TKY524302:TKY524304 TUU524302:TUU524304 UEQ524302:UEQ524304 UOM524302:UOM524304 UYI524302:UYI524304 VIE524302:VIE524304 VSA524302:VSA524304 WBW524302:WBW524304 WLS524302:WLS524304 WVO524302:WVO524304 G589838:G589840 JC589838:JC589840 SY589838:SY589840 ACU589838:ACU589840 AMQ589838:AMQ589840 AWM589838:AWM589840 BGI589838:BGI589840 BQE589838:BQE589840 CAA589838:CAA589840 CJW589838:CJW589840 CTS589838:CTS589840 DDO589838:DDO589840 DNK589838:DNK589840 DXG589838:DXG589840 EHC589838:EHC589840 EQY589838:EQY589840 FAU589838:FAU589840 FKQ589838:FKQ589840 FUM589838:FUM589840 GEI589838:GEI589840 GOE589838:GOE589840 GYA589838:GYA589840 HHW589838:HHW589840 HRS589838:HRS589840 IBO589838:IBO589840 ILK589838:ILK589840 IVG589838:IVG589840 JFC589838:JFC589840 JOY589838:JOY589840 JYU589838:JYU589840 KIQ589838:KIQ589840 KSM589838:KSM589840 LCI589838:LCI589840 LME589838:LME589840 LWA589838:LWA589840 MFW589838:MFW589840 MPS589838:MPS589840 MZO589838:MZO589840 NJK589838:NJK589840 NTG589838:NTG589840 ODC589838:ODC589840 OMY589838:OMY589840 OWU589838:OWU589840 PGQ589838:PGQ589840 PQM589838:PQM589840 QAI589838:QAI589840 QKE589838:QKE589840 QUA589838:QUA589840 RDW589838:RDW589840 RNS589838:RNS589840 RXO589838:RXO589840 SHK589838:SHK589840 SRG589838:SRG589840 TBC589838:TBC589840 TKY589838:TKY589840 TUU589838:TUU589840 UEQ589838:UEQ589840 UOM589838:UOM589840 UYI589838:UYI589840 VIE589838:VIE589840 VSA589838:VSA589840 WBW589838:WBW589840 WLS589838:WLS589840 WVO589838:WVO589840 G655374:G655376 JC655374:JC655376 SY655374:SY655376 ACU655374:ACU655376 AMQ655374:AMQ655376 AWM655374:AWM655376 BGI655374:BGI655376 BQE655374:BQE655376 CAA655374:CAA655376 CJW655374:CJW655376 CTS655374:CTS655376 DDO655374:DDO655376 DNK655374:DNK655376 DXG655374:DXG655376 EHC655374:EHC655376 EQY655374:EQY655376 FAU655374:FAU655376 FKQ655374:FKQ655376 FUM655374:FUM655376 GEI655374:GEI655376 GOE655374:GOE655376 GYA655374:GYA655376 HHW655374:HHW655376 HRS655374:HRS655376 IBO655374:IBO655376 ILK655374:ILK655376 IVG655374:IVG655376 JFC655374:JFC655376 JOY655374:JOY655376 JYU655374:JYU655376 KIQ655374:KIQ655376 KSM655374:KSM655376 LCI655374:LCI655376 LME655374:LME655376 LWA655374:LWA655376 MFW655374:MFW655376 MPS655374:MPS655376 MZO655374:MZO655376 NJK655374:NJK655376 NTG655374:NTG655376 ODC655374:ODC655376 OMY655374:OMY655376 OWU655374:OWU655376 PGQ655374:PGQ655376 PQM655374:PQM655376 QAI655374:QAI655376 QKE655374:QKE655376 QUA655374:QUA655376 RDW655374:RDW655376 RNS655374:RNS655376 RXO655374:RXO655376 SHK655374:SHK655376 SRG655374:SRG655376 TBC655374:TBC655376 TKY655374:TKY655376 TUU655374:TUU655376 UEQ655374:UEQ655376 UOM655374:UOM655376 UYI655374:UYI655376 VIE655374:VIE655376 VSA655374:VSA655376 WBW655374:WBW655376 WLS655374:WLS655376 WVO655374:WVO655376 G720910:G720912 JC720910:JC720912 SY720910:SY720912 ACU720910:ACU720912 AMQ720910:AMQ720912 AWM720910:AWM720912 BGI720910:BGI720912 BQE720910:BQE720912 CAA720910:CAA720912 CJW720910:CJW720912 CTS720910:CTS720912 DDO720910:DDO720912 DNK720910:DNK720912 DXG720910:DXG720912 EHC720910:EHC720912 EQY720910:EQY720912 FAU720910:FAU720912 FKQ720910:FKQ720912 FUM720910:FUM720912 GEI720910:GEI720912 GOE720910:GOE720912 GYA720910:GYA720912 HHW720910:HHW720912 HRS720910:HRS720912 IBO720910:IBO720912 ILK720910:ILK720912 IVG720910:IVG720912 JFC720910:JFC720912 JOY720910:JOY720912 JYU720910:JYU720912 KIQ720910:KIQ720912 KSM720910:KSM720912 LCI720910:LCI720912 LME720910:LME720912 LWA720910:LWA720912 MFW720910:MFW720912 MPS720910:MPS720912 MZO720910:MZO720912 NJK720910:NJK720912 NTG720910:NTG720912 ODC720910:ODC720912 OMY720910:OMY720912 OWU720910:OWU720912 PGQ720910:PGQ720912 PQM720910:PQM720912 QAI720910:QAI720912 QKE720910:QKE720912 QUA720910:QUA720912 RDW720910:RDW720912 RNS720910:RNS720912 RXO720910:RXO720912 SHK720910:SHK720912 SRG720910:SRG720912 TBC720910:TBC720912 TKY720910:TKY720912 TUU720910:TUU720912 UEQ720910:UEQ720912 UOM720910:UOM720912 UYI720910:UYI720912 VIE720910:VIE720912 VSA720910:VSA720912 WBW720910:WBW720912 WLS720910:WLS720912 WVO720910:WVO720912 G786446:G786448 JC786446:JC786448 SY786446:SY786448 ACU786446:ACU786448 AMQ786446:AMQ786448 AWM786446:AWM786448 BGI786446:BGI786448 BQE786446:BQE786448 CAA786446:CAA786448 CJW786446:CJW786448 CTS786446:CTS786448 DDO786446:DDO786448 DNK786446:DNK786448 DXG786446:DXG786448 EHC786446:EHC786448 EQY786446:EQY786448 FAU786446:FAU786448 FKQ786446:FKQ786448 FUM786446:FUM786448 GEI786446:GEI786448 GOE786446:GOE786448 GYA786446:GYA786448 HHW786446:HHW786448 HRS786446:HRS786448 IBO786446:IBO786448 ILK786446:ILK786448 IVG786446:IVG786448 JFC786446:JFC786448 JOY786446:JOY786448 JYU786446:JYU786448 KIQ786446:KIQ786448 KSM786446:KSM786448 LCI786446:LCI786448 LME786446:LME786448 LWA786446:LWA786448 MFW786446:MFW786448 MPS786446:MPS786448 MZO786446:MZO786448 NJK786446:NJK786448 NTG786446:NTG786448 ODC786446:ODC786448 OMY786446:OMY786448 OWU786446:OWU786448 PGQ786446:PGQ786448 PQM786446:PQM786448 QAI786446:QAI786448 QKE786446:QKE786448 QUA786446:QUA786448 RDW786446:RDW786448 RNS786446:RNS786448 RXO786446:RXO786448 SHK786446:SHK786448 SRG786446:SRG786448 TBC786446:TBC786448 TKY786446:TKY786448 TUU786446:TUU786448 UEQ786446:UEQ786448 UOM786446:UOM786448 UYI786446:UYI786448 VIE786446:VIE786448 VSA786446:VSA786448 WBW786446:WBW786448 WLS786446:WLS786448 WVO786446:WVO786448 G851982:G851984 JC851982:JC851984 SY851982:SY851984 ACU851982:ACU851984 AMQ851982:AMQ851984 AWM851982:AWM851984 BGI851982:BGI851984 BQE851982:BQE851984 CAA851982:CAA851984 CJW851982:CJW851984 CTS851982:CTS851984 DDO851982:DDO851984 DNK851982:DNK851984 DXG851982:DXG851984 EHC851982:EHC851984 EQY851982:EQY851984 FAU851982:FAU851984 FKQ851982:FKQ851984 FUM851982:FUM851984 GEI851982:GEI851984 GOE851982:GOE851984 GYA851982:GYA851984 HHW851982:HHW851984 HRS851982:HRS851984 IBO851982:IBO851984 ILK851982:ILK851984 IVG851982:IVG851984 JFC851982:JFC851984 JOY851982:JOY851984 JYU851982:JYU851984 KIQ851982:KIQ851984 KSM851982:KSM851984 LCI851982:LCI851984 LME851982:LME851984 LWA851982:LWA851984 MFW851982:MFW851984 MPS851982:MPS851984 MZO851982:MZO851984 NJK851982:NJK851984 NTG851982:NTG851984 ODC851982:ODC851984 OMY851982:OMY851984 OWU851982:OWU851984 PGQ851982:PGQ851984 PQM851982:PQM851984 QAI851982:QAI851984 QKE851982:QKE851984 QUA851982:QUA851984 RDW851982:RDW851984 RNS851982:RNS851984 RXO851982:RXO851984 SHK851982:SHK851984 SRG851982:SRG851984 TBC851982:TBC851984 TKY851982:TKY851984 TUU851982:TUU851984 UEQ851982:UEQ851984 UOM851982:UOM851984 UYI851982:UYI851984 VIE851982:VIE851984 VSA851982:VSA851984 WBW851982:WBW851984 WLS851982:WLS851984 WVO851982:WVO851984 G917518:G917520 JC917518:JC917520 SY917518:SY917520 ACU917518:ACU917520 AMQ917518:AMQ917520 AWM917518:AWM917520 BGI917518:BGI917520 BQE917518:BQE917520 CAA917518:CAA917520 CJW917518:CJW917520 CTS917518:CTS917520 DDO917518:DDO917520 DNK917518:DNK917520 DXG917518:DXG917520 EHC917518:EHC917520 EQY917518:EQY917520 FAU917518:FAU917520 FKQ917518:FKQ917520 FUM917518:FUM917520 GEI917518:GEI917520 GOE917518:GOE917520 GYA917518:GYA917520 HHW917518:HHW917520 HRS917518:HRS917520 IBO917518:IBO917520 ILK917518:ILK917520 IVG917518:IVG917520 JFC917518:JFC917520 JOY917518:JOY917520 JYU917518:JYU917520 KIQ917518:KIQ917520 KSM917518:KSM917520 LCI917518:LCI917520 LME917518:LME917520 LWA917518:LWA917520 MFW917518:MFW917520 MPS917518:MPS917520 MZO917518:MZO917520 NJK917518:NJK917520 NTG917518:NTG917520 ODC917518:ODC917520 OMY917518:OMY917520 OWU917518:OWU917520 PGQ917518:PGQ917520 PQM917518:PQM917520 QAI917518:QAI917520 QKE917518:QKE917520 QUA917518:QUA917520 RDW917518:RDW917520 RNS917518:RNS917520 RXO917518:RXO917520 SHK917518:SHK917520 SRG917518:SRG917520 TBC917518:TBC917520 TKY917518:TKY917520 TUU917518:TUU917520 UEQ917518:UEQ917520 UOM917518:UOM917520 UYI917518:UYI917520 VIE917518:VIE917520 VSA917518:VSA917520 WBW917518:WBW917520 WLS917518:WLS917520 WVO917518:WVO917520 G983054:G983056 JC983054:JC983056 SY983054:SY983056 ACU983054:ACU983056 AMQ983054:AMQ983056 AWM983054:AWM983056 BGI983054:BGI983056 BQE983054:BQE983056 CAA983054:CAA983056 CJW983054:CJW983056 CTS983054:CTS983056 DDO983054:DDO983056 DNK983054:DNK983056 DXG983054:DXG983056 EHC983054:EHC983056 EQY983054:EQY983056 FAU983054:FAU983056 FKQ983054:FKQ983056 FUM983054:FUM983056 GEI983054:GEI983056 GOE983054:GOE983056 GYA983054:GYA983056 HHW983054:HHW983056 HRS983054:HRS983056 IBO983054:IBO983056 ILK983054:ILK983056 IVG983054:IVG983056 JFC983054:JFC983056 JOY983054:JOY983056 JYU983054:JYU983056 KIQ983054:KIQ983056 KSM983054:KSM983056 LCI983054:LCI983056 LME983054:LME983056 LWA983054:LWA983056 MFW983054:MFW983056 MPS983054:MPS983056 MZO983054:MZO983056 NJK983054:NJK983056 NTG983054:NTG983056 ODC983054:ODC983056 OMY983054:OMY983056 OWU983054:OWU983056 PGQ983054:PGQ983056 PQM983054:PQM983056 QAI983054:QAI983056 QKE983054:QKE983056 QUA983054:QUA983056 RDW983054:RDW983056 RNS983054:RNS983056 RXO983054:RXO983056 SHK983054:SHK983056 SRG983054:SRG983056 TBC983054:TBC983056 TKY983054:TKY983056 TUU983054:TUU983056 UEQ983054:UEQ983056 UOM983054:UOM983056 UYI983054:UYI983056 VIE983054:VIE983056 VSA983054:VSA983056 WBW983054:WBW983056 WLS983054:WLS983056 WVO983054:WVO983056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G65554:G65556 JC65554:JC65556 SY65554:SY65556 ACU65554:ACU65556 AMQ65554:AMQ65556 AWM65554:AWM65556 BGI65554:BGI65556 BQE65554:BQE65556 CAA65554:CAA65556 CJW65554:CJW65556 CTS65554:CTS65556 DDO65554:DDO65556 DNK65554:DNK65556 DXG65554:DXG65556 EHC65554:EHC65556 EQY65554:EQY65556 FAU65554:FAU65556 FKQ65554:FKQ65556 FUM65554:FUM65556 GEI65554:GEI65556 GOE65554:GOE65556 GYA65554:GYA65556 HHW65554:HHW65556 HRS65554:HRS65556 IBO65554:IBO65556 ILK65554:ILK65556 IVG65554:IVG65556 JFC65554:JFC65556 JOY65554:JOY65556 JYU65554:JYU65556 KIQ65554:KIQ65556 KSM65554:KSM65556 LCI65554:LCI65556 LME65554:LME65556 LWA65554:LWA65556 MFW65554:MFW65556 MPS65554:MPS65556 MZO65554:MZO65556 NJK65554:NJK65556 NTG65554:NTG65556 ODC65554:ODC65556 OMY65554:OMY65556 OWU65554:OWU65556 PGQ65554:PGQ65556 PQM65554:PQM65556 QAI65554:QAI65556 QKE65554:QKE65556 QUA65554:QUA65556 RDW65554:RDW65556 RNS65554:RNS65556 RXO65554:RXO65556 SHK65554:SHK65556 SRG65554:SRG65556 TBC65554:TBC65556 TKY65554:TKY65556 TUU65554:TUU65556 UEQ65554:UEQ65556 UOM65554:UOM65556 UYI65554:UYI65556 VIE65554:VIE65556 VSA65554:VSA65556 WBW65554:WBW65556 WLS65554:WLS65556 WVO65554:WVO65556 G131090:G131092 JC131090:JC131092 SY131090:SY131092 ACU131090:ACU131092 AMQ131090:AMQ131092 AWM131090:AWM131092 BGI131090:BGI131092 BQE131090:BQE131092 CAA131090:CAA131092 CJW131090:CJW131092 CTS131090:CTS131092 DDO131090:DDO131092 DNK131090:DNK131092 DXG131090:DXG131092 EHC131090:EHC131092 EQY131090:EQY131092 FAU131090:FAU131092 FKQ131090:FKQ131092 FUM131090:FUM131092 GEI131090:GEI131092 GOE131090:GOE131092 GYA131090:GYA131092 HHW131090:HHW131092 HRS131090:HRS131092 IBO131090:IBO131092 ILK131090:ILK131092 IVG131090:IVG131092 JFC131090:JFC131092 JOY131090:JOY131092 JYU131090:JYU131092 KIQ131090:KIQ131092 KSM131090:KSM131092 LCI131090:LCI131092 LME131090:LME131092 LWA131090:LWA131092 MFW131090:MFW131092 MPS131090:MPS131092 MZO131090:MZO131092 NJK131090:NJK131092 NTG131090:NTG131092 ODC131090:ODC131092 OMY131090:OMY131092 OWU131090:OWU131092 PGQ131090:PGQ131092 PQM131090:PQM131092 QAI131090:QAI131092 QKE131090:QKE131092 QUA131090:QUA131092 RDW131090:RDW131092 RNS131090:RNS131092 RXO131090:RXO131092 SHK131090:SHK131092 SRG131090:SRG131092 TBC131090:TBC131092 TKY131090:TKY131092 TUU131090:TUU131092 UEQ131090:UEQ131092 UOM131090:UOM131092 UYI131090:UYI131092 VIE131090:VIE131092 VSA131090:VSA131092 WBW131090:WBW131092 WLS131090:WLS131092 WVO131090:WVO131092 G196626:G196628 JC196626:JC196628 SY196626:SY196628 ACU196626:ACU196628 AMQ196626:AMQ196628 AWM196626:AWM196628 BGI196626:BGI196628 BQE196626:BQE196628 CAA196626:CAA196628 CJW196626:CJW196628 CTS196626:CTS196628 DDO196626:DDO196628 DNK196626:DNK196628 DXG196626:DXG196628 EHC196626:EHC196628 EQY196626:EQY196628 FAU196626:FAU196628 FKQ196626:FKQ196628 FUM196626:FUM196628 GEI196626:GEI196628 GOE196626:GOE196628 GYA196626:GYA196628 HHW196626:HHW196628 HRS196626:HRS196628 IBO196626:IBO196628 ILK196626:ILK196628 IVG196626:IVG196628 JFC196626:JFC196628 JOY196626:JOY196628 JYU196626:JYU196628 KIQ196626:KIQ196628 KSM196626:KSM196628 LCI196626:LCI196628 LME196626:LME196628 LWA196626:LWA196628 MFW196626:MFW196628 MPS196626:MPS196628 MZO196626:MZO196628 NJK196626:NJK196628 NTG196626:NTG196628 ODC196626:ODC196628 OMY196626:OMY196628 OWU196626:OWU196628 PGQ196626:PGQ196628 PQM196626:PQM196628 QAI196626:QAI196628 QKE196626:QKE196628 QUA196626:QUA196628 RDW196626:RDW196628 RNS196626:RNS196628 RXO196626:RXO196628 SHK196626:SHK196628 SRG196626:SRG196628 TBC196626:TBC196628 TKY196626:TKY196628 TUU196626:TUU196628 UEQ196626:UEQ196628 UOM196626:UOM196628 UYI196626:UYI196628 VIE196626:VIE196628 VSA196626:VSA196628 WBW196626:WBW196628 WLS196626:WLS196628 WVO196626:WVO196628 G262162:G262164 JC262162:JC262164 SY262162:SY262164 ACU262162:ACU262164 AMQ262162:AMQ262164 AWM262162:AWM262164 BGI262162:BGI262164 BQE262162:BQE262164 CAA262162:CAA262164 CJW262162:CJW262164 CTS262162:CTS262164 DDO262162:DDO262164 DNK262162:DNK262164 DXG262162:DXG262164 EHC262162:EHC262164 EQY262162:EQY262164 FAU262162:FAU262164 FKQ262162:FKQ262164 FUM262162:FUM262164 GEI262162:GEI262164 GOE262162:GOE262164 GYA262162:GYA262164 HHW262162:HHW262164 HRS262162:HRS262164 IBO262162:IBO262164 ILK262162:ILK262164 IVG262162:IVG262164 JFC262162:JFC262164 JOY262162:JOY262164 JYU262162:JYU262164 KIQ262162:KIQ262164 KSM262162:KSM262164 LCI262162:LCI262164 LME262162:LME262164 LWA262162:LWA262164 MFW262162:MFW262164 MPS262162:MPS262164 MZO262162:MZO262164 NJK262162:NJK262164 NTG262162:NTG262164 ODC262162:ODC262164 OMY262162:OMY262164 OWU262162:OWU262164 PGQ262162:PGQ262164 PQM262162:PQM262164 QAI262162:QAI262164 QKE262162:QKE262164 QUA262162:QUA262164 RDW262162:RDW262164 RNS262162:RNS262164 RXO262162:RXO262164 SHK262162:SHK262164 SRG262162:SRG262164 TBC262162:TBC262164 TKY262162:TKY262164 TUU262162:TUU262164 UEQ262162:UEQ262164 UOM262162:UOM262164 UYI262162:UYI262164 VIE262162:VIE262164 VSA262162:VSA262164 WBW262162:WBW262164 WLS262162:WLS262164 WVO262162:WVO262164 G327698:G327700 JC327698:JC327700 SY327698:SY327700 ACU327698:ACU327700 AMQ327698:AMQ327700 AWM327698:AWM327700 BGI327698:BGI327700 BQE327698:BQE327700 CAA327698:CAA327700 CJW327698:CJW327700 CTS327698:CTS327700 DDO327698:DDO327700 DNK327698:DNK327700 DXG327698:DXG327700 EHC327698:EHC327700 EQY327698:EQY327700 FAU327698:FAU327700 FKQ327698:FKQ327700 FUM327698:FUM327700 GEI327698:GEI327700 GOE327698:GOE327700 GYA327698:GYA327700 HHW327698:HHW327700 HRS327698:HRS327700 IBO327698:IBO327700 ILK327698:ILK327700 IVG327698:IVG327700 JFC327698:JFC327700 JOY327698:JOY327700 JYU327698:JYU327700 KIQ327698:KIQ327700 KSM327698:KSM327700 LCI327698:LCI327700 LME327698:LME327700 LWA327698:LWA327700 MFW327698:MFW327700 MPS327698:MPS327700 MZO327698:MZO327700 NJK327698:NJK327700 NTG327698:NTG327700 ODC327698:ODC327700 OMY327698:OMY327700 OWU327698:OWU327700 PGQ327698:PGQ327700 PQM327698:PQM327700 QAI327698:QAI327700 QKE327698:QKE327700 QUA327698:QUA327700 RDW327698:RDW327700 RNS327698:RNS327700 RXO327698:RXO327700 SHK327698:SHK327700 SRG327698:SRG327700 TBC327698:TBC327700 TKY327698:TKY327700 TUU327698:TUU327700 UEQ327698:UEQ327700 UOM327698:UOM327700 UYI327698:UYI327700 VIE327698:VIE327700 VSA327698:VSA327700 WBW327698:WBW327700 WLS327698:WLS327700 WVO327698:WVO327700 G393234:G393236 JC393234:JC393236 SY393234:SY393236 ACU393234:ACU393236 AMQ393234:AMQ393236 AWM393234:AWM393236 BGI393234:BGI393236 BQE393234:BQE393236 CAA393234:CAA393236 CJW393234:CJW393236 CTS393234:CTS393236 DDO393234:DDO393236 DNK393234:DNK393236 DXG393234:DXG393236 EHC393234:EHC393236 EQY393234:EQY393236 FAU393234:FAU393236 FKQ393234:FKQ393236 FUM393234:FUM393236 GEI393234:GEI393236 GOE393234:GOE393236 GYA393234:GYA393236 HHW393234:HHW393236 HRS393234:HRS393236 IBO393234:IBO393236 ILK393234:ILK393236 IVG393234:IVG393236 JFC393234:JFC393236 JOY393234:JOY393236 JYU393234:JYU393236 KIQ393234:KIQ393236 KSM393234:KSM393236 LCI393234:LCI393236 LME393234:LME393236 LWA393234:LWA393236 MFW393234:MFW393236 MPS393234:MPS393236 MZO393234:MZO393236 NJK393234:NJK393236 NTG393234:NTG393236 ODC393234:ODC393236 OMY393234:OMY393236 OWU393234:OWU393236 PGQ393234:PGQ393236 PQM393234:PQM393236 QAI393234:QAI393236 QKE393234:QKE393236 QUA393234:QUA393236 RDW393234:RDW393236 RNS393234:RNS393236 RXO393234:RXO393236 SHK393234:SHK393236 SRG393234:SRG393236 TBC393234:TBC393236 TKY393234:TKY393236 TUU393234:TUU393236 UEQ393234:UEQ393236 UOM393234:UOM393236 UYI393234:UYI393236 VIE393234:VIE393236 VSA393234:VSA393236 WBW393234:WBW393236 WLS393234:WLS393236 WVO393234:WVO393236 G458770:G458772 JC458770:JC458772 SY458770:SY458772 ACU458770:ACU458772 AMQ458770:AMQ458772 AWM458770:AWM458772 BGI458770:BGI458772 BQE458770:BQE458772 CAA458770:CAA458772 CJW458770:CJW458772 CTS458770:CTS458772 DDO458770:DDO458772 DNK458770:DNK458772 DXG458770:DXG458772 EHC458770:EHC458772 EQY458770:EQY458772 FAU458770:FAU458772 FKQ458770:FKQ458772 FUM458770:FUM458772 GEI458770:GEI458772 GOE458770:GOE458772 GYA458770:GYA458772 HHW458770:HHW458772 HRS458770:HRS458772 IBO458770:IBO458772 ILK458770:ILK458772 IVG458770:IVG458772 JFC458770:JFC458772 JOY458770:JOY458772 JYU458770:JYU458772 KIQ458770:KIQ458772 KSM458770:KSM458772 LCI458770:LCI458772 LME458770:LME458772 LWA458770:LWA458772 MFW458770:MFW458772 MPS458770:MPS458772 MZO458770:MZO458772 NJK458770:NJK458772 NTG458770:NTG458772 ODC458770:ODC458772 OMY458770:OMY458772 OWU458770:OWU458772 PGQ458770:PGQ458772 PQM458770:PQM458772 QAI458770:QAI458772 QKE458770:QKE458772 QUA458770:QUA458772 RDW458770:RDW458772 RNS458770:RNS458772 RXO458770:RXO458772 SHK458770:SHK458772 SRG458770:SRG458772 TBC458770:TBC458772 TKY458770:TKY458772 TUU458770:TUU458772 UEQ458770:UEQ458772 UOM458770:UOM458772 UYI458770:UYI458772 VIE458770:VIE458772 VSA458770:VSA458772 WBW458770:WBW458772 WLS458770:WLS458772 WVO458770:WVO458772 G524306:G524308 JC524306:JC524308 SY524306:SY524308 ACU524306:ACU524308 AMQ524306:AMQ524308 AWM524306:AWM524308 BGI524306:BGI524308 BQE524306:BQE524308 CAA524306:CAA524308 CJW524306:CJW524308 CTS524306:CTS524308 DDO524306:DDO524308 DNK524306:DNK524308 DXG524306:DXG524308 EHC524306:EHC524308 EQY524306:EQY524308 FAU524306:FAU524308 FKQ524306:FKQ524308 FUM524306:FUM524308 GEI524306:GEI524308 GOE524306:GOE524308 GYA524306:GYA524308 HHW524306:HHW524308 HRS524306:HRS524308 IBO524306:IBO524308 ILK524306:ILK524308 IVG524306:IVG524308 JFC524306:JFC524308 JOY524306:JOY524308 JYU524306:JYU524308 KIQ524306:KIQ524308 KSM524306:KSM524308 LCI524306:LCI524308 LME524306:LME524308 LWA524306:LWA524308 MFW524306:MFW524308 MPS524306:MPS524308 MZO524306:MZO524308 NJK524306:NJK524308 NTG524306:NTG524308 ODC524306:ODC524308 OMY524306:OMY524308 OWU524306:OWU524308 PGQ524306:PGQ524308 PQM524306:PQM524308 QAI524306:QAI524308 QKE524306:QKE524308 QUA524306:QUA524308 RDW524306:RDW524308 RNS524306:RNS524308 RXO524306:RXO524308 SHK524306:SHK524308 SRG524306:SRG524308 TBC524306:TBC524308 TKY524306:TKY524308 TUU524306:TUU524308 UEQ524306:UEQ524308 UOM524306:UOM524308 UYI524306:UYI524308 VIE524306:VIE524308 VSA524306:VSA524308 WBW524306:WBW524308 WLS524306:WLS524308 WVO524306:WVO524308 G589842:G589844 JC589842:JC589844 SY589842:SY589844 ACU589842:ACU589844 AMQ589842:AMQ589844 AWM589842:AWM589844 BGI589842:BGI589844 BQE589842:BQE589844 CAA589842:CAA589844 CJW589842:CJW589844 CTS589842:CTS589844 DDO589842:DDO589844 DNK589842:DNK589844 DXG589842:DXG589844 EHC589842:EHC589844 EQY589842:EQY589844 FAU589842:FAU589844 FKQ589842:FKQ589844 FUM589842:FUM589844 GEI589842:GEI589844 GOE589842:GOE589844 GYA589842:GYA589844 HHW589842:HHW589844 HRS589842:HRS589844 IBO589842:IBO589844 ILK589842:ILK589844 IVG589842:IVG589844 JFC589842:JFC589844 JOY589842:JOY589844 JYU589842:JYU589844 KIQ589842:KIQ589844 KSM589842:KSM589844 LCI589842:LCI589844 LME589842:LME589844 LWA589842:LWA589844 MFW589842:MFW589844 MPS589842:MPS589844 MZO589842:MZO589844 NJK589842:NJK589844 NTG589842:NTG589844 ODC589842:ODC589844 OMY589842:OMY589844 OWU589842:OWU589844 PGQ589842:PGQ589844 PQM589842:PQM589844 QAI589842:QAI589844 QKE589842:QKE589844 QUA589842:QUA589844 RDW589842:RDW589844 RNS589842:RNS589844 RXO589842:RXO589844 SHK589842:SHK589844 SRG589842:SRG589844 TBC589842:TBC589844 TKY589842:TKY589844 TUU589842:TUU589844 UEQ589842:UEQ589844 UOM589842:UOM589844 UYI589842:UYI589844 VIE589842:VIE589844 VSA589842:VSA589844 WBW589842:WBW589844 WLS589842:WLS589844 WVO589842:WVO589844 G655378:G655380 JC655378:JC655380 SY655378:SY655380 ACU655378:ACU655380 AMQ655378:AMQ655380 AWM655378:AWM655380 BGI655378:BGI655380 BQE655378:BQE655380 CAA655378:CAA655380 CJW655378:CJW655380 CTS655378:CTS655380 DDO655378:DDO655380 DNK655378:DNK655380 DXG655378:DXG655380 EHC655378:EHC655380 EQY655378:EQY655380 FAU655378:FAU655380 FKQ655378:FKQ655380 FUM655378:FUM655380 GEI655378:GEI655380 GOE655378:GOE655380 GYA655378:GYA655380 HHW655378:HHW655380 HRS655378:HRS655380 IBO655378:IBO655380 ILK655378:ILK655380 IVG655378:IVG655380 JFC655378:JFC655380 JOY655378:JOY655380 JYU655378:JYU655380 KIQ655378:KIQ655380 KSM655378:KSM655380 LCI655378:LCI655380 LME655378:LME655380 LWA655378:LWA655380 MFW655378:MFW655380 MPS655378:MPS655380 MZO655378:MZO655380 NJK655378:NJK655380 NTG655378:NTG655380 ODC655378:ODC655380 OMY655378:OMY655380 OWU655378:OWU655380 PGQ655378:PGQ655380 PQM655378:PQM655380 QAI655378:QAI655380 QKE655378:QKE655380 QUA655378:QUA655380 RDW655378:RDW655380 RNS655378:RNS655380 RXO655378:RXO655380 SHK655378:SHK655380 SRG655378:SRG655380 TBC655378:TBC655380 TKY655378:TKY655380 TUU655378:TUU655380 UEQ655378:UEQ655380 UOM655378:UOM655380 UYI655378:UYI655380 VIE655378:VIE655380 VSA655378:VSA655380 WBW655378:WBW655380 WLS655378:WLS655380 WVO655378:WVO655380 G720914:G720916 JC720914:JC720916 SY720914:SY720916 ACU720914:ACU720916 AMQ720914:AMQ720916 AWM720914:AWM720916 BGI720914:BGI720916 BQE720914:BQE720916 CAA720914:CAA720916 CJW720914:CJW720916 CTS720914:CTS720916 DDO720914:DDO720916 DNK720914:DNK720916 DXG720914:DXG720916 EHC720914:EHC720916 EQY720914:EQY720916 FAU720914:FAU720916 FKQ720914:FKQ720916 FUM720914:FUM720916 GEI720914:GEI720916 GOE720914:GOE720916 GYA720914:GYA720916 HHW720914:HHW720916 HRS720914:HRS720916 IBO720914:IBO720916 ILK720914:ILK720916 IVG720914:IVG720916 JFC720914:JFC720916 JOY720914:JOY720916 JYU720914:JYU720916 KIQ720914:KIQ720916 KSM720914:KSM720916 LCI720914:LCI720916 LME720914:LME720916 LWA720914:LWA720916 MFW720914:MFW720916 MPS720914:MPS720916 MZO720914:MZO720916 NJK720914:NJK720916 NTG720914:NTG720916 ODC720914:ODC720916 OMY720914:OMY720916 OWU720914:OWU720916 PGQ720914:PGQ720916 PQM720914:PQM720916 QAI720914:QAI720916 QKE720914:QKE720916 QUA720914:QUA720916 RDW720914:RDW720916 RNS720914:RNS720916 RXO720914:RXO720916 SHK720914:SHK720916 SRG720914:SRG720916 TBC720914:TBC720916 TKY720914:TKY720916 TUU720914:TUU720916 UEQ720914:UEQ720916 UOM720914:UOM720916 UYI720914:UYI720916 VIE720914:VIE720916 VSA720914:VSA720916 WBW720914:WBW720916 WLS720914:WLS720916 WVO720914:WVO720916 G786450:G786452 JC786450:JC786452 SY786450:SY786452 ACU786450:ACU786452 AMQ786450:AMQ786452 AWM786450:AWM786452 BGI786450:BGI786452 BQE786450:BQE786452 CAA786450:CAA786452 CJW786450:CJW786452 CTS786450:CTS786452 DDO786450:DDO786452 DNK786450:DNK786452 DXG786450:DXG786452 EHC786450:EHC786452 EQY786450:EQY786452 FAU786450:FAU786452 FKQ786450:FKQ786452 FUM786450:FUM786452 GEI786450:GEI786452 GOE786450:GOE786452 GYA786450:GYA786452 HHW786450:HHW786452 HRS786450:HRS786452 IBO786450:IBO786452 ILK786450:ILK786452 IVG786450:IVG786452 JFC786450:JFC786452 JOY786450:JOY786452 JYU786450:JYU786452 KIQ786450:KIQ786452 KSM786450:KSM786452 LCI786450:LCI786452 LME786450:LME786452 LWA786450:LWA786452 MFW786450:MFW786452 MPS786450:MPS786452 MZO786450:MZO786452 NJK786450:NJK786452 NTG786450:NTG786452 ODC786450:ODC786452 OMY786450:OMY786452 OWU786450:OWU786452 PGQ786450:PGQ786452 PQM786450:PQM786452 QAI786450:QAI786452 QKE786450:QKE786452 QUA786450:QUA786452 RDW786450:RDW786452 RNS786450:RNS786452 RXO786450:RXO786452 SHK786450:SHK786452 SRG786450:SRG786452 TBC786450:TBC786452 TKY786450:TKY786452 TUU786450:TUU786452 UEQ786450:UEQ786452 UOM786450:UOM786452 UYI786450:UYI786452 VIE786450:VIE786452 VSA786450:VSA786452 WBW786450:WBW786452 WLS786450:WLS786452 WVO786450:WVO786452 G851986:G851988 JC851986:JC851988 SY851986:SY851988 ACU851986:ACU851988 AMQ851986:AMQ851988 AWM851986:AWM851988 BGI851986:BGI851988 BQE851986:BQE851988 CAA851986:CAA851988 CJW851986:CJW851988 CTS851986:CTS851988 DDO851986:DDO851988 DNK851986:DNK851988 DXG851986:DXG851988 EHC851986:EHC851988 EQY851986:EQY851988 FAU851986:FAU851988 FKQ851986:FKQ851988 FUM851986:FUM851988 GEI851986:GEI851988 GOE851986:GOE851988 GYA851986:GYA851988 HHW851986:HHW851988 HRS851986:HRS851988 IBO851986:IBO851988 ILK851986:ILK851988 IVG851986:IVG851988 JFC851986:JFC851988 JOY851986:JOY851988 JYU851986:JYU851988 KIQ851986:KIQ851988 KSM851986:KSM851988 LCI851986:LCI851988 LME851986:LME851988 LWA851986:LWA851988 MFW851986:MFW851988 MPS851986:MPS851988 MZO851986:MZO851988 NJK851986:NJK851988 NTG851986:NTG851988 ODC851986:ODC851988 OMY851986:OMY851988 OWU851986:OWU851988 PGQ851986:PGQ851988 PQM851986:PQM851988 QAI851986:QAI851988 QKE851986:QKE851988 QUA851986:QUA851988 RDW851986:RDW851988 RNS851986:RNS851988 RXO851986:RXO851988 SHK851986:SHK851988 SRG851986:SRG851988 TBC851986:TBC851988 TKY851986:TKY851988 TUU851986:TUU851988 UEQ851986:UEQ851988 UOM851986:UOM851988 UYI851986:UYI851988 VIE851986:VIE851988 VSA851986:VSA851988 WBW851986:WBW851988 WLS851986:WLS851988 WVO851986:WVO851988 G917522:G917524 JC917522:JC917524 SY917522:SY917524 ACU917522:ACU917524 AMQ917522:AMQ917524 AWM917522:AWM917524 BGI917522:BGI917524 BQE917522:BQE917524 CAA917522:CAA917524 CJW917522:CJW917524 CTS917522:CTS917524 DDO917522:DDO917524 DNK917522:DNK917524 DXG917522:DXG917524 EHC917522:EHC917524 EQY917522:EQY917524 FAU917522:FAU917524 FKQ917522:FKQ917524 FUM917522:FUM917524 GEI917522:GEI917524 GOE917522:GOE917524 GYA917522:GYA917524 HHW917522:HHW917524 HRS917522:HRS917524 IBO917522:IBO917524 ILK917522:ILK917524 IVG917522:IVG917524 JFC917522:JFC917524 JOY917522:JOY917524 JYU917522:JYU917524 KIQ917522:KIQ917524 KSM917522:KSM917524 LCI917522:LCI917524 LME917522:LME917524 LWA917522:LWA917524 MFW917522:MFW917524 MPS917522:MPS917524 MZO917522:MZO917524 NJK917522:NJK917524 NTG917522:NTG917524 ODC917522:ODC917524 OMY917522:OMY917524 OWU917522:OWU917524 PGQ917522:PGQ917524 PQM917522:PQM917524 QAI917522:QAI917524 QKE917522:QKE917524 QUA917522:QUA917524 RDW917522:RDW917524 RNS917522:RNS917524 RXO917522:RXO917524 SHK917522:SHK917524 SRG917522:SRG917524 TBC917522:TBC917524 TKY917522:TKY917524 TUU917522:TUU917524 UEQ917522:UEQ917524 UOM917522:UOM917524 UYI917522:UYI917524 VIE917522:VIE917524 VSA917522:VSA917524 WBW917522:WBW917524 WLS917522:WLS917524 WVO917522:WVO917524 G983058:G983060 JC983058:JC983060 SY983058:SY983060 ACU983058:ACU983060 AMQ983058:AMQ983060 AWM983058:AWM983060 BGI983058:BGI983060 BQE983058:BQE983060 CAA983058:CAA983060 CJW983058:CJW983060 CTS983058:CTS983060 DDO983058:DDO983060 DNK983058:DNK983060 DXG983058:DXG983060 EHC983058:EHC983060 EQY983058:EQY983060 FAU983058:FAU983060 FKQ983058:FKQ983060 FUM983058:FUM983060 GEI983058:GEI983060 GOE983058:GOE983060 GYA983058:GYA983060 HHW983058:HHW983060 HRS983058:HRS983060 IBO983058:IBO983060 ILK983058:ILK983060 IVG983058:IVG983060 JFC983058:JFC983060 JOY983058:JOY983060 JYU983058:JYU983060 KIQ983058:KIQ983060 KSM983058:KSM983060 LCI983058:LCI983060 LME983058:LME983060 LWA983058:LWA983060 MFW983058:MFW983060 MPS983058:MPS983060 MZO983058:MZO983060 NJK983058:NJK983060 NTG983058:NTG983060 ODC983058:ODC983060 OMY983058:OMY983060 OWU983058:OWU983060 PGQ983058:PGQ983060 PQM983058:PQM983060 QAI983058:QAI983060 QKE983058:QKE983060 QUA983058:QUA983060 RDW983058:RDW983060 RNS983058:RNS983060 RXO983058:RXO983060 SHK983058:SHK983060 SRG983058:SRG983060 TBC983058:TBC983060 TKY983058:TKY983060 TUU983058:TUU983060 UEQ983058:UEQ983060 UOM983058:UOM983060 UYI983058:UYI983060 VIE983058:VIE983060 VSA983058:VSA983060 WBW983058:WBW983060 WLS983058:WLS983060 WVO983058:WVO983060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M65550:M65552 JI65550:JI65552 TE65550:TE65552 ADA65550:ADA65552 AMW65550:AMW65552 AWS65550:AWS65552 BGO65550:BGO65552 BQK65550:BQK65552 CAG65550:CAG65552 CKC65550:CKC65552 CTY65550:CTY65552 DDU65550:DDU65552 DNQ65550:DNQ65552 DXM65550:DXM65552 EHI65550:EHI65552 ERE65550:ERE65552 FBA65550:FBA65552 FKW65550:FKW65552 FUS65550:FUS65552 GEO65550:GEO65552 GOK65550:GOK65552 GYG65550:GYG65552 HIC65550:HIC65552 HRY65550:HRY65552 IBU65550:IBU65552 ILQ65550:ILQ65552 IVM65550:IVM65552 JFI65550:JFI65552 JPE65550:JPE65552 JZA65550:JZA65552 KIW65550:KIW65552 KSS65550:KSS65552 LCO65550:LCO65552 LMK65550:LMK65552 LWG65550:LWG65552 MGC65550:MGC65552 MPY65550:MPY65552 MZU65550:MZU65552 NJQ65550:NJQ65552 NTM65550:NTM65552 ODI65550:ODI65552 ONE65550:ONE65552 OXA65550:OXA65552 PGW65550:PGW65552 PQS65550:PQS65552 QAO65550:QAO65552 QKK65550:QKK65552 QUG65550:QUG65552 REC65550:REC65552 RNY65550:RNY65552 RXU65550:RXU65552 SHQ65550:SHQ65552 SRM65550:SRM65552 TBI65550:TBI65552 TLE65550:TLE65552 TVA65550:TVA65552 UEW65550:UEW65552 UOS65550:UOS65552 UYO65550:UYO65552 VIK65550:VIK65552 VSG65550:VSG65552 WCC65550:WCC65552 WLY65550:WLY65552 WVU65550:WVU65552 M131086:M131088 JI131086:JI131088 TE131086:TE131088 ADA131086:ADA131088 AMW131086:AMW131088 AWS131086:AWS131088 BGO131086:BGO131088 BQK131086:BQK131088 CAG131086:CAG131088 CKC131086:CKC131088 CTY131086:CTY131088 DDU131086:DDU131088 DNQ131086:DNQ131088 DXM131086:DXM131088 EHI131086:EHI131088 ERE131086:ERE131088 FBA131086:FBA131088 FKW131086:FKW131088 FUS131086:FUS131088 GEO131086:GEO131088 GOK131086:GOK131088 GYG131086:GYG131088 HIC131086:HIC131088 HRY131086:HRY131088 IBU131086:IBU131088 ILQ131086:ILQ131088 IVM131086:IVM131088 JFI131086:JFI131088 JPE131086:JPE131088 JZA131086:JZA131088 KIW131086:KIW131088 KSS131086:KSS131088 LCO131086:LCO131088 LMK131086:LMK131088 LWG131086:LWG131088 MGC131086:MGC131088 MPY131086:MPY131088 MZU131086:MZU131088 NJQ131086:NJQ131088 NTM131086:NTM131088 ODI131086:ODI131088 ONE131086:ONE131088 OXA131086:OXA131088 PGW131086:PGW131088 PQS131086:PQS131088 QAO131086:QAO131088 QKK131086:QKK131088 QUG131086:QUG131088 REC131086:REC131088 RNY131086:RNY131088 RXU131086:RXU131088 SHQ131086:SHQ131088 SRM131086:SRM131088 TBI131086:TBI131088 TLE131086:TLE131088 TVA131086:TVA131088 UEW131086:UEW131088 UOS131086:UOS131088 UYO131086:UYO131088 VIK131086:VIK131088 VSG131086:VSG131088 WCC131086:WCC131088 WLY131086:WLY131088 WVU131086:WVU131088 M196622:M196624 JI196622:JI196624 TE196622:TE196624 ADA196622:ADA196624 AMW196622:AMW196624 AWS196622:AWS196624 BGO196622:BGO196624 BQK196622:BQK196624 CAG196622:CAG196624 CKC196622:CKC196624 CTY196622:CTY196624 DDU196622:DDU196624 DNQ196622:DNQ196624 DXM196622:DXM196624 EHI196622:EHI196624 ERE196622:ERE196624 FBA196622:FBA196624 FKW196622:FKW196624 FUS196622:FUS196624 GEO196622:GEO196624 GOK196622:GOK196624 GYG196622:GYG196624 HIC196622:HIC196624 HRY196622:HRY196624 IBU196622:IBU196624 ILQ196622:ILQ196624 IVM196622:IVM196624 JFI196622:JFI196624 JPE196622:JPE196624 JZA196622:JZA196624 KIW196622:KIW196624 KSS196622:KSS196624 LCO196622:LCO196624 LMK196622:LMK196624 LWG196622:LWG196624 MGC196622:MGC196624 MPY196622:MPY196624 MZU196622:MZU196624 NJQ196622:NJQ196624 NTM196622:NTM196624 ODI196622:ODI196624 ONE196622:ONE196624 OXA196622:OXA196624 PGW196622:PGW196624 PQS196622:PQS196624 QAO196622:QAO196624 QKK196622:QKK196624 QUG196622:QUG196624 REC196622:REC196624 RNY196622:RNY196624 RXU196622:RXU196624 SHQ196622:SHQ196624 SRM196622:SRM196624 TBI196622:TBI196624 TLE196622:TLE196624 TVA196622:TVA196624 UEW196622:UEW196624 UOS196622:UOS196624 UYO196622:UYO196624 VIK196622:VIK196624 VSG196622:VSG196624 WCC196622:WCC196624 WLY196622:WLY196624 WVU196622:WVU196624 M262158:M262160 JI262158:JI262160 TE262158:TE262160 ADA262158:ADA262160 AMW262158:AMW262160 AWS262158:AWS262160 BGO262158:BGO262160 BQK262158:BQK262160 CAG262158:CAG262160 CKC262158:CKC262160 CTY262158:CTY262160 DDU262158:DDU262160 DNQ262158:DNQ262160 DXM262158:DXM262160 EHI262158:EHI262160 ERE262158:ERE262160 FBA262158:FBA262160 FKW262158:FKW262160 FUS262158:FUS262160 GEO262158:GEO262160 GOK262158:GOK262160 GYG262158:GYG262160 HIC262158:HIC262160 HRY262158:HRY262160 IBU262158:IBU262160 ILQ262158:ILQ262160 IVM262158:IVM262160 JFI262158:JFI262160 JPE262158:JPE262160 JZA262158:JZA262160 KIW262158:KIW262160 KSS262158:KSS262160 LCO262158:LCO262160 LMK262158:LMK262160 LWG262158:LWG262160 MGC262158:MGC262160 MPY262158:MPY262160 MZU262158:MZU262160 NJQ262158:NJQ262160 NTM262158:NTM262160 ODI262158:ODI262160 ONE262158:ONE262160 OXA262158:OXA262160 PGW262158:PGW262160 PQS262158:PQS262160 QAO262158:QAO262160 QKK262158:QKK262160 QUG262158:QUG262160 REC262158:REC262160 RNY262158:RNY262160 RXU262158:RXU262160 SHQ262158:SHQ262160 SRM262158:SRM262160 TBI262158:TBI262160 TLE262158:TLE262160 TVA262158:TVA262160 UEW262158:UEW262160 UOS262158:UOS262160 UYO262158:UYO262160 VIK262158:VIK262160 VSG262158:VSG262160 WCC262158:WCC262160 WLY262158:WLY262160 WVU262158:WVU262160 M327694:M327696 JI327694:JI327696 TE327694:TE327696 ADA327694:ADA327696 AMW327694:AMW327696 AWS327694:AWS327696 BGO327694:BGO327696 BQK327694:BQK327696 CAG327694:CAG327696 CKC327694:CKC327696 CTY327694:CTY327696 DDU327694:DDU327696 DNQ327694:DNQ327696 DXM327694:DXM327696 EHI327694:EHI327696 ERE327694:ERE327696 FBA327694:FBA327696 FKW327694:FKW327696 FUS327694:FUS327696 GEO327694:GEO327696 GOK327694:GOK327696 GYG327694:GYG327696 HIC327694:HIC327696 HRY327694:HRY327696 IBU327694:IBU327696 ILQ327694:ILQ327696 IVM327694:IVM327696 JFI327694:JFI327696 JPE327694:JPE327696 JZA327694:JZA327696 KIW327694:KIW327696 KSS327694:KSS327696 LCO327694:LCO327696 LMK327694:LMK327696 LWG327694:LWG327696 MGC327694:MGC327696 MPY327694:MPY327696 MZU327694:MZU327696 NJQ327694:NJQ327696 NTM327694:NTM327696 ODI327694:ODI327696 ONE327694:ONE327696 OXA327694:OXA327696 PGW327694:PGW327696 PQS327694:PQS327696 QAO327694:QAO327696 QKK327694:QKK327696 QUG327694:QUG327696 REC327694:REC327696 RNY327694:RNY327696 RXU327694:RXU327696 SHQ327694:SHQ327696 SRM327694:SRM327696 TBI327694:TBI327696 TLE327694:TLE327696 TVA327694:TVA327696 UEW327694:UEW327696 UOS327694:UOS327696 UYO327694:UYO327696 VIK327694:VIK327696 VSG327694:VSG327696 WCC327694:WCC327696 WLY327694:WLY327696 WVU327694:WVU327696 M393230:M393232 JI393230:JI393232 TE393230:TE393232 ADA393230:ADA393232 AMW393230:AMW393232 AWS393230:AWS393232 BGO393230:BGO393232 BQK393230:BQK393232 CAG393230:CAG393232 CKC393230:CKC393232 CTY393230:CTY393232 DDU393230:DDU393232 DNQ393230:DNQ393232 DXM393230:DXM393232 EHI393230:EHI393232 ERE393230:ERE393232 FBA393230:FBA393232 FKW393230:FKW393232 FUS393230:FUS393232 GEO393230:GEO393232 GOK393230:GOK393232 GYG393230:GYG393232 HIC393230:HIC393232 HRY393230:HRY393232 IBU393230:IBU393232 ILQ393230:ILQ393232 IVM393230:IVM393232 JFI393230:JFI393232 JPE393230:JPE393232 JZA393230:JZA393232 KIW393230:KIW393232 KSS393230:KSS393232 LCO393230:LCO393232 LMK393230:LMK393232 LWG393230:LWG393232 MGC393230:MGC393232 MPY393230:MPY393232 MZU393230:MZU393232 NJQ393230:NJQ393232 NTM393230:NTM393232 ODI393230:ODI393232 ONE393230:ONE393232 OXA393230:OXA393232 PGW393230:PGW393232 PQS393230:PQS393232 QAO393230:QAO393232 QKK393230:QKK393232 QUG393230:QUG393232 REC393230:REC393232 RNY393230:RNY393232 RXU393230:RXU393232 SHQ393230:SHQ393232 SRM393230:SRM393232 TBI393230:TBI393232 TLE393230:TLE393232 TVA393230:TVA393232 UEW393230:UEW393232 UOS393230:UOS393232 UYO393230:UYO393232 VIK393230:VIK393232 VSG393230:VSG393232 WCC393230:WCC393232 WLY393230:WLY393232 WVU393230:WVU393232 M458766:M458768 JI458766:JI458768 TE458766:TE458768 ADA458766:ADA458768 AMW458766:AMW458768 AWS458766:AWS458768 BGO458766:BGO458768 BQK458766:BQK458768 CAG458766:CAG458768 CKC458766:CKC458768 CTY458766:CTY458768 DDU458766:DDU458768 DNQ458766:DNQ458768 DXM458766:DXM458768 EHI458766:EHI458768 ERE458766:ERE458768 FBA458766:FBA458768 FKW458766:FKW458768 FUS458766:FUS458768 GEO458766:GEO458768 GOK458766:GOK458768 GYG458766:GYG458768 HIC458766:HIC458768 HRY458766:HRY458768 IBU458766:IBU458768 ILQ458766:ILQ458768 IVM458766:IVM458768 JFI458766:JFI458768 JPE458766:JPE458768 JZA458766:JZA458768 KIW458766:KIW458768 KSS458766:KSS458768 LCO458766:LCO458768 LMK458766:LMK458768 LWG458766:LWG458768 MGC458766:MGC458768 MPY458766:MPY458768 MZU458766:MZU458768 NJQ458766:NJQ458768 NTM458766:NTM458768 ODI458766:ODI458768 ONE458766:ONE458768 OXA458766:OXA458768 PGW458766:PGW458768 PQS458766:PQS458768 QAO458766:QAO458768 QKK458766:QKK458768 QUG458766:QUG458768 REC458766:REC458768 RNY458766:RNY458768 RXU458766:RXU458768 SHQ458766:SHQ458768 SRM458766:SRM458768 TBI458766:TBI458768 TLE458766:TLE458768 TVA458766:TVA458768 UEW458766:UEW458768 UOS458766:UOS458768 UYO458766:UYO458768 VIK458766:VIK458768 VSG458766:VSG458768 WCC458766:WCC458768 WLY458766:WLY458768 WVU458766:WVU458768 M524302:M524304 JI524302:JI524304 TE524302:TE524304 ADA524302:ADA524304 AMW524302:AMW524304 AWS524302:AWS524304 BGO524302:BGO524304 BQK524302:BQK524304 CAG524302:CAG524304 CKC524302:CKC524304 CTY524302:CTY524304 DDU524302:DDU524304 DNQ524302:DNQ524304 DXM524302:DXM524304 EHI524302:EHI524304 ERE524302:ERE524304 FBA524302:FBA524304 FKW524302:FKW524304 FUS524302:FUS524304 GEO524302:GEO524304 GOK524302:GOK524304 GYG524302:GYG524304 HIC524302:HIC524304 HRY524302:HRY524304 IBU524302:IBU524304 ILQ524302:ILQ524304 IVM524302:IVM524304 JFI524302:JFI524304 JPE524302:JPE524304 JZA524302:JZA524304 KIW524302:KIW524304 KSS524302:KSS524304 LCO524302:LCO524304 LMK524302:LMK524304 LWG524302:LWG524304 MGC524302:MGC524304 MPY524302:MPY524304 MZU524302:MZU524304 NJQ524302:NJQ524304 NTM524302:NTM524304 ODI524302:ODI524304 ONE524302:ONE524304 OXA524302:OXA524304 PGW524302:PGW524304 PQS524302:PQS524304 QAO524302:QAO524304 QKK524302:QKK524304 QUG524302:QUG524304 REC524302:REC524304 RNY524302:RNY524304 RXU524302:RXU524304 SHQ524302:SHQ524304 SRM524302:SRM524304 TBI524302:TBI524304 TLE524302:TLE524304 TVA524302:TVA524304 UEW524302:UEW524304 UOS524302:UOS524304 UYO524302:UYO524304 VIK524302:VIK524304 VSG524302:VSG524304 WCC524302:WCC524304 WLY524302:WLY524304 WVU524302:WVU524304 M589838:M589840 JI589838:JI589840 TE589838:TE589840 ADA589838:ADA589840 AMW589838:AMW589840 AWS589838:AWS589840 BGO589838:BGO589840 BQK589838:BQK589840 CAG589838:CAG589840 CKC589838:CKC589840 CTY589838:CTY589840 DDU589838:DDU589840 DNQ589838:DNQ589840 DXM589838:DXM589840 EHI589838:EHI589840 ERE589838:ERE589840 FBA589838:FBA589840 FKW589838:FKW589840 FUS589838:FUS589840 GEO589838:GEO589840 GOK589838:GOK589840 GYG589838:GYG589840 HIC589838:HIC589840 HRY589838:HRY589840 IBU589838:IBU589840 ILQ589838:ILQ589840 IVM589838:IVM589840 JFI589838:JFI589840 JPE589838:JPE589840 JZA589838:JZA589840 KIW589838:KIW589840 KSS589838:KSS589840 LCO589838:LCO589840 LMK589838:LMK589840 LWG589838:LWG589840 MGC589838:MGC589840 MPY589838:MPY589840 MZU589838:MZU589840 NJQ589838:NJQ589840 NTM589838:NTM589840 ODI589838:ODI589840 ONE589838:ONE589840 OXA589838:OXA589840 PGW589838:PGW589840 PQS589838:PQS589840 QAO589838:QAO589840 QKK589838:QKK589840 QUG589838:QUG589840 REC589838:REC589840 RNY589838:RNY589840 RXU589838:RXU589840 SHQ589838:SHQ589840 SRM589838:SRM589840 TBI589838:TBI589840 TLE589838:TLE589840 TVA589838:TVA589840 UEW589838:UEW589840 UOS589838:UOS589840 UYO589838:UYO589840 VIK589838:VIK589840 VSG589838:VSG589840 WCC589838:WCC589840 WLY589838:WLY589840 WVU589838:WVU589840 M655374:M655376 JI655374:JI655376 TE655374:TE655376 ADA655374:ADA655376 AMW655374:AMW655376 AWS655374:AWS655376 BGO655374:BGO655376 BQK655374:BQK655376 CAG655374:CAG655376 CKC655374:CKC655376 CTY655374:CTY655376 DDU655374:DDU655376 DNQ655374:DNQ655376 DXM655374:DXM655376 EHI655374:EHI655376 ERE655374:ERE655376 FBA655374:FBA655376 FKW655374:FKW655376 FUS655374:FUS655376 GEO655374:GEO655376 GOK655374:GOK655376 GYG655374:GYG655376 HIC655374:HIC655376 HRY655374:HRY655376 IBU655374:IBU655376 ILQ655374:ILQ655376 IVM655374:IVM655376 JFI655374:JFI655376 JPE655374:JPE655376 JZA655374:JZA655376 KIW655374:KIW655376 KSS655374:KSS655376 LCO655374:LCO655376 LMK655374:LMK655376 LWG655374:LWG655376 MGC655374:MGC655376 MPY655374:MPY655376 MZU655374:MZU655376 NJQ655374:NJQ655376 NTM655374:NTM655376 ODI655374:ODI655376 ONE655374:ONE655376 OXA655374:OXA655376 PGW655374:PGW655376 PQS655374:PQS655376 QAO655374:QAO655376 QKK655374:QKK655376 QUG655374:QUG655376 REC655374:REC655376 RNY655374:RNY655376 RXU655374:RXU655376 SHQ655374:SHQ655376 SRM655374:SRM655376 TBI655374:TBI655376 TLE655374:TLE655376 TVA655374:TVA655376 UEW655374:UEW655376 UOS655374:UOS655376 UYO655374:UYO655376 VIK655374:VIK655376 VSG655374:VSG655376 WCC655374:WCC655376 WLY655374:WLY655376 WVU655374:WVU655376 M720910:M720912 JI720910:JI720912 TE720910:TE720912 ADA720910:ADA720912 AMW720910:AMW720912 AWS720910:AWS720912 BGO720910:BGO720912 BQK720910:BQK720912 CAG720910:CAG720912 CKC720910:CKC720912 CTY720910:CTY720912 DDU720910:DDU720912 DNQ720910:DNQ720912 DXM720910:DXM720912 EHI720910:EHI720912 ERE720910:ERE720912 FBA720910:FBA720912 FKW720910:FKW720912 FUS720910:FUS720912 GEO720910:GEO720912 GOK720910:GOK720912 GYG720910:GYG720912 HIC720910:HIC720912 HRY720910:HRY720912 IBU720910:IBU720912 ILQ720910:ILQ720912 IVM720910:IVM720912 JFI720910:JFI720912 JPE720910:JPE720912 JZA720910:JZA720912 KIW720910:KIW720912 KSS720910:KSS720912 LCO720910:LCO720912 LMK720910:LMK720912 LWG720910:LWG720912 MGC720910:MGC720912 MPY720910:MPY720912 MZU720910:MZU720912 NJQ720910:NJQ720912 NTM720910:NTM720912 ODI720910:ODI720912 ONE720910:ONE720912 OXA720910:OXA720912 PGW720910:PGW720912 PQS720910:PQS720912 QAO720910:QAO720912 QKK720910:QKK720912 QUG720910:QUG720912 REC720910:REC720912 RNY720910:RNY720912 RXU720910:RXU720912 SHQ720910:SHQ720912 SRM720910:SRM720912 TBI720910:TBI720912 TLE720910:TLE720912 TVA720910:TVA720912 UEW720910:UEW720912 UOS720910:UOS720912 UYO720910:UYO720912 VIK720910:VIK720912 VSG720910:VSG720912 WCC720910:WCC720912 WLY720910:WLY720912 WVU720910:WVU720912 M786446:M786448 JI786446:JI786448 TE786446:TE786448 ADA786446:ADA786448 AMW786446:AMW786448 AWS786446:AWS786448 BGO786446:BGO786448 BQK786446:BQK786448 CAG786446:CAG786448 CKC786446:CKC786448 CTY786446:CTY786448 DDU786446:DDU786448 DNQ786446:DNQ786448 DXM786446:DXM786448 EHI786446:EHI786448 ERE786446:ERE786448 FBA786446:FBA786448 FKW786446:FKW786448 FUS786446:FUS786448 GEO786446:GEO786448 GOK786446:GOK786448 GYG786446:GYG786448 HIC786446:HIC786448 HRY786446:HRY786448 IBU786446:IBU786448 ILQ786446:ILQ786448 IVM786446:IVM786448 JFI786446:JFI786448 JPE786446:JPE786448 JZA786446:JZA786448 KIW786446:KIW786448 KSS786446:KSS786448 LCO786446:LCO786448 LMK786446:LMK786448 LWG786446:LWG786448 MGC786446:MGC786448 MPY786446:MPY786448 MZU786446:MZU786448 NJQ786446:NJQ786448 NTM786446:NTM786448 ODI786446:ODI786448 ONE786446:ONE786448 OXA786446:OXA786448 PGW786446:PGW786448 PQS786446:PQS786448 QAO786446:QAO786448 QKK786446:QKK786448 QUG786446:QUG786448 REC786446:REC786448 RNY786446:RNY786448 RXU786446:RXU786448 SHQ786446:SHQ786448 SRM786446:SRM786448 TBI786446:TBI786448 TLE786446:TLE786448 TVA786446:TVA786448 UEW786446:UEW786448 UOS786446:UOS786448 UYO786446:UYO786448 VIK786446:VIK786448 VSG786446:VSG786448 WCC786446:WCC786448 WLY786446:WLY786448 WVU786446:WVU786448 M851982:M851984 JI851982:JI851984 TE851982:TE851984 ADA851982:ADA851984 AMW851982:AMW851984 AWS851982:AWS851984 BGO851982:BGO851984 BQK851982:BQK851984 CAG851982:CAG851984 CKC851982:CKC851984 CTY851982:CTY851984 DDU851982:DDU851984 DNQ851982:DNQ851984 DXM851982:DXM851984 EHI851982:EHI851984 ERE851982:ERE851984 FBA851982:FBA851984 FKW851982:FKW851984 FUS851982:FUS851984 GEO851982:GEO851984 GOK851982:GOK851984 GYG851982:GYG851984 HIC851982:HIC851984 HRY851982:HRY851984 IBU851982:IBU851984 ILQ851982:ILQ851984 IVM851982:IVM851984 JFI851982:JFI851984 JPE851982:JPE851984 JZA851982:JZA851984 KIW851982:KIW851984 KSS851982:KSS851984 LCO851982:LCO851984 LMK851982:LMK851984 LWG851982:LWG851984 MGC851982:MGC851984 MPY851982:MPY851984 MZU851982:MZU851984 NJQ851982:NJQ851984 NTM851982:NTM851984 ODI851982:ODI851984 ONE851982:ONE851984 OXA851982:OXA851984 PGW851982:PGW851984 PQS851982:PQS851984 QAO851982:QAO851984 QKK851982:QKK851984 QUG851982:QUG851984 REC851982:REC851984 RNY851982:RNY851984 RXU851982:RXU851984 SHQ851982:SHQ851984 SRM851982:SRM851984 TBI851982:TBI851984 TLE851982:TLE851984 TVA851982:TVA851984 UEW851982:UEW851984 UOS851982:UOS851984 UYO851982:UYO851984 VIK851982:VIK851984 VSG851982:VSG851984 WCC851982:WCC851984 WLY851982:WLY851984 WVU851982:WVU851984 M917518:M917520 JI917518:JI917520 TE917518:TE917520 ADA917518:ADA917520 AMW917518:AMW917520 AWS917518:AWS917520 BGO917518:BGO917520 BQK917518:BQK917520 CAG917518:CAG917520 CKC917518:CKC917520 CTY917518:CTY917520 DDU917518:DDU917520 DNQ917518:DNQ917520 DXM917518:DXM917520 EHI917518:EHI917520 ERE917518:ERE917520 FBA917518:FBA917520 FKW917518:FKW917520 FUS917518:FUS917520 GEO917518:GEO917520 GOK917518:GOK917520 GYG917518:GYG917520 HIC917518:HIC917520 HRY917518:HRY917520 IBU917518:IBU917520 ILQ917518:ILQ917520 IVM917518:IVM917520 JFI917518:JFI917520 JPE917518:JPE917520 JZA917518:JZA917520 KIW917518:KIW917520 KSS917518:KSS917520 LCO917518:LCO917520 LMK917518:LMK917520 LWG917518:LWG917520 MGC917518:MGC917520 MPY917518:MPY917520 MZU917518:MZU917520 NJQ917518:NJQ917520 NTM917518:NTM917520 ODI917518:ODI917520 ONE917518:ONE917520 OXA917518:OXA917520 PGW917518:PGW917520 PQS917518:PQS917520 QAO917518:QAO917520 QKK917518:QKK917520 QUG917518:QUG917520 REC917518:REC917520 RNY917518:RNY917520 RXU917518:RXU917520 SHQ917518:SHQ917520 SRM917518:SRM917520 TBI917518:TBI917520 TLE917518:TLE917520 TVA917518:TVA917520 UEW917518:UEW917520 UOS917518:UOS917520 UYO917518:UYO917520 VIK917518:VIK917520 VSG917518:VSG917520 WCC917518:WCC917520 WLY917518:WLY917520 WVU917518:WVU917520 M983054:M983056 JI983054:JI983056 TE983054:TE983056 ADA983054:ADA983056 AMW983054:AMW983056 AWS983054:AWS983056 BGO983054:BGO983056 BQK983054:BQK983056 CAG983054:CAG983056 CKC983054:CKC983056 CTY983054:CTY983056 DDU983054:DDU983056 DNQ983054:DNQ983056 DXM983054:DXM983056 EHI983054:EHI983056 ERE983054:ERE983056 FBA983054:FBA983056 FKW983054:FKW983056 FUS983054:FUS983056 GEO983054:GEO983056 GOK983054:GOK983056 GYG983054:GYG983056 HIC983054:HIC983056 HRY983054:HRY983056 IBU983054:IBU983056 ILQ983054:ILQ983056 IVM983054:IVM983056 JFI983054:JFI983056 JPE983054:JPE983056 JZA983054:JZA983056 KIW983054:KIW983056 KSS983054:KSS983056 LCO983054:LCO983056 LMK983054:LMK983056 LWG983054:LWG983056 MGC983054:MGC983056 MPY983054:MPY983056 MZU983054:MZU983056 NJQ983054:NJQ983056 NTM983054:NTM983056 ODI983054:ODI983056 ONE983054:ONE983056 OXA983054:OXA983056 PGW983054:PGW983056 PQS983054:PQS983056 QAO983054:QAO983056 QKK983054:QKK983056 QUG983054:QUG983056 REC983054:REC983056 RNY983054:RNY983056 RXU983054:RXU983056 SHQ983054:SHQ983056 SRM983054:SRM983056 TBI983054:TBI983056 TLE983054:TLE983056 TVA983054:TVA983056 UEW983054:UEW983056 UOS983054:UOS983056 UYO983054:UYO983056 VIK983054:VIK983056 VSG983054:VSG983056 WCC983054:WCC983056 WLY983054:WLY983056 WVU983054:WVU983056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A65549:A65553 IW65549:IW65553 SS65549:SS65553 ACO65549:ACO65553 AMK65549:AMK65553 AWG65549:AWG65553 BGC65549:BGC65553 BPY65549:BPY65553 BZU65549:BZU65553 CJQ65549:CJQ65553 CTM65549:CTM65553 DDI65549:DDI65553 DNE65549:DNE65553 DXA65549:DXA65553 EGW65549:EGW65553 EQS65549:EQS65553 FAO65549:FAO65553 FKK65549:FKK65553 FUG65549:FUG65553 GEC65549:GEC65553 GNY65549:GNY65553 GXU65549:GXU65553 HHQ65549:HHQ65553 HRM65549:HRM65553 IBI65549:IBI65553 ILE65549:ILE65553 IVA65549:IVA65553 JEW65549:JEW65553 JOS65549:JOS65553 JYO65549:JYO65553 KIK65549:KIK65553 KSG65549:KSG65553 LCC65549:LCC65553 LLY65549:LLY65553 LVU65549:LVU65553 MFQ65549:MFQ65553 MPM65549:MPM65553 MZI65549:MZI65553 NJE65549:NJE65553 NTA65549:NTA65553 OCW65549:OCW65553 OMS65549:OMS65553 OWO65549:OWO65553 PGK65549:PGK65553 PQG65549:PQG65553 QAC65549:QAC65553 QJY65549:QJY65553 QTU65549:QTU65553 RDQ65549:RDQ65553 RNM65549:RNM65553 RXI65549:RXI65553 SHE65549:SHE65553 SRA65549:SRA65553 TAW65549:TAW65553 TKS65549:TKS65553 TUO65549:TUO65553 UEK65549:UEK65553 UOG65549:UOG65553 UYC65549:UYC65553 VHY65549:VHY65553 VRU65549:VRU65553 WBQ65549:WBQ65553 WLM65549:WLM65553 WVI65549:WVI65553 A131085:A131089 IW131085:IW131089 SS131085:SS131089 ACO131085:ACO131089 AMK131085:AMK131089 AWG131085:AWG131089 BGC131085:BGC131089 BPY131085:BPY131089 BZU131085:BZU131089 CJQ131085:CJQ131089 CTM131085:CTM131089 DDI131085:DDI131089 DNE131085:DNE131089 DXA131085:DXA131089 EGW131085:EGW131089 EQS131085:EQS131089 FAO131085:FAO131089 FKK131085:FKK131089 FUG131085:FUG131089 GEC131085:GEC131089 GNY131085:GNY131089 GXU131085:GXU131089 HHQ131085:HHQ131089 HRM131085:HRM131089 IBI131085:IBI131089 ILE131085:ILE131089 IVA131085:IVA131089 JEW131085:JEW131089 JOS131085:JOS131089 JYO131085:JYO131089 KIK131085:KIK131089 KSG131085:KSG131089 LCC131085:LCC131089 LLY131085:LLY131089 LVU131085:LVU131089 MFQ131085:MFQ131089 MPM131085:MPM131089 MZI131085:MZI131089 NJE131085:NJE131089 NTA131085:NTA131089 OCW131085:OCW131089 OMS131085:OMS131089 OWO131085:OWO131089 PGK131085:PGK131089 PQG131085:PQG131089 QAC131085:QAC131089 QJY131085:QJY131089 QTU131085:QTU131089 RDQ131085:RDQ131089 RNM131085:RNM131089 RXI131085:RXI131089 SHE131085:SHE131089 SRA131085:SRA131089 TAW131085:TAW131089 TKS131085:TKS131089 TUO131085:TUO131089 UEK131085:UEK131089 UOG131085:UOG131089 UYC131085:UYC131089 VHY131085:VHY131089 VRU131085:VRU131089 WBQ131085:WBQ131089 WLM131085:WLM131089 WVI131085:WVI131089 A196621:A196625 IW196621:IW196625 SS196621:SS196625 ACO196621:ACO196625 AMK196621:AMK196625 AWG196621:AWG196625 BGC196621:BGC196625 BPY196621:BPY196625 BZU196621:BZU196625 CJQ196621:CJQ196625 CTM196621:CTM196625 DDI196621:DDI196625 DNE196621:DNE196625 DXA196621:DXA196625 EGW196621:EGW196625 EQS196621:EQS196625 FAO196621:FAO196625 FKK196621:FKK196625 FUG196621:FUG196625 GEC196621:GEC196625 GNY196621:GNY196625 GXU196621:GXU196625 HHQ196621:HHQ196625 HRM196621:HRM196625 IBI196621:IBI196625 ILE196621:ILE196625 IVA196621:IVA196625 JEW196621:JEW196625 JOS196621:JOS196625 JYO196621:JYO196625 KIK196621:KIK196625 KSG196621:KSG196625 LCC196621:LCC196625 LLY196621:LLY196625 LVU196621:LVU196625 MFQ196621:MFQ196625 MPM196621:MPM196625 MZI196621:MZI196625 NJE196621:NJE196625 NTA196621:NTA196625 OCW196621:OCW196625 OMS196621:OMS196625 OWO196621:OWO196625 PGK196621:PGK196625 PQG196621:PQG196625 QAC196621:QAC196625 QJY196621:QJY196625 QTU196621:QTU196625 RDQ196621:RDQ196625 RNM196621:RNM196625 RXI196621:RXI196625 SHE196621:SHE196625 SRA196621:SRA196625 TAW196621:TAW196625 TKS196621:TKS196625 TUO196621:TUO196625 UEK196621:UEK196625 UOG196621:UOG196625 UYC196621:UYC196625 VHY196621:VHY196625 VRU196621:VRU196625 WBQ196621:WBQ196625 WLM196621:WLM196625 WVI196621:WVI196625 A262157:A262161 IW262157:IW262161 SS262157:SS262161 ACO262157:ACO262161 AMK262157:AMK262161 AWG262157:AWG262161 BGC262157:BGC262161 BPY262157:BPY262161 BZU262157:BZU262161 CJQ262157:CJQ262161 CTM262157:CTM262161 DDI262157:DDI262161 DNE262157:DNE262161 DXA262157:DXA262161 EGW262157:EGW262161 EQS262157:EQS262161 FAO262157:FAO262161 FKK262157:FKK262161 FUG262157:FUG262161 GEC262157:GEC262161 GNY262157:GNY262161 GXU262157:GXU262161 HHQ262157:HHQ262161 HRM262157:HRM262161 IBI262157:IBI262161 ILE262157:ILE262161 IVA262157:IVA262161 JEW262157:JEW262161 JOS262157:JOS262161 JYO262157:JYO262161 KIK262157:KIK262161 KSG262157:KSG262161 LCC262157:LCC262161 LLY262157:LLY262161 LVU262157:LVU262161 MFQ262157:MFQ262161 MPM262157:MPM262161 MZI262157:MZI262161 NJE262157:NJE262161 NTA262157:NTA262161 OCW262157:OCW262161 OMS262157:OMS262161 OWO262157:OWO262161 PGK262157:PGK262161 PQG262157:PQG262161 QAC262157:QAC262161 QJY262157:QJY262161 QTU262157:QTU262161 RDQ262157:RDQ262161 RNM262157:RNM262161 RXI262157:RXI262161 SHE262157:SHE262161 SRA262157:SRA262161 TAW262157:TAW262161 TKS262157:TKS262161 TUO262157:TUO262161 UEK262157:UEK262161 UOG262157:UOG262161 UYC262157:UYC262161 VHY262157:VHY262161 VRU262157:VRU262161 WBQ262157:WBQ262161 WLM262157:WLM262161 WVI262157:WVI262161 A327693:A327697 IW327693:IW327697 SS327693:SS327697 ACO327693:ACO327697 AMK327693:AMK327697 AWG327693:AWG327697 BGC327693:BGC327697 BPY327693:BPY327697 BZU327693:BZU327697 CJQ327693:CJQ327697 CTM327693:CTM327697 DDI327693:DDI327697 DNE327693:DNE327697 DXA327693:DXA327697 EGW327693:EGW327697 EQS327693:EQS327697 FAO327693:FAO327697 FKK327693:FKK327697 FUG327693:FUG327697 GEC327693:GEC327697 GNY327693:GNY327697 GXU327693:GXU327697 HHQ327693:HHQ327697 HRM327693:HRM327697 IBI327693:IBI327697 ILE327693:ILE327697 IVA327693:IVA327697 JEW327693:JEW327697 JOS327693:JOS327697 JYO327693:JYO327697 KIK327693:KIK327697 KSG327693:KSG327697 LCC327693:LCC327697 LLY327693:LLY327697 LVU327693:LVU327697 MFQ327693:MFQ327697 MPM327693:MPM327697 MZI327693:MZI327697 NJE327693:NJE327697 NTA327693:NTA327697 OCW327693:OCW327697 OMS327693:OMS327697 OWO327693:OWO327697 PGK327693:PGK327697 PQG327693:PQG327697 QAC327693:QAC327697 QJY327693:QJY327697 QTU327693:QTU327697 RDQ327693:RDQ327697 RNM327693:RNM327697 RXI327693:RXI327697 SHE327693:SHE327697 SRA327693:SRA327697 TAW327693:TAW327697 TKS327693:TKS327697 TUO327693:TUO327697 UEK327693:UEK327697 UOG327693:UOG327697 UYC327693:UYC327697 VHY327693:VHY327697 VRU327693:VRU327697 WBQ327693:WBQ327697 WLM327693:WLM327697 WVI327693:WVI327697 A393229:A393233 IW393229:IW393233 SS393229:SS393233 ACO393229:ACO393233 AMK393229:AMK393233 AWG393229:AWG393233 BGC393229:BGC393233 BPY393229:BPY393233 BZU393229:BZU393233 CJQ393229:CJQ393233 CTM393229:CTM393233 DDI393229:DDI393233 DNE393229:DNE393233 DXA393229:DXA393233 EGW393229:EGW393233 EQS393229:EQS393233 FAO393229:FAO393233 FKK393229:FKK393233 FUG393229:FUG393233 GEC393229:GEC393233 GNY393229:GNY393233 GXU393229:GXU393233 HHQ393229:HHQ393233 HRM393229:HRM393233 IBI393229:IBI393233 ILE393229:ILE393233 IVA393229:IVA393233 JEW393229:JEW393233 JOS393229:JOS393233 JYO393229:JYO393233 KIK393229:KIK393233 KSG393229:KSG393233 LCC393229:LCC393233 LLY393229:LLY393233 LVU393229:LVU393233 MFQ393229:MFQ393233 MPM393229:MPM393233 MZI393229:MZI393233 NJE393229:NJE393233 NTA393229:NTA393233 OCW393229:OCW393233 OMS393229:OMS393233 OWO393229:OWO393233 PGK393229:PGK393233 PQG393229:PQG393233 QAC393229:QAC393233 QJY393229:QJY393233 QTU393229:QTU393233 RDQ393229:RDQ393233 RNM393229:RNM393233 RXI393229:RXI393233 SHE393229:SHE393233 SRA393229:SRA393233 TAW393229:TAW393233 TKS393229:TKS393233 TUO393229:TUO393233 UEK393229:UEK393233 UOG393229:UOG393233 UYC393229:UYC393233 VHY393229:VHY393233 VRU393229:VRU393233 WBQ393229:WBQ393233 WLM393229:WLM393233 WVI393229:WVI393233 A458765:A458769 IW458765:IW458769 SS458765:SS458769 ACO458765:ACO458769 AMK458765:AMK458769 AWG458765:AWG458769 BGC458765:BGC458769 BPY458765:BPY458769 BZU458765:BZU458769 CJQ458765:CJQ458769 CTM458765:CTM458769 DDI458765:DDI458769 DNE458765:DNE458769 DXA458765:DXA458769 EGW458765:EGW458769 EQS458765:EQS458769 FAO458765:FAO458769 FKK458765:FKK458769 FUG458765:FUG458769 GEC458765:GEC458769 GNY458765:GNY458769 GXU458765:GXU458769 HHQ458765:HHQ458769 HRM458765:HRM458769 IBI458765:IBI458769 ILE458765:ILE458769 IVA458765:IVA458769 JEW458765:JEW458769 JOS458765:JOS458769 JYO458765:JYO458769 KIK458765:KIK458769 KSG458765:KSG458769 LCC458765:LCC458769 LLY458765:LLY458769 LVU458765:LVU458769 MFQ458765:MFQ458769 MPM458765:MPM458769 MZI458765:MZI458769 NJE458765:NJE458769 NTA458765:NTA458769 OCW458765:OCW458769 OMS458765:OMS458769 OWO458765:OWO458769 PGK458765:PGK458769 PQG458765:PQG458769 QAC458765:QAC458769 QJY458765:QJY458769 QTU458765:QTU458769 RDQ458765:RDQ458769 RNM458765:RNM458769 RXI458765:RXI458769 SHE458765:SHE458769 SRA458765:SRA458769 TAW458765:TAW458769 TKS458765:TKS458769 TUO458765:TUO458769 UEK458765:UEK458769 UOG458765:UOG458769 UYC458765:UYC458769 VHY458765:VHY458769 VRU458765:VRU458769 WBQ458765:WBQ458769 WLM458765:WLM458769 WVI458765:WVI458769 A524301:A524305 IW524301:IW524305 SS524301:SS524305 ACO524301:ACO524305 AMK524301:AMK524305 AWG524301:AWG524305 BGC524301:BGC524305 BPY524301:BPY524305 BZU524301:BZU524305 CJQ524301:CJQ524305 CTM524301:CTM524305 DDI524301:DDI524305 DNE524301:DNE524305 DXA524301:DXA524305 EGW524301:EGW524305 EQS524301:EQS524305 FAO524301:FAO524305 FKK524301:FKK524305 FUG524301:FUG524305 GEC524301:GEC524305 GNY524301:GNY524305 GXU524301:GXU524305 HHQ524301:HHQ524305 HRM524301:HRM524305 IBI524301:IBI524305 ILE524301:ILE524305 IVA524301:IVA524305 JEW524301:JEW524305 JOS524301:JOS524305 JYO524301:JYO524305 KIK524301:KIK524305 KSG524301:KSG524305 LCC524301:LCC524305 LLY524301:LLY524305 LVU524301:LVU524305 MFQ524301:MFQ524305 MPM524301:MPM524305 MZI524301:MZI524305 NJE524301:NJE524305 NTA524301:NTA524305 OCW524301:OCW524305 OMS524301:OMS524305 OWO524301:OWO524305 PGK524301:PGK524305 PQG524301:PQG524305 QAC524301:QAC524305 QJY524301:QJY524305 QTU524301:QTU524305 RDQ524301:RDQ524305 RNM524301:RNM524305 RXI524301:RXI524305 SHE524301:SHE524305 SRA524301:SRA524305 TAW524301:TAW524305 TKS524301:TKS524305 TUO524301:TUO524305 UEK524301:UEK524305 UOG524301:UOG524305 UYC524301:UYC524305 VHY524301:VHY524305 VRU524301:VRU524305 WBQ524301:WBQ524305 WLM524301:WLM524305 WVI524301:WVI524305 A589837:A589841 IW589837:IW589841 SS589837:SS589841 ACO589837:ACO589841 AMK589837:AMK589841 AWG589837:AWG589841 BGC589837:BGC589841 BPY589837:BPY589841 BZU589837:BZU589841 CJQ589837:CJQ589841 CTM589837:CTM589841 DDI589837:DDI589841 DNE589837:DNE589841 DXA589837:DXA589841 EGW589837:EGW589841 EQS589837:EQS589841 FAO589837:FAO589841 FKK589837:FKK589841 FUG589837:FUG589841 GEC589837:GEC589841 GNY589837:GNY589841 GXU589837:GXU589841 HHQ589837:HHQ589841 HRM589837:HRM589841 IBI589837:IBI589841 ILE589837:ILE589841 IVA589837:IVA589841 JEW589837:JEW589841 JOS589837:JOS589841 JYO589837:JYO589841 KIK589837:KIK589841 KSG589837:KSG589841 LCC589837:LCC589841 LLY589837:LLY589841 LVU589837:LVU589841 MFQ589837:MFQ589841 MPM589837:MPM589841 MZI589837:MZI589841 NJE589837:NJE589841 NTA589837:NTA589841 OCW589837:OCW589841 OMS589837:OMS589841 OWO589837:OWO589841 PGK589837:PGK589841 PQG589837:PQG589841 QAC589837:QAC589841 QJY589837:QJY589841 QTU589837:QTU589841 RDQ589837:RDQ589841 RNM589837:RNM589841 RXI589837:RXI589841 SHE589837:SHE589841 SRA589837:SRA589841 TAW589837:TAW589841 TKS589837:TKS589841 TUO589837:TUO589841 UEK589837:UEK589841 UOG589837:UOG589841 UYC589837:UYC589841 VHY589837:VHY589841 VRU589837:VRU589841 WBQ589837:WBQ589841 WLM589837:WLM589841 WVI589837:WVI589841 A655373:A655377 IW655373:IW655377 SS655373:SS655377 ACO655373:ACO655377 AMK655373:AMK655377 AWG655373:AWG655377 BGC655373:BGC655377 BPY655373:BPY655377 BZU655373:BZU655377 CJQ655373:CJQ655377 CTM655373:CTM655377 DDI655373:DDI655377 DNE655373:DNE655377 DXA655373:DXA655377 EGW655373:EGW655377 EQS655373:EQS655377 FAO655373:FAO655377 FKK655373:FKK655377 FUG655373:FUG655377 GEC655373:GEC655377 GNY655373:GNY655377 GXU655373:GXU655377 HHQ655373:HHQ655377 HRM655373:HRM655377 IBI655373:IBI655377 ILE655373:ILE655377 IVA655373:IVA655377 JEW655373:JEW655377 JOS655373:JOS655377 JYO655373:JYO655377 KIK655373:KIK655377 KSG655373:KSG655377 LCC655373:LCC655377 LLY655373:LLY655377 LVU655373:LVU655377 MFQ655373:MFQ655377 MPM655373:MPM655377 MZI655373:MZI655377 NJE655373:NJE655377 NTA655373:NTA655377 OCW655373:OCW655377 OMS655373:OMS655377 OWO655373:OWO655377 PGK655373:PGK655377 PQG655373:PQG655377 QAC655373:QAC655377 QJY655373:QJY655377 QTU655373:QTU655377 RDQ655373:RDQ655377 RNM655373:RNM655377 RXI655373:RXI655377 SHE655373:SHE655377 SRA655373:SRA655377 TAW655373:TAW655377 TKS655373:TKS655377 TUO655373:TUO655377 UEK655373:UEK655377 UOG655373:UOG655377 UYC655373:UYC655377 VHY655373:VHY655377 VRU655373:VRU655377 WBQ655373:WBQ655377 WLM655373:WLM655377 WVI655373:WVI655377 A720909:A720913 IW720909:IW720913 SS720909:SS720913 ACO720909:ACO720913 AMK720909:AMK720913 AWG720909:AWG720913 BGC720909:BGC720913 BPY720909:BPY720913 BZU720909:BZU720913 CJQ720909:CJQ720913 CTM720909:CTM720913 DDI720909:DDI720913 DNE720909:DNE720913 DXA720909:DXA720913 EGW720909:EGW720913 EQS720909:EQS720913 FAO720909:FAO720913 FKK720909:FKK720913 FUG720909:FUG720913 GEC720909:GEC720913 GNY720909:GNY720913 GXU720909:GXU720913 HHQ720909:HHQ720913 HRM720909:HRM720913 IBI720909:IBI720913 ILE720909:ILE720913 IVA720909:IVA720913 JEW720909:JEW720913 JOS720909:JOS720913 JYO720909:JYO720913 KIK720909:KIK720913 KSG720909:KSG720913 LCC720909:LCC720913 LLY720909:LLY720913 LVU720909:LVU720913 MFQ720909:MFQ720913 MPM720909:MPM720913 MZI720909:MZI720913 NJE720909:NJE720913 NTA720909:NTA720913 OCW720909:OCW720913 OMS720909:OMS720913 OWO720909:OWO720913 PGK720909:PGK720913 PQG720909:PQG720913 QAC720909:QAC720913 QJY720909:QJY720913 QTU720909:QTU720913 RDQ720909:RDQ720913 RNM720909:RNM720913 RXI720909:RXI720913 SHE720909:SHE720913 SRA720909:SRA720913 TAW720909:TAW720913 TKS720909:TKS720913 TUO720909:TUO720913 UEK720909:UEK720913 UOG720909:UOG720913 UYC720909:UYC720913 VHY720909:VHY720913 VRU720909:VRU720913 WBQ720909:WBQ720913 WLM720909:WLM720913 WVI720909:WVI720913 A786445:A786449 IW786445:IW786449 SS786445:SS786449 ACO786445:ACO786449 AMK786445:AMK786449 AWG786445:AWG786449 BGC786445:BGC786449 BPY786445:BPY786449 BZU786445:BZU786449 CJQ786445:CJQ786449 CTM786445:CTM786449 DDI786445:DDI786449 DNE786445:DNE786449 DXA786445:DXA786449 EGW786445:EGW786449 EQS786445:EQS786449 FAO786445:FAO786449 FKK786445:FKK786449 FUG786445:FUG786449 GEC786445:GEC786449 GNY786445:GNY786449 GXU786445:GXU786449 HHQ786445:HHQ786449 HRM786445:HRM786449 IBI786445:IBI786449 ILE786445:ILE786449 IVA786445:IVA786449 JEW786445:JEW786449 JOS786445:JOS786449 JYO786445:JYO786449 KIK786445:KIK786449 KSG786445:KSG786449 LCC786445:LCC786449 LLY786445:LLY786449 LVU786445:LVU786449 MFQ786445:MFQ786449 MPM786445:MPM786449 MZI786445:MZI786449 NJE786445:NJE786449 NTA786445:NTA786449 OCW786445:OCW786449 OMS786445:OMS786449 OWO786445:OWO786449 PGK786445:PGK786449 PQG786445:PQG786449 QAC786445:QAC786449 QJY786445:QJY786449 QTU786445:QTU786449 RDQ786445:RDQ786449 RNM786445:RNM786449 RXI786445:RXI786449 SHE786445:SHE786449 SRA786445:SRA786449 TAW786445:TAW786449 TKS786445:TKS786449 TUO786445:TUO786449 UEK786445:UEK786449 UOG786445:UOG786449 UYC786445:UYC786449 VHY786445:VHY786449 VRU786445:VRU786449 WBQ786445:WBQ786449 WLM786445:WLM786449 WVI786445:WVI786449 A851981:A851985 IW851981:IW851985 SS851981:SS851985 ACO851981:ACO851985 AMK851981:AMK851985 AWG851981:AWG851985 BGC851981:BGC851985 BPY851981:BPY851985 BZU851981:BZU851985 CJQ851981:CJQ851985 CTM851981:CTM851985 DDI851981:DDI851985 DNE851981:DNE851985 DXA851981:DXA851985 EGW851981:EGW851985 EQS851981:EQS851985 FAO851981:FAO851985 FKK851981:FKK851985 FUG851981:FUG851985 GEC851981:GEC851985 GNY851981:GNY851985 GXU851981:GXU851985 HHQ851981:HHQ851985 HRM851981:HRM851985 IBI851981:IBI851985 ILE851981:ILE851985 IVA851981:IVA851985 JEW851981:JEW851985 JOS851981:JOS851985 JYO851981:JYO851985 KIK851981:KIK851985 KSG851981:KSG851985 LCC851981:LCC851985 LLY851981:LLY851985 LVU851981:LVU851985 MFQ851981:MFQ851985 MPM851981:MPM851985 MZI851981:MZI851985 NJE851981:NJE851985 NTA851981:NTA851985 OCW851981:OCW851985 OMS851981:OMS851985 OWO851981:OWO851985 PGK851981:PGK851985 PQG851981:PQG851985 QAC851981:QAC851985 QJY851981:QJY851985 QTU851981:QTU851985 RDQ851981:RDQ851985 RNM851981:RNM851985 RXI851981:RXI851985 SHE851981:SHE851985 SRA851981:SRA851985 TAW851981:TAW851985 TKS851981:TKS851985 TUO851981:TUO851985 UEK851981:UEK851985 UOG851981:UOG851985 UYC851981:UYC851985 VHY851981:VHY851985 VRU851981:VRU851985 WBQ851981:WBQ851985 WLM851981:WLM851985 WVI851981:WVI851985 A917517:A917521 IW917517:IW917521 SS917517:SS917521 ACO917517:ACO917521 AMK917517:AMK917521 AWG917517:AWG917521 BGC917517:BGC917521 BPY917517:BPY917521 BZU917517:BZU917521 CJQ917517:CJQ917521 CTM917517:CTM917521 DDI917517:DDI917521 DNE917517:DNE917521 DXA917517:DXA917521 EGW917517:EGW917521 EQS917517:EQS917521 FAO917517:FAO917521 FKK917517:FKK917521 FUG917517:FUG917521 GEC917517:GEC917521 GNY917517:GNY917521 GXU917517:GXU917521 HHQ917517:HHQ917521 HRM917517:HRM917521 IBI917517:IBI917521 ILE917517:ILE917521 IVA917517:IVA917521 JEW917517:JEW917521 JOS917517:JOS917521 JYO917517:JYO917521 KIK917517:KIK917521 KSG917517:KSG917521 LCC917517:LCC917521 LLY917517:LLY917521 LVU917517:LVU917521 MFQ917517:MFQ917521 MPM917517:MPM917521 MZI917517:MZI917521 NJE917517:NJE917521 NTA917517:NTA917521 OCW917517:OCW917521 OMS917517:OMS917521 OWO917517:OWO917521 PGK917517:PGK917521 PQG917517:PQG917521 QAC917517:QAC917521 QJY917517:QJY917521 QTU917517:QTU917521 RDQ917517:RDQ917521 RNM917517:RNM917521 RXI917517:RXI917521 SHE917517:SHE917521 SRA917517:SRA917521 TAW917517:TAW917521 TKS917517:TKS917521 TUO917517:TUO917521 UEK917517:UEK917521 UOG917517:UOG917521 UYC917517:UYC917521 VHY917517:VHY917521 VRU917517:VRU917521 WBQ917517:WBQ917521 WLM917517:WLM917521 WVI917517:WVI917521 A983053:A983057 IW983053:IW983057 SS983053:SS983057 ACO983053:ACO983057 AMK983053:AMK983057 AWG983053:AWG983057 BGC983053:BGC983057 BPY983053:BPY983057 BZU983053:BZU983057 CJQ983053:CJQ983057 CTM983053:CTM983057 DDI983053:DDI983057 DNE983053:DNE983057 DXA983053:DXA983057 EGW983053:EGW983057 EQS983053:EQS983057 FAO983053:FAO983057 FKK983053:FKK983057 FUG983053:FUG983057 GEC983053:GEC983057 GNY983053:GNY983057 GXU983053:GXU983057 HHQ983053:HHQ983057 HRM983053:HRM983057 IBI983053:IBI983057 ILE983053:ILE983057 IVA983053:IVA983057 JEW983053:JEW983057 JOS983053:JOS983057 JYO983053:JYO983057 KIK983053:KIK983057 KSG983053:KSG983057 LCC983053:LCC983057 LLY983053:LLY983057 LVU983053:LVU983057 MFQ983053:MFQ983057 MPM983053:MPM983057 MZI983053:MZI983057 NJE983053:NJE983057 NTA983053:NTA983057 OCW983053:OCW983057 OMS983053:OMS983057 OWO983053:OWO983057 PGK983053:PGK983057 PQG983053:PQG983057 QAC983053:QAC983057 QJY983053:QJY983057 QTU983053:QTU983057 RDQ983053:RDQ983057 RNM983053:RNM983057 RXI983053:RXI983057 SHE983053:SHE983057 SRA983053:SRA983057 TAW983053:TAW983057 TKS983053:TKS983057 TUO983053:TUO983057 UEK983053:UEK983057 UOG983053:UOG983057 UYC983053:UYC983057 VHY983053:VHY983057 VRU983053:VRU983057 WBQ983053:WBQ983057 WLM983053:WLM983057 WVI983053:WVI983057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WVN25 WLR25 WBV25 VRZ25 VID25 UYH25 UOL25 UEP25 TUT25 TKX25 TBB25 SRF25 SHJ25 RXN25 RNR25 RDV25 QTZ25 QKD25 QAH25 PQL25 PGP25 OWT25 OMX25 ODB25 NTF25 NJJ25 MZN25 MPR25 MFV25 LVZ25 LMD25 LCH25 KSL25 KIP25 JYT25 JOX25 JFB25 IVF25 ILJ25 IBN25 HRR25 HHV25 GXZ25 GOD25 GEH25 FUL25 FKP25 FAT25 EQX25 EHB25 DXF25 DNJ25 DDN25 CTR25 CJV25 BZZ25 BQD25 BGH25 AWL25 AMP25 ACT25 SX25 JB25 G25 WVT25 WLX25 WCB25 VSF25 VIJ25 UYN25 UOR25 UEV25 TUZ25 TLD25 TBH25 SRL25 SHP25 RXT25 RNX25 REB25 QUF25 QKJ25 QAN25 PQR25 PGV25 OWZ25 OND25 ODH25 NTL25 NJP25 MZT25 MPX25 MGB25 LWF25 LMJ25 LCN25 KSR25 KIV25 JYZ25 JPD25 JFH25 IVL25 ILP25 IBT25 HRX25 HIB25 GYF25 GOJ25 GEN25 FUR25 FKV25 FAZ25 ERD25 EHH25 DXL25 DNP25 DDT25 CTX25 CKB25 CAF25 BQJ25 BGN25 AWR25 AMV25 ACZ25 TD25 JH25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02"/>
  <sheetViews>
    <sheetView view="pageBreakPreview" zoomScale="85" zoomScaleNormal="55" zoomScaleSheetLayoutView="85" workbookViewId="0">
      <selection activeCell="S11" sqref="S11"/>
    </sheetView>
  </sheetViews>
  <sheetFormatPr defaultColWidth="9" defaultRowHeight="15" x14ac:dyDescent="0.2"/>
  <cols>
    <col min="1" max="2" width="2.6640625" style="83" customWidth="1"/>
    <col min="3" max="3" width="16.6640625" style="83" customWidth="1"/>
    <col min="4" max="5" width="8.33203125" style="83" customWidth="1"/>
    <col min="6" max="6" width="12.21875" style="83" customWidth="1"/>
    <col min="7" max="7" width="36.109375" style="83" customWidth="1"/>
    <col min="8" max="8" width="1.109375" style="83" customWidth="1"/>
    <col min="9" max="9" width="9.44140625" style="83" customWidth="1"/>
    <col min="10" max="10" width="1.33203125" style="83" customWidth="1"/>
    <col min="11" max="11" width="6" style="83" customWidth="1"/>
    <col min="12" max="12" width="6.109375" style="83" customWidth="1"/>
    <col min="13" max="13" width="1.88671875" style="83" customWidth="1"/>
    <col min="14" max="14" width="6" style="83" customWidth="1"/>
    <col min="15" max="15" width="6.109375" style="83" customWidth="1"/>
    <col min="16" max="16" width="1.77734375" style="83" customWidth="1"/>
    <col min="17" max="17" width="8.44140625" style="83" customWidth="1"/>
    <col min="18" max="19" width="6.44140625" style="83" customWidth="1"/>
    <col min="20" max="20" width="20.6640625" style="83" customWidth="1"/>
    <col min="21" max="21" width="18.33203125" style="83" customWidth="1"/>
    <col min="22" max="22" width="25.33203125" style="83" customWidth="1"/>
    <col min="23" max="23" width="9" style="83" customWidth="1"/>
    <col min="24" max="24" width="9" style="92" hidden="1" customWidth="1"/>
    <col min="25" max="25" width="9" style="83" customWidth="1"/>
    <col min="26" max="16384" width="9" style="83"/>
  </cols>
  <sheetData>
    <row r="1" spans="1:24" ht="16.2" x14ac:dyDescent="0.2">
      <c r="A1" s="91" t="str">
        <f>"【 内訳書 】 "&amp;様式1!L11</f>
        <v xml:space="preserve">【 内訳書 】 </v>
      </c>
      <c r="B1" s="75"/>
    </row>
    <row r="2" spans="1:24" ht="25.5" customHeight="1" x14ac:dyDescent="0.2">
      <c r="B2" s="796" t="s">
        <v>200</v>
      </c>
      <c r="C2" s="796"/>
      <c r="D2" s="796"/>
      <c r="E2" s="796"/>
      <c r="F2" s="796"/>
      <c r="G2" s="796"/>
      <c r="H2" s="796"/>
      <c r="I2" s="796"/>
      <c r="J2" s="796"/>
      <c r="K2" s="796"/>
      <c r="L2" s="796"/>
      <c r="M2" s="796"/>
      <c r="N2" s="796"/>
      <c r="O2" s="796"/>
      <c r="P2" s="796"/>
      <c r="Q2" s="796"/>
      <c r="R2" s="796"/>
      <c r="S2" s="796"/>
    </row>
    <row r="3" spans="1:24" ht="33.75" customHeight="1" x14ac:dyDescent="0.2">
      <c r="B3" s="794" t="s">
        <v>239</v>
      </c>
      <c r="C3" s="794"/>
      <c r="D3" s="794"/>
      <c r="E3" s="794"/>
      <c r="F3" s="794"/>
      <c r="G3" s="794"/>
      <c r="H3" s="794"/>
      <c r="I3" s="794"/>
      <c r="J3" s="794"/>
      <c r="K3" s="794"/>
      <c r="L3" s="794"/>
      <c r="M3" s="794"/>
      <c r="N3" s="794"/>
      <c r="O3" s="794"/>
      <c r="P3" s="794"/>
      <c r="Q3" s="794"/>
      <c r="R3" s="794"/>
      <c r="S3" s="794"/>
      <c r="X3" s="92">
        <v>18</v>
      </c>
    </row>
    <row r="4" spans="1:24" ht="11.25" customHeight="1" x14ac:dyDescent="0.2">
      <c r="A4" s="93"/>
      <c r="B4" s="93"/>
      <c r="C4" s="94"/>
      <c r="D4" s="95"/>
      <c r="E4" s="95"/>
      <c r="F4" s="95"/>
      <c r="G4" s="96"/>
      <c r="H4" s="96"/>
      <c r="I4" s="96"/>
      <c r="J4" s="96"/>
      <c r="K4" s="96"/>
      <c r="L4" s="96"/>
      <c r="M4" s="96"/>
      <c r="N4" s="96"/>
      <c r="O4" s="96"/>
      <c r="P4" s="96"/>
      <c r="Q4" s="96"/>
    </row>
    <row r="5" spans="1:24" ht="21.75" customHeight="1" x14ac:dyDescent="0.2">
      <c r="A5" s="93"/>
      <c r="B5" s="93"/>
      <c r="C5" s="733" t="s">
        <v>57</v>
      </c>
      <c r="D5" s="734"/>
      <c r="E5" s="734"/>
      <c r="F5" s="735"/>
      <c r="G5" s="97" t="s">
        <v>58</v>
      </c>
      <c r="H5" s="736" t="s">
        <v>59</v>
      </c>
      <c r="I5" s="737"/>
      <c r="J5" s="737"/>
      <c r="K5" s="737"/>
      <c r="L5" s="737"/>
      <c r="M5" s="738"/>
      <c r="N5" s="98"/>
      <c r="O5" s="739"/>
      <c r="P5" s="739"/>
      <c r="Q5" s="739"/>
    </row>
    <row r="6" spans="1:24" ht="21.75" customHeight="1" x14ac:dyDescent="0.2">
      <c r="A6" s="93"/>
      <c r="B6" s="93"/>
      <c r="C6" s="740">
        <f>SUMIFS($Q$11:$Q$310,$R$11:$R$310,"")</f>
        <v>0</v>
      </c>
      <c r="D6" s="741"/>
      <c r="E6" s="741"/>
      <c r="F6" s="742"/>
      <c r="G6" s="201">
        <f>SUMIFS($Q$11:$Q$310,$R$11:$R$310,"○")</f>
        <v>0</v>
      </c>
      <c r="H6" s="743">
        <f>SUM(C6,G6)</f>
        <v>0</v>
      </c>
      <c r="I6" s="744"/>
      <c r="J6" s="744"/>
      <c r="K6" s="744"/>
      <c r="L6" s="744"/>
      <c r="M6" s="745"/>
      <c r="N6" s="98"/>
      <c r="O6" s="739"/>
      <c r="P6" s="739"/>
      <c r="Q6" s="739"/>
    </row>
    <row r="7" spans="1:24" ht="21.75" customHeight="1" x14ac:dyDescent="0.2">
      <c r="A7" s="93"/>
      <c r="B7" s="93"/>
      <c r="C7" s="733" t="s">
        <v>85</v>
      </c>
      <c r="D7" s="734"/>
      <c r="E7" s="734"/>
      <c r="F7" s="735"/>
      <c r="G7" s="97" t="s">
        <v>86</v>
      </c>
      <c r="H7" s="99"/>
      <c r="I7" s="100"/>
      <c r="J7" s="100"/>
      <c r="K7" s="100"/>
      <c r="L7" s="100"/>
      <c r="M7" s="100"/>
      <c r="N7" s="98"/>
      <c r="O7" s="101"/>
      <c r="P7" s="101"/>
      <c r="Q7" s="101"/>
    </row>
    <row r="8" spans="1:24" ht="21.75" customHeight="1" x14ac:dyDescent="0.2">
      <c r="A8" s="93"/>
      <c r="B8" s="93"/>
      <c r="C8" s="740">
        <f>SUMIFS($Q$11:$Q$310,$S$11:$S$310,"○",$R$11:$R$310,"")</f>
        <v>0</v>
      </c>
      <c r="D8" s="741"/>
      <c r="E8" s="741"/>
      <c r="F8" s="742"/>
      <c r="G8" s="202">
        <f>IF(様式1!N33="■",0,ROUNDDOWN((C6-C8)*10/110,0))</f>
        <v>0</v>
      </c>
      <c r="H8" s="99"/>
      <c r="I8" s="748" t="str">
        <f>IF(C6-C8&gt;0,IF(様式1!N33="■","←免税事業者又は簡易課税事業者のため，消費税等仕入控除税額０",""),"")</f>
        <v/>
      </c>
      <c r="J8" s="748"/>
      <c r="K8" s="748"/>
      <c r="L8" s="748"/>
      <c r="M8" s="748"/>
      <c r="N8" s="748"/>
      <c r="O8" s="748"/>
      <c r="P8" s="748"/>
      <c r="Q8" s="748"/>
      <c r="R8" s="748"/>
    </row>
    <row r="9" spans="1:24" ht="20.25" customHeight="1" x14ac:dyDescent="0.2">
      <c r="A9" s="102" t="s">
        <v>45</v>
      </c>
      <c r="B9" s="102"/>
      <c r="C9" s="98"/>
      <c r="D9" s="103"/>
      <c r="E9" s="103"/>
      <c r="F9" s="103"/>
      <c r="G9" s="104">
        <f>SUMIFS($Q$11:$Q$310,$S$11:$S$310,"○")</f>
        <v>0</v>
      </c>
      <c r="H9" s="105"/>
      <c r="I9" s="105"/>
      <c r="J9" s="105"/>
      <c r="K9" s="105"/>
      <c r="L9" s="105"/>
      <c r="M9" s="105"/>
      <c r="N9" s="105"/>
      <c r="O9" s="105"/>
      <c r="P9" s="105"/>
      <c r="R9" s="106"/>
      <c r="S9" s="106" t="s">
        <v>26</v>
      </c>
    </row>
    <row r="10" spans="1:24" ht="36" customHeight="1" x14ac:dyDescent="0.2">
      <c r="A10" s="749" t="s">
        <v>60</v>
      </c>
      <c r="B10" s="750"/>
      <c r="C10" s="107" t="s">
        <v>8</v>
      </c>
      <c r="D10" s="107" t="s">
        <v>140</v>
      </c>
      <c r="E10" s="108" t="s">
        <v>175</v>
      </c>
      <c r="F10" s="108" t="s">
        <v>105</v>
      </c>
      <c r="G10" s="109" t="s">
        <v>61</v>
      </c>
      <c r="H10" s="110"/>
      <c r="I10" s="111" t="s">
        <v>62</v>
      </c>
      <c r="J10" s="112" t="s">
        <v>63</v>
      </c>
      <c r="K10" s="111" t="s">
        <v>64</v>
      </c>
      <c r="L10" s="113" t="s">
        <v>65</v>
      </c>
      <c r="M10" s="112" t="s">
        <v>63</v>
      </c>
      <c r="N10" s="111" t="s">
        <v>66</v>
      </c>
      <c r="O10" s="113" t="s">
        <v>65</v>
      </c>
      <c r="P10" s="112" t="s">
        <v>67</v>
      </c>
      <c r="Q10" s="114" t="s">
        <v>68</v>
      </c>
      <c r="R10" s="115" t="s">
        <v>69</v>
      </c>
      <c r="S10" s="116" t="s">
        <v>84</v>
      </c>
    </row>
    <row r="11" spans="1:24" ht="18" customHeight="1" x14ac:dyDescent="0.2">
      <c r="A11" s="751">
        <v>1</v>
      </c>
      <c r="B11" s="752"/>
      <c r="C11" s="230"/>
      <c r="D11" s="204"/>
      <c r="E11" s="205"/>
      <c r="F11" s="205"/>
      <c r="G11" s="218"/>
      <c r="H11" s="207"/>
      <c r="I11" s="246"/>
      <c r="J11" s="207"/>
      <c r="K11" s="246"/>
      <c r="L11" s="234"/>
      <c r="M11" s="233"/>
      <c r="N11" s="246"/>
      <c r="O11" s="234"/>
      <c r="P11" s="214"/>
      <c r="Q11" s="215">
        <f>IF(I11="",0,INT(SUM(PRODUCT(I11,K11,N11))))</f>
        <v>0</v>
      </c>
      <c r="R11" s="216"/>
      <c r="S11" s="217"/>
    </row>
    <row r="12" spans="1:24" ht="18" customHeight="1" x14ac:dyDescent="0.2">
      <c r="A12" s="746">
        <v>2</v>
      </c>
      <c r="B12" s="747"/>
      <c r="C12" s="230"/>
      <c r="D12" s="204"/>
      <c r="E12" s="205"/>
      <c r="F12" s="205"/>
      <c r="G12" s="218"/>
      <c r="H12" s="207"/>
      <c r="I12" s="246"/>
      <c r="J12" s="207"/>
      <c r="K12" s="246"/>
      <c r="L12" s="234"/>
      <c r="M12" s="233"/>
      <c r="N12" s="246"/>
      <c r="O12" s="234"/>
      <c r="P12" s="214"/>
      <c r="Q12" s="215">
        <f>IF(I12="",0,INT(SUM(PRODUCT(I12,K12,N12))))</f>
        <v>0</v>
      </c>
      <c r="R12" s="226"/>
      <c r="S12" s="227"/>
    </row>
    <row r="13" spans="1:24" ht="18" customHeight="1" x14ac:dyDescent="0.2">
      <c r="A13" s="746">
        <v>3</v>
      </c>
      <c r="B13" s="747"/>
      <c r="C13" s="230"/>
      <c r="D13" s="204"/>
      <c r="E13" s="205"/>
      <c r="F13" s="205"/>
      <c r="G13" s="218"/>
      <c r="H13" s="207"/>
      <c r="I13" s="246"/>
      <c r="J13" s="207"/>
      <c r="K13" s="246"/>
      <c r="L13" s="234"/>
      <c r="M13" s="233"/>
      <c r="N13" s="246"/>
      <c r="O13" s="234"/>
      <c r="P13" s="214"/>
      <c r="Q13" s="215">
        <f>IF(I13="",0,INT(SUM(PRODUCT(I13,K13,N13))))</f>
        <v>0</v>
      </c>
      <c r="R13" s="216"/>
      <c r="S13" s="227"/>
    </row>
    <row r="14" spans="1:24" ht="18" customHeight="1" x14ac:dyDescent="0.2">
      <c r="A14" s="746">
        <v>4</v>
      </c>
      <c r="B14" s="747"/>
      <c r="C14" s="230"/>
      <c r="D14" s="204"/>
      <c r="E14" s="205"/>
      <c r="F14" s="205"/>
      <c r="G14" s="218"/>
      <c r="H14" s="219"/>
      <c r="I14" s="236"/>
      <c r="J14" s="219"/>
      <c r="K14" s="246"/>
      <c r="L14" s="234"/>
      <c r="M14" s="233"/>
      <c r="N14" s="246"/>
      <c r="O14" s="234"/>
      <c r="P14" s="214"/>
      <c r="Q14" s="215">
        <f>IF(I14="",0,INT(SUM(PRODUCT(I14,K14,N14))))</f>
        <v>0</v>
      </c>
      <c r="R14" s="226"/>
      <c r="S14" s="227"/>
    </row>
    <row r="15" spans="1:24" ht="18" customHeight="1" x14ac:dyDescent="0.2">
      <c r="A15" s="746">
        <v>5</v>
      </c>
      <c r="B15" s="747"/>
      <c r="C15" s="230"/>
      <c r="D15" s="204"/>
      <c r="E15" s="205"/>
      <c r="F15" s="205"/>
      <c r="G15" s="218"/>
      <c r="H15" s="219"/>
      <c r="I15" s="236"/>
      <c r="J15" s="219"/>
      <c r="K15" s="236"/>
      <c r="L15" s="221"/>
      <c r="M15" s="222"/>
      <c r="N15" s="236"/>
      <c r="O15" s="221"/>
      <c r="P15" s="224"/>
      <c r="Q15" s="215">
        <f t="shared" ref="Q15:Q75" si="0">IF(I15="",0,INT(SUM(PRODUCT(I15,K15,N15))))</f>
        <v>0</v>
      </c>
      <c r="R15" s="226"/>
      <c r="S15" s="227"/>
    </row>
    <row r="16" spans="1:24" ht="18" customHeight="1" x14ac:dyDescent="0.2">
      <c r="A16" s="746">
        <v>6</v>
      </c>
      <c r="B16" s="747"/>
      <c r="C16" s="230"/>
      <c r="D16" s="204"/>
      <c r="E16" s="205"/>
      <c r="F16" s="205"/>
      <c r="G16" s="218"/>
      <c r="H16" s="219"/>
      <c r="I16" s="236"/>
      <c r="J16" s="219"/>
      <c r="K16" s="236"/>
      <c r="L16" s="221"/>
      <c r="M16" s="222"/>
      <c r="N16" s="236"/>
      <c r="O16" s="221"/>
      <c r="P16" s="224"/>
      <c r="Q16" s="215">
        <f t="shared" si="0"/>
        <v>0</v>
      </c>
      <c r="R16" s="226"/>
      <c r="S16" s="227"/>
    </row>
    <row r="17" spans="1:19" ht="18" customHeight="1" x14ac:dyDescent="0.2">
      <c r="A17" s="746">
        <v>7</v>
      </c>
      <c r="B17" s="747"/>
      <c r="C17" s="230"/>
      <c r="D17" s="204"/>
      <c r="E17" s="205"/>
      <c r="F17" s="205"/>
      <c r="G17" s="218"/>
      <c r="H17" s="219"/>
      <c r="I17" s="236"/>
      <c r="J17" s="219"/>
      <c r="K17" s="236"/>
      <c r="L17" s="221"/>
      <c r="M17" s="222"/>
      <c r="N17" s="236"/>
      <c r="O17" s="221"/>
      <c r="P17" s="224"/>
      <c r="Q17" s="215">
        <f t="shared" si="0"/>
        <v>0</v>
      </c>
      <c r="R17" s="226"/>
      <c r="S17" s="227"/>
    </row>
    <row r="18" spans="1:19" ht="18" customHeight="1" x14ac:dyDescent="0.2">
      <c r="A18" s="746">
        <v>8</v>
      </c>
      <c r="B18" s="747"/>
      <c r="C18" s="230"/>
      <c r="D18" s="204"/>
      <c r="E18" s="205"/>
      <c r="F18" s="205"/>
      <c r="G18" s="218"/>
      <c r="H18" s="219"/>
      <c r="I18" s="236"/>
      <c r="J18" s="219"/>
      <c r="K18" s="236"/>
      <c r="L18" s="221"/>
      <c r="M18" s="222"/>
      <c r="N18" s="236"/>
      <c r="O18" s="221"/>
      <c r="P18" s="224"/>
      <c r="Q18" s="215">
        <f t="shared" si="0"/>
        <v>0</v>
      </c>
      <c r="R18" s="226"/>
      <c r="S18" s="227"/>
    </row>
    <row r="19" spans="1:19" ht="18" customHeight="1" x14ac:dyDescent="0.2">
      <c r="A19" s="746">
        <v>9</v>
      </c>
      <c r="B19" s="747"/>
      <c r="C19" s="230"/>
      <c r="D19" s="204"/>
      <c r="E19" s="205"/>
      <c r="F19" s="205"/>
      <c r="G19" s="218"/>
      <c r="H19" s="219"/>
      <c r="I19" s="236"/>
      <c r="J19" s="219"/>
      <c r="K19" s="236"/>
      <c r="L19" s="221"/>
      <c r="M19" s="222"/>
      <c r="N19" s="236"/>
      <c r="O19" s="221"/>
      <c r="P19" s="224"/>
      <c r="Q19" s="215">
        <f t="shared" si="0"/>
        <v>0</v>
      </c>
      <c r="R19" s="226"/>
      <c r="S19" s="227"/>
    </row>
    <row r="20" spans="1:19" ht="18" customHeight="1" x14ac:dyDescent="0.2">
      <c r="A20" s="746">
        <v>10</v>
      </c>
      <c r="B20" s="747"/>
      <c r="C20" s="230"/>
      <c r="D20" s="204"/>
      <c r="E20" s="205"/>
      <c r="F20" s="205"/>
      <c r="G20" s="218"/>
      <c r="H20" s="219"/>
      <c r="I20" s="236"/>
      <c r="J20" s="219"/>
      <c r="K20" s="236"/>
      <c r="L20" s="221"/>
      <c r="M20" s="222"/>
      <c r="N20" s="236"/>
      <c r="O20" s="221"/>
      <c r="P20" s="224"/>
      <c r="Q20" s="215">
        <f t="shared" si="0"/>
        <v>0</v>
      </c>
      <c r="R20" s="226"/>
      <c r="S20" s="227"/>
    </row>
    <row r="21" spans="1:19" ht="18" customHeight="1" x14ac:dyDescent="0.2">
      <c r="A21" s="746">
        <v>11</v>
      </c>
      <c r="B21" s="747"/>
      <c r="C21" s="230"/>
      <c r="D21" s="204"/>
      <c r="E21" s="205"/>
      <c r="F21" s="205"/>
      <c r="G21" s="218"/>
      <c r="H21" s="219"/>
      <c r="I21" s="236"/>
      <c r="J21" s="222"/>
      <c r="K21" s="236"/>
      <c r="L21" s="221"/>
      <c r="M21" s="222"/>
      <c r="N21" s="235"/>
      <c r="O21" s="221"/>
      <c r="P21" s="224"/>
      <c r="Q21" s="215">
        <f t="shared" si="0"/>
        <v>0</v>
      </c>
      <c r="R21" s="226"/>
      <c r="S21" s="227"/>
    </row>
    <row r="22" spans="1:19" ht="18" customHeight="1" x14ac:dyDescent="0.2">
      <c r="A22" s="746">
        <v>12</v>
      </c>
      <c r="B22" s="747"/>
      <c r="C22" s="230"/>
      <c r="D22" s="204"/>
      <c r="E22" s="205"/>
      <c r="F22" s="205"/>
      <c r="G22" s="218"/>
      <c r="H22" s="219"/>
      <c r="I22" s="236"/>
      <c r="J22" s="222"/>
      <c r="K22" s="236"/>
      <c r="L22" s="221"/>
      <c r="M22" s="222"/>
      <c r="N22" s="235"/>
      <c r="O22" s="221"/>
      <c r="P22" s="224"/>
      <c r="Q22" s="215">
        <f t="shared" si="0"/>
        <v>0</v>
      </c>
      <c r="R22" s="226"/>
      <c r="S22" s="227"/>
    </row>
    <row r="23" spans="1:19" ht="18" customHeight="1" x14ac:dyDescent="0.2">
      <c r="A23" s="746">
        <v>13</v>
      </c>
      <c r="B23" s="747"/>
      <c r="C23" s="230"/>
      <c r="D23" s="204"/>
      <c r="E23" s="205"/>
      <c r="F23" s="205"/>
      <c r="G23" s="218"/>
      <c r="H23" s="219"/>
      <c r="I23" s="236"/>
      <c r="J23" s="222"/>
      <c r="K23" s="236"/>
      <c r="L23" s="221"/>
      <c r="M23" s="222"/>
      <c r="N23" s="235"/>
      <c r="O23" s="221"/>
      <c r="P23" s="224"/>
      <c r="Q23" s="215">
        <f t="shared" si="0"/>
        <v>0</v>
      </c>
      <c r="R23" s="226"/>
      <c r="S23" s="227"/>
    </row>
    <row r="24" spans="1:19" ht="18" customHeight="1" x14ac:dyDescent="0.2">
      <c r="A24" s="746">
        <v>14</v>
      </c>
      <c r="B24" s="747"/>
      <c r="C24" s="230"/>
      <c r="D24" s="204"/>
      <c r="E24" s="205"/>
      <c r="F24" s="205"/>
      <c r="G24" s="218"/>
      <c r="H24" s="219"/>
      <c r="I24" s="236"/>
      <c r="J24" s="222"/>
      <c r="K24" s="236"/>
      <c r="L24" s="221"/>
      <c r="M24" s="222"/>
      <c r="N24" s="235"/>
      <c r="O24" s="221"/>
      <c r="P24" s="224"/>
      <c r="Q24" s="215">
        <f t="shared" si="0"/>
        <v>0</v>
      </c>
      <c r="R24" s="226"/>
      <c r="S24" s="227"/>
    </row>
    <row r="25" spans="1:19" ht="18" customHeight="1" x14ac:dyDescent="0.2">
      <c r="A25" s="746">
        <v>15</v>
      </c>
      <c r="B25" s="747"/>
      <c r="C25" s="230"/>
      <c r="D25" s="204"/>
      <c r="E25" s="205"/>
      <c r="F25" s="205"/>
      <c r="G25" s="218"/>
      <c r="H25" s="219"/>
      <c r="I25" s="236"/>
      <c r="J25" s="222"/>
      <c r="K25" s="236"/>
      <c r="L25" s="221"/>
      <c r="M25" s="222"/>
      <c r="N25" s="235"/>
      <c r="O25" s="221"/>
      <c r="P25" s="224"/>
      <c r="Q25" s="215">
        <f t="shared" si="0"/>
        <v>0</v>
      </c>
      <c r="R25" s="226"/>
      <c r="S25" s="227"/>
    </row>
    <row r="26" spans="1:19" ht="18" customHeight="1" x14ac:dyDescent="0.2">
      <c r="A26" s="746">
        <v>16</v>
      </c>
      <c r="B26" s="747"/>
      <c r="C26" s="230"/>
      <c r="D26" s="204"/>
      <c r="E26" s="205"/>
      <c r="F26" s="228"/>
      <c r="G26" s="206"/>
      <c r="H26" s="219"/>
      <c r="I26" s="246"/>
      <c r="J26" s="219"/>
      <c r="K26" s="236"/>
      <c r="L26" s="221"/>
      <c r="M26" s="222"/>
      <c r="N26" s="235"/>
      <c r="O26" s="221"/>
      <c r="P26" s="224"/>
      <c r="Q26" s="215">
        <f t="shared" si="0"/>
        <v>0</v>
      </c>
      <c r="R26" s="226"/>
      <c r="S26" s="227"/>
    </row>
    <row r="27" spans="1:19" ht="18" customHeight="1" x14ac:dyDescent="0.2">
      <c r="A27" s="746">
        <v>17</v>
      </c>
      <c r="B27" s="747"/>
      <c r="C27" s="230"/>
      <c r="D27" s="204"/>
      <c r="E27" s="205"/>
      <c r="F27" s="228"/>
      <c r="G27" s="206"/>
      <c r="H27" s="219"/>
      <c r="I27" s="246"/>
      <c r="J27" s="219"/>
      <c r="K27" s="236"/>
      <c r="L27" s="221"/>
      <c r="M27" s="219"/>
      <c r="N27" s="235"/>
      <c r="O27" s="237"/>
      <c r="P27" s="224"/>
      <c r="Q27" s="215">
        <f t="shared" si="0"/>
        <v>0</v>
      </c>
      <c r="R27" s="226"/>
      <c r="S27" s="227"/>
    </row>
    <row r="28" spans="1:19" ht="18" customHeight="1" x14ac:dyDescent="0.2">
      <c r="A28" s="746">
        <v>18</v>
      </c>
      <c r="B28" s="747"/>
      <c r="C28" s="230"/>
      <c r="D28" s="204"/>
      <c r="E28" s="205"/>
      <c r="F28" s="228"/>
      <c r="G28" s="218"/>
      <c r="H28" s="219"/>
      <c r="I28" s="236"/>
      <c r="J28" s="219"/>
      <c r="K28" s="236"/>
      <c r="L28" s="221"/>
      <c r="M28" s="219"/>
      <c r="N28" s="235"/>
      <c r="O28" s="237"/>
      <c r="P28" s="224"/>
      <c r="Q28" s="215">
        <f t="shared" si="0"/>
        <v>0</v>
      </c>
      <c r="R28" s="226"/>
      <c r="S28" s="227"/>
    </row>
    <row r="29" spans="1:19" ht="18" customHeight="1" x14ac:dyDescent="0.2">
      <c r="A29" s="746">
        <v>19</v>
      </c>
      <c r="B29" s="747"/>
      <c r="C29" s="230"/>
      <c r="D29" s="204"/>
      <c r="E29" s="205"/>
      <c r="F29" s="228"/>
      <c r="G29" s="218"/>
      <c r="H29" s="219"/>
      <c r="I29" s="236"/>
      <c r="J29" s="219"/>
      <c r="K29" s="236"/>
      <c r="L29" s="221"/>
      <c r="M29" s="219"/>
      <c r="N29" s="235"/>
      <c r="O29" s="237"/>
      <c r="P29" s="224"/>
      <c r="Q29" s="215">
        <f t="shared" si="0"/>
        <v>0</v>
      </c>
      <c r="R29" s="226"/>
      <c r="S29" s="227"/>
    </row>
    <row r="30" spans="1:19" ht="18" customHeight="1" x14ac:dyDescent="0.2">
      <c r="A30" s="746">
        <v>20</v>
      </c>
      <c r="B30" s="747"/>
      <c r="C30" s="230"/>
      <c r="D30" s="204"/>
      <c r="E30" s="205"/>
      <c r="F30" s="205"/>
      <c r="G30" s="218"/>
      <c r="H30" s="219"/>
      <c r="I30" s="236"/>
      <c r="J30" s="219"/>
      <c r="K30" s="236"/>
      <c r="L30" s="221"/>
      <c r="M30" s="222"/>
      <c r="N30" s="235"/>
      <c r="O30" s="221"/>
      <c r="P30" s="224"/>
      <c r="Q30" s="215">
        <f t="shared" si="0"/>
        <v>0</v>
      </c>
      <c r="R30" s="226"/>
      <c r="S30" s="227"/>
    </row>
    <row r="31" spans="1:19" ht="18" customHeight="1" x14ac:dyDescent="0.2">
      <c r="A31" s="746">
        <v>21</v>
      </c>
      <c r="B31" s="747"/>
      <c r="C31" s="230"/>
      <c r="D31" s="204"/>
      <c r="E31" s="205"/>
      <c r="F31" s="205"/>
      <c r="G31" s="218"/>
      <c r="H31" s="219"/>
      <c r="I31" s="236"/>
      <c r="J31" s="219"/>
      <c r="K31" s="236"/>
      <c r="L31" s="221"/>
      <c r="M31" s="222"/>
      <c r="N31" s="235"/>
      <c r="O31" s="221"/>
      <c r="P31" s="224"/>
      <c r="Q31" s="215">
        <f t="shared" si="0"/>
        <v>0</v>
      </c>
      <c r="R31" s="226"/>
      <c r="S31" s="227"/>
    </row>
    <row r="32" spans="1:19" ht="18" customHeight="1" x14ac:dyDescent="0.2">
      <c r="A32" s="746">
        <v>22</v>
      </c>
      <c r="B32" s="747"/>
      <c r="C32" s="230"/>
      <c r="D32" s="204"/>
      <c r="E32" s="205"/>
      <c r="F32" s="205"/>
      <c r="G32" s="218"/>
      <c r="H32" s="219"/>
      <c r="I32" s="236"/>
      <c r="J32" s="222"/>
      <c r="K32" s="235"/>
      <c r="L32" s="221"/>
      <c r="M32" s="222"/>
      <c r="N32" s="235"/>
      <c r="O32" s="221"/>
      <c r="P32" s="224"/>
      <c r="Q32" s="215">
        <f t="shared" si="0"/>
        <v>0</v>
      </c>
      <c r="R32" s="226"/>
      <c r="S32" s="227"/>
    </row>
    <row r="33" spans="1:19" ht="18" customHeight="1" x14ac:dyDescent="0.2">
      <c r="A33" s="746">
        <v>23</v>
      </c>
      <c r="B33" s="747"/>
      <c r="C33" s="230"/>
      <c r="D33" s="204"/>
      <c r="E33" s="205"/>
      <c r="F33" s="205"/>
      <c r="G33" s="218"/>
      <c r="H33" s="219"/>
      <c r="I33" s="236"/>
      <c r="J33" s="222"/>
      <c r="K33" s="235"/>
      <c r="L33" s="221"/>
      <c r="M33" s="222"/>
      <c r="N33" s="235"/>
      <c r="O33" s="221"/>
      <c r="P33" s="224"/>
      <c r="Q33" s="215">
        <f t="shared" si="0"/>
        <v>0</v>
      </c>
      <c r="R33" s="226"/>
      <c r="S33" s="227"/>
    </row>
    <row r="34" spans="1:19" ht="18" customHeight="1" x14ac:dyDescent="0.2">
      <c r="A34" s="746">
        <v>24</v>
      </c>
      <c r="B34" s="747"/>
      <c r="C34" s="230"/>
      <c r="D34" s="204"/>
      <c r="E34" s="205"/>
      <c r="F34" s="205"/>
      <c r="G34" s="218"/>
      <c r="H34" s="219"/>
      <c r="I34" s="236"/>
      <c r="J34" s="222"/>
      <c r="K34" s="235"/>
      <c r="L34" s="221"/>
      <c r="M34" s="222"/>
      <c r="N34" s="235"/>
      <c r="O34" s="221"/>
      <c r="P34" s="224"/>
      <c r="Q34" s="215">
        <f t="shared" si="0"/>
        <v>0</v>
      </c>
      <c r="R34" s="226"/>
      <c r="S34" s="227"/>
    </row>
    <row r="35" spans="1:19" ht="18" customHeight="1" x14ac:dyDescent="0.2">
      <c r="A35" s="746">
        <v>25</v>
      </c>
      <c r="B35" s="747"/>
      <c r="C35" s="230"/>
      <c r="D35" s="204"/>
      <c r="E35" s="205"/>
      <c r="F35" s="205"/>
      <c r="G35" s="218"/>
      <c r="H35" s="219"/>
      <c r="I35" s="236"/>
      <c r="J35" s="222"/>
      <c r="K35" s="236"/>
      <c r="L35" s="221"/>
      <c r="M35" s="222"/>
      <c r="N35" s="235"/>
      <c r="O35" s="221"/>
      <c r="P35" s="224"/>
      <c r="Q35" s="215">
        <f t="shared" si="0"/>
        <v>0</v>
      </c>
      <c r="R35" s="226"/>
      <c r="S35" s="227"/>
    </row>
    <row r="36" spans="1:19" ht="18" customHeight="1" x14ac:dyDescent="0.2">
      <c r="A36" s="746">
        <v>26</v>
      </c>
      <c r="B36" s="747"/>
      <c r="C36" s="230"/>
      <c r="D36" s="204"/>
      <c r="E36" s="205"/>
      <c r="F36" s="205"/>
      <c r="G36" s="218"/>
      <c r="H36" s="219"/>
      <c r="I36" s="236"/>
      <c r="J36" s="222"/>
      <c r="K36" s="236"/>
      <c r="L36" s="221"/>
      <c r="M36" s="222"/>
      <c r="N36" s="235"/>
      <c r="O36" s="221"/>
      <c r="P36" s="224"/>
      <c r="Q36" s="215">
        <f t="shared" si="0"/>
        <v>0</v>
      </c>
      <c r="R36" s="226"/>
      <c r="S36" s="227"/>
    </row>
    <row r="37" spans="1:19" ht="18" customHeight="1" x14ac:dyDescent="0.2">
      <c r="A37" s="746">
        <v>27</v>
      </c>
      <c r="B37" s="747"/>
      <c r="C37" s="230"/>
      <c r="D37" s="204"/>
      <c r="E37" s="205"/>
      <c r="F37" s="228"/>
      <c r="G37" s="206"/>
      <c r="H37" s="207"/>
      <c r="I37" s="246"/>
      <c r="J37" s="222"/>
      <c r="K37" s="235"/>
      <c r="L37" s="221"/>
      <c r="M37" s="222"/>
      <c r="N37" s="235"/>
      <c r="O37" s="221"/>
      <c r="P37" s="224"/>
      <c r="Q37" s="215">
        <f t="shared" si="0"/>
        <v>0</v>
      </c>
      <c r="R37" s="226"/>
      <c r="S37" s="227"/>
    </row>
    <row r="38" spans="1:19" ht="18" customHeight="1" x14ac:dyDescent="0.2">
      <c r="A38" s="746">
        <v>28</v>
      </c>
      <c r="B38" s="747"/>
      <c r="C38" s="230"/>
      <c r="D38" s="204"/>
      <c r="E38" s="205"/>
      <c r="F38" s="205"/>
      <c r="G38" s="218"/>
      <c r="H38" s="219"/>
      <c r="I38" s="236"/>
      <c r="J38" s="222"/>
      <c r="K38" s="235"/>
      <c r="L38" s="221"/>
      <c r="M38" s="222"/>
      <c r="N38" s="235"/>
      <c r="O38" s="221"/>
      <c r="P38" s="224"/>
      <c r="Q38" s="215">
        <f t="shared" si="0"/>
        <v>0</v>
      </c>
      <c r="R38" s="226"/>
      <c r="S38" s="227"/>
    </row>
    <row r="39" spans="1:19" ht="18" customHeight="1" x14ac:dyDescent="0.2">
      <c r="A39" s="746">
        <v>29</v>
      </c>
      <c r="B39" s="747"/>
      <c r="C39" s="230"/>
      <c r="D39" s="204"/>
      <c r="E39" s="205"/>
      <c r="F39" s="228"/>
      <c r="G39" s="206"/>
      <c r="H39" s="207"/>
      <c r="I39" s="246"/>
      <c r="J39" s="222"/>
      <c r="K39" s="235"/>
      <c r="L39" s="221"/>
      <c r="M39" s="222"/>
      <c r="N39" s="235"/>
      <c r="O39" s="221"/>
      <c r="P39" s="224"/>
      <c r="Q39" s="215">
        <f t="shared" si="0"/>
        <v>0</v>
      </c>
      <c r="R39" s="226"/>
      <c r="S39" s="227"/>
    </row>
    <row r="40" spans="1:19" ht="18" customHeight="1" x14ac:dyDescent="0.2">
      <c r="A40" s="746">
        <v>30</v>
      </c>
      <c r="B40" s="747"/>
      <c r="C40" s="230"/>
      <c r="D40" s="204"/>
      <c r="E40" s="205"/>
      <c r="F40" s="205"/>
      <c r="G40" s="218"/>
      <c r="H40" s="219"/>
      <c r="I40" s="236"/>
      <c r="J40" s="222"/>
      <c r="K40" s="236"/>
      <c r="L40" s="221"/>
      <c r="M40" s="222"/>
      <c r="N40" s="235"/>
      <c r="O40" s="221"/>
      <c r="P40" s="224"/>
      <c r="Q40" s="215">
        <f t="shared" si="0"/>
        <v>0</v>
      </c>
      <c r="R40" s="226"/>
      <c r="S40" s="227"/>
    </row>
    <row r="41" spans="1:19" ht="18" customHeight="1" x14ac:dyDescent="0.2">
      <c r="A41" s="746">
        <v>31</v>
      </c>
      <c r="B41" s="747"/>
      <c r="C41" s="230"/>
      <c r="D41" s="204"/>
      <c r="E41" s="205"/>
      <c r="F41" s="205"/>
      <c r="G41" s="218"/>
      <c r="H41" s="219"/>
      <c r="I41" s="236"/>
      <c r="J41" s="219"/>
      <c r="K41" s="236"/>
      <c r="L41" s="221"/>
      <c r="M41" s="222"/>
      <c r="N41" s="235"/>
      <c r="O41" s="221"/>
      <c r="P41" s="224"/>
      <c r="Q41" s="215">
        <f t="shared" si="0"/>
        <v>0</v>
      </c>
      <c r="R41" s="226"/>
      <c r="S41" s="227"/>
    </row>
    <row r="42" spans="1:19" ht="18" customHeight="1" x14ac:dyDescent="0.2">
      <c r="A42" s="746">
        <v>32</v>
      </c>
      <c r="B42" s="747"/>
      <c r="C42" s="230"/>
      <c r="D42" s="204"/>
      <c r="E42" s="205"/>
      <c r="F42" s="205"/>
      <c r="G42" s="218"/>
      <c r="H42" s="219"/>
      <c r="I42" s="236"/>
      <c r="J42" s="219"/>
      <c r="K42" s="236"/>
      <c r="L42" s="221"/>
      <c r="M42" s="222"/>
      <c r="N42" s="235"/>
      <c r="O42" s="221"/>
      <c r="P42" s="224"/>
      <c r="Q42" s="215">
        <f t="shared" si="0"/>
        <v>0</v>
      </c>
      <c r="R42" s="226"/>
      <c r="S42" s="227"/>
    </row>
    <row r="43" spans="1:19" ht="18" customHeight="1" x14ac:dyDescent="0.2">
      <c r="A43" s="746">
        <v>33</v>
      </c>
      <c r="B43" s="747"/>
      <c r="C43" s="230"/>
      <c r="D43" s="204"/>
      <c r="E43" s="205"/>
      <c r="F43" s="205"/>
      <c r="G43" s="218"/>
      <c r="H43" s="219"/>
      <c r="I43" s="236"/>
      <c r="J43" s="219"/>
      <c r="K43" s="236"/>
      <c r="L43" s="221"/>
      <c r="M43" s="222"/>
      <c r="N43" s="235"/>
      <c r="O43" s="221"/>
      <c r="P43" s="224"/>
      <c r="Q43" s="215">
        <f t="shared" si="0"/>
        <v>0</v>
      </c>
      <c r="R43" s="226"/>
      <c r="S43" s="227"/>
    </row>
    <row r="44" spans="1:19" ht="18" customHeight="1" x14ac:dyDescent="0.2">
      <c r="A44" s="746">
        <v>34</v>
      </c>
      <c r="B44" s="747"/>
      <c r="C44" s="230"/>
      <c r="D44" s="204"/>
      <c r="E44" s="205"/>
      <c r="F44" s="205"/>
      <c r="G44" s="218"/>
      <c r="H44" s="219"/>
      <c r="I44" s="236"/>
      <c r="J44" s="219"/>
      <c r="K44" s="236"/>
      <c r="L44" s="221"/>
      <c r="M44" s="222"/>
      <c r="N44" s="235"/>
      <c r="O44" s="221"/>
      <c r="P44" s="224"/>
      <c r="Q44" s="215">
        <f t="shared" si="0"/>
        <v>0</v>
      </c>
      <c r="R44" s="226"/>
      <c r="S44" s="227"/>
    </row>
    <row r="45" spans="1:19" ht="18" customHeight="1" x14ac:dyDescent="0.2">
      <c r="A45" s="746">
        <v>35</v>
      </c>
      <c r="B45" s="747"/>
      <c r="C45" s="230"/>
      <c r="D45" s="204"/>
      <c r="E45" s="205"/>
      <c r="F45" s="205"/>
      <c r="G45" s="218"/>
      <c r="H45" s="219"/>
      <c r="I45" s="236"/>
      <c r="J45" s="219"/>
      <c r="K45" s="236"/>
      <c r="L45" s="221"/>
      <c r="M45" s="222"/>
      <c r="N45" s="235"/>
      <c r="O45" s="221"/>
      <c r="P45" s="224"/>
      <c r="Q45" s="215">
        <f t="shared" si="0"/>
        <v>0</v>
      </c>
      <c r="R45" s="226"/>
      <c r="S45" s="227"/>
    </row>
    <row r="46" spans="1:19" ht="18" customHeight="1" x14ac:dyDescent="0.2">
      <c r="A46" s="746">
        <v>36</v>
      </c>
      <c r="B46" s="747"/>
      <c r="C46" s="230"/>
      <c r="D46" s="204"/>
      <c r="E46" s="205"/>
      <c r="F46" s="205"/>
      <c r="G46" s="218"/>
      <c r="H46" s="219"/>
      <c r="I46" s="236"/>
      <c r="J46" s="222"/>
      <c r="K46" s="235"/>
      <c r="L46" s="221"/>
      <c r="M46" s="222"/>
      <c r="N46" s="235"/>
      <c r="O46" s="221"/>
      <c r="P46" s="224"/>
      <c r="Q46" s="215">
        <f t="shared" si="0"/>
        <v>0</v>
      </c>
      <c r="R46" s="226"/>
      <c r="S46" s="227"/>
    </row>
    <row r="47" spans="1:19" ht="18" customHeight="1" x14ac:dyDescent="0.2">
      <c r="A47" s="746">
        <v>37</v>
      </c>
      <c r="B47" s="747"/>
      <c r="C47" s="230"/>
      <c r="D47" s="204"/>
      <c r="E47" s="205"/>
      <c r="F47" s="205"/>
      <c r="G47" s="218"/>
      <c r="H47" s="219"/>
      <c r="I47" s="236"/>
      <c r="J47" s="219"/>
      <c r="K47" s="236"/>
      <c r="L47" s="221"/>
      <c r="M47" s="222"/>
      <c r="N47" s="235"/>
      <c r="O47" s="221"/>
      <c r="P47" s="224"/>
      <c r="Q47" s="215">
        <f t="shared" si="0"/>
        <v>0</v>
      </c>
      <c r="R47" s="226"/>
      <c r="S47" s="227"/>
    </row>
    <row r="48" spans="1:19" ht="18" customHeight="1" x14ac:dyDescent="0.2">
      <c r="A48" s="746">
        <v>38</v>
      </c>
      <c r="B48" s="747"/>
      <c r="C48" s="230"/>
      <c r="D48" s="204"/>
      <c r="E48" s="205"/>
      <c r="F48" s="205"/>
      <c r="G48" s="218"/>
      <c r="H48" s="219"/>
      <c r="I48" s="236"/>
      <c r="J48" s="219"/>
      <c r="K48" s="236"/>
      <c r="L48" s="221"/>
      <c r="M48" s="222"/>
      <c r="N48" s="235"/>
      <c r="O48" s="221"/>
      <c r="P48" s="224"/>
      <c r="Q48" s="215">
        <f t="shared" si="0"/>
        <v>0</v>
      </c>
      <c r="R48" s="226"/>
      <c r="S48" s="227"/>
    </row>
    <row r="49" spans="1:19" ht="18" customHeight="1" x14ac:dyDescent="0.2">
      <c r="A49" s="746">
        <v>39</v>
      </c>
      <c r="B49" s="747"/>
      <c r="C49" s="230"/>
      <c r="D49" s="204"/>
      <c r="E49" s="228"/>
      <c r="F49" s="228"/>
      <c r="G49" s="206"/>
      <c r="H49" s="219"/>
      <c r="I49" s="246"/>
      <c r="J49" s="222"/>
      <c r="K49" s="235"/>
      <c r="L49" s="221"/>
      <c r="M49" s="222"/>
      <c r="N49" s="235"/>
      <c r="O49" s="221"/>
      <c r="P49" s="224"/>
      <c r="Q49" s="215">
        <f t="shared" si="0"/>
        <v>0</v>
      </c>
      <c r="R49" s="226"/>
      <c r="S49" s="227"/>
    </row>
    <row r="50" spans="1:19" ht="18" customHeight="1" x14ac:dyDescent="0.2">
      <c r="A50" s="746">
        <v>40</v>
      </c>
      <c r="B50" s="747"/>
      <c r="C50" s="230"/>
      <c r="D50" s="204"/>
      <c r="E50" s="228"/>
      <c r="F50" s="228"/>
      <c r="G50" s="206"/>
      <c r="H50" s="219"/>
      <c r="I50" s="246"/>
      <c r="J50" s="222"/>
      <c r="K50" s="235"/>
      <c r="L50" s="221"/>
      <c r="M50" s="222"/>
      <c r="N50" s="235"/>
      <c r="O50" s="221"/>
      <c r="P50" s="224"/>
      <c r="Q50" s="215">
        <f t="shared" si="0"/>
        <v>0</v>
      </c>
      <c r="R50" s="226"/>
      <c r="S50" s="227"/>
    </row>
    <row r="51" spans="1:19" ht="18" customHeight="1" x14ac:dyDescent="0.2">
      <c r="A51" s="746">
        <v>41</v>
      </c>
      <c r="B51" s="747"/>
      <c r="C51" s="230"/>
      <c r="D51" s="204"/>
      <c r="E51" s="228"/>
      <c r="F51" s="228"/>
      <c r="G51" s="206"/>
      <c r="H51" s="219"/>
      <c r="I51" s="236"/>
      <c r="J51" s="222"/>
      <c r="K51" s="235"/>
      <c r="L51" s="221"/>
      <c r="M51" s="222"/>
      <c r="N51" s="235"/>
      <c r="O51" s="221"/>
      <c r="P51" s="224"/>
      <c r="Q51" s="215">
        <f t="shared" si="0"/>
        <v>0</v>
      </c>
      <c r="R51" s="226"/>
      <c r="S51" s="227"/>
    </row>
    <row r="52" spans="1:19" ht="18" customHeight="1" x14ac:dyDescent="0.2">
      <c r="A52" s="746">
        <v>42</v>
      </c>
      <c r="B52" s="747"/>
      <c r="C52" s="230"/>
      <c r="D52" s="204"/>
      <c r="E52" s="228"/>
      <c r="F52" s="228"/>
      <c r="G52" s="206"/>
      <c r="H52" s="219"/>
      <c r="I52" s="236"/>
      <c r="J52" s="222"/>
      <c r="K52" s="235"/>
      <c r="L52" s="221"/>
      <c r="M52" s="222"/>
      <c r="N52" s="235"/>
      <c r="O52" s="221"/>
      <c r="P52" s="224"/>
      <c r="Q52" s="215">
        <f t="shared" si="0"/>
        <v>0</v>
      </c>
      <c r="R52" s="226"/>
      <c r="S52" s="227"/>
    </row>
    <row r="53" spans="1:19" ht="18" customHeight="1" x14ac:dyDescent="0.2">
      <c r="A53" s="746">
        <v>43</v>
      </c>
      <c r="B53" s="747"/>
      <c r="C53" s="230"/>
      <c r="D53" s="204"/>
      <c r="E53" s="205"/>
      <c r="F53" s="205"/>
      <c r="G53" s="218"/>
      <c r="H53" s="219"/>
      <c r="I53" s="236"/>
      <c r="J53" s="222"/>
      <c r="K53" s="235"/>
      <c r="L53" s="221"/>
      <c r="M53" s="222"/>
      <c r="N53" s="235"/>
      <c r="O53" s="221"/>
      <c r="P53" s="224"/>
      <c r="Q53" s="215">
        <f t="shared" si="0"/>
        <v>0</v>
      </c>
      <c r="R53" s="226"/>
      <c r="S53" s="227"/>
    </row>
    <row r="54" spans="1:19" ht="18" customHeight="1" x14ac:dyDescent="0.2">
      <c r="A54" s="746">
        <v>44</v>
      </c>
      <c r="B54" s="747"/>
      <c r="C54" s="230"/>
      <c r="D54" s="204"/>
      <c r="E54" s="205"/>
      <c r="F54" s="205"/>
      <c r="G54" s="218"/>
      <c r="H54" s="219"/>
      <c r="I54" s="236"/>
      <c r="J54" s="222"/>
      <c r="K54" s="235"/>
      <c r="L54" s="221"/>
      <c r="M54" s="222"/>
      <c r="N54" s="235"/>
      <c r="O54" s="221"/>
      <c r="P54" s="224"/>
      <c r="Q54" s="215">
        <f t="shared" si="0"/>
        <v>0</v>
      </c>
      <c r="R54" s="226"/>
      <c r="S54" s="227"/>
    </row>
    <row r="55" spans="1:19" ht="18" customHeight="1" x14ac:dyDescent="0.2">
      <c r="A55" s="746">
        <v>45</v>
      </c>
      <c r="B55" s="747"/>
      <c r="C55" s="230"/>
      <c r="D55" s="204"/>
      <c r="E55" s="205"/>
      <c r="F55" s="205"/>
      <c r="G55" s="218"/>
      <c r="H55" s="219"/>
      <c r="I55" s="236"/>
      <c r="J55" s="222"/>
      <c r="K55" s="235"/>
      <c r="L55" s="221"/>
      <c r="M55" s="222"/>
      <c r="N55" s="235"/>
      <c r="O55" s="221"/>
      <c r="P55" s="224"/>
      <c r="Q55" s="215">
        <f t="shared" si="0"/>
        <v>0</v>
      </c>
      <c r="R55" s="226"/>
      <c r="S55" s="227"/>
    </row>
    <row r="56" spans="1:19" ht="18" customHeight="1" x14ac:dyDescent="0.2">
      <c r="A56" s="746">
        <v>46</v>
      </c>
      <c r="B56" s="747"/>
      <c r="C56" s="230"/>
      <c r="D56" s="204"/>
      <c r="E56" s="205"/>
      <c r="F56" s="205"/>
      <c r="G56" s="218"/>
      <c r="H56" s="219"/>
      <c r="I56" s="236"/>
      <c r="J56" s="222"/>
      <c r="K56" s="235"/>
      <c r="L56" s="221"/>
      <c r="M56" s="222"/>
      <c r="N56" s="235"/>
      <c r="O56" s="221"/>
      <c r="P56" s="224"/>
      <c r="Q56" s="215">
        <f t="shared" si="0"/>
        <v>0</v>
      </c>
      <c r="R56" s="226"/>
      <c r="S56" s="227"/>
    </row>
    <row r="57" spans="1:19" ht="18" customHeight="1" x14ac:dyDescent="0.2">
      <c r="A57" s="746">
        <v>47</v>
      </c>
      <c r="B57" s="747"/>
      <c r="C57" s="230"/>
      <c r="D57" s="204"/>
      <c r="E57" s="228"/>
      <c r="F57" s="228"/>
      <c r="G57" s="206"/>
      <c r="H57" s="219"/>
      <c r="I57" s="246"/>
      <c r="J57" s="222"/>
      <c r="K57" s="235"/>
      <c r="L57" s="221"/>
      <c r="M57" s="222"/>
      <c r="N57" s="235"/>
      <c r="O57" s="221"/>
      <c r="P57" s="224"/>
      <c r="Q57" s="215">
        <f t="shared" si="0"/>
        <v>0</v>
      </c>
      <c r="R57" s="226"/>
      <c r="S57" s="227"/>
    </row>
    <row r="58" spans="1:19" ht="18" customHeight="1" x14ac:dyDescent="0.2">
      <c r="A58" s="746">
        <v>48</v>
      </c>
      <c r="B58" s="747"/>
      <c r="C58" s="230"/>
      <c r="D58" s="204"/>
      <c r="E58" s="205"/>
      <c r="F58" s="205"/>
      <c r="G58" s="218"/>
      <c r="H58" s="219"/>
      <c r="I58" s="236"/>
      <c r="J58" s="222"/>
      <c r="K58" s="235"/>
      <c r="L58" s="221"/>
      <c r="M58" s="222"/>
      <c r="N58" s="235"/>
      <c r="O58" s="221"/>
      <c r="P58" s="224"/>
      <c r="Q58" s="215">
        <f t="shared" si="0"/>
        <v>0</v>
      </c>
      <c r="R58" s="226"/>
      <c r="S58" s="227"/>
    </row>
    <row r="59" spans="1:19" ht="18" customHeight="1" x14ac:dyDescent="0.2">
      <c r="A59" s="746">
        <v>49</v>
      </c>
      <c r="B59" s="747"/>
      <c r="C59" s="230"/>
      <c r="D59" s="204"/>
      <c r="E59" s="205"/>
      <c r="F59" s="205"/>
      <c r="G59" s="218"/>
      <c r="H59" s="219"/>
      <c r="I59" s="235"/>
      <c r="J59" s="222"/>
      <c r="K59" s="235"/>
      <c r="L59" s="221"/>
      <c r="M59" s="222"/>
      <c r="N59" s="235"/>
      <c r="O59" s="221"/>
      <c r="P59" s="224"/>
      <c r="Q59" s="215">
        <f t="shared" si="0"/>
        <v>0</v>
      </c>
      <c r="R59" s="226"/>
      <c r="S59" s="227"/>
    </row>
    <row r="60" spans="1:19" ht="18" customHeight="1" x14ac:dyDescent="0.2">
      <c r="A60" s="755">
        <v>50</v>
      </c>
      <c r="B60" s="756"/>
      <c r="C60" s="272"/>
      <c r="D60" s="273"/>
      <c r="E60" s="274"/>
      <c r="F60" s="274"/>
      <c r="G60" s="275"/>
      <c r="H60" s="276"/>
      <c r="I60" s="277"/>
      <c r="J60" s="278"/>
      <c r="K60" s="277"/>
      <c r="L60" s="279"/>
      <c r="M60" s="278"/>
      <c r="N60" s="277"/>
      <c r="O60" s="279"/>
      <c r="P60" s="280"/>
      <c r="Q60" s="281">
        <f t="shared" si="0"/>
        <v>0</v>
      </c>
      <c r="R60" s="282"/>
      <c r="S60" s="283"/>
    </row>
    <row r="61" spans="1:19" ht="18" hidden="1" customHeight="1" x14ac:dyDescent="0.2">
      <c r="A61" s="753">
        <v>51</v>
      </c>
      <c r="B61" s="754"/>
      <c r="C61" s="230"/>
      <c r="D61" s="231"/>
      <c r="E61" s="231"/>
      <c r="F61" s="228"/>
      <c r="G61" s="206"/>
      <c r="H61" s="207"/>
      <c r="I61" s="232"/>
      <c r="J61" s="233"/>
      <c r="K61" s="232"/>
      <c r="L61" s="234"/>
      <c r="M61" s="233"/>
      <c r="N61" s="232"/>
      <c r="O61" s="234"/>
      <c r="P61" s="214"/>
      <c r="Q61" s="215">
        <f t="shared" si="0"/>
        <v>0</v>
      </c>
      <c r="R61" s="216"/>
      <c r="S61" s="217"/>
    </row>
    <row r="62" spans="1:19" ht="18" hidden="1" customHeight="1" x14ac:dyDescent="0.2">
      <c r="A62" s="746">
        <v>52</v>
      </c>
      <c r="B62" s="747"/>
      <c r="C62" s="230"/>
      <c r="D62" s="204"/>
      <c r="E62" s="204"/>
      <c r="F62" s="205"/>
      <c r="G62" s="218"/>
      <c r="H62" s="219"/>
      <c r="I62" s="235"/>
      <c r="J62" s="222"/>
      <c r="K62" s="235"/>
      <c r="L62" s="221"/>
      <c r="M62" s="222"/>
      <c r="N62" s="235"/>
      <c r="O62" s="221"/>
      <c r="P62" s="224"/>
      <c r="Q62" s="215">
        <f t="shared" si="0"/>
        <v>0</v>
      </c>
      <c r="R62" s="226"/>
      <c r="S62" s="227"/>
    </row>
    <row r="63" spans="1:19" ht="18" hidden="1" customHeight="1" x14ac:dyDescent="0.2">
      <c r="A63" s="746">
        <v>53</v>
      </c>
      <c r="B63" s="747"/>
      <c r="C63" s="230"/>
      <c r="D63" s="204"/>
      <c r="E63" s="204"/>
      <c r="F63" s="205"/>
      <c r="G63" s="218"/>
      <c r="H63" s="219"/>
      <c r="I63" s="235"/>
      <c r="J63" s="222"/>
      <c r="K63" s="235"/>
      <c r="L63" s="221"/>
      <c r="M63" s="222"/>
      <c r="N63" s="235"/>
      <c r="O63" s="221"/>
      <c r="P63" s="224"/>
      <c r="Q63" s="215">
        <f t="shared" si="0"/>
        <v>0</v>
      </c>
      <c r="R63" s="226"/>
      <c r="S63" s="227"/>
    </row>
    <row r="64" spans="1:19" ht="18" hidden="1" customHeight="1" x14ac:dyDescent="0.2">
      <c r="A64" s="746">
        <v>54</v>
      </c>
      <c r="B64" s="747"/>
      <c r="C64" s="230"/>
      <c r="D64" s="204"/>
      <c r="E64" s="204"/>
      <c r="F64" s="205"/>
      <c r="G64" s="218"/>
      <c r="H64" s="219"/>
      <c r="I64" s="235"/>
      <c r="J64" s="222"/>
      <c r="K64" s="235"/>
      <c r="L64" s="221"/>
      <c r="M64" s="222"/>
      <c r="N64" s="235"/>
      <c r="O64" s="221"/>
      <c r="P64" s="224"/>
      <c r="Q64" s="215">
        <f t="shared" si="0"/>
        <v>0</v>
      </c>
      <c r="R64" s="226"/>
      <c r="S64" s="227"/>
    </row>
    <row r="65" spans="1:19" ht="18" hidden="1" customHeight="1" x14ac:dyDescent="0.2">
      <c r="A65" s="746">
        <v>55</v>
      </c>
      <c r="B65" s="747"/>
      <c r="C65" s="230"/>
      <c r="D65" s="204"/>
      <c r="E65" s="204"/>
      <c r="F65" s="205"/>
      <c r="G65" s="218"/>
      <c r="H65" s="219"/>
      <c r="I65" s="235"/>
      <c r="J65" s="222"/>
      <c r="K65" s="235"/>
      <c r="L65" s="221"/>
      <c r="M65" s="222"/>
      <c r="N65" s="235"/>
      <c r="O65" s="221"/>
      <c r="P65" s="224"/>
      <c r="Q65" s="215">
        <f t="shared" si="0"/>
        <v>0</v>
      </c>
      <c r="R65" s="226"/>
      <c r="S65" s="227"/>
    </row>
    <row r="66" spans="1:19" ht="18" hidden="1" customHeight="1" x14ac:dyDescent="0.2">
      <c r="A66" s="746">
        <v>56</v>
      </c>
      <c r="B66" s="747"/>
      <c r="C66" s="230"/>
      <c r="D66" s="204"/>
      <c r="E66" s="204"/>
      <c r="F66" s="205"/>
      <c r="G66" s="218"/>
      <c r="H66" s="219"/>
      <c r="I66" s="235"/>
      <c r="J66" s="222"/>
      <c r="K66" s="235"/>
      <c r="L66" s="221"/>
      <c r="M66" s="222"/>
      <c r="N66" s="235"/>
      <c r="O66" s="221"/>
      <c r="P66" s="224"/>
      <c r="Q66" s="215">
        <f t="shared" si="0"/>
        <v>0</v>
      </c>
      <c r="R66" s="226"/>
      <c r="S66" s="227"/>
    </row>
    <row r="67" spans="1:19" ht="18" hidden="1" customHeight="1" x14ac:dyDescent="0.2">
      <c r="A67" s="746">
        <v>57</v>
      </c>
      <c r="B67" s="747"/>
      <c r="C67" s="230"/>
      <c r="D67" s="204"/>
      <c r="E67" s="204"/>
      <c r="F67" s="205"/>
      <c r="G67" s="218"/>
      <c r="H67" s="219"/>
      <c r="I67" s="235"/>
      <c r="J67" s="222"/>
      <c r="K67" s="235"/>
      <c r="L67" s="221"/>
      <c r="M67" s="222"/>
      <c r="N67" s="235"/>
      <c r="O67" s="221"/>
      <c r="P67" s="224"/>
      <c r="Q67" s="215">
        <f t="shared" si="0"/>
        <v>0</v>
      </c>
      <c r="R67" s="226"/>
      <c r="S67" s="227"/>
    </row>
    <row r="68" spans="1:19" ht="18" hidden="1" customHeight="1" x14ac:dyDescent="0.2">
      <c r="A68" s="746">
        <v>58</v>
      </c>
      <c r="B68" s="747"/>
      <c r="C68" s="230"/>
      <c r="D68" s="204"/>
      <c r="E68" s="204"/>
      <c r="F68" s="205"/>
      <c r="G68" s="218"/>
      <c r="H68" s="219"/>
      <c r="I68" s="235"/>
      <c r="J68" s="222"/>
      <c r="K68" s="235"/>
      <c r="L68" s="221"/>
      <c r="M68" s="222"/>
      <c r="N68" s="235"/>
      <c r="O68" s="221"/>
      <c r="P68" s="224"/>
      <c r="Q68" s="215">
        <f t="shared" si="0"/>
        <v>0</v>
      </c>
      <c r="R68" s="226"/>
      <c r="S68" s="227"/>
    </row>
    <row r="69" spans="1:19" ht="18" hidden="1" customHeight="1" x14ac:dyDescent="0.2">
      <c r="A69" s="746">
        <v>59</v>
      </c>
      <c r="B69" s="747"/>
      <c r="C69" s="230"/>
      <c r="D69" s="204"/>
      <c r="E69" s="204"/>
      <c r="F69" s="205"/>
      <c r="G69" s="218"/>
      <c r="H69" s="219"/>
      <c r="I69" s="235"/>
      <c r="J69" s="222"/>
      <c r="K69" s="235"/>
      <c r="L69" s="221"/>
      <c r="M69" s="222"/>
      <c r="N69" s="235"/>
      <c r="O69" s="221"/>
      <c r="P69" s="224"/>
      <c r="Q69" s="215">
        <f t="shared" si="0"/>
        <v>0</v>
      </c>
      <c r="R69" s="226"/>
      <c r="S69" s="227"/>
    </row>
    <row r="70" spans="1:19" ht="18" hidden="1" customHeight="1" x14ac:dyDescent="0.2">
      <c r="A70" s="746">
        <v>60</v>
      </c>
      <c r="B70" s="747"/>
      <c r="C70" s="230"/>
      <c r="D70" s="204"/>
      <c r="E70" s="204"/>
      <c r="F70" s="205"/>
      <c r="G70" s="218"/>
      <c r="H70" s="219"/>
      <c r="I70" s="235"/>
      <c r="J70" s="222"/>
      <c r="K70" s="235"/>
      <c r="L70" s="221"/>
      <c r="M70" s="222"/>
      <c r="N70" s="235"/>
      <c r="O70" s="221"/>
      <c r="P70" s="224"/>
      <c r="Q70" s="215">
        <f t="shared" si="0"/>
        <v>0</v>
      </c>
      <c r="R70" s="226"/>
      <c r="S70" s="227"/>
    </row>
    <row r="71" spans="1:19" ht="18" hidden="1" customHeight="1" x14ac:dyDescent="0.2">
      <c r="A71" s="746">
        <v>61</v>
      </c>
      <c r="B71" s="747"/>
      <c r="C71" s="230"/>
      <c r="D71" s="204"/>
      <c r="E71" s="204"/>
      <c r="F71" s="205"/>
      <c r="G71" s="218"/>
      <c r="H71" s="219"/>
      <c r="I71" s="235"/>
      <c r="J71" s="222"/>
      <c r="K71" s="235"/>
      <c r="L71" s="221"/>
      <c r="M71" s="222"/>
      <c r="N71" s="235"/>
      <c r="O71" s="221"/>
      <c r="P71" s="224"/>
      <c r="Q71" s="215">
        <f t="shared" si="0"/>
        <v>0</v>
      </c>
      <c r="R71" s="226"/>
      <c r="S71" s="227"/>
    </row>
    <row r="72" spans="1:19" ht="18" hidden="1" customHeight="1" x14ac:dyDescent="0.2">
      <c r="A72" s="746">
        <v>62</v>
      </c>
      <c r="B72" s="747"/>
      <c r="C72" s="230"/>
      <c r="D72" s="204"/>
      <c r="E72" s="204"/>
      <c r="F72" s="205"/>
      <c r="G72" s="218"/>
      <c r="H72" s="219"/>
      <c r="I72" s="235"/>
      <c r="J72" s="222"/>
      <c r="K72" s="235"/>
      <c r="L72" s="221"/>
      <c r="M72" s="222"/>
      <c r="N72" s="235"/>
      <c r="O72" s="221"/>
      <c r="P72" s="224"/>
      <c r="Q72" s="215">
        <f t="shared" si="0"/>
        <v>0</v>
      </c>
      <c r="R72" s="226"/>
      <c r="S72" s="227"/>
    </row>
    <row r="73" spans="1:19" ht="18" hidden="1" customHeight="1" x14ac:dyDescent="0.2">
      <c r="A73" s="746">
        <v>63</v>
      </c>
      <c r="B73" s="747"/>
      <c r="C73" s="230"/>
      <c r="D73" s="204"/>
      <c r="E73" s="204"/>
      <c r="F73" s="205"/>
      <c r="G73" s="218"/>
      <c r="H73" s="219"/>
      <c r="I73" s="235"/>
      <c r="J73" s="222"/>
      <c r="K73" s="235"/>
      <c r="L73" s="221"/>
      <c r="M73" s="222"/>
      <c r="N73" s="235"/>
      <c r="O73" s="221"/>
      <c r="P73" s="224"/>
      <c r="Q73" s="215">
        <f t="shared" si="0"/>
        <v>0</v>
      </c>
      <c r="R73" s="226"/>
      <c r="S73" s="227"/>
    </row>
    <row r="74" spans="1:19" ht="18" hidden="1" customHeight="1" x14ac:dyDescent="0.2">
      <c r="A74" s="746">
        <v>64</v>
      </c>
      <c r="B74" s="747"/>
      <c r="C74" s="230"/>
      <c r="D74" s="204"/>
      <c r="E74" s="204"/>
      <c r="F74" s="205"/>
      <c r="G74" s="218"/>
      <c r="H74" s="219"/>
      <c r="I74" s="235"/>
      <c r="J74" s="222"/>
      <c r="K74" s="235"/>
      <c r="L74" s="221"/>
      <c r="M74" s="222"/>
      <c r="N74" s="235"/>
      <c r="O74" s="221"/>
      <c r="P74" s="224"/>
      <c r="Q74" s="215">
        <f t="shared" si="0"/>
        <v>0</v>
      </c>
      <c r="R74" s="226"/>
      <c r="S74" s="227"/>
    </row>
    <row r="75" spans="1:19" ht="18" hidden="1" customHeight="1" x14ac:dyDescent="0.2">
      <c r="A75" s="746">
        <v>65</v>
      </c>
      <c r="B75" s="747"/>
      <c r="C75" s="230"/>
      <c r="D75" s="204"/>
      <c r="E75" s="204"/>
      <c r="F75" s="205"/>
      <c r="G75" s="218"/>
      <c r="H75" s="219"/>
      <c r="I75" s="235"/>
      <c r="J75" s="222"/>
      <c r="K75" s="235"/>
      <c r="L75" s="221"/>
      <c r="M75" s="222"/>
      <c r="N75" s="235"/>
      <c r="O75" s="221"/>
      <c r="P75" s="224"/>
      <c r="Q75" s="215">
        <f t="shared" si="0"/>
        <v>0</v>
      </c>
      <c r="R75" s="226"/>
      <c r="S75" s="227"/>
    </row>
    <row r="76" spans="1:19" ht="18" hidden="1" customHeight="1" x14ac:dyDescent="0.2">
      <c r="A76" s="746">
        <v>66</v>
      </c>
      <c r="B76" s="747"/>
      <c r="C76" s="230"/>
      <c r="D76" s="204"/>
      <c r="E76" s="204"/>
      <c r="F76" s="205"/>
      <c r="G76" s="218"/>
      <c r="H76" s="219"/>
      <c r="I76" s="235"/>
      <c r="J76" s="222"/>
      <c r="K76" s="235"/>
      <c r="L76" s="221"/>
      <c r="M76" s="222"/>
      <c r="N76" s="235"/>
      <c r="O76" s="221"/>
      <c r="P76" s="224"/>
      <c r="Q76" s="215">
        <f t="shared" ref="Q76:Q139" si="1">IF(I76="",0,INT(SUM(PRODUCT(I76,K76,N76))))</f>
        <v>0</v>
      </c>
      <c r="R76" s="226"/>
      <c r="S76" s="227"/>
    </row>
    <row r="77" spans="1:19" ht="18" hidden="1" customHeight="1" x14ac:dyDescent="0.2">
      <c r="A77" s="746">
        <v>67</v>
      </c>
      <c r="B77" s="747"/>
      <c r="C77" s="230"/>
      <c r="D77" s="204"/>
      <c r="E77" s="204"/>
      <c r="F77" s="205"/>
      <c r="G77" s="218"/>
      <c r="H77" s="219"/>
      <c r="I77" s="235"/>
      <c r="J77" s="222"/>
      <c r="K77" s="235"/>
      <c r="L77" s="221"/>
      <c r="M77" s="222"/>
      <c r="N77" s="235"/>
      <c r="O77" s="221"/>
      <c r="P77" s="224"/>
      <c r="Q77" s="215">
        <f t="shared" si="1"/>
        <v>0</v>
      </c>
      <c r="R77" s="226"/>
      <c r="S77" s="227"/>
    </row>
    <row r="78" spans="1:19" ht="18" hidden="1" customHeight="1" x14ac:dyDescent="0.2">
      <c r="A78" s="746">
        <v>68</v>
      </c>
      <c r="B78" s="747"/>
      <c r="C78" s="230"/>
      <c r="D78" s="204"/>
      <c r="E78" s="204"/>
      <c r="F78" s="205"/>
      <c r="G78" s="218"/>
      <c r="H78" s="219"/>
      <c r="I78" s="235"/>
      <c r="J78" s="222"/>
      <c r="K78" s="235"/>
      <c r="L78" s="221"/>
      <c r="M78" s="222"/>
      <c r="N78" s="235"/>
      <c r="O78" s="221"/>
      <c r="P78" s="224"/>
      <c r="Q78" s="215">
        <f t="shared" si="1"/>
        <v>0</v>
      </c>
      <c r="R78" s="226"/>
      <c r="S78" s="227"/>
    </row>
    <row r="79" spans="1:19" ht="18" hidden="1" customHeight="1" x14ac:dyDescent="0.2">
      <c r="A79" s="746">
        <v>69</v>
      </c>
      <c r="B79" s="747"/>
      <c r="C79" s="230"/>
      <c r="D79" s="204"/>
      <c r="E79" s="204"/>
      <c r="F79" s="205"/>
      <c r="G79" s="218"/>
      <c r="H79" s="219"/>
      <c r="I79" s="235"/>
      <c r="J79" s="222"/>
      <c r="K79" s="235"/>
      <c r="L79" s="221"/>
      <c r="M79" s="222"/>
      <c r="N79" s="235"/>
      <c r="O79" s="221"/>
      <c r="P79" s="224"/>
      <c r="Q79" s="215">
        <f t="shared" si="1"/>
        <v>0</v>
      </c>
      <c r="R79" s="226"/>
      <c r="S79" s="227"/>
    </row>
    <row r="80" spans="1:19" ht="18" hidden="1" customHeight="1" x14ac:dyDescent="0.2">
      <c r="A80" s="746">
        <v>70</v>
      </c>
      <c r="B80" s="747"/>
      <c r="C80" s="230"/>
      <c r="D80" s="204"/>
      <c r="E80" s="204"/>
      <c r="F80" s="205"/>
      <c r="G80" s="218"/>
      <c r="H80" s="219"/>
      <c r="I80" s="235"/>
      <c r="J80" s="222"/>
      <c r="K80" s="235"/>
      <c r="L80" s="221"/>
      <c r="M80" s="222"/>
      <c r="N80" s="235"/>
      <c r="O80" s="221"/>
      <c r="P80" s="224"/>
      <c r="Q80" s="215">
        <f t="shared" si="1"/>
        <v>0</v>
      </c>
      <c r="R80" s="226"/>
      <c r="S80" s="227"/>
    </row>
    <row r="81" spans="1:19" ht="18" hidden="1" customHeight="1" x14ac:dyDescent="0.2">
      <c r="A81" s="746">
        <v>71</v>
      </c>
      <c r="B81" s="747"/>
      <c r="C81" s="230"/>
      <c r="D81" s="204"/>
      <c r="E81" s="204"/>
      <c r="F81" s="205"/>
      <c r="G81" s="218"/>
      <c r="H81" s="219"/>
      <c r="I81" s="235"/>
      <c r="J81" s="222"/>
      <c r="K81" s="235"/>
      <c r="L81" s="221"/>
      <c r="M81" s="222"/>
      <c r="N81" s="235"/>
      <c r="O81" s="221"/>
      <c r="P81" s="224"/>
      <c r="Q81" s="215">
        <f t="shared" si="1"/>
        <v>0</v>
      </c>
      <c r="R81" s="226"/>
      <c r="S81" s="227"/>
    </row>
    <row r="82" spans="1:19" ht="18" hidden="1" customHeight="1" x14ac:dyDescent="0.2">
      <c r="A82" s="746">
        <v>72</v>
      </c>
      <c r="B82" s="747"/>
      <c r="C82" s="230"/>
      <c r="D82" s="204"/>
      <c r="E82" s="204"/>
      <c r="F82" s="205"/>
      <c r="G82" s="218"/>
      <c r="H82" s="219"/>
      <c r="I82" s="235"/>
      <c r="J82" s="222"/>
      <c r="K82" s="235"/>
      <c r="L82" s="221"/>
      <c r="M82" s="222"/>
      <c r="N82" s="235"/>
      <c r="O82" s="221"/>
      <c r="P82" s="224"/>
      <c r="Q82" s="215">
        <f t="shared" si="1"/>
        <v>0</v>
      </c>
      <c r="R82" s="226"/>
      <c r="S82" s="227"/>
    </row>
    <row r="83" spans="1:19" ht="18" hidden="1" customHeight="1" x14ac:dyDescent="0.2">
      <c r="A83" s="746">
        <v>73</v>
      </c>
      <c r="B83" s="747"/>
      <c r="C83" s="230"/>
      <c r="D83" s="204"/>
      <c r="E83" s="204"/>
      <c r="F83" s="205"/>
      <c r="G83" s="218"/>
      <c r="H83" s="219"/>
      <c r="I83" s="235"/>
      <c r="J83" s="222"/>
      <c r="K83" s="235"/>
      <c r="L83" s="221"/>
      <c r="M83" s="222"/>
      <c r="N83" s="235"/>
      <c r="O83" s="221"/>
      <c r="P83" s="224"/>
      <c r="Q83" s="215">
        <f t="shared" si="1"/>
        <v>0</v>
      </c>
      <c r="R83" s="226"/>
      <c r="S83" s="227"/>
    </row>
    <row r="84" spans="1:19" ht="18" hidden="1" customHeight="1" x14ac:dyDescent="0.2">
      <c r="A84" s="746">
        <v>74</v>
      </c>
      <c r="B84" s="747"/>
      <c r="C84" s="230"/>
      <c r="D84" s="204"/>
      <c r="E84" s="204"/>
      <c r="F84" s="205"/>
      <c r="G84" s="218"/>
      <c r="H84" s="219"/>
      <c r="I84" s="235"/>
      <c r="J84" s="222"/>
      <c r="K84" s="235"/>
      <c r="L84" s="221"/>
      <c r="M84" s="222"/>
      <c r="N84" s="235"/>
      <c r="O84" s="221"/>
      <c r="P84" s="224"/>
      <c r="Q84" s="215">
        <f t="shared" si="1"/>
        <v>0</v>
      </c>
      <c r="R84" s="226"/>
      <c r="S84" s="227"/>
    </row>
    <row r="85" spans="1:19" ht="18" hidden="1" customHeight="1" x14ac:dyDescent="0.2">
      <c r="A85" s="746">
        <v>75</v>
      </c>
      <c r="B85" s="747"/>
      <c r="C85" s="230"/>
      <c r="D85" s="204"/>
      <c r="E85" s="204"/>
      <c r="F85" s="205"/>
      <c r="G85" s="218"/>
      <c r="H85" s="219"/>
      <c r="I85" s="235"/>
      <c r="J85" s="222"/>
      <c r="K85" s="235"/>
      <c r="L85" s="221"/>
      <c r="M85" s="222"/>
      <c r="N85" s="235"/>
      <c r="O85" s="221"/>
      <c r="P85" s="224"/>
      <c r="Q85" s="215">
        <f t="shared" si="1"/>
        <v>0</v>
      </c>
      <c r="R85" s="226"/>
      <c r="S85" s="227"/>
    </row>
    <row r="86" spans="1:19" ht="18" hidden="1" customHeight="1" x14ac:dyDescent="0.2">
      <c r="A86" s="746">
        <v>76</v>
      </c>
      <c r="B86" s="747"/>
      <c r="C86" s="230"/>
      <c r="D86" s="204"/>
      <c r="E86" s="204"/>
      <c r="F86" s="205"/>
      <c r="G86" s="218"/>
      <c r="H86" s="219"/>
      <c r="I86" s="235"/>
      <c r="J86" s="222"/>
      <c r="K86" s="235"/>
      <c r="L86" s="221"/>
      <c r="M86" s="222"/>
      <c r="N86" s="235"/>
      <c r="O86" s="221"/>
      <c r="P86" s="224"/>
      <c r="Q86" s="215">
        <f t="shared" si="1"/>
        <v>0</v>
      </c>
      <c r="R86" s="226"/>
      <c r="S86" s="227"/>
    </row>
    <row r="87" spans="1:19" ht="18" hidden="1" customHeight="1" x14ac:dyDescent="0.2">
      <c r="A87" s="746">
        <v>77</v>
      </c>
      <c r="B87" s="747"/>
      <c r="C87" s="230"/>
      <c r="D87" s="204"/>
      <c r="E87" s="204"/>
      <c r="F87" s="205"/>
      <c r="G87" s="218"/>
      <c r="H87" s="219"/>
      <c r="I87" s="235"/>
      <c r="J87" s="222"/>
      <c r="K87" s="235"/>
      <c r="L87" s="221"/>
      <c r="M87" s="222"/>
      <c r="N87" s="235"/>
      <c r="O87" s="221"/>
      <c r="P87" s="224"/>
      <c r="Q87" s="215">
        <f t="shared" si="1"/>
        <v>0</v>
      </c>
      <c r="R87" s="226"/>
      <c r="S87" s="227"/>
    </row>
    <row r="88" spans="1:19" ht="18" hidden="1" customHeight="1" x14ac:dyDescent="0.2">
      <c r="A88" s="746">
        <v>78</v>
      </c>
      <c r="B88" s="747"/>
      <c r="C88" s="230"/>
      <c r="D88" s="204"/>
      <c r="E88" s="204"/>
      <c r="F88" s="205"/>
      <c r="G88" s="218"/>
      <c r="H88" s="219"/>
      <c r="I88" s="235"/>
      <c r="J88" s="222"/>
      <c r="K88" s="235"/>
      <c r="L88" s="221"/>
      <c r="M88" s="222"/>
      <c r="N88" s="235"/>
      <c r="O88" s="221"/>
      <c r="P88" s="224"/>
      <c r="Q88" s="215">
        <f t="shared" si="1"/>
        <v>0</v>
      </c>
      <c r="R88" s="226"/>
      <c r="S88" s="227"/>
    </row>
    <row r="89" spans="1:19" ht="18" hidden="1" customHeight="1" x14ac:dyDescent="0.2">
      <c r="A89" s="746">
        <v>79</v>
      </c>
      <c r="B89" s="747"/>
      <c r="C89" s="230"/>
      <c r="D89" s="204"/>
      <c r="E89" s="204"/>
      <c r="F89" s="205"/>
      <c r="G89" s="218"/>
      <c r="H89" s="219"/>
      <c r="I89" s="235"/>
      <c r="J89" s="222"/>
      <c r="K89" s="235"/>
      <c r="L89" s="221"/>
      <c r="M89" s="222"/>
      <c r="N89" s="235"/>
      <c r="O89" s="221"/>
      <c r="P89" s="224"/>
      <c r="Q89" s="215">
        <f t="shared" si="1"/>
        <v>0</v>
      </c>
      <c r="R89" s="226"/>
      <c r="S89" s="227"/>
    </row>
    <row r="90" spans="1:19" ht="18" hidden="1" customHeight="1" x14ac:dyDescent="0.2">
      <c r="A90" s="746">
        <v>80</v>
      </c>
      <c r="B90" s="747"/>
      <c r="C90" s="230"/>
      <c r="D90" s="204"/>
      <c r="E90" s="204"/>
      <c r="F90" s="205"/>
      <c r="G90" s="218"/>
      <c r="H90" s="219"/>
      <c r="I90" s="235"/>
      <c r="J90" s="222"/>
      <c r="K90" s="235"/>
      <c r="L90" s="221"/>
      <c r="M90" s="222"/>
      <c r="N90" s="235"/>
      <c r="O90" s="221"/>
      <c r="P90" s="224"/>
      <c r="Q90" s="215">
        <f t="shared" si="1"/>
        <v>0</v>
      </c>
      <c r="R90" s="226"/>
      <c r="S90" s="227"/>
    </row>
    <row r="91" spans="1:19" ht="18" hidden="1" customHeight="1" x14ac:dyDescent="0.2">
      <c r="A91" s="746">
        <v>81</v>
      </c>
      <c r="B91" s="747"/>
      <c r="C91" s="230"/>
      <c r="D91" s="204"/>
      <c r="E91" s="204"/>
      <c r="F91" s="205"/>
      <c r="G91" s="218"/>
      <c r="H91" s="219"/>
      <c r="I91" s="235"/>
      <c r="J91" s="222"/>
      <c r="K91" s="235"/>
      <c r="L91" s="221"/>
      <c r="M91" s="222"/>
      <c r="N91" s="235"/>
      <c r="O91" s="221"/>
      <c r="P91" s="224"/>
      <c r="Q91" s="215">
        <f t="shared" si="1"/>
        <v>0</v>
      </c>
      <c r="R91" s="226"/>
      <c r="S91" s="227"/>
    </row>
    <row r="92" spans="1:19" ht="18" hidden="1" customHeight="1" x14ac:dyDescent="0.2">
      <c r="A92" s="746">
        <v>82</v>
      </c>
      <c r="B92" s="747"/>
      <c r="C92" s="230"/>
      <c r="D92" s="204"/>
      <c r="E92" s="204"/>
      <c r="F92" s="205"/>
      <c r="G92" s="218"/>
      <c r="H92" s="219"/>
      <c r="I92" s="235"/>
      <c r="J92" s="222"/>
      <c r="K92" s="235"/>
      <c r="L92" s="221"/>
      <c r="M92" s="222"/>
      <c r="N92" s="235"/>
      <c r="O92" s="221"/>
      <c r="P92" s="224"/>
      <c r="Q92" s="215">
        <f t="shared" si="1"/>
        <v>0</v>
      </c>
      <c r="R92" s="226"/>
      <c r="S92" s="227"/>
    </row>
    <row r="93" spans="1:19" ht="18" hidden="1" customHeight="1" x14ac:dyDescent="0.2">
      <c r="A93" s="746">
        <v>83</v>
      </c>
      <c r="B93" s="747"/>
      <c r="C93" s="230"/>
      <c r="D93" s="204"/>
      <c r="E93" s="204"/>
      <c r="F93" s="205"/>
      <c r="G93" s="218"/>
      <c r="H93" s="219"/>
      <c r="I93" s="235"/>
      <c r="J93" s="222"/>
      <c r="K93" s="235"/>
      <c r="L93" s="221"/>
      <c r="M93" s="222"/>
      <c r="N93" s="235"/>
      <c r="O93" s="221"/>
      <c r="P93" s="224"/>
      <c r="Q93" s="215">
        <f t="shared" si="1"/>
        <v>0</v>
      </c>
      <c r="R93" s="226"/>
      <c r="S93" s="227"/>
    </row>
    <row r="94" spans="1:19" ht="18" hidden="1" customHeight="1" x14ac:dyDescent="0.2">
      <c r="A94" s="746">
        <v>84</v>
      </c>
      <c r="B94" s="747"/>
      <c r="C94" s="230"/>
      <c r="D94" s="204"/>
      <c r="E94" s="204"/>
      <c r="F94" s="205"/>
      <c r="G94" s="218"/>
      <c r="H94" s="219"/>
      <c r="I94" s="235"/>
      <c r="J94" s="222"/>
      <c r="K94" s="235"/>
      <c r="L94" s="221"/>
      <c r="M94" s="222"/>
      <c r="N94" s="235"/>
      <c r="O94" s="221"/>
      <c r="P94" s="224"/>
      <c r="Q94" s="215">
        <f t="shared" si="1"/>
        <v>0</v>
      </c>
      <c r="R94" s="226"/>
      <c r="S94" s="227"/>
    </row>
    <row r="95" spans="1:19" ht="18" hidden="1" customHeight="1" x14ac:dyDescent="0.2">
      <c r="A95" s="746">
        <v>85</v>
      </c>
      <c r="B95" s="747"/>
      <c r="C95" s="230"/>
      <c r="D95" s="204"/>
      <c r="E95" s="204"/>
      <c r="F95" s="205"/>
      <c r="G95" s="218"/>
      <c r="H95" s="219"/>
      <c r="I95" s="235"/>
      <c r="J95" s="222"/>
      <c r="K95" s="235"/>
      <c r="L95" s="221"/>
      <c r="M95" s="222"/>
      <c r="N95" s="235"/>
      <c r="O95" s="221"/>
      <c r="P95" s="224"/>
      <c r="Q95" s="215">
        <f t="shared" si="1"/>
        <v>0</v>
      </c>
      <c r="R95" s="226"/>
      <c r="S95" s="227"/>
    </row>
    <row r="96" spans="1:19" ht="18" hidden="1" customHeight="1" x14ac:dyDescent="0.2">
      <c r="A96" s="746">
        <v>86</v>
      </c>
      <c r="B96" s="747"/>
      <c r="C96" s="230"/>
      <c r="D96" s="204"/>
      <c r="E96" s="204"/>
      <c r="F96" s="205"/>
      <c r="G96" s="218"/>
      <c r="H96" s="219"/>
      <c r="I96" s="235"/>
      <c r="J96" s="222"/>
      <c r="K96" s="235"/>
      <c r="L96" s="221"/>
      <c r="M96" s="222"/>
      <c r="N96" s="235"/>
      <c r="O96" s="221"/>
      <c r="P96" s="224"/>
      <c r="Q96" s="215">
        <f t="shared" si="1"/>
        <v>0</v>
      </c>
      <c r="R96" s="226"/>
      <c r="S96" s="227"/>
    </row>
    <row r="97" spans="1:19" ht="18" hidden="1" customHeight="1" x14ac:dyDescent="0.2">
      <c r="A97" s="746">
        <v>87</v>
      </c>
      <c r="B97" s="747"/>
      <c r="C97" s="230"/>
      <c r="D97" s="204"/>
      <c r="E97" s="204"/>
      <c r="F97" s="205"/>
      <c r="G97" s="218"/>
      <c r="H97" s="219"/>
      <c r="I97" s="235"/>
      <c r="J97" s="222"/>
      <c r="K97" s="235"/>
      <c r="L97" s="221"/>
      <c r="M97" s="222"/>
      <c r="N97" s="235"/>
      <c r="O97" s="221"/>
      <c r="P97" s="224"/>
      <c r="Q97" s="215">
        <f t="shared" si="1"/>
        <v>0</v>
      </c>
      <c r="R97" s="226"/>
      <c r="S97" s="227"/>
    </row>
    <row r="98" spans="1:19" ht="18" hidden="1" customHeight="1" x14ac:dyDescent="0.2">
      <c r="A98" s="746">
        <v>88</v>
      </c>
      <c r="B98" s="747"/>
      <c r="C98" s="230"/>
      <c r="D98" s="204"/>
      <c r="E98" s="204"/>
      <c r="F98" s="205"/>
      <c r="G98" s="218"/>
      <c r="H98" s="219"/>
      <c r="I98" s="235"/>
      <c r="J98" s="222"/>
      <c r="K98" s="235"/>
      <c r="L98" s="221"/>
      <c r="M98" s="222"/>
      <c r="N98" s="235"/>
      <c r="O98" s="221"/>
      <c r="P98" s="224"/>
      <c r="Q98" s="215">
        <f t="shared" si="1"/>
        <v>0</v>
      </c>
      <c r="R98" s="226"/>
      <c r="S98" s="227"/>
    </row>
    <row r="99" spans="1:19" ht="18" hidden="1" customHeight="1" x14ac:dyDescent="0.2">
      <c r="A99" s="746">
        <v>89</v>
      </c>
      <c r="B99" s="747"/>
      <c r="C99" s="230"/>
      <c r="D99" s="204"/>
      <c r="E99" s="204"/>
      <c r="F99" s="205"/>
      <c r="G99" s="218"/>
      <c r="H99" s="219"/>
      <c r="I99" s="235"/>
      <c r="J99" s="222"/>
      <c r="K99" s="235"/>
      <c r="L99" s="221"/>
      <c r="M99" s="222"/>
      <c r="N99" s="235"/>
      <c r="O99" s="221"/>
      <c r="P99" s="224"/>
      <c r="Q99" s="215">
        <f t="shared" si="1"/>
        <v>0</v>
      </c>
      <c r="R99" s="226"/>
      <c r="S99" s="227"/>
    </row>
    <row r="100" spans="1:19" ht="18" hidden="1" customHeight="1" x14ac:dyDescent="0.2">
      <c r="A100" s="746">
        <v>90</v>
      </c>
      <c r="B100" s="747"/>
      <c r="C100" s="230"/>
      <c r="D100" s="204"/>
      <c r="E100" s="204"/>
      <c r="F100" s="205"/>
      <c r="G100" s="218"/>
      <c r="H100" s="219"/>
      <c r="I100" s="235"/>
      <c r="J100" s="222"/>
      <c r="K100" s="235"/>
      <c r="L100" s="221"/>
      <c r="M100" s="222"/>
      <c r="N100" s="235"/>
      <c r="O100" s="221"/>
      <c r="P100" s="224"/>
      <c r="Q100" s="215">
        <f t="shared" si="1"/>
        <v>0</v>
      </c>
      <c r="R100" s="226"/>
      <c r="S100" s="227"/>
    </row>
    <row r="101" spans="1:19" ht="18" hidden="1" customHeight="1" x14ac:dyDescent="0.2">
      <c r="A101" s="746">
        <v>91</v>
      </c>
      <c r="B101" s="747"/>
      <c r="C101" s="230"/>
      <c r="D101" s="204"/>
      <c r="E101" s="204"/>
      <c r="F101" s="205"/>
      <c r="G101" s="218"/>
      <c r="H101" s="219"/>
      <c r="I101" s="235"/>
      <c r="J101" s="222"/>
      <c r="K101" s="235"/>
      <c r="L101" s="221"/>
      <c r="M101" s="222"/>
      <c r="N101" s="235"/>
      <c r="O101" s="221"/>
      <c r="P101" s="224"/>
      <c r="Q101" s="215">
        <f t="shared" si="1"/>
        <v>0</v>
      </c>
      <c r="R101" s="226"/>
      <c r="S101" s="227"/>
    </row>
    <row r="102" spans="1:19" ht="18" hidden="1" customHeight="1" x14ac:dyDescent="0.2">
      <c r="A102" s="746">
        <v>92</v>
      </c>
      <c r="B102" s="747"/>
      <c r="C102" s="230"/>
      <c r="D102" s="204"/>
      <c r="E102" s="204"/>
      <c r="F102" s="205"/>
      <c r="G102" s="218"/>
      <c r="H102" s="219"/>
      <c r="I102" s="235"/>
      <c r="J102" s="222"/>
      <c r="K102" s="235"/>
      <c r="L102" s="221"/>
      <c r="M102" s="222"/>
      <c r="N102" s="235"/>
      <c r="O102" s="221"/>
      <c r="P102" s="224"/>
      <c r="Q102" s="215">
        <f t="shared" si="1"/>
        <v>0</v>
      </c>
      <c r="R102" s="226"/>
      <c r="S102" s="227"/>
    </row>
    <row r="103" spans="1:19" ht="18" hidden="1" customHeight="1" x14ac:dyDescent="0.2">
      <c r="A103" s="746">
        <v>93</v>
      </c>
      <c r="B103" s="747"/>
      <c r="C103" s="230"/>
      <c r="D103" s="204"/>
      <c r="E103" s="204"/>
      <c r="F103" s="205"/>
      <c r="G103" s="218"/>
      <c r="H103" s="219"/>
      <c r="I103" s="235"/>
      <c r="J103" s="222"/>
      <c r="K103" s="235"/>
      <c r="L103" s="221"/>
      <c r="M103" s="222"/>
      <c r="N103" s="235"/>
      <c r="O103" s="221"/>
      <c r="P103" s="224"/>
      <c r="Q103" s="215">
        <f t="shared" si="1"/>
        <v>0</v>
      </c>
      <c r="R103" s="226"/>
      <c r="S103" s="227"/>
    </row>
    <row r="104" spans="1:19" ht="18" hidden="1" customHeight="1" x14ac:dyDescent="0.2">
      <c r="A104" s="746">
        <v>94</v>
      </c>
      <c r="B104" s="747"/>
      <c r="C104" s="230"/>
      <c r="D104" s="204"/>
      <c r="E104" s="204"/>
      <c r="F104" s="205"/>
      <c r="G104" s="218"/>
      <c r="H104" s="219"/>
      <c r="I104" s="235"/>
      <c r="J104" s="222"/>
      <c r="K104" s="235"/>
      <c r="L104" s="221"/>
      <c r="M104" s="222"/>
      <c r="N104" s="235"/>
      <c r="O104" s="221"/>
      <c r="P104" s="224"/>
      <c r="Q104" s="215">
        <f t="shared" si="1"/>
        <v>0</v>
      </c>
      <c r="R104" s="226"/>
      <c r="S104" s="227"/>
    </row>
    <row r="105" spans="1:19" ht="18" hidden="1" customHeight="1" x14ac:dyDescent="0.2">
      <c r="A105" s="746">
        <v>95</v>
      </c>
      <c r="B105" s="747"/>
      <c r="C105" s="230"/>
      <c r="D105" s="204"/>
      <c r="E105" s="204"/>
      <c r="F105" s="205"/>
      <c r="G105" s="218"/>
      <c r="H105" s="219"/>
      <c r="I105" s="235"/>
      <c r="J105" s="222"/>
      <c r="K105" s="235"/>
      <c r="L105" s="221"/>
      <c r="M105" s="222"/>
      <c r="N105" s="235"/>
      <c r="O105" s="221"/>
      <c r="P105" s="224"/>
      <c r="Q105" s="215">
        <f t="shared" si="1"/>
        <v>0</v>
      </c>
      <c r="R105" s="226"/>
      <c r="S105" s="227"/>
    </row>
    <row r="106" spans="1:19" ht="18" hidden="1" customHeight="1" x14ac:dyDescent="0.2">
      <c r="A106" s="746">
        <v>96</v>
      </c>
      <c r="B106" s="747"/>
      <c r="C106" s="230"/>
      <c r="D106" s="204"/>
      <c r="E106" s="204"/>
      <c r="F106" s="205"/>
      <c r="G106" s="218"/>
      <c r="H106" s="219"/>
      <c r="I106" s="235"/>
      <c r="J106" s="222"/>
      <c r="K106" s="235"/>
      <c r="L106" s="221"/>
      <c r="M106" s="222"/>
      <c r="N106" s="235"/>
      <c r="O106" s="221"/>
      <c r="P106" s="224"/>
      <c r="Q106" s="215">
        <f t="shared" si="1"/>
        <v>0</v>
      </c>
      <c r="R106" s="226"/>
      <c r="S106" s="227"/>
    </row>
    <row r="107" spans="1:19" ht="18" hidden="1" customHeight="1" x14ac:dyDescent="0.2">
      <c r="A107" s="746">
        <v>97</v>
      </c>
      <c r="B107" s="747"/>
      <c r="C107" s="230"/>
      <c r="D107" s="204"/>
      <c r="E107" s="204"/>
      <c r="F107" s="205"/>
      <c r="G107" s="218"/>
      <c r="H107" s="219"/>
      <c r="I107" s="235"/>
      <c r="J107" s="222"/>
      <c r="K107" s="235"/>
      <c r="L107" s="221"/>
      <c r="M107" s="222"/>
      <c r="N107" s="235"/>
      <c r="O107" s="221"/>
      <c r="P107" s="224"/>
      <c r="Q107" s="215">
        <f t="shared" si="1"/>
        <v>0</v>
      </c>
      <c r="R107" s="226"/>
      <c r="S107" s="227"/>
    </row>
    <row r="108" spans="1:19" ht="18" hidden="1" customHeight="1" x14ac:dyDescent="0.2">
      <c r="A108" s="746">
        <v>98</v>
      </c>
      <c r="B108" s="747"/>
      <c r="C108" s="230"/>
      <c r="D108" s="204"/>
      <c r="E108" s="204"/>
      <c r="F108" s="205"/>
      <c r="G108" s="218"/>
      <c r="H108" s="219"/>
      <c r="I108" s="235"/>
      <c r="J108" s="222"/>
      <c r="K108" s="235"/>
      <c r="L108" s="221"/>
      <c r="M108" s="222"/>
      <c r="N108" s="235"/>
      <c r="O108" s="221"/>
      <c r="P108" s="224"/>
      <c r="Q108" s="215">
        <f t="shared" si="1"/>
        <v>0</v>
      </c>
      <c r="R108" s="226"/>
      <c r="S108" s="227"/>
    </row>
    <row r="109" spans="1:19" ht="18" hidden="1" customHeight="1" x14ac:dyDescent="0.2">
      <c r="A109" s="746">
        <v>99</v>
      </c>
      <c r="B109" s="747"/>
      <c r="C109" s="230"/>
      <c r="D109" s="204"/>
      <c r="E109" s="204"/>
      <c r="F109" s="205"/>
      <c r="G109" s="218"/>
      <c r="H109" s="219"/>
      <c r="I109" s="235"/>
      <c r="J109" s="222"/>
      <c r="K109" s="235"/>
      <c r="L109" s="221"/>
      <c r="M109" s="222"/>
      <c r="N109" s="235"/>
      <c r="O109" s="221"/>
      <c r="P109" s="224"/>
      <c r="Q109" s="215">
        <f t="shared" si="1"/>
        <v>0</v>
      </c>
      <c r="R109" s="226"/>
      <c r="S109" s="227"/>
    </row>
    <row r="110" spans="1:19" ht="18" hidden="1" customHeight="1" x14ac:dyDescent="0.2">
      <c r="A110" s="746">
        <v>100</v>
      </c>
      <c r="B110" s="747"/>
      <c r="C110" s="230"/>
      <c r="D110" s="204"/>
      <c r="E110" s="204"/>
      <c r="F110" s="205"/>
      <c r="G110" s="218"/>
      <c r="H110" s="219"/>
      <c r="I110" s="235"/>
      <c r="J110" s="222"/>
      <c r="K110" s="235"/>
      <c r="L110" s="221"/>
      <c r="M110" s="222"/>
      <c r="N110" s="235"/>
      <c r="O110" s="221"/>
      <c r="P110" s="224"/>
      <c r="Q110" s="215">
        <f t="shared" si="1"/>
        <v>0</v>
      </c>
      <c r="R110" s="226"/>
      <c r="S110" s="227"/>
    </row>
    <row r="111" spans="1:19" ht="18" hidden="1" customHeight="1" x14ac:dyDescent="0.2">
      <c r="A111" s="746">
        <v>101</v>
      </c>
      <c r="B111" s="747"/>
      <c r="C111" s="230"/>
      <c r="D111" s="204"/>
      <c r="E111" s="204"/>
      <c r="F111" s="205"/>
      <c r="G111" s="218"/>
      <c r="H111" s="219"/>
      <c r="I111" s="235"/>
      <c r="J111" s="222"/>
      <c r="K111" s="235"/>
      <c r="L111" s="221"/>
      <c r="M111" s="222"/>
      <c r="N111" s="235"/>
      <c r="O111" s="221"/>
      <c r="P111" s="224"/>
      <c r="Q111" s="215">
        <f t="shared" si="1"/>
        <v>0</v>
      </c>
      <c r="R111" s="226"/>
      <c r="S111" s="227"/>
    </row>
    <row r="112" spans="1:19" ht="18" hidden="1" customHeight="1" x14ac:dyDescent="0.2">
      <c r="A112" s="746">
        <v>102</v>
      </c>
      <c r="B112" s="747"/>
      <c r="C112" s="230"/>
      <c r="D112" s="204"/>
      <c r="E112" s="204"/>
      <c r="F112" s="205"/>
      <c r="G112" s="218"/>
      <c r="H112" s="219"/>
      <c r="I112" s="235"/>
      <c r="J112" s="222"/>
      <c r="K112" s="235"/>
      <c r="L112" s="221"/>
      <c r="M112" s="222"/>
      <c r="N112" s="235"/>
      <c r="O112" s="221"/>
      <c r="P112" s="224"/>
      <c r="Q112" s="215">
        <f t="shared" si="1"/>
        <v>0</v>
      </c>
      <c r="R112" s="226"/>
      <c r="S112" s="227"/>
    </row>
    <row r="113" spans="1:19" ht="18" hidden="1" customHeight="1" x14ac:dyDescent="0.2">
      <c r="A113" s="746">
        <v>103</v>
      </c>
      <c r="B113" s="747"/>
      <c r="C113" s="230"/>
      <c r="D113" s="204"/>
      <c r="E113" s="204"/>
      <c r="F113" s="205"/>
      <c r="G113" s="218"/>
      <c r="H113" s="219"/>
      <c r="I113" s="235"/>
      <c r="J113" s="222"/>
      <c r="K113" s="235"/>
      <c r="L113" s="221"/>
      <c r="M113" s="222"/>
      <c r="N113" s="235"/>
      <c r="O113" s="221"/>
      <c r="P113" s="224"/>
      <c r="Q113" s="215">
        <f t="shared" si="1"/>
        <v>0</v>
      </c>
      <c r="R113" s="226"/>
      <c r="S113" s="227"/>
    </row>
    <row r="114" spans="1:19" ht="18" hidden="1" customHeight="1" x14ac:dyDescent="0.2">
      <c r="A114" s="746">
        <v>104</v>
      </c>
      <c r="B114" s="747"/>
      <c r="C114" s="230"/>
      <c r="D114" s="204"/>
      <c r="E114" s="204"/>
      <c r="F114" s="205"/>
      <c r="G114" s="218"/>
      <c r="H114" s="219"/>
      <c r="I114" s="235"/>
      <c r="J114" s="222"/>
      <c r="K114" s="235"/>
      <c r="L114" s="221"/>
      <c r="M114" s="222"/>
      <c r="N114" s="235"/>
      <c r="O114" s="221"/>
      <c r="P114" s="224"/>
      <c r="Q114" s="215">
        <f t="shared" si="1"/>
        <v>0</v>
      </c>
      <c r="R114" s="226"/>
      <c r="S114" s="227"/>
    </row>
    <row r="115" spans="1:19" ht="18" hidden="1" customHeight="1" x14ac:dyDescent="0.2">
      <c r="A115" s="746">
        <v>105</v>
      </c>
      <c r="B115" s="747"/>
      <c r="C115" s="230"/>
      <c r="D115" s="204"/>
      <c r="E115" s="204"/>
      <c r="F115" s="205"/>
      <c r="G115" s="218"/>
      <c r="H115" s="219"/>
      <c r="I115" s="235"/>
      <c r="J115" s="222"/>
      <c r="K115" s="235"/>
      <c r="L115" s="221"/>
      <c r="M115" s="222"/>
      <c r="N115" s="235"/>
      <c r="O115" s="221"/>
      <c r="P115" s="224"/>
      <c r="Q115" s="215">
        <f t="shared" si="1"/>
        <v>0</v>
      </c>
      <c r="R115" s="226"/>
      <c r="S115" s="227"/>
    </row>
    <row r="116" spans="1:19" ht="18" hidden="1" customHeight="1" x14ac:dyDescent="0.2">
      <c r="A116" s="746">
        <v>106</v>
      </c>
      <c r="B116" s="747"/>
      <c r="C116" s="230"/>
      <c r="D116" s="204"/>
      <c r="E116" s="204"/>
      <c r="F116" s="205"/>
      <c r="G116" s="218"/>
      <c r="H116" s="219"/>
      <c r="I116" s="235"/>
      <c r="J116" s="222"/>
      <c r="K116" s="235"/>
      <c r="L116" s="221"/>
      <c r="M116" s="222"/>
      <c r="N116" s="235"/>
      <c r="O116" s="221"/>
      <c r="P116" s="224"/>
      <c r="Q116" s="215">
        <f t="shared" si="1"/>
        <v>0</v>
      </c>
      <c r="R116" s="226"/>
      <c r="S116" s="227"/>
    </row>
    <row r="117" spans="1:19" ht="18" hidden="1" customHeight="1" x14ac:dyDescent="0.2">
      <c r="A117" s="746">
        <v>107</v>
      </c>
      <c r="B117" s="747"/>
      <c r="C117" s="230"/>
      <c r="D117" s="204"/>
      <c r="E117" s="204"/>
      <c r="F117" s="205"/>
      <c r="G117" s="218"/>
      <c r="H117" s="219"/>
      <c r="I117" s="235"/>
      <c r="J117" s="222"/>
      <c r="K117" s="235"/>
      <c r="L117" s="221"/>
      <c r="M117" s="222"/>
      <c r="N117" s="235"/>
      <c r="O117" s="221"/>
      <c r="P117" s="224"/>
      <c r="Q117" s="215">
        <f t="shared" si="1"/>
        <v>0</v>
      </c>
      <c r="R117" s="226"/>
      <c r="S117" s="227"/>
    </row>
    <row r="118" spans="1:19" ht="18" hidden="1" customHeight="1" x14ac:dyDescent="0.2">
      <c r="A118" s="746">
        <v>108</v>
      </c>
      <c r="B118" s="747"/>
      <c r="C118" s="230"/>
      <c r="D118" s="204"/>
      <c r="E118" s="204"/>
      <c r="F118" s="205"/>
      <c r="G118" s="218"/>
      <c r="H118" s="219"/>
      <c r="I118" s="235"/>
      <c r="J118" s="222"/>
      <c r="K118" s="235"/>
      <c r="L118" s="221"/>
      <c r="M118" s="222"/>
      <c r="N118" s="235"/>
      <c r="O118" s="221"/>
      <c r="P118" s="224"/>
      <c r="Q118" s="215">
        <f t="shared" si="1"/>
        <v>0</v>
      </c>
      <c r="R118" s="226"/>
      <c r="S118" s="227"/>
    </row>
    <row r="119" spans="1:19" ht="18" hidden="1" customHeight="1" x14ac:dyDescent="0.2">
      <c r="A119" s="746">
        <v>109</v>
      </c>
      <c r="B119" s="747"/>
      <c r="C119" s="230"/>
      <c r="D119" s="204"/>
      <c r="E119" s="204"/>
      <c r="F119" s="205"/>
      <c r="G119" s="218"/>
      <c r="H119" s="219"/>
      <c r="I119" s="235"/>
      <c r="J119" s="222"/>
      <c r="K119" s="235"/>
      <c r="L119" s="221"/>
      <c r="M119" s="222"/>
      <c r="N119" s="235"/>
      <c r="O119" s="221"/>
      <c r="P119" s="224"/>
      <c r="Q119" s="215">
        <f t="shared" si="1"/>
        <v>0</v>
      </c>
      <c r="R119" s="226"/>
      <c r="S119" s="227"/>
    </row>
    <row r="120" spans="1:19" ht="18" hidden="1" customHeight="1" x14ac:dyDescent="0.2">
      <c r="A120" s="746">
        <v>110</v>
      </c>
      <c r="B120" s="747"/>
      <c r="C120" s="230"/>
      <c r="D120" s="204"/>
      <c r="E120" s="204"/>
      <c r="F120" s="205"/>
      <c r="G120" s="218"/>
      <c r="H120" s="219"/>
      <c r="I120" s="235"/>
      <c r="J120" s="222"/>
      <c r="K120" s="235"/>
      <c r="L120" s="221"/>
      <c r="M120" s="222"/>
      <c r="N120" s="235"/>
      <c r="O120" s="221"/>
      <c r="P120" s="224"/>
      <c r="Q120" s="215">
        <f t="shared" si="1"/>
        <v>0</v>
      </c>
      <c r="R120" s="226"/>
      <c r="S120" s="227"/>
    </row>
    <row r="121" spans="1:19" ht="18" hidden="1" customHeight="1" x14ac:dyDescent="0.2">
      <c r="A121" s="746">
        <v>111</v>
      </c>
      <c r="B121" s="747"/>
      <c r="C121" s="230"/>
      <c r="D121" s="204"/>
      <c r="E121" s="204"/>
      <c r="F121" s="205"/>
      <c r="G121" s="218"/>
      <c r="H121" s="219"/>
      <c r="I121" s="235"/>
      <c r="J121" s="222"/>
      <c r="K121" s="235"/>
      <c r="L121" s="221"/>
      <c r="M121" s="222"/>
      <c r="N121" s="235"/>
      <c r="O121" s="221"/>
      <c r="P121" s="224"/>
      <c r="Q121" s="215">
        <f t="shared" si="1"/>
        <v>0</v>
      </c>
      <c r="R121" s="226"/>
      <c r="S121" s="227"/>
    </row>
    <row r="122" spans="1:19" ht="18" hidden="1" customHeight="1" x14ac:dyDescent="0.2">
      <c r="A122" s="746">
        <v>112</v>
      </c>
      <c r="B122" s="747"/>
      <c r="C122" s="230"/>
      <c r="D122" s="204"/>
      <c r="E122" s="204"/>
      <c r="F122" s="205"/>
      <c r="G122" s="218"/>
      <c r="H122" s="219"/>
      <c r="I122" s="235"/>
      <c r="J122" s="222"/>
      <c r="K122" s="235"/>
      <c r="L122" s="221"/>
      <c r="M122" s="222"/>
      <c r="N122" s="235"/>
      <c r="O122" s="221"/>
      <c r="P122" s="224"/>
      <c r="Q122" s="215">
        <f t="shared" si="1"/>
        <v>0</v>
      </c>
      <c r="R122" s="226"/>
      <c r="S122" s="227"/>
    </row>
    <row r="123" spans="1:19" ht="18" hidden="1" customHeight="1" x14ac:dyDescent="0.2">
      <c r="A123" s="746">
        <v>113</v>
      </c>
      <c r="B123" s="747"/>
      <c r="C123" s="230"/>
      <c r="D123" s="204"/>
      <c r="E123" s="204"/>
      <c r="F123" s="205"/>
      <c r="G123" s="218"/>
      <c r="H123" s="219"/>
      <c r="I123" s="235"/>
      <c r="J123" s="222"/>
      <c r="K123" s="235"/>
      <c r="L123" s="221"/>
      <c r="M123" s="222"/>
      <c r="N123" s="235"/>
      <c r="O123" s="221"/>
      <c r="P123" s="224"/>
      <c r="Q123" s="215">
        <f t="shared" si="1"/>
        <v>0</v>
      </c>
      <c r="R123" s="226"/>
      <c r="S123" s="227"/>
    </row>
    <row r="124" spans="1:19" ht="18" hidden="1" customHeight="1" x14ac:dyDescent="0.2">
      <c r="A124" s="746">
        <v>114</v>
      </c>
      <c r="B124" s="747"/>
      <c r="C124" s="230"/>
      <c r="D124" s="204"/>
      <c r="E124" s="204"/>
      <c r="F124" s="205"/>
      <c r="G124" s="218"/>
      <c r="H124" s="219"/>
      <c r="I124" s="235"/>
      <c r="J124" s="222"/>
      <c r="K124" s="235"/>
      <c r="L124" s="221"/>
      <c r="M124" s="222"/>
      <c r="N124" s="235"/>
      <c r="O124" s="221"/>
      <c r="P124" s="224"/>
      <c r="Q124" s="215">
        <f t="shared" si="1"/>
        <v>0</v>
      </c>
      <c r="R124" s="226"/>
      <c r="S124" s="227"/>
    </row>
    <row r="125" spans="1:19" ht="18" hidden="1" customHeight="1" x14ac:dyDescent="0.2">
      <c r="A125" s="746">
        <v>115</v>
      </c>
      <c r="B125" s="747"/>
      <c r="C125" s="230"/>
      <c r="D125" s="204"/>
      <c r="E125" s="204"/>
      <c r="F125" s="205"/>
      <c r="G125" s="218"/>
      <c r="H125" s="219"/>
      <c r="I125" s="235"/>
      <c r="J125" s="222"/>
      <c r="K125" s="235"/>
      <c r="L125" s="221"/>
      <c r="M125" s="222"/>
      <c r="N125" s="235"/>
      <c r="O125" s="221"/>
      <c r="P125" s="224"/>
      <c r="Q125" s="215">
        <f t="shared" si="1"/>
        <v>0</v>
      </c>
      <c r="R125" s="226"/>
      <c r="S125" s="227"/>
    </row>
    <row r="126" spans="1:19" ht="18" hidden="1" customHeight="1" x14ac:dyDescent="0.2">
      <c r="A126" s="746">
        <v>116</v>
      </c>
      <c r="B126" s="747"/>
      <c r="C126" s="230"/>
      <c r="D126" s="204"/>
      <c r="E126" s="204"/>
      <c r="F126" s="205"/>
      <c r="G126" s="218"/>
      <c r="H126" s="219"/>
      <c r="I126" s="235"/>
      <c r="J126" s="222"/>
      <c r="K126" s="235"/>
      <c r="L126" s="221"/>
      <c r="M126" s="222"/>
      <c r="N126" s="235"/>
      <c r="O126" s="221"/>
      <c r="P126" s="224"/>
      <c r="Q126" s="215">
        <f t="shared" si="1"/>
        <v>0</v>
      </c>
      <c r="R126" s="226"/>
      <c r="S126" s="227"/>
    </row>
    <row r="127" spans="1:19" ht="18" hidden="1" customHeight="1" x14ac:dyDescent="0.2">
      <c r="A127" s="746">
        <v>117</v>
      </c>
      <c r="B127" s="747"/>
      <c r="C127" s="230"/>
      <c r="D127" s="204"/>
      <c r="E127" s="204"/>
      <c r="F127" s="205"/>
      <c r="G127" s="218"/>
      <c r="H127" s="219"/>
      <c r="I127" s="235"/>
      <c r="J127" s="222"/>
      <c r="K127" s="235"/>
      <c r="L127" s="221"/>
      <c r="M127" s="222"/>
      <c r="N127" s="235"/>
      <c r="O127" s="221"/>
      <c r="P127" s="224"/>
      <c r="Q127" s="215">
        <f t="shared" si="1"/>
        <v>0</v>
      </c>
      <c r="R127" s="226"/>
      <c r="S127" s="227"/>
    </row>
    <row r="128" spans="1:19" ht="18" hidden="1" customHeight="1" x14ac:dyDescent="0.2">
      <c r="A128" s="746">
        <v>118</v>
      </c>
      <c r="B128" s="747"/>
      <c r="C128" s="230"/>
      <c r="D128" s="204"/>
      <c r="E128" s="204"/>
      <c r="F128" s="205"/>
      <c r="G128" s="218"/>
      <c r="H128" s="219"/>
      <c r="I128" s="235"/>
      <c r="J128" s="222"/>
      <c r="K128" s="235"/>
      <c r="L128" s="221"/>
      <c r="M128" s="222"/>
      <c r="N128" s="235"/>
      <c r="O128" s="221"/>
      <c r="P128" s="224"/>
      <c r="Q128" s="215">
        <f t="shared" si="1"/>
        <v>0</v>
      </c>
      <c r="R128" s="226"/>
      <c r="S128" s="227"/>
    </row>
    <row r="129" spans="1:19" ht="18" hidden="1" customHeight="1" x14ac:dyDescent="0.2">
      <c r="A129" s="746">
        <v>119</v>
      </c>
      <c r="B129" s="747"/>
      <c r="C129" s="230"/>
      <c r="D129" s="204"/>
      <c r="E129" s="204"/>
      <c r="F129" s="205"/>
      <c r="G129" s="218"/>
      <c r="H129" s="219"/>
      <c r="I129" s="235"/>
      <c r="J129" s="222"/>
      <c r="K129" s="235"/>
      <c r="L129" s="221"/>
      <c r="M129" s="222"/>
      <c r="N129" s="235"/>
      <c r="O129" s="221"/>
      <c r="P129" s="224"/>
      <c r="Q129" s="215">
        <f t="shared" si="1"/>
        <v>0</v>
      </c>
      <c r="R129" s="226"/>
      <c r="S129" s="227"/>
    </row>
    <row r="130" spans="1:19" ht="18" hidden="1" customHeight="1" x14ac:dyDescent="0.2">
      <c r="A130" s="746">
        <v>120</v>
      </c>
      <c r="B130" s="747"/>
      <c r="C130" s="230"/>
      <c r="D130" s="204"/>
      <c r="E130" s="204"/>
      <c r="F130" s="205"/>
      <c r="G130" s="218"/>
      <c r="H130" s="219"/>
      <c r="I130" s="235"/>
      <c r="J130" s="222"/>
      <c r="K130" s="235"/>
      <c r="L130" s="221"/>
      <c r="M130" s="222"/>
      <c r="N130" s="235"/>
      <c r="O130" s="221"/>
      <c r="P130" s="224"/>
      <c r="Q130" s="215">
        <f t="shared" si="1"/>
        <v>0</v>
      </c>
      <c r="R130" s="226"/>
      <c r="S130" s="227"/>
    </row>
    <row r="131" spans="1:19" ht="18" hidden="1" customHeight="1" x14ac:dyDescent="0.2">
      <c r="A131" s="746">
        <v>121</v>
      </c>
      <c r="B131" s="747"/>
      <c r="C131" s="230"/>
      <c r="D131" s="204"/>
      <c r="E131" s="204"/>
      <c r="F131" s="205"/>
      <c r="G131" s="218"/>
      <c r="H131" s="219"/>
      <c r="I131" s="235"/>
      <c r="J131" s="222"/>
      <c r="K131" s="235"/>
      <c r="L131" s="221"/>
      <c r="M131" s="222"/>
      <c r="N131" s="235"/>
      <c r="O131" s="221"/>
      <c r="P131" s="224"/>
      <c r="Q131" s="215">
        <f t="shared" si="1"/>
        <v>0</v>
      </c>
      <c r="R131" s="226"/>
      <c r="S131" s="227"/>
    </row>
    <row r="132" spans="1:19" ht="18" hidden="1" customHeight="1" x14ac:dyDescent="0.2">
      <c r="A132" s="746">
        <v>122</v>
      </c>
      <c r="B132" s="747"/>
      <c r="C132" s="230"/>
      <c r="D132" s="204"/>
      <c r="E132" s="204"/>
      <c r="F132" s="205"/>
      <c r="G132" s="218"/>
      <c r="H132" s="219"/>
      <c r="I132" s="235"/>
      <c r="J132" s="222"/>
      <c r="K132" s="235"/>
      <c r="L132" s="221"/>
      <c r="M132" s="222"/>
      <c r="N132" s="235"/>
      <c r="O132" s="221"/>
      <c r="P132" s="224"/>
      <c r="Q132" s="215">
        <f t="shared" si="1"/>
        <v>0</v>
      </c>
      <c r="R132" s="226"/>
      <c r="S132" s="227"/>
    </row>
    <row r="133" spans="1:19" ht="18" hidden="1" customHeight="1" x14ac:dyDescent="0.2">
      <c r="A133" s="746">
        <v>123</v>
      </c>
      <c r="B133" s="747"/>
      <c r="C133" s="230"/>
      <c r="D133" s="204"/>
      <c r="E133" s="204"/>
      <c r="F133" s="205"/>
      <c r="G133" s="218"/>
      <c r="H133" s="219"/>
      <c r="I133" s="235"/>
      <c r="J133" s="222"/>
      <c r="K133" s="235"/>
      <c r="L133" s="221"/>
      <c r="M133" s="222"/>
      <c r="N133" s="235"/>
      <c r="O133" s="221"/>
      <c r="P133" s="224"/>
      <c r="Q133" s="215">
        <f t="shared" si="1"/>
        <v>0</v>
      </c>
      <c r="R133" s="226"/>
      <c r="S133" s="227"/>
    </row>
    <row r="134" spans="1:19" ht="18" hidden="1" customHeight="1" x14ac:dyDescent="0.2">
      <c r="A134" s="746">
        <v>124</v>
      </c>
      <c r="B134" s="747"/>
      <c r="C134" s="230"/>
      <c r="D134" s="204"/>
      <c r="E134" s="204"/>
      <c r="F134" s="205"/>
      <c r="G134" s="218"/>
      <c r="H134" s="219"/>
      <c r="I134" s="235"/>
      <c r="J134" s="222"/>
      <c r="K134" s="235"/>
      <c r="L134" s="221"/>
      <c r="M134" s="222"/>
      <c r="N134" s="235"/>
      <c r="O134" s="221"/>
      <c r="P134" s="224"/>
      <c r="Q134" s="215">
        <f t="shared" si="1"/>
        <v>0</v>
      </c>
      <c r="R134" s="226"/>
      <c r="S134" s="227"/>
    </row>
    <row r="135" spans="1:19" ht="18" hidden="1" customHeight="1" x14ac:dyDescent="0.2">
      <c r="A135" s="746">
        <v>125</v>
      </c>
      <c r="B135" s="747"/>
      <c r="C135" s="230"/>
      <c r="D135" s="204"/>
      <c r="E135" s="204"/>
      <c r="F135" s="205"/>
      <c r="G135" s="218"/>
      <c r="H135" s="219"/>
      <c r="I135" s="235"/>
      <c r="J135" s="222"/>
      <c r="K135" s="235"/>
      <c r="L135" s="221"/>
      <c r="M135" s="222"/>
      <c r="N135" s="235"/>
      <c r="O135" s="221"/>
      <c r="P135" s="224"/>
      <c r="Q135" s="215">
        <f t="shared" si="1"/>
        <v>0</v>
      </c>
      <c r="R135" s="226"/>
      <c r="S135" s="227"/>
    </row>
    <row r="136" spans="1:19" ht="18" hidden="1" customHeight="1" x14ac:dyDescent="0.2">
      <c r="A136" s="746">
        <v>126</v>
      </c>
      <c r="B136" s="747"/>
      <c r="C136" s="230"/>
      <c r="D136" s="204"/>
      <c r="E136" s="204"/>
      <c r="F136" s="205"/>
      <c r="G136" s="218"/>
      <c r="H136" s="219"/>
      <c r="I136" s="235"/>
      <c r="J136" s="222"/>
      <c r="K136" s="235"/>
      <c r="L136" s="221"/>
      <c r="M136" s="222"/>
      <c r="N136" s="235"/>
      <c r="O136" s="221"/>
      <c r="P136" s="224"/>
      <c r="Q136" s="215">
        <f t="shared" si="1"/>
        <v>0</v>
      </c>
      <c r="R136" s="226"/>
      <c r="S136" s="227"/>
    </row>
    <row r="137" spans="1:19" ht="18" hidden="1" customHeight="1" x14ac:dyDescent="0.2">
      <c r="A137" s="746">
        <v>127</v>
      </c>
      <c r="B137" s="747"/>
      <c r="C137" s="230"/>
      <c r="D137" s="204"/>
      <c r="E137" s="204"/>
      <c r="F137" s="205"/>
      <c r="G137" s="218"/>
      <c r="H137" s="219"/>
      <c r="I137" s="235"/>
      <c r="J137" s="222"/>
      <c r="K137" s="235"/>
      <c r="L137" s="221"/>
      <c r="M137" s="222"/>
      <c r="N137" s="235"/>
      <c r="O137" s="221"/>
      <c r="P137" s="224"/>
      <c r="Q137" s="215">
        <f t="shared" si="1"/>
        <v>0</v>
      </c>
      <c r="R137" s="226"/>
      <c r="S137" s="227"/>
    </row>
    <row r="138" spans="1:19" ht="18" hidden="1" customHeight="1" x14ac:dyDescent="0.2">
      <c r="A138" s="746">
        <v>128</v>
      </c>
      <c r="B138" s="747"/>
      <c r="C138" s="230"/>
      <c r="D138" s="204"/>
      <c r="E138" s="204"/>
      <c r="F138" s="205"/>
      <c r="G138" s="218"/>
      <c r="H138" s="219"/>
      <c r="I138" s="235"/>
      <c r="J138" s="222"/>
      <c r="K138" s="235"/>
      <c r="L138" s="221"/>
      <c r="M138" s="222"/>
      <c r="N138" s="235"/>
      <c r="O138" s="221"/>
      <c r="P138" s="224"/>
      <c r="Q138" s="215">
        <f t="shared" si="1"/>
        <v>0</v>
      </c>
      <c r="R138" s="226"/>
      <c r="S138" s="227"/>
    </row>
    <row r="139" spans="1:19" ht="18" hidden="1" customHeight="1" x14ac:dyDescent="0.2">
      <c r="A139" s="746">
        <v>129</v>
      </c>
      <c r="B139" s="747"/>
      <c r="C139" s="230"/>
      <c r="D139" s="204"/>
      <c r="E139" s="204"/>
      <c r="F139" s="205"/>
      <c r="G139" s="218"/>
      <c r="H139" s="219"/>
      <c r="I139" s="235"/>
      <c r="J139" s="222"/>
      <c r="K139" s="235"/>
      <c r="L139" s="221"/>
      <c r="M139" s="222"/>
      <c r="N139" s="235"/>
      <c r="O139" s="221"/>
      <c r="P139" s="224"/>
      <c r="Q139" s="215">
        <f t="shared" si="1"/>
        <v>0</v>
      </c>
      <c r="R139" s="226"/>
      <c r="S139" s="227"/>
    </row>
    <row r="140" spans="1:19" ht="18" hidden="1" customHeight="1" x14ac:dyDescent="0.2">
      <c r="A140" s="746">
        <v>130</v>
      </c>
      <c r="B140" s="747"/>
      <c r="C140" s="230"/>
      <c r="D140" s="204"/>
      <c r="E140" s="204"/>
      <c r="F140" s="205"/>
      <c r="G140" s="218"/>
      <c r="H140" s="219"/>
      <c r="I140" s="235"/>
      <c r="J140" s="222"/>
      <c r="K140" s="235"/>
      <c r="L140" s="221"/>
      <c r="M140" s="222"/>
      <c r="N140" s="235"/>
      <c r="O140" s="221"/>
      <c r="P140" s="224"/>
      <c r="Q140" s="215">
        <f t="shared" ref="Q140:Q203" si="2">IF(I140="",0,INT(SUM(PRODUCT(I140,K140,N140))))</f>
        <v>0</v>
      </c>
      <c r="R140" s="226"/>
      <c r="S140" s="227"/>
    </row>
    <row r="141" spans="1:19" ht="18" hidden="1" customHeight="1" x14ac:dyDescent="0.2">
      <c r="A141" s="746">
        <v>131</v>
      </c>
      <c r="B141" s="747"/>
      <c r="C141" s="230"/>
      <c r="D141" s="204"/>
      <c r="E141" s="204"/>
      <c r="F141" s="205"/>
      <c r="G141" s="218"/>
      <c r="H141" s="219"/>
      <c r="I141" s="235"/>
      <c r="J141" s="222"/>
      <c r="K141" s="235"/>
      <c r="L141" s="221"/>
      <c r="M141" s="222"/>
      <c r="N141" s="235"/>
      <c r="O141" s="221"/>
      <c r="P141" s="224"/>
      <c r="Q141" s="215">
        <f t="shared" si="2"/>
        <v>0</v>
      </c>
      <c r="R141" s="226"/>
      <c r="S141" s="227"/>
    </row>
    <row r="142" spans="1:19" ht="18" hidden="1" customHeight="1" x14ac:dyDescent="0.2">
      <c r="A142" s="746">
        <v>132</v>
      </c>
      <c r="B142" s="747"/>
      <c r="C142" s="230"/>
      <c r="D142" s="204"/>
      <c r="E142" s="204"/>
      <c r="F142" s="205"/>
      <c r="G142" s="218"/>
      <c r="H142" s="219"/>
      <c r="I142" s="235"/>
      <c r="J142" s="222"/>
      <c r="K142" s="235"/>
      <c r="L142" s="221"/>
      <c r="M142" s="222"/>
      <c r="N142" s="235"/>
      <c r="O142" s="221"/>
      <c r="P142" s="224"/>
      <c r="Q142" s="215">
        <f t="shared" si="2"/>
        <v>0</v>
      </c>
      <c r="R142" s="226"/>
      <c r="S142" s="227"/>
    </row>
    <row r="143" spans="1:19" ht="18" hidden="1" customHeight="1" x14ac:dyDescent="0.2">
      <c r="A143" s="746">
        <v>133</v>
      </c>
      <c r="B143" s="747"/>
      <c r="C143" s="230"/>
      <c r="D143" s="204"/>
      <c r="E143" s="204"/>
      <c r="F143" s="205"/>
      <c r="G143" s="218"/>
      <c r="H143" s="219"/>
      <c r="I143" s="235"/>
      <c r="J143" s="222"/>
      <c r="K143" s="235"/>
      <c r="L143" s="221"/>
      <c r="M143" s="222"/>
      <c r="N143" s="235"/>
      <c r="O143" s="221"/>
      <c r="P143" s="224"/>
      <c r="Q143" s="215">
        <f t="shared" si="2"/>
        <v>0</v>
      </c>
      <c r="R143" s="226"/>
      <c r="S143" s="227"/>
    </row>
    <row r="144" spans="1:19" ht="18" hidden="1" customHeight="1" x14ac:dyDescent="0.2">
      <c r="A144" s="746">
        <v>134</v>
      </c>
      <c r="B144" s="747"/>
      <c r="C144" s="230"/>
      <c r="D144" s="204"/>
      <c r="E144" s="204"/>
      <c r="F144" s="205"/>
      <c r="G144" s="218"/>
      <c r="H144" s="219"/>
      <c r="I144" s="235"/>
      <c r="J144" s="222"/>
      <c r="K144" s="235"/>
      <c r="L144" s="221"/>
      <c r="M144" s="222"/>
      <c r="N144" s="235"/>
      <c r="O144" s="221"/>
      <c r="P144" s="224"/>
      <c r="Q144" s="215">
        <f t="shared" si="2"/>
        <v>0</v>
      </c>
      <c r="R144" s="226"/>
      <c r="S144" s="227"/>
    </row>
    <row r="145" spans="1:19" ht="18" hidden="1" customHeight="1" x14ac:dyDescent="0.2">
      <c r="A145" s="746">
        <v>135</v>
      </c>
      <c r="B145" s="747"/>
      <c r="C145" s="230"/>
      <c r="D145" s="204"/>
      <c r="E145" s="204"/>
      <c r="F145" s="205"/>
      <c r="G145" s="218"/>
      <c r="H145" s="219"/>
      <c r="I145" s="235"/>
      <c r="J145" s="222"/>
      <c r="K145" s="235"/>
      <c r="L145" s="221"/>
      <c r="M145" s="222"/>
      <c r="N145" s="235"/>
      <c r="O145" s="221"/>
      <c r="P145" s="224"/>
      <c r="Q145" s="215">
        <f t="shared" si="2"/>
        <v>0</v>
      </c>
      <c r="R145" s="226"/>
      <c r="S145" s="227"/>
    </row>
    <row r="146" spans="1:19" ht="18" hidden="1" customHeight="1" x14ac:dyDescent="0.2">
      <c r="A146" s="746">
        <v>136</v>
      </c>
      <c r="B146" s="747"/>
      <c r="C146" s="230"/>
      <c r="D146" s="204"/>
      <c r="E146" s="204"/>
      <c r="F146" s="205"/>
      <c r="G146" s="218"/>
      <c r="H146" s="219"/>
      <c r="I146" s="235"/>
      <c r="J146" s="222"/>
      <c r="K146" s="235"/>
      <c r="L146" s="221"/>
      <c r="M146" s="222"/>
      <c r="N146" s="235"/>
      <c r="O146" s="221"/>
      <c r="P146" s="224"/>
      <c r="Q146" s="215">
        <f t="shared" si="2"/>
        <v>0</v>
      </c>
      <c r="R146" s="226"/>
      <c r="S146" s="227"/>
    </row>
    <row r="147" spans="1:19" ht="18" hidden="1" customHeight="1" x14ac:dyDescent="0.2">
      <c r="A147" s="746">
        <v>137</v>
      </c>
      <c r="B147" s="747"/>
      <c r="C147" s="230"/>
      <c r="D147" s="204"/>
      <c r="E147" s="204"/>
      <c r="F147" s="205"/>
      <c r="G147" s="218"/>
      <c r="H147" s="219"/>
      <c r="I147" s="235"/>
      <c r="J147" s="222"/>
      <c r="K147" s="235"/>
      <c r="L147" s="221"/>
      <c r="M147" s="222"/>
      <c r="N147" s="235"/>
      <c r="O147" s="221"/>
      <c r="P147" s="224"/>
      <c r="Q147" s="215">
        <f t="shared" si="2"/>
        <v>0</v>
      </c>
      <c r="R147" s="226"/>
      <c r="S147" s="227"/>
    </row>
    <row r="148" spans="1:19" ht="18" hidden="1" customHeight="1" x14ac:dyDescent="0.2">
      <c r="A148" s="746">
        <v>138</v>
      </c>
      <c r="B148" s="747"/>
      <c r="C148" s="230"/>
      <c r="D148" s="204"/>
      <c r="E148" s="204"/>
      <c r="F148" s="205"/>
      <c r="G148" s="218"/>
      <c r="H148" s="219"/>
      <c r="I148" s="235"/>
      <c r="J148" s="222"/>
      <c r="K148" s="235"/>
      <c r="L148" s="221"/>
      <c r="M148" s="222"/>
      <c r="N148" s="235"/>
      <c r="O148" s="221"/>
      <c r="P148" s="224"/>
      <c r="Q148" s="215">
        <f t="shared" si="2"/>
        <v>0</v>
      </c>
      <c r="R148" s="226"/>
      <c r="S148" s="227"/>
    </row>
    <row r="149" spans="1:19" ht="18" hidden="1" customHeight="1" x14ac:dyDescent="0.2">
      <c r="A149" s="746">
        <v>139</v>
      </c>
      <c r="B149" s="747"/>
      <c r="C149" s="230"/>
      <c r="D149" s="204"/>
      <c r="E149" s="204"/>
      <c r="F149" s="205"/>
      <c r="G149" s="218"/>
      <c r="H149" s="219"/>
      <c r="I149" s="235"/>
      <c r="J149" s="222"/>
      <c r="K149" s="235"/>
      <c r="L149" s="221"/>
      <c r="M149" s="222"/>
      <c r="N149" s="235"/>
      <c r="O149" s="221"/>
      <c r="P149" s="224"/>
      <c r="Q149" s="215">
        <f t="shared" si="2"/>
        <v>0</v>
      </c>
      <c r="R149" s="226"/>
      <c r="S149" s="227"/>
    </row>
    <row r="150" spans="1:19" ht="18" hidden="1" customHeight="1" x14ac:dyDescent="0.2">
      <c r="A150" s="746">
        <v>140</v>
      </c>
      <c r="B150" s="747"/>
      <c r="C150" s="230"/>
      <c r="D150" s="204"/>
      <c r="E150" s="204"/>
      <c r="F150" s="205"/>
      <c r="G150" s="218"/>
      <c r="H150" s="219"/>
      <c r="I150" s="235"/>
      <c r="J150" s="222"/>
      <c r="K150" s="235"/>
      <c r="L150" s="221"/>
      <c r="M150" s="222"/>
      <c r="N150" s="235"/>
      <c r="O150" s="221"/>
      <c r="P150" s="224"/>
      <c r="Q150" s="215">
        <f t="shared" si="2"/>
        <v>0</v>
      </c>
      <c r="R150" s="226"/>
      <c r="S150" s="227"/>
    </row>
    <row r="151" spans="1:19" ht="18" hidden="1" customHeight="1" x14ac:dyDescent="0.2">
      <c r="A151" s="746">
        <v>141</v>
      </c>
      <c r="B151" s="747"/>
      <c r="C151" s="230"/>
      <c r="D151" s="204"/>
      <c r="E151" s="204"/>
      <c r="F151" s="205"/>
      <c r="G151" s="218"/>
      <c r="H151" s="219"/>
      <c r="I151" s="235"/>
      <c r="J151" s="222"/>
      <c r="K151" s="235"/>
      <c r="L151" s="221"/>
      <c r="M151" s="222"/>
      <c r="N151" s="235"/>
      <c r="O151" s="221"/>
      <c r="P151" s="224"/>
      <c r="Q151" s="215">
        <f t="shared" si="2"/>
        <v>0</v>
      </c>
      <c r="R151" s="226"/>
      <c r="S151" s="227"/>
    </row>
    <row r="152" spans="1:19" ht="18" hidden="1" customHeight="1" x14ac:dyDescent="0.2">
      <c r="A152" s="746">
        <v>142</v>
      </c>
      <c r="B152" s="747"/>
      <c r="C152" s="230"/>
      <c r="D152" s="204"/>
      <c r="E152" s="204"/>
      <c r="F152" s="205"/>
      <c r="G152" s="218"/>
      <c r="H152" s="219"/>
      <c r="I152" s="235"/>
      <c r="J152" s="222"/>
      <c r="K152" s="235"/>
      <c r="L152" s="221"/>
      <c r="M152" s="222"/>
      <c r="N152" s="235"/>
      <c r="O152" s="221"/>
      <c r="P152" s="224"/>
      <c r="Q152" s="215">
        <f t="shared" si="2"/>
        <v>0</v>
      </c>
      <c r="R152" s="226"/>
      <c r="S152" s="227"/>
    </row>
    <row r="153" spans="1:19" ht="18" hidden="1" customHeight="1" x14ac:dyDescent="0.2">
      <c r="A153" s="746">
        <v>143</v>
      </c>
      <c r="B153" s="747"/>
      <c r="C153" s="230"/>
      <c r="D153" s="204"/>
      <c r="E153" s="204"/>
      <c r="F153" s="205"/>
      <c r="G153" s="218"/>
      <c r="H153" s="219"/>
      <c r="I153" s="235"/>
      <c r="J153" s="222"/>
      <c r="K153" s="235"/>
      <c r="L153" s="221"/>
      <c r="M153" s="222"/>
      <c r="N153" s="235"/>
      <c r="O153" s="221"/>
      <c r="P153" s="224"/>
      <c r="Q153" s="215">
        <f t="shared" si="2"/>
        <v>0</v>
      </c>
      <c r="R153" s="226"/>
      <c r="S153" s="227"/>
    </row>
    <row r="154" spans="1:19" ht="18" hidden="1" customHeight="1" x14ac:dyDescent="0.2">
      <c r="A154" s="746">
        <v>144</v>
      </c>
      <c r="B154" s="747"/>
      <c r="C154" s="230"/>
      <c r="D154" s="204"/>
      <c r="E154" s="204"/>
      <c r="F154" s="205"/>
      <c r="G154" s="218"/>
      <c r="H154" s="219"/>
      <c r="I154" s="235"/>
      <c r="J154" s="222"/>
      <c r="K154" s="235"/>
      <c r="L154" s="221"/>
      <c r="M154" s="222"/>
      <c r="N154" s="235"/>
      <c r="O154" s="221"/>
      <c r="P154" s="224"/>
      <c r="Q154" s="215">
        <f t="shared" si="2"/>
        <v>0</v>
      </c>
      <c r="R154" s="226"/>
      <c r="S154" s="227"/>
    </row>
    <row r="155" spans="1:19" ht="18" hidden="1" customHeight="1" x14ac:dyDescent="0.2">
      <c r="A155" s="746">
        <v>145</v>
      </c>
      <c r="B155" s="747"/>
      <c r="C155" s="230"/>
      <c r="D155" s="204"/>
      <c r="E155" s="204"/>
      <c r="F155" s="205"/>
      <c r="G155" s="218"/>
      <c r="H155" s="219"/>
      <c r="I155" s="235"/>
      <c r="J155" s="222"/>
      <c r="K155" s="235"/>
      <c r="L155" s="221"/>
      <c r="M155" s="222"/>
      <c r="N155" s="235"/>
      <c r="O155" s="221"/>
      <c r="P155" s="224"/>
      <c r="Q155" s="215">
        <f t="shared" si="2"/>
        <v>0</v>
      </c>
      <c r="R155" s="226"/>
      <c r="S155" s="227"/>
    </row>
    <row r="156" spans="1:19" ht="18" hidden="1" customHeight="1" x14ac:dyDescent="0.2">
      <c r="A156" s="746">
        <v>146</v>
      </c>
      <c r="B156" s="747"/>
      <c r="C156" s="230"/>
      <c r="D156" s="204"/>
      <c r="E156" s="204"/>
      <c r="F156" s="205"/>
      <c r="G156" s="218"/>
      <c r="H156" s="219"/>
      <c r="I156" s="235"/>
      <c r="J156" s="222"/>
      <c r="K156" s="235"/>
      <c r="L156" s="221"/>
      <c r="M156" s="222"/>
      <c r="N156" s="235"/>
      <c r="O156" s="221"/>
      <c r="P156" s="224"/>
      <c r="Q156" s="215">
        <f t="shared" si="2"/>
        <v>0</v>
      </c>
      <c r="R156" s="226"/>
      <c r="S156" s="227"/>
    </row>
    <row r="157" spans="1:19" ht="18" hidden="1" customHeight="1" x14ac:dyDescent="0.2">
      <c r="A157" s="746">
        <v>147</v>
      </c>
      <c r="B157" s="747"/>
      <c r="C157" s="230"/>
      <c r="D157" s="204"/>
      <c r="E157" s="204"/>
      <c r="F157" s="205"/>
      <c r="G157" s="218"/>
      <c r="H157" s="219"/>
      <c r="I157" s="235"/>
      <c r="J157" s="222"/>
      <c r="K157" s="235"/>
      <c r="L157" s="221"/>
      <c r="M157" s="222"/>
      <c r="N157" s="235"/>
      <c r="O157" s="221"/>
      <c r="P157" s="224"/>
      <c r="Q157" s="215">
        <f t="shared" si="2"/>
        <v>0</v>
      </c>
      <c r="R157" s="226"/>
      <c r="S157" s="227"/>
    </row>
    <row r="158" spans="1:19" ht="18" hidden="1" customHeight="1" x14ac:dyDescent="0.2">
      <c r="A158" s="746">
        <v>148</v>
      </c>
      <c r="B158" s="747"/>
      <c r="C158" s="230"/>
      <c r="D158" s="204"/>
      <c r="E158" s="204"/>
      <c r="F158" s="205"/>
      <c r="G158" s="218"/>
      <c r="H158" s="219"/>
      <c r="I158" s="235"/>
      <c r="J158" s="222"/>
      <c r="K158" s="235"/>
      <c r="L158" s="221"/>
      <c r="M158" s="222"/>
      <c r="N158" s="235"/>
      <c r="O158" s="221"/>
      <c r="P158" s="224"/>
      <c r="Q158" s="215">
        <f t="shared" si="2"/>
        <v>0</v>
      </c>
      <c r="R158" s="226"/>
      <c r="S158" s="227"/>
    </row>
    <row r="159" spans="1:19" ht="18" hidden="1" customHeight="1" x14ac:dyDescent="0.2">
      <c r="A159" s="746">
        <v>149</v>
      </c>
      <c r="B159" s="747"/>
      <c r="C159" s="230"/>
      <c r="D159" s="204"/>
      <c r="E159" s="204"/>
      <c r="F159" s="205"/>
      <c r="G159" s="218"/>
      <c r="H159" s="219"/>
      <c r="I159" s="235"/>
      <c r="J159" s="222"/>
      <c r="K159" s="235"/>
      <c r="L159" s="221"/>
      <c r="M159" s="222"/>
      <c r="N159" s="235"/>
      <c r="O159" s="221"/>
      <c r="P159" s="224"/>
      <c r="Q159" s="215">
        <f t="shared" si="2"/>
        <v>0</v>
      </c>
      <c r="R159" s="226"/>
      <c r="S159" s="227"/>
    </row>
    <row r="160" spans="1:19" ht="18" hidden="1" customHeight="1" x14ac:dyDescent="0.2">
      <c r="A160" s="746">
        <v>150</v>
      </c>
      <c r="B160" s="747"/>
      <c r="C160" s="230"/>
      <c r="D160" s="204"/>
      <c r="E160" s="204"/>
      <c r="F160" s="205"/>
      <c r="G160" s="218"/>
      <c r="H160" s="219"/>
      <c r="I160" s="235"/>
      <c r="J160" s="222"/>
      <c r="K160" s="235"/>
      <c r="L160" s="221"/>
      <c r="M160" s="222"/>
      <c r="N160" s="235"/>
      <c r="O160" s="221"/>
      <c r="P160" s="224"/>
      <c r="Q160" s="215">
        <f t="shared" si="2"/>
        <v>0</v>
      </c>
      <c r="R160" s="226"/>
      <c r="S160" s="227"/>
    </row>
    <row r="161" spans="1:19" ht="18" hidden="1" customHeight="1" x14ac:dyDescent="0.2">
      <c r="A161" s="746">
        <v>151</v>
      </c>
      <c r="B161" s="747"/>
      <c r="C161" s="230"/>
      <c r="D161" s="204"/>
      <c r="E161" s="204"/>
      <c r="F161" s="205"/>
      <c r="G161" s="218"/>
      <c r="H161" s="219"/>
      <c r="I161" s="235"/>
      <c r="J161" s="222"/>
      <c r="K161" s="235"/>
      <c r="L161" s="221"/>
      <c r="M161" s="222"/>
      <c r="N161" s="235"/>
      <c r="O161" s="221"/>
      <c r="P161" s="224"/>
      <c r="Q161" s="215">
        <f t="shared" si="2"/>
        <v>0</v>
      </c>
      <c r="R161" s="226"/>
      <c r="S161" s="227"/>
    </row>
    <row r="162" spans="1:19" ht="18" hidden="1" customHeight="1" x14ac:dyDescent="0.2">
      <c r="A162" s="746">
        <v>152</v>
      </c>
      <c r="B162" s="747"/>
      <c r="C162" s="230"/>
      <c r="D162" s="204"/>
      <c r="E162" s="204"/>
      <c r="F162" s="205"/>
      <c r="G162" s="218"/>
      <c r="H162" s="219"/>
      <c r="I162" s="235"/>
      <c r="J162" s="222"/>
      <c r="K162" s="235"/>
      <c r="L162" s="221"/>
      <c r="M162" s="222"/>
      <c r="N162" s="235"/>
      <c r="O162" s="221"/>
      <c r="P162" s="224"/>
      <c r="Q162" s="215">
        <f t="shared" si="2"/>
        <v>0</v>
      </c>
      <c r="R162" s="226"/>
      <c r="S162" s="227"/>
    </row>
    <row r="163" spans="1:19" ht="18" hidden="1" customHeight="1" x14ac:dyDescent="0.2">
      <c r="A163" s="746">
        <v>153</v>
      </c>
      <c r="B163" s="747"/>
      <c r="C163" s="230"/>
      <c r="D163" s="204"/>
      <c r="E163" s="204"/>
      <c r="F163" s="205"/>
      <c r="G163" s="218"/>
      <c r="H163" s="219"/>
      <c r="I163" s="235"/>
      <c r="J163" s="222"/>
      <c r="K163" s="235"/>
      <c r="L163" s="221"/>
      <c r="M163" s="222"/>
      <c r="N163" s="235"/>
      <c r="O163" s="221"/>
      <c r="P163" s="224"/>
      <c r="Q163" s="215">
        <f t="shared" si="2"/>
        <v>0</v>
      </c>
      <c r="R163" s="226"/>
      <c r="S163" s="227"/>
    </row>
    <row r="164" spans="1:19" ht="18" hidden="1" customHeight="1" x14ac:dyDescent="0.2">
      <c r="A164" s="746">
        <v>154</v>
      </c>
      <c r="B164" s="747"/>
      <c r="C164" s="230"/>
      <c r="D164" s="204"/>
      <c r="E164" s="204"/>
      <c r="F164" s="205"/>
      <c r="G164" s="218"/>
      <c r="H164" s="219"/>
      <c r="I164" s="236"/>
      <c r="J164" s="219"/>
      <c r="K164" s="236"/>
      <c r="L164" s="221"/>
      <c r="M164" s="222"/>
      <c r="N164" s="235"/>
      <c r="O164" s="221"/>
      <c r="P164" s="224"/>
      <c r="Q164" s="215">
        <f t="shared" si="2"/>
        <v>0</v>
      </c>
      <c r="R164" s="226"/>
      <c r="S164" s="227"/>
    </row>
    <row r="165" spans="1:19" ht="18" hidden="1" customHeight="1" x14ac:dyDescent="0.2">
      <c r="A165" s="746">
        <v>155</v>
      </c>
      <c r="B165" s="747"/>
      <c r="C165" s="230"/>
      <c r="D165" s="204"/>
      <c r="E165" s="204"/>
      <c r="F165" s="205"/>
      <c r="G165" s="218"/>
      <c r="H165" s="219"/>
      <c r="I165" s="236"/>
      <c r="J165" s="219"/>
      <c r="K165" s="236"/>
      <c r="L165" s="221"/>
      <c r="M165" s="222"/>
      <c r="N165" s="235"/>
      <c r="O165" s="221"/>
      <c r="P165" s="224"/>
      <c r="Q165" s="215">
        <f t="shared" si="2"/>
        <v>0</v>
      </c>
      <c r="R165" s="226"/>
      <c r="S165" s="227"/>
    </row>
    <row r="166" spans="1:19" ht="18" hidden="1" customHeight="1" x14ac:dyDescent="0.2">
      <c r="A166" s="746">
        <v>156</v>
      </c>
      <c r="B166" s="747"/>
      <c r="C166" s="230"/>
      <c r="D166" s="204"/>
      <c r="E166" s="204"/>
      <c r="F166" s="205"/>
      <c r="G166" s="218"/>
      <c r="H166" s="219"/>
      <c r="I166" s="236"/>
      <c r="J166" s="219"/>
      <c r="K166" s="236"/>
      <c r="L166" s="221"/>
      <c r="M166" s="222"/>
      <c r="N166" s="235"/>
      <c r="O166" s="221"/>
      <c r="P166" s="224"/>
      <c r="Q166" s="215">
        <f t="shared" si="2"/>
        <v>0</v>
      </c>
      <c r="R166" s="226"/>
      <c r="S166" s="227"/>
    </row>
    <row r="167" spans="1:19" ht="18" hidden="1" customHeight="1" x14ac:dyDescent="0.2">
      <c r="A167" s="746">
        <v>157</v>
      </c>
      <c r="B167" s="747"/>
      <c r="C167" s="230"/>
      <c r="D167" s="204"/>
      <c r="E167" s="204"/>
      <c r="F167" s="205"/>
      <c r="G167" s="218"/>
      <c r="H167" s="219"/>
      <c r="I167" s="236"/>
      <c r="J167" s="219"/>
      <c r="K167" s="236"/>
      <c r="L167" s="221"/>
      <c r="M167" s="222"/>
      <c r="N167" s="235"/>
      <c r="O167" s="221"/>
      <c r="P167" s="224"/>
      <c r="Q167" s="215">
        <f t="shared" si="2"/>
        <v>0</v>
      </c>
      <c r="R167" s="226"/>
      <c r="S167" s="227"/>
    </row>
    <row r="168" spans="1:19" ht="18" hidden="1" customHeight="1" x14ac:dyDescent="0.2">
      <c r="A168" s="746">
        <v>158</v>
      </c>
      <c r="B168" s="747"/>
      <c r="C168" s="230"/>
      <c r="D168" s="204"/>
      <c r="E168" s="204"/>
      <c r="F168" s="205"/>
      <c r="G168" s="218"/>
      <c r="H168" s="219"/>
      <c r="I168" s="236"/>
      <c r="J168" s="222"/>
      <c r="K168" s="235"/>
      <c r="L168" s="221"/>
      <c r="M168" s="222"/>
      <c r="N168" s="235"/>
      <c r="O168" s="221"/>
      <c r="P168" s="224"/>
      <c r="Q168" s="215">
        <f t="shared" si="2"/>
        <v>0</v>
      </c>
      <c r="R168" s="226"/>
      <c r="S168" s="227"/>
    </row>
    <row r="169" spans="1:19" ht="18" hidden="1" customHeight="1" x14ac:dyDescent="0.2">
      <c r="A169" s="746">
        <v>159</v>
      </c>
      <c r="B169" s="747"/>
      <c r="C169" s="230"/>
      <c r="D169" s="204"/>
      <c r="E169" s="204"/>
      <c r="F169" s="205"/>
      <c r="G169" s="218"/>
      <c r="H169" s="219"/>
      <c r="I169" s="236"/>
      <c r="J169" s="222"/>
      <c r="K169" s="235"/>
      <c r="L169" s="221"/>
      <c r="M169" s="222"/>
      <c r="N169" s="235"/>
      <c r="O169" s="221"/>
      <c r="P169" s="224"/>
      <c r="Q169" s="215">
        <f t="shared" si="2"/>
        <v>0</v>
      </c>
      <c r="R169" s="226"/>
      <c r="S169" s="227"/>
    </row>
    <row r="170" spans="1:19" ht="18" hidden="1" customHeight="1" x14ac:dyDescent="0.2">
      <c r="A170" s="746">
        <v>160</v>
      </c>
      <c r="B170" s="747"/>
      <c r="C170" s="230"/>
      <c r="D170" s="204"/>
      <c r="E170" s="204"/>
      <c r="F170" s="205"/>
      <c r="G170" s="218"/>
      <c r="H170" s="219"/>
      <c r="I170" s="236"/>
      <c r="J170" s="222"/>
      <c r="K170" s="235"/>
      <c r="L170" s="221"/>
      <c r="M170" s="222"/>
      <c r="N170" s="235"/>
      <c r="O170" s="221"/>
      <c r="P170" s="224"/>
      <c r="Q170" s="215">
        <f t="shared" si="2"/>
        <v>0</v>
      </c>
      <c r="R170" s="226"/>
      <c r="S170" s="227"/>
    </row>
    <row r="171" spans="1:19" ht="18" hidden="1" customHeight="1" x14ac:dyDescent="0.2">
      <c r="A171" s="746">
        <v>161</v>
      </c>
      <c r="B171" s="747"/>
      <c r="C171" s="230"/>
      <c r="D171" s="204"/>
      <c r="E171" s="204"/>
      <c r="F171" s="205"/>
      <c r="G171" s="218"/>
      <c r="H171" s="219"/>
      <c r="I171" s="236"/>
      <c r="J171" s="222"/>
      <c r="K171" s="235"/>
      <c r="L171" s="221"/>
      <c r="M171" s="222"/>
      <c r="N171" s="235"/>
      <c r="O171" s="221"/>
      <c r="P171" s="224"/>
      <c r="Q171" s="215">
        <f t="shared" si="2"/>
        <v>0</v>
      </c>
      <c r="R171" s="226"/>
      <c r="S171" s="227"/>
    </row>
    <row r="172" spans="1:19" ht="18" hidden="1" customHeight="1" x14ac:dyDescent="0.2">
      <c r="A172" s="746">
        <v>162</v>
      </c>
      <c r="B172" s="747"/>
      <c r="C172" s="230"/>
      <c r="D172" s="204"/>
      <c r="E172" s="204"/>
      <c r="F172" s="205"/>
      <c r="G172" s="218"/>
      <c r="H172" s="219"/>
      <c r="I172" s="236"/>
      <c r="J172" s="222"/>
      <c r="K172" s="235"/>
      <c r="L172" s="221"/>
      <c r="M172" s="222"/>
      <c r="N172" s="235"/>
      <c r="O172" s="221"/>
      <c r="P172" s="224"/>
      <c r="Q172" s="215">
        <f t="shared" si="2"/>
        <v>0</v>
      </c>
      <c r="R172" s="226"/>
      <c r="S172" s="227"/>
    </row>
    <row r="173" spans="1:19" ht="18" hidden="1" customHeight="1" x14ac:dyDescent="0.2">
      <c r="A173" s="746">
        <v>163</v>
      </c>
      <c r="B173" s="747"/>
      <c r="C173" s="230"/>
      <c r="D173" s="204"/>
      <c r="E173" s="204"/>
      <c r="F173" s="205"/>
      <c r="G173" s="218"/>
      <c r="H173" s="219"/>
      <c r="I173" s="236"/>
      <c r="J173" s="219"/>
      <c r="K173" s="236"/>
      <c r="L173" s="221"/>
      <c r="M173" s="219"/>
      <c r="N173" s="235"/>
      <c r="O173" s="237"/>
      <c r="P173" s="224"/>
      <c r="Q173" s="215">
        <f t="shared" si="2"/>
        <v>0</v>
      </c>
      <c r="R173" s="226"/>
      <c r="S173" s="227"/>
    </row>
    <row r="174" spans="1:19" ht="18" hidden="1" customHeight="1" x14ac:dyDescent="0.2">
      <c r="A174" s="746">
        <v>164</v>
      </c>
      <c r="B174" s="747"/>
      <c r="C174" s="230"/>
      <c r="D174" s="204"/>
      <c r="E174" s="204"/>
      <c r="F174" s="205"/>
      <c r="G174" s="218"/>
      <c r="H174" s="219"/>
      <c r="I174" s="236"/>
      <c r="J174" s="219"/>
      <c r="K174" s="236"/>
      <c r="L174" s="221"/>
      <c r="M174" s="219"/>
      <c r="N174" s="235"/>
      <c r="O174" s="237"/>
      <c r="P174" s="224"/>
      <c r="Q174" s="215">
        <f t="shared" si="2"/>
        <v>0</v>
      </c>
      <c r="R174" s="226"/>
      <c r="S174" s="227"/>
    </row>
    <row r="175" spans="1:19" ht="18" hidden="1" customHeight="1" x14ac:dyDescent="0.2">
      <c r="A175" s="746">
        <v>165</v>
      </c>
      <c r="B175" s="747"/>
      <c r="C175" s="230"/>
      <c r="D175" s="204"/>
      <c r="E175" s="204"/>
      <c r="F175" s="205"/>
      <c r="G175" s="218"/>
      <c r="H175" s="219"/>
      <c r="I175" s="236"/>
      <c r="J175" s="219"/>
      <c r="K175" s="236"/>
      <c r="L175" s="221"/>
      <c r="M175" s="219"/>
      <c r="N175" s="235"/>
      <c r="O175" s="237"/>
      <c r="P175" s="224"/>
      <c r="Q175" s="215">
        <f t="shared" si="2"/>
        <v>0</v>
      </c>
      <c r="R175" s="226"/>
      <c r="S175" s="227"/>
    </row>
    <row r="176" spans="1:19" ht="18" hidden="1" customHeight="1" x14ac:dyDescent="0.2">
      <c r="A176" s="746">
        <v>166</v>
      </c>
      <c r="B176" s="747"/>
      <c r="C176" s="230"/>
      <c r="D176" s="204"/>
      <c r="E176" s="204"/>
      <c r="F176" s="205"/>
      <c r="G176" s="218"/>
      <c r="H176" s="219"/>
      <c r="I176" s="236"/>
      <c r="J176" s="219"/>
      <c r="K176" s="236"/>
      <c r="L176" s="221"/>
      <c r="M176" s="222"/>
      <c r="N176" s="235"/>
      <c r="O176" s="221"/>
      <c r="P176" s="224"/>
      <c r="Q176" s="215">
        <f t="shared" si="2"/>
        <v>0</v>
      </c>
      <c r="R176" s="226"/>
      <c r="S176" s="227"/>
    </row>
    <row r="177" spans="1:19" ht="18" hidden="1" customHeight="1" x14ac:dyDescent="0.2">
      <c r="A177" s="746">
        <v>167</v>
      </c>
      <c r="B177" s="747"/>
      <c r="C177" s="230"/>
      <c r="D177" s="204"/>
      <c r="E177" s="204"/>
      <c r="F177" s="205"/>
      <c r="G177" s="218"/>
      <c r="H177" s="219"/>
      <c r="I177" s="236"/>
      <c r="J177" s="219"/>
      <c r="K177" s="236"/>
      <c r="L177" s="221"/>
      <c r="M177" s="222"/>
      <c r="N177" s="235"/>
      <c r="O177" s="221"/>
      <c r="P177" s="224"/>
      <c r="Q177" s="215">
        <f t="shared" si="2"/>
        <v>0</v>
      </c>
      <c r="R177" s="226"/>
      <c r="S177" s="227"/>
    </row>
    <row r="178" spans="1:19" ht="18" hidden="1" customHeight="1" x14ac:dyDescent="0.2">
      <c r="A178" s="746">
        <v>168</v>
      </c>
      <c r="B178" s="747"/>
      <c r="C178" s="230"/>
      <c r="D178" s="204"/>
      <c r="E178" s="204"/>
      <c r="F178" s="205"/>
      <c r="G178" s="218"/>
      <c r="H178" s="219"/>
      <c r="I178" s="236"/>
      <c r="J178" s="219"/>
      <c r="K178" s="236"/>
      <c r="L178" s="221"/>
      <c r="M178" s="222"/>
      <c r="N178" s="235"/>
      <c r="O178" s="221"/>
      <c r="P178" s="224"/>
      <c r="Q178" s="215">
        <f t="shared" si="2"/>
        <v>0</v>
      </c>
      <c r="R178" s="226"/>
      <c r="S178" s="227"/>
    </row>
    <row r="179" spans="1:19" ht="18" hidden="1" customHeight="1" x14ac:dyDescent="0.2">
      <c r="A179" s="746">
        <v>169</v>
      </c>
      <c r="B179" s="747"/>
      <c r="C179" s="230"/>
      <c r="D179" s="204"/>
      <c r="E179" s="204"/>
      <c r="F179" s="205"/>
      <c r="G179" s="218"/>
      <c r="H179" s="219"/>
      <c r="I179" s="236"/>
      <c r="J179" s="219"/>
      <c r="K179" s="236"/>
      <c r="L179" s="221"/>
      <c r="M179" s="222"/>
      <c r="N179" s="235"/>
      <c r="O179" s="221"/>
      <c r="P179" s="224"/>
      <c r="Q179" s="215">
        <f t="shared" si="2"/>
        <v>0</v>
      </c>
      <c r="R179" s="226"/>
      <c r="S179" s="227"/>
    </row>
    <row r="180" spans="1:19" ht="18" hidden="1" customHeight="1" x14ac:dyDescent="0.2">
      <c r="A180" s="746">
        <v>170</v>
      </c>
      <c r="B180" s="747"/>
      <c r="C180" s="230"/>
      <c r="D180" s="204"/>
      <c r="E180" s="204"/>
      <c r="F180" s="205"/>
      <c r="G180" s="218"/>
      <c r="H180" s="219"/>
      <c r="I180" s="236"/>
      <c r="J180" s="219"/>
      <c r="K180" s="236"/>
      <c r="L180" s="221"/>
      <c r="M180" s="222"/>
      <c r="N180" s="235"/>
      <c r="O180" s="221"/>
      <c r="P180" s="224"/>
      <c r="Q180" s="215">
        <f t="shared" si="2"/>
        <v>0</v>
      </c>
      <c r="R180" s="226"/>
      <c r="S180" s="227"/>
    </row>
    <row r="181" spans="1:19" ht="18" hidden="1" customHeight="1" x14ac:dyDescent="0.2">
      <c r="A181" s="746">
        <v>171</v>
      </c>
      <c r="B181" s="747"/>
      <c r="C181" s="230"/>
      <c r="D181" s="204"/>
      <c r="E181" s="204"/>
      <c r="F181" s="205"/>
      <c r="G181" s="218"/>
      <c r="H181" s="219"/>
      <c r="I181" s="236"/>
      <c r="J181" s="219"/>
      <c r="K181" s="236"/>
      <c r="L181" s="221"/>
      <c r="M181" s="222"/>
      <c r="N181" s="235"/>
      <c r="O181" s="221"/>
      <c r="P181" s="224"/>
      <c r="Q181" s="215">
        <f t="shared" si="2"/>
        <v>0</v>
      </c>
      <c r="R181" s="226"/>
      <c r="S181" s="227"/>
    </row>
    <row r="182" spans="1:19" ht="18" hidden="1" customHeight="1" x14ac:dyDescent="0.2">
      <c r="A182" s="746">
        <v>172</v>
      </c>
      <c r="B182" s="747"/>
      <c r="C182" s="230"/>
      <c r="D182" s="204"/>
      <c r="E182" s="204"/>
      <c r="F182" s="205"/>
      <c r="G182" s="218"/>
      <c r="H182" s="219"/>
      <c r="I182" s="236"/>
      <c r="J182" s="219"/>
      <c r="K182" s="236"/>
      <c r="L182" s="221"/>
      <c r="M182" s="222"/>
      <c r="N182" s="235"/>
      <c r="O182" s="221"/>
      <c r="P182" s="224"/>
      <c r="Q182" s="215">
        <f t="shared" si="2"/>
        <v>0</v>
      </c>
      <c r="R182" s="226"/>
      <c r="S182" s="227"/>
    </row>
    <row r="183" spans="1:19" ht="18" hidden="1" customHeight="1" x14ac:dyDescent="0.2">
      <c r="A183" s="746">
        <v>173</v>
      </c>
      <c r="B183" s="747"/>
      <c r="C183" s="230"/>
      <c r="D183" s="204"/>
      <c r="E183" s="204"/>
      <c r="F183" s="205"/>
      <c r="G183" s="218"/>
      <c r="H183" s="219"/>
      <c r="I183" s="236"/>
      <c r="J183" s="219"/>
      <c r="K183" s="236"/>
      <c r="L183" s="221"/>
      <c r="M183" s="222"/>
      <c r="N183" s="235"/>
      <c r="O183" s="221"/>
      <c r="P183" s="224"/>
      <c r="Q183" s="215">
        <f t="shared" si="2"/>
        <v>0</v>
      </c>
      <c r="R183" s="226"/>
      <c r="S183" s="227"/>
    </row>
    <row r="184" spans="1:19" ht="18" hidden="1" customHeight="1" x14ac:dyDescent="0.2">
      <c r="A184" s="746">
        <v>174</v>
      </c>
      <c r="B184" s="747"/>
      <c r="C184" s="230"/>
      <c r="D184" s="204"/>
      <c r="E184" s="204"/>
      <c r="F184" s="205"/>
      <c r="G184" s="218"/>
      <c r="H184" s="219"/>
      <c r="I184" s="236"/>
      <c r="J184" s="219"/>
      <c r="K184" s="236"/>
      <c r="L184" s="221"/>
      <c r="M184" s="222"/>
      <c r="N184" s="235"/>
      <c r="O184" s="221"/>
      <c r="P184" s="224"/>
      <c r="Q184" s="215">
        <f t="shared" si="2"/>
        <v>0</v>
      </c>
      <c r="R184" s="226"/>
      <c r="S184" s="227"/>
    </row>
    <row r="185" spans="1:19" ht="18" hidden="1" customHeight="1" x14ac:dyDescent="0.2">
      <c r="A185" s="746">
        <v>175</v>
      </c>
      <c r="B185" s="747"/>
      <c r="C185" s="230"/>
      <c r="D185" s="204"/>
      <c r="E185" s="204"/>
      <c r="F185" s="205"/>
      <c r="G185" s="218"/>
      <c r="H185" s="219"/>
      <c r="I185" s="236"/>
      <c r="J185" s="219"/>
      <c r="K185" s="236"/>
      <c r="L185" s="221"/>
      <c r="M185" s="222"/>
      <c r="N185" s="235"/>
      <c r="O185" s="221"/>
      <c r="P185" s="224"/>
      <c r="Q185" s="215">
        <f t="shared" si="2"/>
        <v>0</v>
      </c>
      <c r="R185" s="226"/>
      <c r="S185" s="227"/>
    </row>
    <row r="186" spans="1:19" ht="18" hidden="1" customHeight="1" x14ac:dyDescent="0.2">
      <c r="A186" s="746">
        <v>176</v>
      </c>
      <c r="B186" s="747"/>
      <c r="C186" s="230"/>
      <c r="D186" s="204"/>
      <c r="E186" s="204"/>
      <c r="F186" s="205"/>
      <c r="G186" s="218"/>
      <c r="H186" s="219"/>
      <c r="I186" s="236"/>
      <c r="J186" s="219"/>
      <c r="K186" s="236"/>
      <c r="L186" s="221"/>
      <c r="M186" s="222"/>
      <c r="N186" s="235"/>
      <c r="O186" s="221"/>
      <c r="P186" s="224"/>
      <c r="Q186" s="215">
        <f t="shared" si="2"/>
        <v>0</v>
      </c>
      <c r="R186" s="226"/>
      <c r="S186" s="227"/>
    </row>
    <row r="187" spans="1:19" ht="18" hidden="1" customHeight="1" x14ac:dyDescent="0.2">
      <c r="A187" s="746">
        <v>177</v>
      </c>
      <c r="B187" s="747"/>
      <c r="C187" s="230"/>
      <c r="D187" s="204"/>
      <c r="E187" s="204"/>
      <c r="F187" s="205"/>
      <c r="G187" s="218"/>
      <c r="H187" s="219"/>
      <c r="I187" s="236"/>
      <c r="J187" s="219"/>
      <c r="K187" s="236"/>
      <c r="L187" s="221"/>
      <c r="M187" s="222"/>
      <c r="N187" s="235"/>
      <c r="O187" s="221"/>
      <c r="P187" s="224"/>
      <c r="Q187" s="215">
        <f t="shared" si="2"/>
        <v>0</v>
      </c>
      <c r="R187" s="226"/>
      <c r="S187" s="227"/>
    </row>
    <row r="188" spans="1:19" ht="18" hidden="1" customHeight="1" x14ac:dyDescent="0.2">
      <c r="A188" s="746">
        <v>178</v>
      </c>
      <c r="B188" s="747"/>
      <c r="C188" s="230"/>
      <c r="D188" s="204"/>
      <c r="E188" s="204"/>
      <c r="F188" s="205"/>
      <c r="G188" s="218"/>
      <c r="H188" s="219"/>
      <c r="I188" s="236"/>
      <c r="J188" s="219"/>
      <c r="K188" s="236"/>
      <c r="L188" s="221"/>
      <c r="M188" s="222"/>
      <c r="N188" s="235"/>
      <c r="O188" s="221"/>
      <c r="P188" s="224"/>
      <c r="Q188" s="215">
        <f t="shared" si="2"/>
        <v>0</v>
      </c>
      <c r="R188" s="226"/>
      <c r="S188" s="227"/>
    </row>
    <row r="189" spans="1:19" ht="18" hidden="1" customHeight="1" x14ac:dyDescent="0.2">
      <c r="A189" s="746">
        <v>179</v>
      </c>
      <c r="B189" s="747"/>
      <c r="C189" s="230"/>
      <c r="D189" s="204"/>
      <c r="E189" s="204"/>
      <c r="F189" s="205"/>
      <c r="G189" s="218"/>
      <c r="H189" s="219"/>
      <c r="I189" s="236"/>
      <c r="J189" s="219"/>
      <c r="K189" s="236"/>
      <c r="L189" s="221"/>
      <c r="M189" s="222"/>
      <c r="N189" s="235"/>
      <c r="O189" s="221"/>
      <c r="P189" s="224"/>
      <c r="Q189" s="215">
        <f t="shared" si="2"/>
        <v>0</v>
      </c>
      <c r="R189" s="226"/>
      <c r="S189" s="227"/>
    </row>
    <row r="190" spans="1:19" ht="18" hidden="1" customHeight="1" x14ac:dyDescent="0.2">
      <c r="A190" s="746">
        <v>180</v>
      </c>
      <c r="B190" s="747"/>
      <c r="C190" s="230"/>
      <c r="D190" s="204"/>
      <c r="E190" s="204"/>
      <c r="F190" s="205"/>
      <c r="G190" s="218"/>
      <c r="H190" s="219"/>
      <c r="I190" s="236"/>
      <c r="J190" s="219"/>
      <c r="K190" s="236"/>
      <c r="L190" s="221"/>
      <c r="M190" s="222"/>
      <c r="N190" s="235"/>
      <c r="O190" s="221"/>
      <c r="P190" s="224"/>
      <c r="Q190" s="215">
        <f t="shared" si="2"/>
        <v>0</v>
      </c>
      <c r="R190" s="226"/>
      <c r="S190" s="227"/>
    </row>
    <row r="191" spans="1:19" ht="18" hidden="1" customHeight="1" x14ac:dyDescent="0.2">
      <c r="A191" s="746">
        <v>181</v>
      </c>
      <c r="B191" s="747"/>
      <c r="C191" s="230"/>
      <c r="D191" s="204"/>
      <c r="E191" s="204"/>
      <c r="F191" s="205"/>
      <c r="G191" s="218"/>
      <c r="H191" s="219"/>
      <c r="I191" s="236"/>
      <c r="J191" s="219"/>
      <c r="K191" s="236"/>
      <c r="L191" s="221"/>
      <c r="M191" s="222"/>
      <c r="N191" s="235"/>
      <c r="O191" s="221"/>
      <c r="P191" s="224"/>
      <c r="Q191" s="215">
        <f t="shared" si="2"/>
        <v>0</v>
      </c>
      <c r="R191" s="226"/>
      <c r="S191" s="227"/>
    </row>
    <row r="192" spans="1:19" ht="18" hidden="1" customHeight="1" x14ac:dyDescent="0.2">
      <c r="A192" s="746">
        <v>182</v>
      </c>
      <c r="B192" s="747"/>
      <c r="C192" s="230"/>
      <c r="D192" s="204"/>
      <c r="E192" s="204"/>
      <c r="F192" s="205"/>
      <c r="G192" s="218"/>
      <c r="H192" s="219"/>
      <c r="I192" s="236"/>
      <c r="J192" s="222"/>
      <c r="K192" s="235"/>
      <c r="L192" s="221"/>
      <c r="M192" s="222"/>
      <c r="N192" s="235"/>
      <c r="O192" s="221"/>
      <c r="P192" s="224"/>
      <c r="Q192" s="215">
        <f t="shared" si="2"/>
        <v>0</v>
      </c>
      <c r="R192" s="226"/>
      <c r="S192" s="227"/>
    </row>
    <row r="193" spans="1:19" ht="18" hidden="1" customHeight="1" x14ac:dyDescent="0.2">
      <c r="A193" s="746">
        <v>183</v>
      </c>
      <c r="B193" s="747"/>
      <c r="C193" s="230"/>
      <c r="D193" s="204"/>
      <c r="E193" s="204"/>
      <c r="F193" s="205"/>
      <c r="G193" s="218"/>
      <c r="H193" s="219"/>
      <c r="I193" s="236"/>
      <c r="J193" s="219"/>
      <c r="K193" s="236"/>
      <c r="L193" s="221"/>
      <c r="M193" s="222"/>
      <c r="N193" s="235"/>
      <c r="O193" s="221"/>
      <c r="P193" s="224"/>
      <c r="Q193" s="215">
        <f t="shared" si="2"/>
        <v>0</v>
      </c>
      <c r="R193" s="226"/>
      <c r="S193" s="227"/>
    </row>
    <row r="194" spans="1:19" ht="18" hidden="1" customHeight="1" x14ac:dyDescent="0.2">
      <c r="A194" s="746">
        <v>184</v>
      </c>
      <c r="B194" s="747"/>
      <c r="C194" s="230"/>
      <c r="D194" s="204"/>
      <c r="E194" s="204"/>
      <c r="F194" s="205"/>
      <c r="G194" s="218"/>
      <c r="H194" s="219"/>
      <c r="I194" s="236"/>
      <c r="J194" s="219"/>
      <c r="K194" s="236"/>
      <c r="L194" s="221"/>
      <c r="M194" s="222"/>
      <c r="N194" s="235"/>
      <c r="O194" s="221"/>
      <c r="P194" s="224"/>
      <c r="Q194" s="215">
        <f t="shared" si="2"/>
        <v>0</v>
      </c>
      <c r="R194" s="226"/>
      <c r="S194" s="227"/>
    </row>
    <row r="195" spans="1:19" ht="18" hidden="1" customHeight="1" x14ac:dyDescent="0.2">
      <c r="A195" s="746">
        <v>185</v>
      </c>
      <c r="B195" s="747"/>
      <c r="C195" s="230"/>
      <c r="D195" s="204"/>
      <c r="E195" s="204"/>
      <c r="F195" s="205"/>
      <c r="G195" s="218"/>
      <c r="H195" s="219"/>
      <c r="I195" s="235"/>
      <c r="J195" s="222"/>
      <c r="K195" s="235"/>
      <c r="L195" s="221"/>
      <c r="M195" s="222"/>
      <c r="N195" s="235"/>
      <c r="O195" s="221"/>
      <c r="P195" s="224"/>
      <c r="Q195" s="215">
        <f t="shared" si="2"/>
        <v>0</v>
      </c>
      <c r="R195" s="226"/>
      <c r="S195" s="227"/>
    </row>
    <row r="196" spans="1:19" ht="18" hidden="1" customHeight="1" x14ac:dyDescent="0.2">
      <c r="A196" s="746">
        <v>186</v>
      </c>
      <c r="B196" s="747"/>
      <c r="C196" s="230"/>
      <c r="D196" s="204"/>
      <c r="E196" s="204"/>
      <c r="F196" s="205"/>
      <c r="G196" s="218"/>
      <c r="H196" s="219"/>
      <c r="I196" s="235"/>
      <c r="J196" s="222"/>
      <c r="K196" s="235"/>
      <c r="L196" s="221"/>
      <c r="M196" s="222"/>
      <c r="N196" s="235"/>
      <c r="O196" s="221"/>
      <c r="P196" s="224"/>
      <c r="Q196" s="215">
        <f t="shared" si="2"/>
        <v>0</v>
      </c>
      <c r="R196" s="226"/>
      <c r="S196" s="227"/>
    </row>
    <row r="197" spans="1:19" ht="18" hidden="1" customHeight="1" x14ac:dyDescent="0.2">
      <c r="A197" s="746">
        <v>187</v>
      </c>
      <c r="B197" s="747"/>
      <c r="C197" s="230"/>
      <c r="D197" s="204"/>
      <c r="E197" s="204"/>
      <c r="F197" s="205"/>
      <c r="G197" s="218"/>
      <c r="H197" s="219"/>
      <c r="I197" s="235"/>
      <c r="J197" s="222"/>
      <c r="K197" s="235"/>
      <c r="L197" s="221"/>
      <c r="M197" s="222"/>
      <c r="N197" s="235"/>
      <c r="O197" s="221"/>
      <c r="P197" s="224"/>
      <c r="Q197" s="215">
        <f t="shared" si="2"/>
        <v>0</v>
      </c>
      <c r="R197" s="226"/>
      <c r="S197" s="227"/>
    </row>
    <row r="198" spans="1:19" ht="18" hidden="1" customHeight="1" x14ac:dyDescent="0.2">
      <c r="A198" s="746">
        <v>188</v>
      </c>
      <c r="B198" s="747"/>
      <c r="C198" s="230"/>
      <c r="D198" s="204"/>
      <c r="E198" s="204"/>
      <c r="F198" s="205"/>
      <c r="G198" s="218"/>
      <c r="H198" s="219"/>
      <c r="I198" s="235"/>
      <c r="J198" s="222"/>
      <c r="K198" s="235"/>
      <c r="L198" s="221"/>
      <c r="M198" s="222"/>
      <c r="N198" s="235"/>
      <c r="O198" s="221"/>
      <c r="P198" s="224"/>
      <c r="Q198" s="215">
        <f t="shared" si="2"/>
        <v>0</v>
      </c>
      <c r="R198" s="226"/>
      <c r="S198" s="227"/>
    </row>
    <row r="199" spans="1:19" ht="18" hidden="1" customHeight="1" x14ac:dyDescent="0.2">
      <c r="A199" s="746">
        <v>189</v>
      </c>
      <c r="B199" s="747"/>
      <c r="C199" s="230"/>
      <c r="D199" s="204"/>
      <c r="E199" s="204"/>
      <c r="F199" s="205"/>
      <c r="G199" s="218"/>
      <c r="H199" s="219"/>
      <c r="I199" s="235"/>
      <c r="J199" s="222"/>
      <c r="K199" s="235"/>
      <c r="L199" s="221"/>
      <c r="M199" s="222"/>
      <c r="N199" s="235"/>
      <c r="O199" s="221"/>
      <c r="P199" s="224"/>
      <c r="Q199" s="215">
        <f t="shared" si="2"/>
        <v>0</v>
      </c>
      <c r="R199" s="226"/>
      <c r="S199" s="227"/>
    </row>
    <row r="200" spans="1:19" ht="18" hidden="1" customHeight="1" x14ac:dyDescent="0.2">
      <c r="A200" s="746">
        <v>190</v>
      </c>
      <c r="B200" s="747"/>
      <c r="C200" s="230"/>
      <c r="D200" s="204"/>
      <c r="E200" s="204"/>
      <c r="F200" s="205"/>
      <c r="G200" s="218"/>
      <c r="H200" s="219"/>
      <c r="I200" s="235"/>
      <c r="J200" s="222"/>
      <c r="K200" s="235"/>
      <c r="L200" s="221"/>
      <c r="M200" s="222"/>
      <c r="N200" s="235"/>
      <c r="O200" s="221"/>
      <c r="P200" s="224"/>
      <c r="Q200" s="215">
        <f t="shared" si="2"/>
        <v>0</v>
      </c>
      <c r="R200" s="226"/>
      <c r="S200" s="227"/>
    </row>
    <row r="201" spans="1:19" ht="18" hidden="1" customHeight="1" x14ac:dyDescent="0.2">
      <c r="A201" s="746">
        <v>191</v>
      </c>
      <c r="B201" s="747"/>
      <c r="C201" s="230"/>
      <c r="D201" s="204"/>
      <c r="E201" s="204"/>
      <c r="F201" s="205"/>
      <c r="G201" s="218"/>
      <c r="H201" s="219"/>
      <c r="I201" s="235"/>
      <c r="J201" s="222"/>
      <c r="K201" s="235"/>
      <c r="L201" s="221"/>
      <c r="M201" s="222"/>
      <c r="N201" s="235"/>
      <c r="O201" s="221"/>
      <c r="P201" s="224"/>
      <c r="Q201" s="215">
        <f t="shared" si="2"/>
        <v>0</v>
      </c>
      <c r="R201" s="226"/>
      <c r="S201" s="227"/>
    </row>
    <row r="202" spans="1:19" ht="18" hidden="1" customHeight="1" x14ac:dyDescent="0.2">
      <c r="A202" s="746">
        <v>192</v>
      </c>
      <c r="B202" s="747"/>
      <c r="C202" s="230"/>
      <c r="D202" s="204"/>
      <c r="E202" s="204"/>
      <c r="F202" s="205"/>
      <c r="G202" s="218"/>
      <c r="H202" s="219"/>
      <c r="I202" s="235"/>
      <c r="J202" s="222"/>
      <c r="K202" s="235"/>
      <c r="L202" s="221"/>
      <c r="M202" s="222"/>
      <c r="N202" s="235"/>
      <c r="O202" s="221"/>
      <c r="P202" s="224"/>
      <c r="Q202" s="215">
        <f t="shared" si="2"/>
        <v>0</v>
      </c>
      <c r="R202" s="226"/>
      <c r="S202" s="227"/>
    </row>
    <row r="203" spans="1:19" ht="18" hidden="1" customHeight="1" x14ac:dyDescent="0.2">
      <c r="A203" s="746">
        <v>193</v>
      </c>
      <c r="B203" s="747"/>
      <c r="C203" s="230"/>
      <c r="D203" s="204"/>
      <c r="E203" s="204"/>
      <c r="F203" s="205"/>
      <c r="G203" s="218"/>
      <c r="H203" s="219"/>
      <c r="I203" s="235"/>
      <c r="J203" s="222"/>
      <c r="K203" s="235"/>
      <c r="L203" s="221"/>
      <c r="M203" s="222"/>
      <c r="N203" s="235"/>
      <c r="O203" s="221"/>
      <c r="P203" s="224"/>
      <c r="Q203" s="215">
        <f t="shared" si="2"/>
        <v>0</v>
      </c>
      <c r="R203" s="226"/>
      <c r="S203" s="227"/>
    </row>
    <row r="204" spans="1:19" ht="18" hidden="1" customHeight="1" x14ac:dyDescent="0.2">
      <c r="A204" s="746">
        <v>194</v>
      </c>
      <c r="B204" s="747"/>
      <c r="C204" s="230"/>
      <c r="D204" s="204"/>
      <c r="E204" s="204"/>
      <c r="F204" s="205"/>
      <c r="G204" s="218"/>
      <c r="H204" s="219"/>
      <c r="I204" s="235"/>
      <c r="J204" s="222"/>
      <c r="K204" s="235"/>
      <c r="L204" s="221"/>
      <c r="M204" s="222"/>
      <c r="N204" s="235"/>
      <c r="O204" s="221"/>
      <c r="P204" s="224"/>
      <c r="Q204" s="215">
        <f t="shared" ref="Q204:Q267" si="3">IF(I204="",0,INT(SUM(PRODUCT(I204,K204,N204))))</f>
        <v>0</v>
      </c>
      <c r="R204" s="226"/>
      <c r="S204" s="227"/>
    </row>
    <row r="205" spans="1:19" ht="18" hidden="1" customHeight="1" x14ac:dyDescent="0.2">
      <c r="A205" s="746">
        <v>195</v>
      </c>
      <c r="B205" s="747"/>
      <c r="C205" s="230"/>
      <c r="D205" s="204"/>
      <c r="E205" s="204"/>
      <c r="F205" s="205"/>
      <c r="G205" s="218"/>
      <c r="H205" s="219"/>
      <c r="I205" s="235"/>
      <c r="J205" s="222"/>
      <c r="K205" s="235"/>
      <c r="L205" s="221"/>
      <c r="M205" s="222"/>
      <c r="N205" s="235"/>
      <c r="O205" s="221"/>
      <c r="P205" s="224"/>
      <c r="Q205" s="215">
        <f t="shared" si="3"/>
        <v>0</v>
      </c>
      <c r="R205" s="226"/>
      <c r="S205" s="227"/>
    </row>
    <row r="206" spans="1:19" ht="18" hidden="1" customHeight="1" x14ac:dyDescent="0.2">
      <c r="A206" s="746">
        <v>196</v>
      </c>
      <c r="B206" s="747"/>
      <c r="C206" s="230"/>
      <c r="D206" s="204"/>
      <c r="E206" s="204"/>
      <c r="F206" s="205"/>
      <c r="G206" s="218"/>
      <c r="H206" s="219"/>
      <c r="I206" s="235"/>
      <c r="J206" s="222"/>
      <c r="K206" s="235"/>
      <c r="L206" s="221"/>
      <c r="M206" s="222"/>
      <c r="N206" s="235"/>
      <c r="O206" s="221"/>
      <c r="P206" s="224"/>
      <c r="Q206" s="215">
        <f t="shared" si="3"/>
        <v>0</v>
      </c>
      <c r="R206" s="226"/>
      <c r="S206" s="227"/>
    </row>
    <row r="207" spans="1:19" ht="18" hidden="1" customHeight="1" x14ac:dyDescent="0.2">
      <c r="A207" s="746">
        <v>197</v>
      </c>
      <c r="B207" s="747"/>
      <c r="C207" s="230"/>
      <c r="D207" s="204"/>
      <c r="E207" s="204"/>
      <c r="F207" s="205"/>
      <c r="G207" s="218"/>
      <c r="H207" s="219"/>
      <c r="I207" s="235"/>
      <c r="J207" s="222"/>
      <c r="K207" s="235"/>
      <c r="L207" s="221"/>
      <c r="M207" s="222"/>
      <c r="N207" s="235"/>
      <c r="O207" s="221"/>
      <c r="P207" s="224"/>
      <c r="Q207" s="215">
        <f t="shared" si="3"/>
        <v>0</v>
      </c>
      <c r="R207" s="226"/>
      <c r="S207" s="227"/>
    </row>
    <row r="208" spans="1:19" ht="18" hidden="1" customHeight="1" x14ac:dyDescent="0.2">
      <c r="A208" s="746">
        <v>198</v>
      </c>
      <c r="B208" s="747"/>
      <c r="C208" s="230"/>
      <c r="D208" s="204"/>
      <c r="E208" s="204"/>
      <c r="F208" s="205"/>
      <c r="G208" s="218"/>
      <c r="H208" s="219"/>
      <c r="I208" s="235"/>
      <c r="J208" s="222"/>
      <c r="K208" s="235"/>
      <c r="L208" s="221"/>
      <c r="M208" s="222"/>
      <c r="N208" s="235"/>
      <c r="O208" s="221"/>
      <c r="P208" s="224"/>
      <c r="Q208" s="215">
        <f t="shared" si="3"/>
        <v>0</v>
      </c>
      <c r="R208" s="226"/>
      <c r="S208" s="227"/>
    </row>
    <row r="209" spans="1:19" ht="18" hidden="1" customHeight="1" x14ac:dyDescent="0.2">
      <c r="A209" s="746">
        <v>199</v>
      </c>
      <c r="B209" s="747"/>
      <c r="C209" s="230"/>
      <c r="D209" s="204"/>
      <c r="E209" s="204"/>
      <c r="F209" s="205"/>
      <c r="G209" s="218"/>
      <c r="H209" s="219"/>
      <c r="I209" s="235"/>
      <c r="J209" s="222"/>
      <c r="K209" s="235"/>
      <c r="L209" s="221"/>
      <c r="M209" s="222"/>
      <c r="N209" s="235"/>
      <c r="O209" s="221"/>
      <c r="P209" s="224"/>
      <c r="Q209" s="215">
        <f t="shared" si="3"/>
        <v>0</v>
      </c>
      <c r="R209" s="226"/>
      <c r="S209" s="227"/>
    </row>
    <row r="210" spans="1:19" ht="18" hidden="1" customHeight="1" x14ac:dyDescent="0.2">
      <c r="A210" s="746">
        <v>200</v>
      </c>
      <c r="B210" s="747"/>
      <c r="C210" s="230"/>
      <c r="D210" s="204"/>
      <c r="E210" s="204"/>
      <c r="F210" s="205"/>
      <c r="G210" s="218"/>
      <c r="H210" s="219"/>
      <c r="I210" s="235"/>
      <c r="J210" s="222"/>
      <c r="K210" s="235"/>
      <c r="L210" s="221"/>
      <c r="M210" s="222"/>
      <c r="N210" s="235"/>
      <c r="O210" s="221"/>
      <c r="P210" s="224"/>
      <c r="Q210" s="215">
        <f t="shared" si="3"/>
        <v>0</v>
      </c>
      <c r="R210" s="226"/>
      <c r="S210" s="227"/>
    </row>
    <row r="211" spans="1:19" ht="18" hidden="1" customHeight="1" x14ac:dyDescent="0.2">
      <c r="A211" s="746">
        <v>201</v>
      </c>
      <c r="B211" s="747"/>
      <c r="C211" s="230"/>
      <c r="D211" s="204"/>
      <c r="E211" s="204"/>
      <c r="F211" s="205"/>
      <c r="G211" s="218"/>
      <c r="H211" s="219"/>
      <c r="I211" s="235"/>
      <c r="J211" s="222"/>
      <c r="K211" s="235"/>
      <c r="L211" s="221"/>
      <c r="M211" s="222"/>
      <c r="N211" s="235"/>
      <c r="O211" s="221"/>
      <c r="P211" s="224"/>
      <c r="Q211" s="215">
        <f t="shared" si="3"/>
        <v>0</v>
      </c>
      <c r="R211" s="226"/>
      <c r="S211" s="227"/>
    </row>
    <row r="212" spans="1:19" ht="18" hidden="1" customHeight="1" x14ac:dyDescent="0.2">
      <c r="A212" s="746">
        <v>202</v>
      </c>
      <c r="B212" s="747"/>
      <c r="C212" s="230"/>
      <c r="D212" s="204"/>
      <c r="E212" s="204"/>
      <c r="F212" s="205"/>
      <c r="G212" s="218"/>
      <c r="H212" s="219"/>
      <c r="I212" s="235"/>
      <c r="J212" s="222"/>
      <c r="K212" s="235"/>
      <c r="L212" s="221"/>
      <c r="M212" s="222"/>
      <c r="N212" s="235"/>
      <c r="O212" s="221"/>
      <c r="P212" s="224"/>
      <c r="Q212" s="215">
        <f t="shared" si="3"/>
        <v>0</v>
      </c>
      <c r="R212" s="226"/>
      <c r="S212" s="227"/>
    </row>
    <row r="213" spans="1:19" ht="18" hidden="1" customHeight="1" x14ac:dyDescent="0.2">
      <c r="A213" s="746">
        <v>203</v>
      </c>
      <c r="B213" s="747"/>
      <c r="C213" s="230"/>
      <c r="D213" s="204"/>
      <c r="E213" s="204"/>
      <c r="F213" s="205"/>
      <c r="G213" s="218"/>
      <c r="H213" s="219"/>
      <c r="I213" s="235"/>
      <c r="J213" s="222"/>
      <c r="K213" s="235"/>
      <c r="L213" s="221"/>
      <c r="M213" s="222"/>
      <c r="N213" s="235"/>
      <c r="O213" s="221"/>
      <c r="P213" s="224"/>
      <c r="Q213" s="215">
        <f t="shared" si="3"/>
        <v>0</v>
      </c>
      <c r="R213" s="226"/>
      <c r="S213" s="227"/>
    </row>
    <row r="214" spans="1:19" ht="18" hidden="1" customHeight="1" x14ac:dyDescent="0.2">
      <c r="A214" s="746">
        <v>204</v>
      </c>
      <c r="B214" s="747"/>
      <c r="C214" s="230"/>
      <c r="D214" s="204"/>
      <c r="E214" s="204"/>
      <c r="F214" s="205"/>
      <c r="G214" s="218"/>
      <c r="H214" s="219"/>
      <c r="I214" s="235"/>
      <c r="J214" s="222"/>
      <c r="K214" s="235"/>
      <c r="L214" s="221"/>
      <c r="M214" s="222"/>
      <c r="N214" s="235"/>
      <c r="O214" s="221"/>
      <c r="P214" s="224"/>
      <c r="Q214" s="215">
        <f t="shared" si="3"/>
        <v>0</v>
      </c>
      <c r="R214" s="226"/>
      <c r="S214" s="227"/>
    </row>
    <row r="215" spans="1:19" ht="18" hidden="1" customHeight="1" x14ac:dyDescent="0.2">
      <c r="A215" s="746">
        <v>205</v>
      </c>
      <c r="B215" s="747"/>
      <c r="C215" s="230"/>
      <c r="D215" s="204"/>
      <c r="E215" s="204"/>
      <c r="F215" s="205"/>
      <c r="G215" s="218"/>
      <c r="H215" s="219"/>
      <c r="I215" s="235"/>
      <c r="J215" s="222"/>
      <c r="K215" s="235"/>
      <c r="L215" s="221"/>
      <c r="M215" s="222"/>
      <c r="N215" s="235"/>
      <c r="O215" s="221"/>
      <c r="P215" s="224"/>
      <c r="Q215" s="215">
        <f t="shared" si="3"/>
        <v>0</v>
      </c>
      <c r="R215" s="226"/>
      <c r="S215" s="227"/>
    </row>
    <row r="216" spans="1:19" ht="18" hidden="1" customHeight="1" x14ac:dyDescent="0.2">
      <c r="A216" s="746">
        <v>206</v>
      </c>
      <c r="B216" s="747"/>
      <c r="C216" s="230"/>
      <c r="D216" s="204"/>
      <c r="E216" s="204"/>
      <c r="F216" s="205"/>
      <c r="G216" s="218"/>
      <c r="H216" s="219"/>
      <c r="I216" s="235"/>
      <c r="J216" s="222"/>
      <c r="K216" s="235"/>
      <c r="L216" s="221"/>
      <c r="M216" s="222"/>
      <c r="N216" s="235"/>
      <c r="O216" s="221"/>
      <c r="P216" s="224"/>
      <c r="Q216" s="215">
        <f t="shared" si="3"/>
        <v>0</v>
      </c>
      <c r="R216" s="226"/>
      <c r="S216" s="227"/>
    </row>
    <row r="217" spans="1:19" ht="18" hidden="1" customHeight="1" x14ac:dyDescent="0.2">
      <c r="A217" s="746">
        <v>207</v>
      </c>
      <c r="B217" s="747"/>
      <c r="C217" s="230"/>
      <c r="D217" s="204"/>
      <c r="E217" s="204"/>
      <c r="F217" s="205"/>
      <c r="G217" s="218"/>
      <c r="H217" s="219"/>
      <c r="I217" s="235"/>
      <c r="J217" s="222"/>
      <c r="K217" s="235"/>
      <c r="L217" s="221"/>
      <c r="M217" s="222"/>
      <c r="N217" s="235"/>
      <c r="O217" s="221"/>
      <c r="P217" s="224"/>
      <c r="Q217" s="215">
        <f t="shared" si="3"/>
        <v>0</v>
      </c>
      <c r="R217" s="226"/>
      <c r="S217" s="227"/>
    </row>
    <row r="218" spans="1:19" ht="18" hidden="1" customHeight="1" x14ac:dyDescent="0.2">
      <c r="A218" s="746">
        <v>208</v>
      </c>
      <c r="B218" s="747"/>
      <c r="C218" s="230"/>
      <c r="D218" s="204"/>
      <c r="E218" s="204"/>
      <c r="F218" s="205"/>
      <c r="G218" s="218"/>
      <c r="H218" s="219"/>
      <c r="I218" s="235"/>
      <c r="J218" s="222"/>
      <c r="K218" s="235"/>
      <c r="L218" s="221"/>
      <c r="M218" s="222"/>
      <c r="N218" s="235"/>
      <c r="O218" s="221"/>
      <c r="P218" s="224"/>
      <c r="Q218" s="215">
        <f t="shared" si="3"/>
        <v>0</v>
      </c>
      <c r="R218" s="226"/>
      <c r="S218" s="227"/>
    </row>
    <row r="219" spans="1:19" ht="18" hidden="1" customHeight="1" x14ac:dyDescent="0.2">
      <c r="A219" s="746">
        <v>209</v>
      </c>
      <c r="B219" s="747"/>
      <c r="C219" s="230"/>
      <c r="D219" s="204"/>
      <c r="E219" s="204"/>
      <c r="F219" s="205"/>
      <c r="G219" s="218"/>
      <c r="H219" s="219"/>
      <c r="I219" s="235"/>
      <c r="J219" s="222"/>
      <c r="K219" s="235"/>
      <c r="L219" s="221"/>
      <c r="M219" s="222"/>
      <c r="N219" s="235"/>
      <c r="O219" s="221"/>
      <c r="P219" s="224"/>
      <c r="Q219" s="215">
        <f t="shared" si="3"/>
        <v>0</v>
      </c>
      <c r="R219" s="226"/>
      <c r="S219" s="227"/>
    </row>
    <row r="220" spans="1:19" ht="18" hidden="1" customHeight="1" x14ac:dyDescent="0.2">
      <c r="A220" s="746">
        <v>210</v>
      </c>
      <c r="B220" s="747"/>
      <c r="C220" s="230"/>
      <c r="D220" s="204"/>
      <c r="E220" s="204"/>
      <c r="F220" s="205"/>
      <c r="G220" s="218"/>
      <c r="H220" s="219"/>
      <c r="I220" s="235"/>
      <c r="J220" s="222"/>
      <c r="K220" s="235"/>
      <c r="L220" s="221"/>
      <c r="M220" s="222"/>
      <c r="N220" s="235"/>
      <c r="O220" s="221"/>
      <c r="P220" s="224"/>
      <c r="Q220" s="215">
        <f t="shared" si="3"/>
        <v>0</v>
      </c>
      <c r="R220" s="226"/>
      <c r="S220" s="227"/>
    </row>
    <row r="221" spans="1:19" ht="18" hidden="1" customHeight="1" x14ac:dyDescent="0.2">
      <c r="A221" s="746">
        <v>211</v>
      </c>
      <c r="B221" s="747"/>
      <c r="C221" s="230"/>
      <c r="D221" s="204"/>
      <c r="E221" s="204"/>
      <c r="F221" s="205"/>
      <c r="G221" s="218"/>
      <c r="H221" s="219"/>
      <c r="I221" s="235"/>
      <c r="J221" s="222"/>
      <c r="K221" s="235"/>
      <c r="L221" s="221"/>
      <c r="M221" s="222"/>
      <c r="N221" s="235"/>
      <c r="O221" s="221"/>
      <c r="P221" s="224"/>
      <c r="Q221" s="215">
        <f t="shared" si="3"/>
        <v>0</v>
      </c>
      <c r="R221" s="226"/>
      <c r="S221" s="227"/>
    </row>
    <row r="222" spans="1:19" ht="18" hidden="1" customHeight="1" x14ac:dyDescent="0.2">
      <c r="A222" s="746">
        <v>212</v>
      </c>
      <c r="B222" s="747"/>
      <c r="C222" s="230"/>
      <c r="D222" s="204"/>
      <c r="E222" s="204"/>
      <c r="F222" s="205"/>
      <c r="G222" s="218"/>
      <c r="H222" s="219"/>
      <c r="I222" s="235"/>
      <c r="J222" s="222"/>
      <c r="K222" s="235"/>
      <c r="L222" s="221"/>
      <c r="M222" s="222"/>
      <c r="N222" s="235"/>
      <c r="O222" s="221"/>
      <c r="P222" s="224"/>
      <c r="Q222" s="215">
        <f t="shared" si="3"/>
        <v>0</v>
      </c>
      <c r="R222" s="226"/>
      <c r="S222" s="227"/>
    </row>
    <row r="223" spans="1:19" ht="18" hidden="1" customHeight="1" x14ac:dyDescent="0.2">
      <c r="A223" s="746">
        <v>213</v>
      </c>
      <c r="B223" s="747"/>
      <c r="C223" s="230"/>
      <c r="D223" s="204"/>
      <c r="E223" s="204"/>
      <c r="F223" s="205"/>
      <c r="G223" s="218"/>
      <c r="H223" s="219"/>
      <c r="I223" s="235"/>
      <c r="J223" s="222"/>
      <c r="K223" s="235"/>
      <c r="L223" s="221"/>
      <c r="M223" s="222"/>
      <c r="N223" s="235"/>
      <c r="O223" s="221"/>
      <c r="P223" s="224"/>
      <c r="Q223" s="215">
        <f t="shared" si="3"/>
        <v>0</v>
      </c>
      <c r="R223" s="226"/>
      <c r="S223" s="227"/>
    </row>
    <row r="224" spans="1:19" ht="18" hidden="1" customHeight="1" x14ac:dyDescent="0.2">
      <c r="A224" s="746">
        <v>214</v>
      </c>
      <c r="B224" s="747"/>
      <c r="C224" s="230"/>
      <c r="D224" s="204"/>
      <c r="E224" s="204"/>
      <c r="F224" s="205"/>
      <c r="G224" s="218"/>
      <c r="H224" s="219"/>
      <c r="I224" s="235"/>
      <c r="J224" s="222"/>
      <c r="K224" s="235"/>
      <c r="L224" s="221"/>
      <c r="M224" s="222"/>
      <c r="N224" s="235"/>
      <c r="O224" s="221"/>
      <c r="P224" s="224"/>
      <c r="Q224" s="215">
        <f t="shared" si="3"/>
        <v>0</v>
      </c>
      <c r="R224" s="226"/>
      <c r="S224" s="227"/>
    </row>
    <row r="225" spans="1:19" ht="18" hidden="1" customHeight="1" x14ac:dyDescent="0.2">
      <c r="A225" s="746">
        <v>215</v>
      </c>
      <c r="B225" s="747"/>
      <c r="C225" s="230"/>
      <c r="D225" s="204"/>
      <c r="E225" s="204"/>
      <c r="F225" s="205"/>
      <c r="G225" s="218"/>
      <c r="H225" s="219"/>
      <c r="I225" s="235"/>
      <c r="J225" s="222"/>
      <c r="K225" s="235"/>
      <c r="L225" s="221"/>
      <c r="M225" s="222"/>
      <c r="N225" s="235"/>
      <c r="O225" s="221"/>
      <c r="P225" s="224"/>
      <c r="Q225" s="215">
        <f t="shared" si="3"/>
        <v>0</v>
      </c>
      <c r="R225" s="226"/>
      <c r="S225" s="227"/>
    </row>
    <row r="226" spans="1:19" ht="18" hidden="1" customHeight="1" x14ac:dyDescent="0.2">
      <c r="A226" s="746">
        <v>216</v>
      </c>
      <c r="B226" s="747"/>
      <c r="C226" s="230"/>
      <c r="D226" s="204"/>
      <c r="E226" s="204"/>
      <c r="F226" s="205"/>
      <c r="G226" s="218"/>
      <c r="H226" s="219"/>
      <c r="I226" s="235"/>
      <c r="J226" s="222"/>
      <c r="K226" s="235"/>
      <c r="L226" s="221"/>
      <c r="M226" s="222"/>
      <c r="N226" s="235"/>
      <c r="O226" s="221"/>
      <c r="P226" s="224"/>
      <c r="Q226" s="215">
        <f t="shared" si="3"/>
        <v>0</v>
      </c>
      <c r="R226" s="226"/>
      <c r="S226" s="227"/>
    </row>
    <row r="227" spans="1:19" ht="18" hidden="1" customHeight="1" x14ac:dyDescent="0.2">
      <c r="A227" s="746">
        <v>217</v>
      </c>
      <c r="B227" s="747"/>
      <c r="C227" s="230"/>
      <c r="D227" s="204"/>
      <c r="E227" s="204"/>
      <c r="F227" s="205"/>
      <c r="G227" s="218"/>
      <c r="H227" s="219"/>
      <c r="I227" s="235"/>
      <c r="J227" s="222"/>
      <c r="K227" s="235"/>
      <c r="L227" s="221"/>
      <c r="M227" s="222"/>
      <c r="N227" s="235"/>
      <c r="O227" s="221"/>
      <c r="P227" s="224"/>
      <c r="Q227" s="215">
        <f t="shared" si="3"/>
        <v>0</v>
      </c>
      <c r="R227" s="226"/>
      <c r="S227" s="227"/>
    </row>
    <row r="228" spans="1:19" ht="18" hidden="1" customHeight="1" x14ac:dyDescent="0.2">
      <c r="A228" s="746">
        <v>218</v>
      </c>
      <c r="B228" s="747"/>
      <c r="C228" s="230"/>
      <c r="D228" s="204"/>
      <c r="E228" s="204"/>
      <c r="F228" s="205"/>
      <c r="G228" s="218"/>
      <c r="H228" s="219"/>
      <c r="I228" s="235"/>
      <c r="J228" s="222"/>
      <c r="K228" s="235"/>
      <c r="L228" s="221"/>
      <c r="M228" s="222"/>
      <c r="N228" s="235"/>
      <c r="O228" s="221"/>
      <c r="P228" s="224"/>
      <c r="Q228" s="215">
        <f t="shared" si="3"/>
        <v>0</v>
      </c>
      <c r="R228" s="226"/>
      <c r="S228" s="227"/>
    </row>
    <row r="229" spans="1:19" ht="18" hidden="1" customHeight="1" x14ac:dyDescent="0.2">
      <c r="A229" s="746">
        <v>219</v>
      </c>
      <c r="B229" s="747"/>
      <c r="C229" s="230"/>
      <c r="D229" s="204"/>
      <c r="E229" s="204"/>
      <c r="F229" s="205"/>
      <c r="G229" s="218"/>
      <c r="H229" s="219"/>
      <c r="I229" s="235"/>
      <c r="J229" s="222"/>
      <c r="K229" s="235"/>
      <c r="L229" s="221"/>
      <c r="M229" s="222"/>
      <c r="N229" s="235"/>
      <c r="O229" s="221"/>
      <c r="P229" s="224"/>
      <c r="Q229" s="215">
        <f t="shared" si="3"/>
        <v>0</v>
      </c>
      <c r="R229" s="226"/>
      <c r="S229" s="227"/>
    </row>
    <row r="230" spans="1:19" ht="18" hidden="1" customHeight="1" x14ac:dyDescent="0.2">
      <c r="A230" s="746">
        <v>220</v>
      </c>
      <c r="B230" s="747"/>
      <c r="C230" s="230"/>
      <c r="D230" s="204"/>
      <c r="E230" s="204"/>
      <c r="F230" s="205"/>
      <c r="G230" s="218"/>
      <c r="H230" s="219"/>
      <c r="I230" s="235"/>
      <c r="J230" s="222"/>
      <c r="K230" s="235"/>
      <c r="L230" s="221"/>
      <c r="M230" s="222"/>
      <c r="N230" s="235"/>
      <c r="O230" s="221"/>
      <c r="P230" s="224"/>
      <c r="Q230" s="215">
        <f t="shared" si="3"/>
        <v>0</v>
      </c>
      <c r="R230" s="226"/>
      <c r="S230" s="227"/>
    </row>
    <row r="231" spans="1:19" ht="18" hidden="1" customHeight="1" x14ac:dyDescent="0.2">
      <c r="A231" s="746">
        <v>221</v>
      </c>
      <c r="B231" s="747"/>
      <c r="C231" s="230"/>
      <c r="D231" s="204"/>
      <c r="E231" s="204"/>
      <c r="F231" s="205"/>
      <c r="G231" s="218"/>
      <c r="H231" s="219"/>
      <c r="I231" s="235"/>
      <c r="J231" s="222"/>
      <c r="K231" s="235"/>
      <c r="L231" s="221"/>
      <c r="M231" s="222"/>
      <c r="N231" s="235"/>
      <c r="O231" s="221"/>
      <c r="P231" s="224"/>
      <c r="Q231" s="215">
        <f t="shared" si="3"/>
        <v>0</v>
      </c>
      <c r="R231" s="226"/>
      <c r="S231" s="227"/>
    </row>
    <row r="232" spans="1:19" ht="18" hidden="1" customHeight="1" x14ac:dyDescent="0.2">
      <c r="A232" s="746">
        <v>222</v>
      </c>
      <c r="B232" s="747"/>
      <c r="C232" s="230"/>
      <c r="D232" s="204"/>
      <c r="E232" s="204"/>
      <c r="F232" s="205"/>
      <c r="G232" s="218"/>
      <c r="H232" s="219"/>
      <c r="I232" s="235"/>
      <c r="J232" s="222"/>
      <c r="K232" s="235"/>
      <c r="L232" s="221"/>
      <c r="M232" s="222"/>
      <c r="N232" s="235"/>
      <c r="O232" s="221"/>
      <c r="P232" s="224"/>
      <c r="Q232" s="215">
        <f t="shared" si="3"/>
        <v>0</v>
      </c>
      <c r="R232" s="226"/>
      <c r="S232" s="227"/>
    </row>
    <row r="233" spans="1:19" ht="18" hidden="1" customHeight="1" x14ac:dyDescent="0.2">
      <c r="A233" s="746">
        <v>223</v>
      </c>
      <c r="B233" s="747"/>
      <c r="C233" s="230"/>
      <c r="D233" s="204"/>
      <c r="E233" s="204"/>
      <c r="F233" s="205"/>
      <c r="G233" s="218"/>
      <c r="H233" s="219"/>
      <c r="I233" s="235"/>
      <c r="J233" s="222"/>
      <c r="K233" s="235"/>
      <c r="L233" s="221"/>
      <c r="M233" s="222"/>
      <c r="N233" s="235"/>
      <c r="O233" s="221"/>
      <c r="P233" s="224"/>
      <c r="Q233" s="215">
        <f t="shared" si="3"/>
        <v>0</v>
      </c>
      <c r="R233" s="226"/>
      <c r="S233" s="227"/>
    </row>
    <row r="234" spans="1:19" ht="18" hidden="1" customHeight="1" x14ac:dyDescent="0.2">
      <c r="A234" s="746">
        <v>224</v>
      </c>
      <c r="B234" s="747"/>
      <c r="C234" s="230"/>
      <c r="D234" s="204"/>
      <c r="E234" s="204"/>
      <c r="F234" s="205"/>
      <c r="G234" s="218"/>
      <c r="H234" s="219"/>
      <c r="I234" s="235"/>
      <c r="J234" s="222"/>
      <c r="K234" s="235"/>
      <c r="L234" s="221"/>
      <c r="M234" s="222"/>
      <c r="N234" s="235"/>
      <c r="O234" s="221"/>
      <c r="P234" s="224"/>
      <c r="Q234" s="215">
        <f t="shared" si="3"/>
        <v>0</v>
      </c>
      <c r="R234" s="226"/>
      <c r="S234" s="227"/>
    </row>
    <row r="235" spans="1:19" ht="18" hidden="1" customHeight="1" x14ac:dyDescent="0.2">
      <c r="A235" s="746">
        <v>225</v>
      </c>
      <c r="B235" s="747"/>
      <c r="C235" s="230"/>
      <c r="D235" s="204"/>
      <c r="E235" s="204"/>
      <c r="F235" s="205"/>
      <c r="G235" s="218"/>
      <c r="H235" s="219"/>
      <c r="I235" s="235"/>
      <c r="J235" s="222"/>
      <c r="K235" s="235"/>
      <c r="L235" s="221"/>
      <c r="M235" s="222"/>
      <c r="N235" s="235"/>
      <c r="O235" s="221"/>
      <c r="P235" s="224"/>
      <c r="Q235" s="215">
        <f t="shared" si="3"/>
        <v>0</v>
      </c>
      <c r="R235" s="226"/>
      <c r="S235" s="227"/>
    </row>
    <row r="236" spans="1:19" ht="18" hidden="1" customHeight="1" x14ac:dyDescent="0.2">
      <c r="A236" s="746">
        <v>226</v>
      </c>
      <c r="B236" s="747"/>
      <c r="C236" s="230"/>
      <c r="D236" s="204"/>
      <c r="E236" s="204"/>
      <c r="F236" s="205"/>
      <c r="G236" s="218"/>
      <c r="H236" s="219"/>
      <c r="I236" s="235"/>
      <c r="J236" s="222"/>
      <c r="K236" s="235"/>
      <c r="L236" s="221"/>
      <c r="M236" s="222"/>
      <c r="N236" s="235"/>
      <c r="O236" s="221"/>
      <c r="P236" s="224"/>
      <c r="Q236" s="215">
        <f t="shared" si="3"/>
        <v>0</v>
      </c>
      <c r="R236" s="226"/>
      <c r="S236" s="227"/>
    </row>
    <row r="237" spans="1:19" ht="18" hidden="1" customHeight="1" x14ac:dyDescent="0.2">
      <c r="A237" s="746">
        <v>227</v>
      </c>
      <c r="B237" s="747"/>
      <c r="C237" s="230"/>
      <c r="D237" s="204"/>
      <c r="E237" s="204"/>
      <c r="F237" s="205"/>
      <c r="G237" s="218"/>
      <c r="H237" s="219"/>
      <c r="I237" s="235"/>
      <c r="J237" s="222"/>
      <c r="K237" s="235"/>
      <c r="L237" s="221"/>
      <c r="M237" s="222"/>
      <c r="N237" s="235"/>
      <c r="O237" s="221"/>
      <c r="P237" s="224"/>
      <c r="Q237" s="215">
        <f t="shared" si="3"/>
        <v>0</v>
      </c>
      <c r="R237" s="226"/>
      <c r="S237" s="227"/>
    </row>
    <row r="238" spans="1:19" ht="18" hidden="1" customHeight="1" x14ac:dyDescent="0.2">
      <c r="A238" s="746">
        <v>228</v>
      </c>
      <c r="B238" s="747"/>
      <c r="C238" s="230"/>
      <c r="D238" s="204"/>
      <c r="E238" s="204"/>
      <c r="F238" s="205"/>
      <c r="G238" s="218"/>
      <c r="H238" s="219"/>
      <c r="I238" s="235"/>
      <c r="J238" s="222"/>
      <c r="K238" s="235"/>
      <c r="L238" s="221"/>
      <c r="M238" s="222"/>
      <c r="N238" s="235"/>
      <c r="O238" s="221"/>
      <c r="P238" s="224"/>
      <c r="Q238" s="215">
        <f t="shared" si="3"/>
        <v>0</v>
      </c>
      <c r="R238" s="226"/>
      <c r="S238" s="227"/>
    </row>
    <row r="239" spans="1:19" ht="18" hidden="1" customHeight="1" x14ac:dyDescent="0.2">
      <c r="A239" s="746">
        <v>229</v>
      </c>
      <c r="B239" s="747"/>
      <c r="C239" s="230"/>
      <c r="D239" s="204"/>
      <c r="E239" s="204"/>
      <c r="F239" s="205"/>
      <c r="G239" s="218"/>
      <c r="H239" s="219"/>
      <c r="I239" s="235"/>
      <c r="J239" s="222"/>
      <c r="K239" s="235"/>
      <c r="L239" s="221"/>
      <c r="M239" s="222"/>
      <c r="N239" s="235"/>
      <c r="O239" s="221"/>
      <c r="P239" s="224"/>
      <c r="Q239" s="215">
        <f t="shared" si="3"/>
        <v>0</v>
      </c>
      <c r="R239" s="226"/>
      <c r="S239" s="227"/>
    </row>
    <row r="240" spans="1:19" ht="18" hidden="1" customHeight="1" x14ac:dyDescent="0.2">
      <c r="A240" s="746">
        <v>230</v>
      </c>
      <c r="B240" s="747"/>
      <c r="C240" s="230"/>
      <c r="D240" s="204"/>
      <c r="E240" s="204"/>
      <c r="F240" s="205"/>
      <c r="G240" s="218"/>
      <c r="H240" s="219"/>
      <c r="I240" s="235"/>
      <c r="J240" s="222"/>
      <c r="K240" s="235"/>
      <c r="L240" s="221"/>
      <c r="M240" s="222"/>
      <c r="N240" s="235"/>
      <c r="O240" s="221"/>
      <c r="P240" s="224"/>
      <c r="Q240" s="215">
        <f t="shared" si="3"/>
        <v>0</v>
      </c>
      <c r="R240" s="226"/>
      <c r="S240" s="227"/>
    </row>
    <row r="241" spans="1:19" ht="18" hidden="1" customHeight="1" x14ac:dyDescent="0.2">
      <c r="A241" s="746">
        <v>231</v>
      </c>
      <c r="B241" s="747"/>
      <c r="C241" s="230"/>
      <c r="D241" s="204"/>
      <c r="E241" s="204"/>
      <c r="F241" s="205"/>
      <c r="G241" s="218"/>
      <c r="H241" s="219"/>
      <c r="I241" s="235"/>
      <c r="J241" s="222"/>
      <c r="K241" s="235"/>
      <c r="L241" s="221"/>
      <c r="M241" s="222"/>
      <c r="N241" s="235"/>
      <c r="O241" s="221"/>
      <c r="P241" s="224"/>
      <c r="Q241" s="215">
        <f t="shared" si="3"/>
        <v>0</v>
      </c>
      <c r="R241" s="226"/>
      <c r="S241" s="227"/>
    </row>
    <row r="242" spans="1:19" ht="18" hidden="1" customHeight="1" x14ac:dyDescent="0.2">
      <c r="A242" s="746">
        <v>232</v>
      </c>
      <c r="B242" s="747"/>
      <c r="C242" s="230"/>
      <c r="D242" s="204"/>
      <c r="E242" s="204"/>
      <c r="F242" s="205"/>
      <c r="G242" s="218"/>
      <c r="H242" s="219"/>
      <c r="I242" s="235"/>
      <c r="J242" s="222"/>
      <c r="K242" s="235"/>
      <c r="L242" s="221"/>
      <c r="M242" s="222"/>
      <c r="N242" s="235"/>
      <c r="O242" s="221"/>
      <c r="P242" s="224"/>
      <c r="Q242" s="215">
        <f t="shared" si="3"/>
        <v>0</v>
      </c>
      <c r="R242" s="226"/>
      <c r="S242" s="227"/>
    </row>
    <row r="243" spans="1:19" ht="18" hidden="1" customHeight="1" x14ac:dyDescent="0.2">
      <c r="A243" s="746">
        <v>233</v>
      </c>
      <c r="B243" s="747"/>
      <c r="C243" s="230"/>
      <c r="D243" s="204"/>
      <c r="E243" s="204"/>
      <c r="F243" s="205"/>
      <c r="G243" s="218"/>
      <c r="H243" s="219"/>
      <c r="I243" s="235"/>
      <c r="J243" s="222"/>
      <c r="K243" s="235"/>
      <c r="L243" s="221"/>
      <c r="M243" s="222"/>
      <c r="N243" s="235"/>
      <c r="O243" s="221"/>
      <c r="P243" s="224"/>
      <c r="Q243" s="215">
        <f t="shared" si="3"/>
        <v>0</v>
      </c>
      <c r="R243" s="226"/>
      <c r="S243" s="227"/>
    </row>
    <row r="244" spans="1:19" ht="18" hidden="1" customHeight="1" x14ac:dyDescent="0.2">
      <c r="A244" s="746">
        <v>234</v>
      </c>
      <c r="B244" s="747"/>
      <c r="C244" s="230"/>
      <c r="D244" s="204"/>
      <c r="E244" s="204"/>
      <c r="F244" s="205"/>
      <c r="G244" s="218"/>
      <c r="H244" s="219"/>
      <c r="I244" s="235"/>
      <c r="J244" s="222"/>
      <c r="K244" s="235"/>
      <c r="L244" s="221"/>
      <c r="M244" s="222"/>
      <c r="N244" s="235"/>
      <c r="O244" s="221"/>
      <c r="P244" s="224"/>
      <c r="Q244" s="215">
        <f t="shared" si="3"/>
        <v>0</v>
      </c>
      <c r="R244" s="226"/>
      <c r="S244" s="227"/>
    </row>
    <row r="245" spans="1:19" ht="18" hidden="1" customHeight="1" x14ac:dyDescent="0.2">
      <c r="A245" s="746">
        <v>235</v>
      </c>
      <c r="B245" s="747"/>
      <c r="C245" s="230"/>
      <c r="D245" s="204"/>
      <c r="E245" s="204"/>
      <c r="F245" s="205"/>
      <c r="G245" s="218"/>
      <c r="H245" s="219"/>
      <c r="I245" s="235"/>
      <c r="J245" s="222"/>
      <c r="K245" s="235"/>
      <c r="L245" s="221"/>
      <c r="M245" s="222"/>
      <c r="N245" s="235"/>
      <c r="O245" s="221"/>
      <c r="P245" s="224"/>
      <c r="Q245" s="215">
        <f t="shared" si="3"/>
        <v>0</v>
      </c>
      <c r="R245" s="226"/>
      <c r="S245" s="227"/>
    </row>
    <row r="246" spans="1:19" ht="18" hidden="1" customHeight="1" x14ac:dyDescent="0.2">
      <c r="A246" s="746">
        <v>236</v>
      </c>
      <c r="B246" s="747"/>
      <c r="C246" s="230"/>
      <c r="D246" s="204"/>
      <c r="E246" s="204"/>
      <c r="F246" s="205"/>
      <c r="G246" s="218"/>
      <c r="H246" s="219"/>
      <c r="I246" s="235"/>
      <c r="J246" s="222"/>
      <c r="K246" s="235"/>
      <c r="L246" s="221"/>
      <c r="M246" s="222"/>
      <c r="N246" s="235"/>
      <c r="O246" s="221"/>
      <c r="P246" s="224"/>
      <c r="Q246" s="215">
        <f t="shared" si="3"/>
        <v>0</v>
      </c>
      <c r="R246" s="226"/>
      <c r="S246" s="227"/>
    </row>
    <row r="247" spans="1:19" ht="18" hidden="1" customHeight="1" x14ac:dyDescent="0.2">
      <c r="A247" s="746">
        <v>237</v>
      </c>
      <c r="B247" s="747"/>
      <c r="C247" s="230"/>
      <c r="D247" s="204"/>
      <c r="E247" s="204"/>
      <c r="F247" s="205"/>
      <c r="G247" s="218"/>
      <c r="H247" s="219"/>
      <c r="I247" s="235"/>
      <c r="J247" s="222"/>
      <c r="K247" s="235"/>
      <c r="L247" s="221"/>
      <c r="M247" s="222"/>
      <c r="N247" s="235"/>
      <c r="O247" s="221"/>
      <c r="P247" s="224"/>
      <c r="Q247" s="215">
        <f t="shared" si="3"/>
        <v>0</v>
      </c>
      <c r="R247" s="226"/>
      <c r="S247" s="227"/>
    </row>
    <row r="248" spans="1:19" ht="18" hidden="1" customHeight="1" x14ac:dyDescent="0.2">
      <c r="A248" s="746">
        <v>238</v>
      </c>
      <c r="B248" s="747"/>
      <c r="C248" s="230"/>
      <c r="D248" s="204"/>
      <c r="E248" s="204"/>
      <c r="F248" s="205"/>
      <c r="G248" s="218"/>
      <c r="H248" s="219"/>
      <c r="I248" s="235"/>
      <c r="J248" s="222"/>
      <c r="K248" s="235"/>
      <c r="L248" s="221"/>
      <c r="M248" s="222"/>
      <c r="N248" s="235"/>
      <c r="O248" s="221"/>
      <c r="P248" s="224"/>
      <c r="Q248" s="215">
        <f t="shared" si="3"/>
        <v>0</v>
      </c>
      <c r="R248" s="226"/>
      <c r="S248" s="227"/>
    </row>
    <row r="249" spans="1:19" ht="18" hidden="1" customHeight="1" x14ac:dyDescent="0.2">
      <c r="A249" s="746">
        <v>239</v>
      </c>
      <c r="B249" s="747"/>
      <c r="C249" s="230"/>
      <c r="D249" s="204"/>
      <c r="E249" s="204"/>
      <c r="F249" s="205"/>
      <c r="G249" s="218"/>
      <c r="H249" s="219"/>
      <c r="I249" s="235"/>
      <c r="J249" s="222"/>
      <c r="K249" s="235"/>
      <c r="L249" s="221"/>
      <c r="M249" s="222"/>
      <c r="N249" s="235"/>
      <c r="O249" s="221"/>
      <c r="P249" s="224"/>
      <c r="Q249" s="215">
        <f t="shared" si="3"/>
        <v>0</v>
      </c>
      <c r="R249" s="226"/>
      <c r="S249" s="227"/>
    </row>
    <row r="250" spans="1:19" ht="18" hidden="1" customHeight="1" x14ac:dyDescent="0.2">
      <c r="A250" s="746">
        <v>240</v>
      </c>
      <c r="B250" s="747"/>
      <c r="C250" s="230"/>
      <c r="D250" s="204"/>
      <c r="E250" s="204"/>
      <c r="F250" s="205"/>
      <c r="G250" s="218"/>
      <c r="H250" s="219"/>
      <c r="I250" s="235"/>
      <c r="J250" s="222"/>
      <c r="K250" s="235"/>
      <c r="L250" s="221"/>
      <c r="M250" s="222"/>
      <c r="N250" s="235"/>
      <c r="O250" s="221"/>
      <c r="P250" s="224"/>
      <c r="Q250" s="215">
        <f t="shared" si="3"/>
        <v>0</v>
      </c>
      <c r="R250" s="226"/>
      <c r="S250" s="227"/>
    </row>
    <row r="251" spans="1:19" ht="18" hidden="1" customHeight="1" x14ac:dyDescent="0.2">
      <c r="A251" s="746">
        <v>241</v>
      </c>
      <c r="B251" s="747"/>
      <c r="C251" s="230"/>
      <c r="D251" s="204"/>
      <c r="E251" s="204"/>
      <c r="F251" s="205"/>
      <c r="G251" s="218"/>
      <c r="H251" s="219"/>
      <c r="I251" s="235"/>
      <c r="J251" s="222"/>
      <c r="K251" s="235"/>
      <c r="L251" s="221"/>
      <c r="M251" s="222"/>
      <c r="N251" s="235"/>
      <c r="O251" s="221"/>
      <c r="P251" s="224"/>
      <c r="Q251" s="215">
        <f t="shared" si="3"/>
        <v>0</v>
      </c>
      <c r="R251" s="226"/>
      <c r="S251" s="227"/>
    </row>
    <row r="252" spans="1:19" ht="18" hidden="1" customHeight="1" x14ac:dyDescent="0.2">
      <c r="A252" s="746">
        <v>242</v>
      </c>
      <c r="B252" s="747"/>
      <c r="C252" s="230"/>
      <c r="D252" s="204"/>
      <c r="E252" s="204"/>
      <c r="F252" s="205"/>
      <c r="G252" s="218"/>
      <c r="H252" s="219"/>
      <c r="I252" s="235"/>
      <c r="J252" s="222"/>
      <c r="K252" s="235"/>
      <c r="L252" s="221"/>
      <c r="M252" s="222"/>
      <c r="N252" s="235"/>
      <c r="O252" s="221"/>
      <c r="P252" s="224"/>
      <c r="Q252" s="215">
        <f t="shared" si="3"/>
        <v>0</v>
      </c>
      <c r="R252" s="226"/>
      <c r="S252" s="227"/>
    </row>
    <row r="253" spans="1:19" ht="18" hidden="1" customHeight="1" x14ac:dyDescent="0.2">
      <c r="A253" s="746">
        <v>243</v>
      </c>
      <c r="B253" s="747"/>
      <c r="C253" s="230"/>
      <c r="D253" s="204"/>
      <c r="E253" s="204"/>
      <c r="F253" s="205"/>
      <c r="G253" s="218"/>
      <c r="H253" s="219"/>
      <c r="I253" s="235"/>
      <c r="J253" s="222"/>
      <c r="K253" s="235"/>
      <c r="L253" s="221"/>
      <c r="M253" s="222"/>
      <c r="N253" s="235"/>
      <c r="O253" s="221"/>
      <c r="P253" s="224"/>
      <c r="Q253" s="215">
        <f t="shared" si="3"/>
        <v>0</v>
      </c>
      <c r="R253" s="226"/>
      <c r="S253" s="227"/>
    </row>
    <row r="254" spans="1:19" ht="18" hidden="1" customHeight="1" x14ac:dyDescent="0.2">
      <c r="A254" s="746">
        <v>244</v>
      </c>
      <c r="B254" s="747"/>
      <c r="C254" s="230"/>
      <c r="D254" s="204"/>
      <c r="E254" s="204"/>
      <c r="F254" s="205"/>
      <c r="G254" s="218"/>
      <c r="H254" s="219"/>
      <c r="I254" s="235"/>
      <c r="J254" s="222"/>
      <c r="K254" s="235"/>
      <c r="L254" s="221"/>
      <c r="M254" s="222"/>
      <c r="N254" s="235"/>
      <c r="O254" s="221"/>
      <c r="P254" s="224"/>
      <c r="Q254" s="215">
        <f t="shared" si="3"/>
        <v>0</v>
      </c>
      <c r="R254" s="226"/>
      <c r="S254" s="227"/>
    </row>
    <row r="255" spans="1:19" ht="18" hidden="1" customHeight="1" x14ac:dyDescent="0.2">
      <c r="A255" s="746">
        <v>245</v>
      </c>
      <c r="B255" s="747"/>
      <c r="C255" s="230"/>
      <c r="D255" s="204"/>
      <c r="E255" s="204"/>
      <c r="F255" s="205"/>
      <c r="G255" s="218"/>
      <c r="H255" s="219"/>
      <c r="I255" s="235"/>
      <c r="J255" s="222"/>
      <c r="K255" s="235"/>
      <c r="L255" s="221"/>
      <c r="M255" s="222"/>
      <c r="N255" s="235"/>
      <c r="O255" s="221"/>
      <c r="P255" s="224"/>
      <c r="Q255" s="215">
        <f t="shared" si="3"/>
        <v>0</v>
      </c>
      <c r="R255" s="226"/>
      <c r="S255" s="227"/>
    </row>
    <row r="256" spans="1:19" ht="18" hidden="1" customHeight="1" x14ac:dyDescent="0.2">
      <c r="A256" s="746">
        <v>246</v>
      </c>
      <c r="B256" s="747"/>
      <c r="C256" s="230"/>
      <c r="D256" s="204"/>
      <c r="E256" s="204"/>
      <c r="F256" s="205"/>
      <c r="G256" s="218"/>
      <c r="H256" s="219"/>
      <c r="I256" s="235"/>
      <c r="J256" s="222"/>
      <c r="K256" s="235"/>
      <c r="L256" s="221"/>
      <c r="M256" s="222"/>
      <c r="N256" s="235"/>
      <c r="O256" s="221"/>
      <c r="P256" s="224"/>
      <c r="Q256" s="215">
        <f t="shared" si="3"/>
        <v>0</v>
      </c>
      <c r="R256" s="226"/>
      <c r="S256" s="227"/>
    </row>
    <row r="257" spans="1:19" ht="18" hidden="1" customHeight="1" x14ac:dyDescent="0.2">
      <c r="A257" s="746">
        <v>247</v>
      </c>
      <c r="B257" s="747"/>
      <c r="C257" s="230"/>
      <c r="D257" s="204"/>
      <c r="E257" s="204"/>
      <c r="F257" s="205"/>
      <c r="G257" s="218"/>
      <c r="H257" s="219"/>
      <c r="I257" s="235"/>
      <c r="J257" s="222"/>
      <c r="K257" s="235"/>
      <c r="L257" s="221"/>
      <c r="M257" s="222"/>
      <c r="N257" s="235"/>
      <c r="O257" s="221"/>
      <c r="P257" s="224"/>
      <c r="Q257" s="215">
        <f t="shared" si="3"/>
        <v>0</v>
      </c>
      <c r="R257" s="226"/>
      <c r="S257" s="227"/>
    </row>
    <row r="258" spans="1:19" ht="18" hidden="1" customHeight="1" x14ac:dyDescent="0.2">
      <c r="A258" s="746">
        <v>248</v>
      </c>
      <c r="B258" s="747"/>
      <c r="C258" s="230"/>
      <c r="D258" s="204"/>
      <c r="E258" s="204"/>
      <c r="F258" s="205"/>
      <c r="G258" s="218"/>
      <c r="H258" s="219"/>
      <c r="I258" s="235"/>
      <c r="J258" s="222"/>
      <c r="K258" s="235"/>
      <c r="L258" s="221"/>
      <c r="M258" s="222"/>
      <c r="N258" s="235"/>
      <c r="O258" s="221"/>
      <c r="P258" s="224"/>
      <c r="Q258" s="215">
        <f t="shared" si="3"/>
        <v>0</v>
      </c>
      <c r="R258" s="226"/>
      <c r="S258" s="227"/>
    </row>
    <row r="259" spans="1:19" ht="18" hidden="1" customHeight="1" x14ac:dyDescent="0.2">
      <c r="A259" s="746">
        <v>249</v>
      </c>
      <c r="B259" s="747"/>
      <c r="C259" s="230"/>
      <c r="D259" s="204"/>
      <c r="E259" s="204"/>
      <c r="F259" s="205"/>
      <c r="G259" s="218"/>
      <c r="H259" s="219"/>
      <c r="I259" s="235"/>
      <c r="J259" s="222"/>
      <c r="K259" s="235"/>
      <c r="L259" s="221"/>
      <c r="M259" s="222"/>
      <c r="N259" s="235"/>
      <c r="O259" s="221"/>
      <c r="P259" s="224"/>
      <c r="Q259" s="215">
        <f t="shared" si="3"/>
        <v>0</v>
      </c>
      <c r="R259" s="226"/>
      <c r="S259" s="227"/>
    </row>
    <row r="260" spans="1:19" ht="18" hidden="1" customHeight="1" x14ac:dyDescent="0.2">
      <c r="A260" s="746">
        <v>250</v>
      </c>
      <c r="B260" s="747"/>
      <c r="C260" s="230"/>
      <c r="D260" s="204"/>
      <c r="E260" s="204"/>
      <c r="F260" s="205"/>
      <c r="G260" s="218"/>
      <c r="H260" s="219"/>
      <c r="I260" s="235"/>
      <c r="J260" s="222"/>
      <c r="K260" s="235"/>
      <c r="L260" s="221"/>
      <c r="M260" s="222"/>
      <c r="N260" s="235"/>
      <c r="O260" s="221"/>
      <c r="P260" s="224"/>
      <c r="Q260" s="215">
        <f t="shared" si="3"/>
        <v>0</v>
      </c>
      <c r="R260" s="226"/>
      <c r="S260" s="227"/>
    </row>
    <row r="261" spans="1:19" ht="18" hidden="1" customHeight="1" x14ac:dyDescent="0.2">
      <c r="A261" s="746">
        <v>251</v>
      </c>
      <c r="B261" s="747"/>
      <c r="C261" s="230"/>
      <c r="D261" s="204"/>
      <c r="E261" s="204"/>
      <c r="F261" s="205"/>
      <c r="G261" s="218"/>
      <c r="H261" s="219"/>
      <c r="I261" s="235"/>
      <c r="J261" s="222"/>
      <c r="K261" s="235"/>
      <c r="L261" s="221"/>
      <c r="M261" s="222"/>
      <c r="N261" s="235"/>
      <c r="O261" s="221"/>
      <c r="P261" s="224"/>
      <c r="Q261" s="215">
        <f t="shared" si="3"/>
        <v>0</v>
      </c>
      <c r="R261" s="226"/>
      <c r="S261" s="227"/>
    </row>
    <row r="262" spans="1:19" ht="18" hidden="1" customHeight="1" x14ac:dyDescent="0.2">
      <c r="A262" s="746">
        <v>252</v>
      </c>
      <c r="B262" s="747"/>
      <c r="C262" s="230"/>
      <c r="D262" s="204"/>
      <c r="E262" s="204"/>
      <c r="F262" s="205"/>
      <c r="G262" s="218"/>
      <c r="H262" s="219"/>
      <c r="I262" s="235"/>
      <c r="J262" s="222"/>
      <c r="K262" s="235"/>
      <c r="L262" s="221"/>
      <c r="M262" s="222"/>
      <c r="N262" s="235"/>
      <c r="O262" s="221"/>
      <c r="P262" s="224"/>
      <c r="Q262" s="215">
        <f t="shared" si="3"/>
        <v>0</v>
      </c>
      <c r="R262" s="226"/>
      <c r="S262" s="227"/>
    </row>
    <row r="263" spans="1:19" ht="18" hidden="1" customHeight="1" x14ac:dyDescent="0.2">
      <c r="A263" s="746">
        <v>253</v>
      </c>
      <c r="B263" s="747"/>
      <c r="C263" s="230"/>
      <c r="D263" s="204"/>
      <c r="E263" s="204"/>
      <c r="F263" s="205"/>
      <c r="G263" s="218"/>
      <c r="H263" s="219"/>
      <c r="I263" s="235"/>
      <c r="J263" s="222"/>
      <c r="K263" s="235"/>
      <c r="L263" s="221"/>
      <c r="M263" s="222"/>
      <c r="N263" s="235"/>
      <c r="O263" s="221"/>
      <c r="P263" s="224"/>
      <c r="Q263" s="215">
        <f t="shared" si="3"/>
        <v>0</v>
      </c>
      <c r="R263" s="226"/>
      <c r="S263" s="227"/>
    </row>
    <row r="264" spans="1:19" ht="18" hidden="1" customHeight="1" x14ac:dyDescent="0.2">
      <c r="A264" s="746">
        <v>254</v>
      </c>
      <c r="B264" s="747"/>
      <c r="C264" s="230"/>
      <c r="D264" s="204"/>
      <c r="E264" s="204"/>
      <c r="F264" s="205"/>
      <c r="G264" s="218"/>
      <c r="H264" s="219"/>
      <c r="I264" s="235"/>
      <c r="J264" s="222"/>
      <c r="K264" s="235"/>
      <c r="L264" s="221"/>
      <c r="M264" s="222"/>
      <c r="N264" s="235"/>
      <c r="O264" s="221"/>
      <c r="P264" s="224"/>
      <c r="Q264" s="215">
        <f t="shared" si="3"/>
        <v>0</v>
      </c>
      <c r="R264" s="226"/>
      <c r="S264" s="227"/>
    </row>
    <row r="265" spans="1:19" ht="18" hidden="1" customHeight="1" x14ac:dyDescent="0.2">
      <c r="A265" s="746">
        <v>255</v>
      </c>
      <c r="B265" s="747"/>
      <c r="C265" s="230"/>
      <c r="D265" s="204"/>
      <c r="E265" s="204"/>
      <c r="F265" s="205"/>
      <c r="G265" s="218"/>
      <c r="H265" s="219"/>
      <c r="I265" s="235"/>
      <c r="J265" s="222"/>
      <c r="K265" s="235"/>
      <c r="L265" s="221"/>
      <c r="M265" s="222"/>
      <c r="N265" s="235"/>
      <c r="O265" s="221"/>
      <c r="P265" s="224"/>
      <c r="Q265" s="215">
        <f t="shared" si="3"/>
        <v>0</v>
      </c>
      <c r="R265" s="226"/>
      <c r="S265" s="227"/>
    </row>
    <row r="266" spans="1:19" ht="18" hidden="1" customHeight="1" x14ac:dyDescent="0.2">
      <c r="A266" s="746">
        <v>256</v>
      </c>
      <c r="B266" s="747"/>
      <c r="C266" s="230"/>
      <c r="D266" s="204"/>
      <c r="E266" s="204"/>
      <c r="F266" s="205"/>
      <c r="G266" s="218"/>
      <c r="H266" s="219"/>
      <c r="I266" s="235"/>
      <c r="J266" s="222"/>
      <c r="K266" s="235"/>
      <c r="L266" s="221"/>
      <c r="M266" s="222"/>
      <c r="N266" s="235"/>
      <c r="O266" s="221"/>
      <c r="P266" s="224"/>
      <c r="Q266" s="215">
        <f t="shared" si="3"/>
        <v>0</v>
      </c>
      <c r="R266" s="226"/>
      <c r="S266" s="227"/>
    </row>
    <row r="267" spans="1:19" ht="18" hidden="1" customHeight="1" x14ac:dyDescent="0.2">
      <c r="A267" s="746">
        <v>257</v>
      </c>
      <c r="B267" s="747"/>
      <c r="C267" s="230"/>
      <c r="D267" s="204"/>
      <c r="E267" s="204"/>
      <c r="F267" s="205"/>
      <c r="G267" s="218"/>
      <c r="H267" s="219"/>
      <c r="I267" s="235"/>
      <c r="J267" s="222"/>
      <c r="K267" s="235"/>
      <c r="L267" s="221"/>
      <c r="M267" s="222"/>
      <c r="N267" s="235"/>
      <c r="O267" s="221"/>
      <c r="P267" s="224"/>
      <c r="Q267" s="215">
        <f t="shared" si="3"/>
        <v>0</v>
      </c>
      <c r="R267" s="226"/>
      <c r="S267" s="227"/>
    </row>
    <row r="268" spans="1:19" ht="18" hidden="1" customHeight="1" x14ac:dyDescent="0.2">
      <c r="A268" s="746">
        <v>258</v>
      </c>
      <c r="B268" s="747"/>
      <c r="C268" s="230"/>
      <c r="D268" s="204"/>
      <c r="E268" s="204"/>
      <c r="F268" s="205"/>
      <c r="G268" s="218"/>
      <c r="H268" s="219"/>
      <c r="I268" s="235"/>
      <c r="J268" s="222"/>
      <c r="K268" s="235"/>
      <c r="L268" s="221"/>
      <c r="M268" s="222"/>
      <c r="N268" s="235"/>
      <c r="O268" s="221"/>
      <c r="P268" s="224"/>
      <c r="Q268" s="215">
        <f t="shared" ref="Q268:Q310" si="4">IF(I268="",0,INT(SUM(PRODUCT(I268,K268,N268))))</f>
        <v>0</v>
      </c>
      <c r="R268" s="226"/>
      <c r="S268" s="227"/>
    </row>
    <row r="269" spans="1:19" ht="18" hidden="1" customHeight="1" x14ac:dyDescent="0.2">
      <c r="A269" s="746">
        <v>259</v>
      </c>
      <c r="B269" s="747"/>
      <c r="C269" s="230"/>
      <c r="D269" s="204"/>
      <c r="E269" s="204"/>
      <c r="F269" s="205"/>
      <c r="G269" s="218"/>
      <c r="H269" s="219"/>
      <c r="I269" s="235"/>
      <c r="J269" s="222"/>
      <c r="K269" s="235"/>
      <c r="L269" s="221"/>
      <c r="M269" s="222"/>
      <c r="N269" s="235"/>
      <c r="O269" s="221"/>
      <c r="P269" s="224"/>
      <c r="Q269" s="215">
        <f t="shared" si="4"/>
        <v>0</v>
      </c>
      <c r="R269" s="226"/>
      <c r="S269" s="227"/>
    </row>
    <row r="270" spans="1:19" ht="18" hidden="1" customHeight="1" x14ac:dyDescent="0.2">
      <c r="A270" s="746">
        <v>260</v>
      </c>
      <c r="B270" s="747"/>
      <c r="C270" s="230"/>
      <c r="D270" s="204"/>
      <c r="E270" s="204"/>
      <c r="F270" s="205"/>
      <c r="G270" s="218"/>
      <c r="H270" s="219"/>
      <c r="I270" s="235"/>
      <c r="J270" s="222"/>
      <c r="K270" s="235"/>
      <c r="L270" s="221"/>
      <c r="M270" s="222"/>
      <c r="N270" s="235"/>
      <c r="O270" s="221"/>
      <c r="P270" s="224"/>
      <c r="Q270" s="215">
        <f t="shared" si="4"/>
        <v>0</v>
      </c>
      <c r="R270" s="226"/>
      <c r="S270" s="227"/>
    </row>
    <row r="271" spans="1:19" ht="18" hidden="1" customHeight="1" x14ac:dyDescent="0.2">
      <c r="A271" s="746">
        <v>261</v>
      </c>
      <c r="B271" s="747"/>
      <c r="C271" s="230"/>
      <c r="D271" s="204"/>
      <c r="E271" s="204"/>
      <c r="F271" s="205"/>
      <c r="G271" s="218"/>
      <c r="H271" s="219"/>
      <c r="I271" s="235"/>
      <c r="J271" s="222"/>
      <c r="K271" s="235"/>
      <c r="L271" s="221"/>
      <c r="M271" s="222"/>
      <c r="N271" s="235"/>
      <c r="O271" s="221"/>
      <c r="P271" s="224"/>
      <c r="Q271" s="215">
        <f t="shared" si="4"/>
        <v>0</v>
      </c>
      <c r="R271" s="226"/>
      <c r="S271" s="227"/>
    </row>
    <row r="272" spans="1:19" ht="18" hidden="1" customHeight="1" x14ac:dyDescent="0.2">
      <c r="A272" s="746">
        <v>262</v>
      </c>
      <c r="B272" s="747"/>
      <c r="C272" s="230"/>
      <c r="D272" s="204"/>
      <c r="E272" s="204"/>
      <c r="F272" s="205"/>
      <c r="G272" s="218"/>
      <c r="H272" s="219"/>
      <c r="I272" s="235"/>
      <c r="J272" s="222"/>
      <c r="K272" s="235"/>
      <c r="L272" s="221"/>
      <c r="M272" s="222"/>
      <c r="N272" s="235"/>
      <c r="O272" s="221"/>
      <c r="P272" s="224"/>
      <c r="Q272" s="215">
        <f t="shared" si="4"/>
        <v>0</v>
      </c>
      <c r="R272" s="226"/>
      <c r="S272" s="227"/>
    </row>
    <row r="273" spans="1:19" ht="18" hidden="1" customHeight="1" x14ac:dyDescent="0.2">
      <c r="A273" s="746">
        <v>263</v>
      </c>
      <c r="B273" s="747"/>
      <c r="C273" s="230"/>
      <c r="D273" s="204"/>
      <c r="E273" s="204"/>
      <c r="F273" s="205"/>
      <c r="G273" s="218"/>
      <c r="H273" s="219"/>
      <c r="I273" s="235"/>
      <c r="J273" s="222"/>
      <c r="K273" s="235"/>
      <c r="L273" s="221"/>
      <c r="M273" s="222"/>
      <c r="N273" s="235"/>
      <c r="O273" s="221"/>
      <c r="P273" s="224"/>
      <c r="Q273" s="215">
        <f t="shared" si="4"/>
        <v>0</v>
      </c>
      <c r="R273" s="226"/>
      <c r="S273" s="227"/>
    </row>
    <row r="274" spans="1:19" ht="18" hidden="1" customHeight="1" x14ac:dyDescent="0.2">
      <c r="A274" s="746">
        <v>264</v>
      </c>
      <c r="B274" s="747"/>
      <c r="C274" s="230"/>
      <c r="D274" s="204"/>
      <c r="E274" s="204"/>
      <c r="F274" s="205"/>
      <c r="G274" s="218"/>
      <c r="H274" s="219"/>
      <c r="I274" s="235"/>
      <c r="J274" s="222"/>
      <c r="K274" s="235"/>
      <c r="L274" s="221"/>
      <c r="M274" s="222"/>
      <c r="N274" s="235"/>
      <c r="O274" s="221"/>
      <c r="P274" s="224"/>
      <c r="Q274" s="215">
        <f t="shared" si="4"/>
        <v>0</v>
      </c>
      <c r="R274" s="226"/>
      <c r="S274" s="227"/>
    </row>
    <row r="275" spans="1:19" ht="18" hidden="1" customHeight="1" x14ac:dyDescent="0.2">
      <c r="A275" s="746">
        <v>265</v>
      </c>
      <c r="B275" s="747"/>
      <c r="C275" s="230"/>
      <c r="D275" s="204"/>
      <c r="E275" s="204"/>
      <c r="F275" s="205"/>
      <c r="G275" s="218"/>
      <c r="H275" s="219"/>
      <c r="I275" s="235"/>
      <c r="J275" s="222"/>
      <c r="K275" s="235"/>
      <c r="L275" s="221"/>
      <c r="M275" s="222"/>
      <c r="N275" s="235"/>
      <c r="O275" s="221"/>
      <c r="P275" s="224"/>
      <c r="Q275" s="215">
        <f t="shared" si="4"/>
        <v>0</v>
      </c>
      <c r="R275" s="226"/>
      <c r="S275" s="227"/>
    </row>
    <row r="276" spans="1:19" ht="18" hidden="1" customHeight="1" x14ac:dyDescent="0.2">
      <c r="A276" s="746">
        <v>266</v>
      </c>
      <c r="B276" s="747"/>
      <c r="C276" s="230"/>
      <c r="D276" s="204"/>
      <c r="E276" s="204"/>
      <c r="F276" s="205"/>
      <c r="G276" s="218"/>
      <c r="H276" s="219"/>
      <c r="I276" s="235"/>
      <c r="J276" s="222"/>
      <c r="K276" s="235"/>
      <c r="L276" s="221"/>
      <c r="M276" s="222"/>
      <c r="N276" s="235"/>
      <c r="O276" s="221"/>
      <c r="P276" s="224"/>
      <c r="Q276" s="215">
        <f t="shared" si="4"/>
        <v>0</v>
      </c>
      <c r="R276" s="226"/>
      <c r="S276" s="227"/>
    </row>
    <row r="277" spans="1:19" ht="18" hidden="1" customHeight="1" x14ac:dyDescent="0.2">
      <c r="A277" s="746">
        <v>267</v>
      </c>
      <c r="B277" s="747"/>
      <c r="C277" s="230"/>
      <c r="D277" s="204"/>
      <c r="E277" s="204"/>
      <c r="F277" s="205"/>
      <c r="G277" s="218"/>
      <c r="H277" s="219"/>
      <c r="I277" s="235"/>
      <c r="J277" s="222"/>
      <c r="K277" s="235"/>
      <c r="L277" s="221"/>
      <c r="M277" s="222"/>
      <c r="N277" s="235"/>
      <c r="O277" s="221"/>
      <c r="P277" s="224"/>
      <c r="Q277" s="215">
        <f t="shared" si="4"/>
        <v>0</v>
      </c>
      <c r="R277" s="226"/>
      <c r="S277" s="227"/>
    </row>
    <row r="278" spans="1:19" ht="18" hidden="1" customHeight="1" x14ac:dyDescent="0.2">
      <c r="A278" s="746">
        <v>268</v>
      </c>
      <c r="B278" s="747"/>
      <c r="C278" s="230"/>
      <c r="D278" s="204"/>
      <c r="E278" s="204"/>
      <c r="F278" s="205"/>
      <c r="G278" s="218"/>
      <c r="H278" s="219"/>
      <c r="I278" s="235"/>
      <c r="J278" s="222"/>
      <c r="K278" s="235"/>
      <c r="L278" s="221"/>
      <c r="M278" s="222"/>
      <c r="N278" s="235"/>
      <c r="O278" s="221"/>
      <c r="P278" s="224"/>
      <c r="Q278" s="215">
        <f t="shared" si="4"/>
        <v>0</v>
      </c>
      <c r="R278" s="226"/>
      <c r="S278" s="227"/>
    </row>
    <row r="279" spans="1:19" ht="18" hidden="1" customHeight="1" x14ac:dyDescent="0.2">
      <c r="A279" s="746">
        <v>269</v>
      </c>
      <c r="B279" s="747"/>
      <c r="C279" s="230"/>
      <c r="D279" s="204"/>
      <c r="E279" s="204"/>
      <c r="F279" s="205"/>
      <c r="G279" s="218"/>
      <c r="H279" s="219"/>
      <c r="I279" s="235"/>
      <c r="J279" s="222"/>
      <c r="K279" s="235"/>
      <c r="L279" s="221"/>
      <c r="M279" s="222"/>
      <c r="N279" s="235"/>
      <c r="O279" s="221"/>
      <c r="P279" s="224"/>
      <c r="Q279" s="215">
        <f t="shared" si="4"/>
        <v>0</v>
      </c>
      <c r="R279" s="226"/>
      <c r="S279" s="227"/>
    </row>
    <row r="280" spans="1:19" ht="18" hidden="1" customHeight="1" x14ac:dyDescent="0.2">
      <c r="A280" s="746">
        <v>270</v>
      </c>
      <c r="B280" s="747"/>
      <c r="C280" s="230"/>
      <c r="D280" s="204"/>
      <c r="E280" s="204"/>
      <c r="F280" s="205"/>
      <c r="G280" s="218"/>
      <c r="H280" s="219"/>
      <c r="I280" s="235"/>
      <c r="J280" s="222"/>
      <c r="K280" s="235"/>
      <c r="L280" s="221"/>
      <c r="M280" s="222"/>
      <c r="N280" s="235"/>
      <c r="O280" s="221"/>
      <c r="P280" s="224"/>
      <c r="Q280" s="215">
        <f t="shared" si="4"/>
        <v>0</v>
      </c>
      <c r="R280" s="226"/>
      <c r="S280" s="227"/>
    </row>
    <row r="281" spans="1:19" ht="18" hidden="1" customHeight="1" x14ac:dyDescent="0.2">
      <c r="A281" s="746">
        <v>271</v>
      </c>
      <c r="B281" s="747"/>
      <c r="C281" s="230"/>
      <c r="D281" s="204"/>
      <c r="E281" s="204"/>
      <c r="F281" s="205"/>
      <c r="G281" s="218"/>
      <c r="H281" s="219"/>
      <c r="I281" s="235"/>
      <c r="J281" s="222"/>
      <c r="K281" s="235"/>
      <c r="L281" s="221"/>
      <c r="M281" s="222"/>
      <c r="N281" s="235"/>
      <c r="O281" s="221"/>
      <c r="P281" s="224"/>
      <c r="Q281" s="215">
        <f t="shared" si="4"/>
        <v>0</v>
      </c>
      <c r="R281" s="226"/>
      <c r="S281" s="227"/>
    </row>
    <row r="282" spans="1:19" ht="18" hidden="1" customHeight="1" x14ac:dyDescent="0.2">
      <c r="A282" s="746">
        <v>272</v>
      </c>
      <c r="B282" s="747"/>
      <c r="C282" s="230"/>
      <c r="D282" s="204"/>
      <c r="E282" s="204"/>
      <c r="F282" s="205"/>
      <c r="G282" s="218"/>
      <c r="H282" s="219"/>
      <c r="I282" s="235"/>
      <c r="J282" s="222"/>
      <c r="K282" s="235"/>
      <c r="L282" s="221"/>
      <c r="M282" s="222"/>
      <c r="N282" s="235"/>
      <c r="O282" s="221"/>
      <c r="P282" s="224"/>
      <c r="Q282" s="215">
        <f t="shared" si="4"/>
        <v>0</v>
      </c>
      <c r="R282" s="226"/>
      <c r="S282" s="227"/>
    </row>
    <row r="283" spans="1:19" ht="18" hidden="1" customHeight="1" x14ac:dyDescent="0.2">
      <c r="A283" s="746">
        <v>273</v>
      </c>
      <c r="B283" s="747"/>
      <c r="C283" s="230"/>
      <c r="D283" s="204"/>
      <c r="E283" s="204"/>
      <c r="F283" s="205"/>
      <c r="G283" s="218"/>
      <c r="H283" s="219"/>
      <c r="I283" s="235"/>
      <c r="J283" s="222"/>
      <c r="K283" s="235"/>
      <c r="L283" s="221"/>
      <c r="M283" s="222"/>
      <c r="N283" s="235"/>
      <c r="O283" s="221"/>
      <c r="P283" s="224"/>
      <c r="Q283" s="215">
        <f t="shared" si="4"/>
        <v>0</v>
      </c>
      <c r="R283" s="226"/>
      <c r="S283" s="227"/>
    </row>
    <row r="284" spans="1:19" ht="18" hidden="1" customHeight="1" x14ac:dyDescent="0.2">
      <c r="A284" s="746">
        <v>274</v>
      </c>
      <c r="B284" s="747"/>
      <c r="C284" s="230"/>
      <c r="D284" s="204"/>
      <c r="E284" s="204"/>
      <c r="F284" s="205"/>
      <c r="G284" s="218"/>
      <c r="H284" s="219"/>
      <c r="I284" s="235"/>
      <c r="J284" s="222"/>
      <c r="K284" s="235"/>
      <c r="L284" s="221"/>
      <c r="M284" s="222"/>
      <c r="N284" s="235"/>
      <c r="O284" s="221"/>
      <c r="P284" s="224"/>
      <c r="Q284" s="215">
        <f t="shared" si="4"/>
        <v>0</v>
      </c>
      <c r="R284" s="226"/>
      <c r="S284" s="227"/>
    </row>
    <row r="285" spans="1:19" ht="18" hidden="1" customHeight="1" x14ac:dyDescent="0.2">
      <c r="A285" s="746">
        <v>275</v>
      </c>
      <c r="B285" s="747"/>
      <c r="C285" s="230"/>
      <c r="D285" s="204"/>
      <c r="E285" s="204"/>
      <c r="F285" s="205"/>
      <c r="G285" s="218"/>
      <c r="H285" s="219"/>
      <c r="I285" s="235"/>
      <c r="J285" s="222"/>
      <c r="K285" s="235"/>
      <c r="L285" s="221"/>
      <c r="M285" s="222"/>
      <c r="N285" s="235"/>
      <c r="O285" s="221"/>
      <c r="P285" s="224"/>
      <c r="Q285" s="215">
        <f t="shared" si="4"/>
        <v>0</v>
      </c>
      <c r="R285" s="226"/>
      <c r="S285" s="227"/>
    </row>
    <row r="286" spans="1:19" ht="18" hidden="1" customHeight="1" x14ac:dyDescent="0.2">
      <c r="A286" s="746">
        <v>276</v>
      </c>
      <c r="B286" s="747"/>
      <c r="C286" s="230"/>
      <c r="D286" s="204"/>
      <c r="E286" s="204"/>
      <c r="F286" s="205"/>
      <c r="G286" s="218"/>
      <c r="H286" s="219"/>
      <c r="I286" s="235"/>
      <c r="J286" s="222"/>
      <c r="K286" s="235"/>
      <c r="L286" s="221"/>
      <c r="M286" s="222"/>
      <c r="N286" s="235"/>
      <c r="O286" s="221"/>
      <c r="P286" s="224"/>
      <c r="Q286" s="215">
        <f t="shared" si="4"/>
        <v>0</v>
      </c>
      <c r="R286" s="226"/>
      <c r="S286" s="227"/>
    </row>
    <row r="287" spans="1:19" ht="18" hidden="1" customHeight="1" x14ac:dyDescent="0.2">
      <c r="A287" s="746">
        <v>277</v>
      </c>
      <c r="B287" s="747"/>
      <c r="C287" s="230"/>
      <c r="D287" s="204"/>
      <c r="E287" s="204"/>
      <c r="F287" s="205"/>
      <c r="G287" s="218"/>
      <c r="H287" s="219"/>
      <c r="I287" s="235"/>
      <c r="J287" s="222"/>
      <c r="K287" s="235"/>
      <c r="L287" s="221"/>
      <c r="M287" s="222"/>
      <c r="N287" s="235"/>
      <c r="O287" s="221"/>
      <c r="P287" s="224"/>
      <c r="Q287" s="215">
        <f t="shared" si="4"/>
        <v>0</v>
      </c>
      <c r="R287" s="226"/>
      <c r="S287" s="227"/>
    </row>
    <row r="288" spans="1:19" ht="18" hidden="1" customHeight="1" x14ac:dyDescent="0.2">
      <c r="A288" s="746">
        <v>278</v>
      </c>
      <c r="B288" s="747"/>
      <c r="C288" s="230"/>
      <c r="D288" s="204"/>
      <c r="E288" s="204"/>
      <c r="F288" s="205"/>
      <c r="G288" s="218"/>
      <c r="H288" s="219"/>
      <c r="I288" s="235"/>
      <c r="J288" s="222"/>
      <c r="K288" s="235"/>
      <c r="L288" s="221"/>
      <c r="M288" s="222"/>
      <c r="N288" s="235"/>
      <c r="O288" s="221"/>
      <c r="P288" s="224"/>
      <c r="Q288" s="215">
        <f t="shared" si="4"/>
        <v>0</v>
      </c>
      <c r="R288" s="226"/>
      <c r="S288" s="227"/>
    </row>
    <row r="289" spans="1:19" ht="18" hidden="1" customHeight="1" x14ac:dyDescent="0.2">
      <c r="A289" s="746">
        <v>279</v>
      </c>
      <c r="B289" s="747"/>
      <c r="C289" s="230"/>
      <c r="D289" s="204"/>
      <c r="E289" s="204"/>
      <c r="F289" s="205"/>
      <c r="G289" s="218"/>
      <c r="H289" s="219"/>
      <c r="I289" s="235"/>
      <c r="J289" s="222"/>
      <c r="K289" s="235"/>
      <c r="L289" s="221"/>
      <c r="M289" s="222"/>
      <c r="N289" s="235"/>
      <c r="O289" s="221"/>
      <c r="P289" s="224"/>
      <c r="Q289" s="215">
        <f t="shared" si="4"/>
        <v>0</v>
      </c>
      <c r="R289" s="226"/>
      <c r="S289" s="227"/>
    </row>
    <row r="290" spans="1:19" ht="18" hidden="1" customHeight="1" x14ac:dyDescent="0.2">
      <c r="A290" s="746">
        <v>280</v>
      </c>
      <c r="B290" s="747"/>
      <c r="C290" s="230"/>
      <c r="D290" s="204"/>
      <c r="E290" s="204"/>
      <c r="F290" s="205"/>
      <c r="G290" s="218"/>
      <c r="H290" s="219"/>
      <c r="I290" s="235"/>
      <c r="J290" s="222"/>
      <c r="K290" s="235"/>
      <c r="L290" s="221"/>
      <c r="M290" s="222"/>
      <c r="N290" s="235"/>
      <c r="O290" s="221"/>
      <c r="P290" s="224"/>
      <c r="Q290" s="215">
        <f t="shared" si="4"/>
        <v>0</v>
      </c>
      <c r="R290" s="226"/>
      <c r="S290" s="227"/>
    </row>
    <row r="291" spans="1:19" ht="18" hidden="1" customHeight="1" x14ac:dyDescent="0.2">
      <c r="A291" s="746">
        <v>281</v>
      </c>
      <c r="B291" s="747"/>
      <c r="C291" s="230"/>
      <c r="D291" s="204"/>
      <c r="E291" s="204"/>
      <c r="F291" s="205"/>
      <c r="G291" s="218"/>
      <c r="H291" s="219"/>
      <c r="I291" s="235"/>
      <c r="J291" s="222"/>
      <c r="K291" s="235"/>
      <c r="L291" s="221"/>
      <c r="M291" s="222"/>
      <c r="N291" s="235"/>
      <c r="O291" s="221"/>
      <c r="P291" s="224"/>
      <c r="Q291" s="215">
        <f t="shared" si="4"/>
        <v>0</v>
      </c>
      <c r="R291" s="226"/>
      <c r="S291" s="227"/>
    </row>
    <row r="292" spans="1:19" ht="18" hidden="1" customHeight="1" x14ac:dyDescent="0.2">
      <c r="A292" s="746">
        <v>282</v>
      </c>
      <c r="B292" s="747"/>
      <c r="C292" s="230"/>
      <c r="D292" s="204"/>
      <c r="E292" s="204"/>
      <c r="F292" s="205"/>
      <c r="G292" s="218"/>
      <c r="H292" s="219"/>
      <c r="I292" s="235"/>
      <c r="J292" s="222"/>
      <c r="K292" s="235"/>
      <c r="L292" s="221"/>
      <c r="M292" s="222"/>
      <c r="N292" s="235"/>
      <c r="O292" s="221"/>
      <c r="P292" s="224"/>
      <c r="Q292" s="215">
        <f t="shared" si="4"/>
        <v>0</v>
      </c>
      <c r="R292" s="226"/>
      <c r="S292" s="227"/>
    </row>
    <row r="293" spans="1:19" ht="18" hidden="1" customHeight="1" x14ac:dyDescent="0.2">
      <c r="A293" s="746">
        <v>283</v>
      </c>
      <c r="B293" s="747"/>
      <c r="C293" s="230"/>
      <c r="D293" s="204"/>
      <c r="E293" s="204"/>
      <c r="F293" s="205"/>
      <c r="G293" s="218"/>
      <c r="H293" s="219"/>
      <c r="I293" s="235"/>
      <c r="J293" s="222"/>
      <c r="K293" s="235"/>
      <c r="L293" s="221"/>
      <c r="M293" s="222"/>
      <c r="N293" s="235"/>
      <c r="O293" s="221"/>
      <c r="P293" s="224"/>
      <c r="Q293" s="215">
        <f t="shared" si="4"/>
        <v>0</v>
      </c>
      <c r="R293" s="226"/>
      <c r="S293" s="227"/>
    </row>
    <row r="294" spans="1:19" ht="18" hidden="1" customHeight="1" x14ac:dyDescent="0.2">
      <c r="A294" s="746">
        <v>284</v>
      </c>
      <c r="B294" s="747"/>
      <c r="C294" s="230"/>
      <c r="D294" s="204"/>
      <c r="E294" s="204"/>
      <c r="F294" s="205"/>
      <c r="G294" s="218"/>
      <c r="H294" s="219"/>
      <c r="I294" s="235"/>
      <c r="J294" s="222"/>
      <c r="K294" s="235"/>
      <c r="L294" s="221"/>
      <c r="M294" s="222"/>
      <c r="N294" s="235"/>
      <c r="O294" s="221"/>
      <c r="P294" s="224"/>
      <c r="Q294" s="215">
        <f t="shared" si="4"/>
        <v>0</v>
      </c>
      <c r="R294" s="226"/>
      <c r="S294" s="227"/>
    </row>
    <row r="295" spans="1:19" ht="18" hidden="1" customHeight="1" x14ac:dyDescent="0.2">
      <c r="A295" s="746">
        <v>285</v>
      </c>
      <c r="B295" s="747"/>
      <c r="C295" s="230"/>
      <c r="D295" s="204"/>
      <c r="E295" s="204"/>
      <c r="F295" s="205"/>
      <c r="G295" s="218"/>
      <c r="H295" s="219"/>
      <c r="I295" s="235"/>
      <c r="J295" s="222"/>
      <c r="K295" s="235"/>
      <c r="L295" s="221"/>
      <c r="M295" s="222"/>
      <c r="N295" s="235"/>
      <c r="O295" s="221"/>
      <c r="P295" s="224"/>
      <c r="Q295" s="215">
        <f t="shared" si="4"/>
        <v>0</v>
      </c>
      <c r="R295" s="226"/>
      <c r="S295" s="227"/>
    </row>
    <row r="296" spans="1:19" ht="18" hidden="1" customHeight="1" x14ac:dyDescent="0.2">
      <c r="A296" s="746">
        <v>286</v>
      </c>
      <c r="B296" s="747"/>
      <c r="C296" s="230"/>
      <c r="D296" s="204"/>
      <c r="E296" s="204"/>
      <c r="F296" s="205"/>
      <c r="G296" s="218"/>
      <c r="H296" s="219"/>
      <c r="I296" s="235"/>
      <c r="J296" s="222"/>
      <c r="K296" s="235"/>
      <c r="L296" s="221"/>
      <c r="M296" s="222"/>
      <c r="N296" s="235"/>
      <c r="O296" s="221"/>
      <c r="P296" s="224"/>
      <c r="Q296" s="215">
        <f t="shared" si="4"/>
        <v>0</v>
      </c>
      <c r="R296" s="226"/>
      <c r="S296" s="227"/>
    </row>
    <row r="297" spans="1:19" ht="18" hidden="1" customHeight="1" x14ac:dyDescent="0.2">
      <c r="A297" s="746">
        <v>287</v>
      </c>
      <c r="B297" s="747"/>
      <c r="C297" s="230"/>
      <c r="D297" s="204"/>
      <c r="E297" s="204"/>
      <c r="F297" s="205"/>
      <c r="G297" s="218"/>
      <c r="H297" s="219"/>
      <c r="I297" s="235"/>
      <c r="J297" s="222"/>
      <c r="K297" s="235"/>
      <c r="L297" s="221"/>
      <c r="M297" s="222"/>
      <c r="N297" s="235"/>
      <c r="O297" s="221"/>
      <c r="P297" s="224"/>
      <c r="Q297" s="215">
        <f t="shared" si="4"/>
        <v>0</v>
      </c>
      <c r="R297" s="226"/>
      <c r="S297" s="227"/>
    </row>
    <row r="298" spans="1:19" ht="18" hidden="1" customHeight="1" x14ac:dyDescent="0.2">
      <c r="A298" s="746">
        <v>288</v>
      </c>
      <c r="B298" s="747"/>
      <c r="C298" s="230"/>
      <c r="D298" s="204"/>
      <c r="E298" s="204"/>
      <c r="F298" s="205"/>
      <c r="G298" s="218"/>
      <c r="H298" s="219"/>
      <c r="I298" s="235"/>
      <c r="J298" s="222"/>
      <c r="K298" s="235"/>
      <c r="L298" s="221"/>
      <c r="M298" s="222"/>
      <c r="N298" s="235"/>
      <c r="O298" s="221"/>
      <c r="P298" s="224"/>
      <c r="Q298" s="215">
        <f t="shared" si="4"/>
        <v>0</v>
      </c>
      <c r="R298" s="226"/>
      <c r="S298" s="227"/>
    </row>
    <row r="299" spans="1:19" ht="18" hidden="1" customHeight="1" x14ac:dyDescent="0.2">
      <c r="A299" s="746">
        <v>289</v>
      </c>
      <c r="B299" s="747"/>
      <c r="C299" s="230"/>
      <c r="D299" s="204"/>
      <c r="E299" s="204"/>
      <c r="F299" s="205"/>
      <c r="G299" s="218"/>
      <c r="H299" s="219"/>
      <c r="I299" s="235"/>
      <c r="J299" s="222"/>
      <c r="K299" s="235"/>
      <c r="L299" s="221"/>
      <c r="M299" s="222"/>
      <c r="N299" s="235"/>
      <c r="O299" s="221"/>
      <c r="P299" s="224"/>
      <c r="Q299" s="215">
        <f t="shared" si="4"/>
        <v>0</v>
      </c>
      <c r="R299" s="226"/>
      <c r="S299" s="227"/>
    </row>
    <row r="300" spans="1:19" ht="18" hidden="1" customHeight="1" x14ac:dyDescent="0.2">
      <c r="A300" s="746">
        <v>290</v>
      </c>
      <c r="B300" s="747"/>
      <c r="C300" s="230"/>
      <c r="D300" s="204"/>
      <c r="E300" s="204"/>
      <c r="F300" s="205"/>
      <c r="G300" s="218"/>
      <c r="H300" s="219"/>
      <c r="I300" s="235"/>
      <c r="J300" s="222"/>
      <c r="K300" s="235"/>
      <c r="L300" s="221"/>
      <c r="M300" s="222"/>
      <c r="N300" s="235"/>
      <c r="O300" s="221"/>
      <c r="P300" s="224"/>
      <c r="Q300" s="215">
        <f t="shared" si="4"/>
        <v>0</v>
      </c>
      <c r="R300" s="226"/>
      <c r="S300" s="227"/>
    </row>
    <row r="301" spans="1:19" ht="18" hidden="1" customHeight="1" x14ac:dyDescent="0.2">
      <c r="A301" s="746">
        <v>291</v>
      </c>
      <c r="B301" s="747"/>
      <c r="C301" s="230"/>
      <c r="D301" s="204"/>
      <c r="E301" s="204"/>
      <c r="F301" s="205"/>
      <c r="G301" s="218"/>
      <c r="H301" s="219"/>
      <c r="I301" s="235"/>
      <c r="J301" s="222"/>
      <c r="K301" s="235"/>
      <c r="L301" s="221"/>
      <c r="M301" s="222"/>
      <c r="N301" s="235"/>
      <c r="O301" s="221"/>
      <c r="P301" s="224"/>
      <c r="Q301" s="215">
        <f t="shared" si="4"/>
        <v>0</v>
      </c>
      <c r="R301" s="226"/>
      <c r="S301" s="227"/>
    </row>
    <row r="302" spans="1:19" ht="18" hidden="1" customHeight="1" x14ac:dyDescent="0.2">
      <c r="A302" s="746">
        <v>292</v>
      </c>
      <c r="B302" s="747"/>
      <c r="C302" s="230"/>
      <c r="D302" s="204"/>
      <c r="E302" s="204"/>
      <c r="F302" s="205"/>
      <c r="G302" s="218"/>
      <c r="H302" s="219"/>
      <c r="I302" s="235"/>
      <c r="J302" s="222"/>
      <c r="K302" s="235"/>
      <c r="L302" s="221"/>
      <c r="M302" s="222"/>
      <c r="N302" s="235"/>
      <c r="O302" s="221"/>
      <c r="P302" s="224"/>
      <c r="Q302" s="215">
        <f t="shared" si="4"/>
        <v>0</v>
      </c>
      <c r="R302" s="226"/>
      <c r="S302" s="227"/>
    </row>
    <row r="303" spans="1:19" ht="18" hidden="1" customHeight="1" x14ac:dyDescent="0.2">
      <c r="A303" s="746">
        <v>293</v>
      </c>
      <c r="B303" s="747"/>
      <c r="C303" s="230"/>
      <c r="D303" s="204"/>
      <c r="E303" s="204"/>
      <c r="F303" s="205"/>
      <c r="G303" s="218"/>
      <c r="H303" s="219"/>
      <c r="I303" s="235"/>
      <c r="J303" s="222"/>
      <c r="K303" s="235"/>
      <c r="L303" s="221"/>
      <c r="M303" s="222"/>
      <c r="N303" s="235"/>
      <c r="O303" s="221"/>
      <c r="P303" s="224"/>
      <c r="Q303" s="215">
        <f t="shared" si="4"/>
        <v>0</v>
      </c>
      <c r="R303" s="226"/>
      <c r="S303" s="227"/>
    </row>
    <row r="304" spans="1:19" ht="18" hidden="1" customHeight="1" x14ac:dyDescent="0.2">
      <c r="A304" s="746">
        <v>294</v>
      </c>
      <c r="B304" s="747"/>
      <c r="C304" s="230"/>
      <c r="D304" s="204"/>
      <c r="E304" s="204"/>
      <c r="F304" s="205"/>
      <c r="G304" s="218"/>
      <c r="H304" s="219"/>
      <c r="I304" s="235"/>
      <c r="J304" s="222"/>
      <c r="K304" s="235"/>
      <c r="L304" s="221"/>
      <c r="M304" s="222"/>
      <c r="N304" s="235"/>
      <c r="O304" s="221"/>
      <c r="P304" s="224"/>
      <c r="Q304" s="215">
        <f t="shared" si="4"/>
        <v>0</v>
      </c>
      <c r="R304" s="226"/>
      <c r="S304" s="227"/>
    </row>
    <row r="305" spans="1:24" ht="18" hidden="1" customHeight="1" x14ac:dyDescent="0.2">
      <c r="A305" s="746">
        <v>295</v>
      </c>
      <c r="B305" s="747"/>
      <c r="C305" s="230"/>
      <c r="D305" s="204"/>
      <c r="E305" s="204"/>
      <c r="F305" s="205"/>
      <c r="G305" s="218"/>
      <c r="H305" s="219"/>
      <c r="I305" s="235"/>
      <c r="J305" s="222"/>
      <c r="K305" s="235"/>
      <c r="L305" s="221"/>
      <c r="M305" s="222"/>
      <c r="N305" s="235"/>
      <c r="O305" s="221"/>
      <c r="P305" s="224"/>
      <c r="Q305" s="215">
        <f t="shared" si="4"/>
        <v>0</v>
      </c>
      <c r="R305" s="226"/>
      <c r="S305" s="227"/>
    </row>
    <row r="306" spans="1:24" ht="18" hidden="1" customHeight="1" x14ac:dyDescent="0.2">
      <c r="A306" s="746">
        <v>296</v>
      </c>
      <c r="B306" s="747"/>
      <c r="C306" s="230"/>
      <c r="D306" s="204"/>
      <c r="E306" s="204"/>
      <c r="F306" s="205"/>
      <c r="G306" s="218"/>
      <c r="H306" s="219"/>
      <c r="I306" s="235"/>
      <c r="J306" s="222"/>
      <c r="K306" s="235"/>
      <c r="L306" s="221"/>
      <c r="M306" s="222"/>
      <c r="N306" s="235"/>
      <c r="O306" s="221"/>
      <c r="P306" s="224"/>
      <c r="Q306" s="215">
        <f t="shared" si="4"/>
        <v>0</v>
      </c>
      <c r="R306" s="226"/>
      <c r="S306" s="227"/>
    </row>
    <row r="307" spans="1:24" ht="18" hidden="1" customHeight="1" x14ac:dyDescent="0.2">
      <c r="A307" s="746">
        <v>297</v>
      </c>
      <c r="B307" s="747"/>
      <c r="C307" s="230"/>
      <c r="D307" s="204"/>
      <c r="E307" s="204"/>
      <c r="F307" s="205"/>
      <c r="G307" s="218"/>
      <c r="H307" s="219"/>
      <c r="I307" s="235"/>
      <c r="J307" s="222"/>
      <c r="K307" s="235"/>
      <c r="L307" s="221"/>
      <c r="M307" s="222"/>
      <c r="N307" s="235"/>
      <c r="O307" s="221"/>
      <c r="P307" s="224"/>
      <c r="Q307" s="215">
        <f t="shared" si="4"/>
        <v>0</v>
      </c>
      <c r="R307" s="226"/>
      <c r="S307" s="227"/>
    </row>
    <row r="308" spans="1:24" ht="18" hidden="1" customHeight="1" x14ac:dyDescent="0.2">
      <c r="A308" s="746">
        <v>298</v>
      </c>
      <c r="B308" s="747"/>
      <c r="C308" s="230"/>
      <c r="D308" s="204"/>
      <c r="E308" s="204"/>
      <c r="F308" s="205"/>
      <c r="G308" s="218"/>
      <c r="H308" s="219"/>
      <c r="I308" s="235"/>
      <c r="J308" s="222"/>
      <c r="K308" s="235"/>
      <c r="L308" s="221"/>
      <c r="M308" s="222"/>
      <c r="N308" s="235"/>
      <c r="O308" s="221"/>
      <c r="P308" s="224"/>
      <c r="Q308" s="215">
        <f t="shared" si="4"/>
        <v>0</v>
      </c>
      <c r="R308" s="226"/>
      <c r="S308" s="227"/>
    </row>
    <row r="309" spans="1:24" ht="18" hidden="1" customHeight="1" x14ac:dyDescent="0.2">
      <c r="A309" s="746">
        <v>299</v>
      </c>
      <c r="B309" s="747"/>
      <c r="C309" s="230"/>
      <c r="D309" s="204"/>
      <c r="E309" s="204"/>
      <c r="F309" s="205"/>
      <c r="G309" s="218"/>
      <c r="H309" s="219"/>
      <c r="I309" s="235"/>
      <c r="J309" s="222"/>
      <c r="K309" s="235"/>
      <c r="L309" s="221"/>
      <c r="M309" s="222"/>
      <c r="N309" s="235"/>
      <c r="O309" s="221"/>
      <c r="P309" s="224"/>
      <c r="Q309" s="215">
        <f t="shared" si="4"/>
        <v>0</v>
      </c>
      <c r="R309" s="226"/>
      <c r="S309" s="227"/>
    </row>
    <row r="310" spans="1:24" ht="18" hidden="1" customHeight="1" x14ac:dyDescent="0.2">
      <c r="A310" s="746">
        <v>300</v>
      </c>
      <c r="B310" s="747"/>
      <c r="C310" s="230"/>
      <c r="D310" s="204"/>
      <c r="E310" s="204"/>
      <c r="F310" s="205"/>
      <c r="G310" s="218"/>
      <c r="H310" s="219"/>
      <c r="I310" s="236"/>
      <c r="J310" s="219"/>
      <c r="K310" s="236"/>
      <c r="L310" s="221"/>
      <c r="M310" s="222"/>
      <c r="N310" s="235"/>
      <c r="O310" s="221"/>
      <c r="P310" s="224"/>
      <c r="Q310" s="215">
        <f t="shared" si="4"/>
        <v>0</v>
      </c>
      <c r="R310" s="226"/>
      <c r="S310" s="227"/>
    </row>
    <row r="311" spans="1:24" ht="25.5" customHeight="1" x14ac:dyDescent="0.2">
      <c r="A311" s="75" t="s">
        <v>93</v>
      </c>
      <c r="B311" s="75"/>
      <c r="X311" s="117"/>
    </row>
    <row r="312" spans="1:24" ht="19.5" customHeight="1" x14ac:dyDescent="0.2">
      <c r="A312" s="238"/>
      <c r="B312" s="238"/>
      <c r="C312" s="238"/>
      <c r="D312" s="238"/>
      <c r="E312" s="238"/>
      <c r="F312" s="238"/>
      <c r="H312" s="239"/>
      <c r="I312" s="240"/>
      <c r="J312" s="240"/>
      <c r="X312" s="117"/>
    </row>
    <row r="313" spans="1:24" ht="19.5" customHeight="1" x14ac:dyDescent="0.2">
      <c r="A313" s="98"/>
      <c r="B313" s="98"/>
      <c r="C313" s="98"/>
      <c r="D313" s="98"/>
      <c r="E313" s="98"/>
      <c r="F313" s="98"/>
      <c r="G313" s="241"/>
      <c r="X313" s="117"/>
    </row>
    <row r="314" spans="1:24" ht="19.5" customHeight="1" x14ac:dyDescent="0.2">
      <c r="A314" s="768"/>
      <c r="B314" s="769"/>
      <c r="C314" s="770" t="s">
        <v>8</v>
      </c>
      <c r="D314" s="771"/>
      <c r="E314" s="771"/>
      <c r="F314" s="772"/>
      <c r="G314" s="242" t="s">
        <v>140</v>
      </c>
      <c r="H314" s="773" t="s">
        <v>70</v>
      </c>
      <c r="I314" s="774"/>
      <c r="J314" s="774"/>
      <c r="X314" s="117"/>
    </row>
    <row r="315" spans="1:24" ht="20.100000000000001" customHeight="1" x14ac:dyDescent="0.2">
      <c r="A315" s="775" t="s">
        <v>46</v>
      </c>
      <c r="B315" s="776"/>
      <c r="C315" s="759" t="s">
        <v>6</v>
      </c>
      <c r="D315" s="760"/>
      <c r="E315" s="760"/>
      <c r="F315" s="761"/>
      <c r="G315" s="90" t="s">
        <v>88</v>
      </c>
      <c r="H315" s="757">
        <f t="shared" ref="H315:H318" si="5">SUMIFS($Q$11:$Q$310,$D$11:$D$310,$G315,$R$11:$R$310,"")</f>
        <v>0</v>
      </c>
      <c r="I315" s="758"/>
      <c r="J315" s="758"/>
      <c r="K315" s="255"/>
      <c r="L315" s="255"/>
      <c r="M315" s="255"/>
      <c r="N315" s="255"/>
      <c r="O315" s="255"/>
      <c r="P315" s="255"/>
      <c r="Q315" s="255"/>
      <c r="R315" s="255"/>
      <c r="S315" s="255"/>
      <c r="T315" s="255"/>
      <c r="U315" s="255"/>
      <c r="X315" s="117"/>
    </row>
    <row r="316" spans="1:24" ht="20.100000000000001" customHeight="1" x14ac:dyDescent="0.2">
      <c r="A316" s="777"/>
      <c r="B316" s="778"/>
      <c r="C316" s="762"/>
      <c r="D316" s="763"/>
      <c r="E316" s="763"/>
      <c r="F316" s="764"/>
      <c r="G316" s="90" t="s">
        <v>31</v>
      </c>
      <c r="H316" s="757">
        <f t="shared" si="5"/>
        <v>0</v>
      </c>
      <c r="I316" s="758"/>
      <c r="J316" s="758"/>
      <c r="K316" s="255"/>
      <c r="L316" s="255"/>
      <c r="M316" s="255"/>
      <c r="N316" s="255"/>
      <c r="O316" s="255"/>
      <c r="P316" s="255"/>
      <c r="Q316" s="255"/>
      <c r="R316" s="255"/>
      <c r="S316" s="255"/>
      <c r="T316" s="255"/>
      <c r="U316" s="255"/>
      <c r="X316" s="117"/>
    </row>
    <row r="317" spans="1:24" ht="20.100000000000001" customHeight="1" x14ac:dyDescent="0.2">
      <c r="A317" s="777"/>
      <c r="B317" s="778"/>
      <c r="C317" s="765"/>
      <c r="D317" s="766"/>
      <c r="E317" s="766"/>
      <c r="F317" s="767"/>
      <c r="G317" s="90" t="s">
        <v>27</v>
      </c>
      <c r="H317" s="757">
        <f t="shared" si="5"/>
        <v>0</v>
      </c>
      <c r="I317" s="758"/>
      <c r="J317" s="758"/>
      <c r="K317" s="255"/>
      <c r="L317" s="255"/>
      <c r="M317" s="255"/>
      <c r="N317" s="255"/>
      <c r="O317" s="255"/>
      <c r="P317" s="255"/>
      <c r="Q317" s="255"/>
      <c r="R317" s="255"/>
      <c r="S317" s="255"/>
      <c r="T317" s="255"/>
      <c r="U317" s="255"/>
      <c r="X317" s="117"/>
    </row>
    <row r="318" spans="1:24" ht="20.100000000000001" customHeight="1" x14ac:dyDescent="0.2">
      <c r="A318" s="777"/>
      <c r="B318" s="778"/>
      <c r="C318" s="762" t="s">
        <v>79</v>
      </c>
      <c r="D318" s="763"/>
      <c r="E318" s="763"/>
      <c r="F318" s="764"/>
      <c r="G318" s="90" t="s">
        <v>79</v>
      </c>
      <c r="H318" s="757">
        <f t="shared" si="5"/>
        <v>0</v>
      </c>
      <c r="I318" s="758"/>
      <c r="J318" s="758"/>
      <c r="K318" s="255"/>
      <c r="L318" s="255"/>
      <c r="M318" s="255"/>
      <c r="N318" s="255"/>
      <c r="O318" s="255"/>
      <c r="P318" s="255"/>
      <c r="Q318" s="255"/>
      <c r="R318" s="255"/>
      <c r="S318" s="255"/>
      <c r="T318" s="255"/>
      <c r="U318" s="255"/>
      <c r="X318" s="117"/>
    </row>
    <row r="319" spans="1:24" ht="20.100000000000001" customHeight="1" x14ac:dyDescent="0.2">
      <c r="A319" s="777"/>
      <c r="B319" s="778"/>
      <c r="C319" s="779" t="s">
        <v>47</v>
      </c>
      <c r="D319" s="779"/>
      <c r="E319" s="779"/>
      <c r="F319" s="779"/>
      <c r="G319" s="780"/>
      <c r="H319" s="757">
        <f>SUM(H315:J318)</f>
        <v>0</v>
      </c>
      <c r="I319" s="758"/>
      <c r="J319" s="758"/>
      <c r="K319" s="255"/>
      <c r="L319" s="255"/>
      <c r="M319" s="255"/>
      <c r="N319" s="255"/>
      <c r="O319" s="255"/>
      <c r="P319" s="255"/>
      <c r="Q319" s="255"/>
      <c r="R319" s="255"/>
      <c r="S319" s="255"/>
      <c r="T319" s="255"/>
      <c r="U319" s="255"/>
      <c r="X319" s="117"/>
    </row>
    <row r="320" spans="1:24" ht="20.100000000000001" customHeight="1" x14ac:dyDescent="0.2">
      <c r="A320" s="788" t="s">
        <v>81</v>
      </c>
      <c r="B320" s="789"/>
      <c r="C320" s="759" t="s">
        <v>6</v>
      </c>
      <c r="D320" s="760"/>
      <c r="E320" s="760"/>
      <c r="F320" s="761"/>
      <c r="G320" s="90" t="s">
        <v>88</v>
      </c>
      <c r="H320" s="785">
        <f t="shared" ref="H320:H323" si="6">SUMIFS($Q$11:$Q$310,$D$11:$D$310,$G320,$R$11:$R$310,"○")</f>
        <v>0</v>
      </c>
      <c r="I320" s="786"/>
      <c r="J320" s="787"/>
      <c r="K320" s="255"/>
      <c r="L320" s="255"/>
      <c r="M320" s="255"/>
      <c r="N320" s="255"/>
      <c r="O320" s="255"/>
      <c r="P320" s="255"/>
      <c r="Q320" s="255"/>
      <c r="R320" s="255"/>
      <c r="S320" s="255"/>
      <c r="T320" s="255"/>
      <c r="U320" s="255"/>
      <c r="X320" s="117"/>
    </row>
    <row r="321" spans="1:24" ht="20.100000000000001" customHeight="1" x14ac:dyDescent="0.2">
      <c r="A321" s="790"/>
      <c r="B321" s="791"/>
      <c r="C321" s="762"/>
      <c r="D321" s="763"/>
      <c r="E321" s="763"/>
      <c r="F321" s="764"/>
      <c r="G321" s="90" t="s">
        <v>31</v>
      </c>
      <c r="H321" s="785">
        <f t="shared" si="6"/>
        <v>0</v>
      </c>
      <c r="I321" s="786"/>
      <c r="J321" s="787"/>
      <c r="K321" s="255"/>
      <c r="L321" s="255"/>
      <c r="M321" s="255"/>
      <c r="N321" s="255"/>
      <c r="O321" s="255"/>
      <c r="P321" s="255"/>
      <c r="Q321" s="255"/>
      <c r="R321" s="255"/>
      <c r="S321" s="255"/>
      <c r="T321" s="255"/>
      <c r="U321" s="255"/>
      <c r="X321" s="117"/>
    </row>
    <row r="322" spans="1:24" ht="20.100000000000001" customHeight="1" x14ac:dyDescent="0.2">
      <c r="A322" s="790"/>
      <c r="B322" s="791"/>
      <c r="C322" s="765"/>
      <c r="D322" s="766"/>
      <c r="E322" s="766"/>
      <c r="F322" s="767"/>
      <c r="G322" s="90" t="s">
        <v>27</v>
      </c>
      <c r="H322" s="785">
        <f t="shared" si="6"/>
        <v>0</v>
      </c>
      <c r="I322" s="786"/>
      <c r="J322" s="787"/>
      <c r="K322" s="255"/>
      <c r="L322" s="255"/>
      <c r="M322" s="255"/>
      <c r="N322" s="255"/>
      <c r="O322" s="255"/>
      <c r="P322" s="255"/>
      <c r="Q322" s="255"/>
      <c r="R322" s="255"/>
      <c r="S322" s="255"/>
      <c r="T322" s="255"/>
      <c r="U322" s="255"/>
      <c r="X322" s="117"/>
    </row>
    <row r="323" spans="1:24" ht="20.100000000000001" customHeight="1" x14ac:dyDescent="0.2">
      <c r="A323" s="790"/>
      <c r="B323" s="791"/>
      <c r="C323" s="762" t="s">
        <v>79</v>
      </c>
      <c r="D323" s="763"/>
      <c r="E323" s="763"/>
      <c r="F323" s="764"/>
      <c r="G323" s="90" t="s">
        <v>79</v>
      </c>
      <c r="H323" s="785">
        <f t="shared" si="6"/>
        <v>0</v>
      </c>
      <c r="I323" s="786"/>
      <c r="J323" s="787"/>
      <c r="K323" s="255"/>
      <c r="L323" s="255"/>
      <c r="M323" s="255"/>
      <c r="N323" s="255"/>
      <c r="O323" s="255"/>
      <c r="P323" s="255"/>
      <c r="Q323" s="255"/>
      <c r="R323" s="255"/>
      <c r="S323" s="255"/>
      <c r="T323" s="255"/>
      <c r="U323" s="255"/>
      <c r="X323" s="117"/>
    </row>
    <row r="324" spans="1:24" ht="20.100000000000001" customHeight="1" thickBot="1" x14ac:dyDescent="0.25">
      <c r="A324" s="792"/>
      <c r="B324" s="793"/>
      <c r="C324" s="779" t="s">
        <v>47</v>
      </c>
      <c r="D324" s="779"/>
      <c r="E324" s="779"/>
      <c r="F324" s="779"/>
      <c r="G324" s="780"/>
      <c r="H324" s="757">
        <f>SUM($H$320:$J$323)</f>
        <v>0</v>
      </c>
      <c r="I324" s="758"/>
      <c r="J324" s="758"/>
      <c r="K324" s="255"/>
      <c r="L324" s="255"/>
      <c r="M324" s="255"/>
      <c r="N324" s="255"/>
      <c r="O324" s="255"/>
      <c r="P324" s="255"/>
      <c r="Q324" s="255"/>
      <c r="R324" s="255"/>
      <c r="S324" s="255"/>
      <c r="T324" s="255"/>
      <c r="U324" s="255"/>
      <c r="X324" s="117"/>
    </row>
    <row r="325" spans="1:24" ht="20.100000000000001" customHeight="1" thickTop="1" x14ac:dyDescent="0.2">
      <c r="A325" s="781" t="s">
        <v>49</v>
      </c>
      <c r="B325" s="781"/>
      <c r="C325" s="782"/>
      <c r="D325" s="782"/>
      <c r="E325" s="782"/>
      <c r="F325" s="782"/>
      <c r="G325" s="782"/>
      <c r="H325" s="783">
        <f>SUM($H$319,H324)</f>
        <v>0</v>
      </c>
      <c r="I325" s="784"/>
      <c r="J325" s="784"/>
      <c r="K325" s="255"/>
      <c r="L325" s="255"/>
      <c r="M325" s="255"/>
      <c r="N325" s="255"/>
      <c r="O325" s="255"/>
      <c r="P325" s="255"/>
      <c r="Q325" s="255"/>
      <c r="R325" s="255"/>
      <c r="S325" s="255"/>
      <c r="T325" s="255"/>
      <c r="U325" s="255"/>
      <c r="X325" s="117"/>
    </row>
    <row r="326" spans="1:24" x14ac:dyDescent="0.2">
      <c r="A326" s="255"/>
      <c r="B326" s="255"/>
      <c r="C326" s="255"/>
      <c r="D326" s="255"/>
      <c r="E326" s="255"/>
      <c r="F326" s="255"/>
      <c r="G326" s="255"/>
      <c r="H326" s="255"/>
      <c r="I326" s="255"/>
      <c r="J326" s="255"/>
      <c r="K326" s="255"/>
      <c r="L326" s="255"/>
      <c r="M326" s="255"/>
      <c r="N326" s="255"/>
      <c r="O326" s="255"/>
      <c r="P326" s="255"/>
      <c r="Q326" s="255"/>
      <c r="R326" s="255"/>
      <c r="S326" s="255"/>
      <c r="T326" s="255"/>
      <c r="U326" s="255"/>
      <c r="V326" s="255"/>
      <c r="W326" s="258"/>
      <c r="X326" s="83"/>
    </row>
    <row r="327" spans="1:24" x14ac:dyDescent="0.2">
      <c r="A327" s="255"/>
      <c r="B327" s="255"/>
      <c r="C327" s="255"/>
      <c r="D327" s="255"/>
      <c r="E327" s="255"/>
      <c r="F327" s="255"/>
      <c r="G327" s="255"/>
      <c r="H327" s="255"/>
      <c r="I327" s="255"/>
      <c r="J327" s="255"/>
      <c r="K327" s="255"/>
      <c r="L327" s="255"/>
      <c r="M327" s="255"/>
      <c r="N327" s="255"/>
      <c r="O327" s="255"/>
      <c r="P327" s="255"/>
      <c r="Q327" s="255"/>
      <c r="R327" s="255"/>
      <c r="S327" s="255"/>
      <c r="T327" s="255"/>
      <c r="U327" s="255"/>
      <c r="V327" s="255"/>
      <c r="W327" s="255"/>
      <c r="X327" s="117"/>
    </row>
    <row r="328" spans="1:24" x14ac:dyDescent="0.2">
      <c r="A328" s="255"/>
      <c r="B328" s="255"/>
      <c r="C328" s="255"/>
      <c r="D328" s="255"/>
      <c r="E328" s="255"/>
      <c r="F328" s="255"/>
      <c r="G328" s="255"/>
      <c r="H328" s="255"/>
      <c r="I328" s="255"/>
      <c r="J328" s="255"/>
      <c r="K328" s="255"/>
      <c r="L328" s="255"/>
      <c r="M328" s="255"/>
      <c r="N328" s="255"/>
      <c r="O328" s="255"/>
      <c r="P328" s="255"/>
      <c r="Q328" s="255"/>
      <c r="R328" s="255"/>
      <c r="S328" s="255"/>
      <c r="T328" s="255"/>
      <c r="U328" s="255"/>
      <c r="V328" s="255"/>
      <c r="W328" s="255"/>
      <c r="X328" s="117"/>
    </row>
    <row r="329" spans="1:24" x14ac:dyDescent="0.2">
      <c r="A329" s="243"/>
      <c r="B329" s="243"/>
      <c r="C329" s="243"/>
      <c r="D329" s="243"/>
      <c r="E329" s="243"/>
      <c r="F329" s="243"/>
      <c r="G329" s="243"/>
      <c r="H329" s="255"/>
      <c r="I329" s="255"/>
      <c r="J329" s="255"/>
      <c r="K329" s="255"/>
      <c r="L329" s="255"/>
      <c r="M329" s="255"/>
      <c r="N329" s="255"/>
      <c r="O329" s="255"/>
      <c r="P329" s="255"/>
      <c r="Q329" s="255"/>
      <c r="R329" s="255"/>
      <c r="S329" s="255"/>
      <c r="T329" s="255"/>
      <c r="U329" s="255"/>
      <c r="V329" s="255"/>
      <c r="W329" s="255"/>
      <c r="X329" s="117"/>
    </row>
    <row r="330" spans="1:24" x14ac:dyDescent="0.2">
      <c r="A330" s="243"/>
      <c r="B330" s="243"/>
      <c r="C330" s="243"/>
      <c r="D330" s="243"/>
      <c r="E330" s="243"/>
      <c r="F330" s="243"/>
      <c r="G330" s="243"/>
      <c r="H330" s="255"/>
      <c r="I330" s="255"/>
      <c r="J330" s="255"/>
      <c r="K330" s="255"/>
      <c r="L330" s="255"/>
      <c r="M330" s="255"/>
      <c r="N330" s="255"/>
      <c r="O330" s="255"/>
      <c r="P330" s="255"/>
      <c r="Q330" s="255"/>
      <c r="R330" s="255"/>
      <c r="S330" s="255"/>
      <c r="T330" s="255"/>
      <c r="U330" s="255"/>
      <c r="V330" s="255"/>
      <c r="W330" s="255"/>
      <c r="X330" s="117"/>
    </row>
    <row r="331" spans="1:24" x14ac:dyDescent="0.2">
      <c r="A331" s="243"/>
      <c r="B331" s="243"/>
      <c r="C331" s="243"/>
      <c r="D331" s="243"/>
      <c r="E331" s="243"/>
      <c r="F331" s="243"/>
      <c r="G331" s="243"/>
      <c r="H331" s="255"/>
      <c r="I331" s="255"/>
      <c r="J331" s="255"/>
      <c r="K331" s="255"/>
      <c r="L331" s="255"/>
      <c r="M331" s="255"/>
      <c r="N331" s="255"/>
      <c r="O331" s="255"/>
      <c r="P331" s="255"/>
      <c r="Q331" s="255"/>
      <c r="R331" s="255"/>
      <c r="S331" s="255"/>
      <c r="T331" s="255"/>
      <c r="U331" s="255"/>
      <c r="V331" s="255"/>
      <c r="W331" s="255"/>
      <c r="X331" s="117"/>
    </row>
    <row r="332" spans="1:24" x14ac:dyDescent="0.2">
      <c r="A332" s="243"/>
      <c r="B332" s="243"/>
      <c r="C332" s="243"/>
      <c r="D332" s="243"/>
      <c r="E332" s="243"/>
      <c r="F332" s="243"/>
      <c r="G332" s="243"/>
      <c r="H332" s="255"/>
      <c r="I332" s="255"/>
      <c r="J332" s="255"/>
      <c r="K332" s="255"/>
      <c r="L332" s="255"/>
      <c r="M332" s="255"/>
      <c r="N332" s="255"/>
      <c r="O332" s="255"/>
      <c r="P332" s="255"/>
      <c r="Q332" s="255"/>
      <c r="R332" s="255"/>
      <c r="S332" s="255"/>
      <c r="T332" s="255"/>
      <c r="U332" s="255"/>
      <c r="V332" s="255"/>
      <c r="W332" s="255"/>
      <c r="X332" s="117"/>
    </row>
    <row r="333" spans="1:24" x14ac:dyDescent="0.2">
      <c r="A333" s="243"/>
      <c r="B333" s="243"/>
      <c r="C333" s="243"/>
      <c r="D333" s="243"/>
      <c r="E333" s="243"/>
      <c r="F333" s="243"/>
      <c r="G333" s="243"/>
      <c r="H333" s="255"/>
      <c r="I333" s="255"/>
      <c r="J333" s="255"/>
      <c r="K333" s="255"/>
      <c r="L333" s="255"/>
      <c r="M333" s="255"/>
      <c r="N333" s="255"/>
      <c r="O333" s="255"/>
      <c r="P333" s="255"/>
      <c r="Q333" s="255"/>
      <c r="R333" s="255"/>
      <c r="S333" s="255"/>
      <c r="T333" s="255"/>
      <c r="U333" s="255"/>
      <c r="V333" s="255"/>
      <c r="W333" s="255"/>
      <c r="X333" s="117"/>
    </row>
    <row r="334" spans="1:24" x14ac:dyDescent="0.2">
      <c r="A334" s="243"/>
      <c r="B334" s="243"/>
      <c r="C334" s="243"/>
      <c r="D334" s="243"/>
      <c r="E334" s="243"/>
      <c r="F334" s="243"/>
      <c r="G334" s="243"/>
      <c r="H334" s="255"/>
      <c r="I334" s="255"/>
      <c r="J334" s="255"/>
      <c r="K334" s="255"/>
      <c r="L334" s="255"/>
      <c r="M334" s="255"/>
      <c r="N334" s="255"/>
      <c r="O334" s="255"/>
      <c r="P334" s="255"/>
      <c r="Q334" s="255"/>
      <c r="R334" s="255"/>
      <c r="S334" s="255"/>
      <c r="T334" s="255"/>
      <c r="U334" s="255"/>
      <c r="V334" s="255"/>
      <c r="W334" s="255"/>
      <c r="X334" s="117"/>
    </row>
    <row r="335" spans="1:24" x14ac:dyDescent="0.2">
      <c r="A335" s="243"/>
      <c r="B335" s="243"/>
      <c r="C335" s="243"/>
      <c r="D335" s="243"/>
      <c r="E335" s="243"/>
      <c r="F335" s="243"/>
      <c r="G335" s="243"/>
      <c r="H335" s="255"/>
      <c r="I335" s="255"/>
      <c r="J335" s="255"/>
      <c r="K335" s="255"/>
      <c r="L335" s="255"/>
      <c r="M335" s="255"/>
      <c r="N335" s="255"/>
      <c r="O335" s="255"/>
      <c r="P335" s="255"/>
      <c r="Q335" s="255"/>
      <c r="R335" s="255"/>
      <c r="S335" s="255"/>
      <c r="T335" s="255"/>
      <c r="U335" s="255"/>
      <c r="V335" s="255"/>
      <c r="W335" s="255"/>
      <c r="X335" s="117"/>
    </row>
    <row r="336" spans="1:24" x14ac:dyDescent="0.2">
      <c r="A336" s="243"/>
      <c r="B336" s="243"/>
      <c r="C336" s="243"/>
      <c r="D336" s="243"/>
      <c r="E336" s="243"/>
      <c r="F336" s="243"/>
      <c r="G336" s="243"/>
      <c r="H336" s="255"/>
      <c r="I336" s="255"/>
      <c r="J336" s="255"/>
      <c r="K336" s="255"/>
      <c r="L336" s="255"/>
      <c r="M336" s="255"/>
      <c r="N336" s="255"/>
      <c r="O336" s="255"/>
      <c r="P336" s="255"/>
      <c r="Q336" s="255"/>
      <c r="R336" s="255"/>
      <c r="S336" s="255"/>
      <c r="T336" s="255"/>
      <c r="U336" s="255"/>
      <c r="V336" s="255"/>
      <c r="W336" s="255"/>
      <c r="X336" s="117"/>
    </row>
    <row r="337" spans="1:24" x14ac:dyDescent="0.2">
      <c r="A337" s="243"/>
      <c r="B337" s="243"/>
      <c r="C337" s="243"/>
      <c r="D337" s="243"/>
      <c r="E337" s="243"/>
      <c r="F337" s="243"/>
      <c r="G337" s="243"/>
      <c r="H337" s="255"/>
      <c r="I337" s="255"/>
      <c r="J337" s="255"/>
      <c r="K337" s="255"/>
      <c r="L337" s="255"/>
      <c r="M337" s="255"/>
      <c r="N337" s="255"/>
      <c r="O337" s="255"/>
      <c r="P337" s="255"/>
      <c r="Q337" s="255"/>
      <c r="R337" s="255"/>
      <c r="S337" s="255"/>
      <c r="T337" s="255"/>
      <c r="U337" s="255"/>
      <c r="V337" s="255"/>
      <c r="W337" s="255"/>
      <c r="X337" s="117"/>
    </row>
    <row r="338" spans="1:24" x14ac:dyDescent="0.2">
      <c r="A338" s="243"/>
      <c r="B338" s="243"/>
      <c r="C338" s="243"/>
      <c r="D338" s="243"/>
      <c r="E338" s="243"/>
      <c r="F338" s="243"/>
      <c r="G338" s="243"/>
      <c r="H338" s="255"/>
      <c r="I338" s="255"/>
      <c r="J338" s="255"/>
      <c r="K338" s="255"/>
      <c r="L338" s="255"/>
      <c r="M338" s="255"/>
      <c r="N338" s="255"/>
      <c r="O338" s="255"/>
      <c r="P338" s="255"/>
      <c r="Q338" s="255"/>
      <c r="R338" s="255"/>
      <c r="S338" s="255"/>
      <c r="T338" s="255"/>
      <c r="U338" s="255"/>
      <c r="V338" s="255"/>
      <c r="W338" s="255"/>
      <c r="X338" s="117"/>
    </row>
    <row r="339" spans="1:24" x14ac:dyDescent="0.2">
      <c r="A339" s="243"/>
      <c r="B339" s="243"/>
      <c r="C339" s="243"/>
      <c r="D339" s="243"/>
      <c r="E339" s="243"/>
      <c r="F339" s="243"/>
      <c r="G339" s="243"/>
      <c r="H339" s="255"/>
      <c r="I339" s="255"/>
      <c r="J339" s="255"/>
      <c r="K339" s="255"/>
      <c r="L339" s="255"/>
      <c r="M339" s="255"/>
      <c r="N339" s="255"/>
      <c r="O339" s="255"/>
      <c r="P339" s="255"/>
      <c r="Q339" s="255"/>
      <c r="R339" s="255"/>
      <c r="S339" s="255"/>
      <c r="T339" s="255"/>
      <c r="U339" s="255"/>
      <c r="V339" s="255"/>
      <c r="W339" s="255"/>
      <c r="X339" s="117"/>
    </row>
    <row r="340" spans="1:24" ht="72" x14ac:dyDescent="0.2">
      <c r="A340" s="244" t="s">
        <v>6</v>
      </c>
      <c r="B340" s="245" t="s">
        <v>88</v>
      </c>
      <c r="C340" s="245" t="s">
        <v>31</v>
      </c>
      <c r="D340" s="245" t="s">
        <v>27</v>
      </c>
      <c r="E340" s="245"/>
      <c r="F340" s="245"/>
      <c r="G340" s="243"/>
      <c r="H340" s="255"/>
      <c r="I340" s="255"/>
      <c r="J340" s="255"/>
      <c r="K340" s="255"/>
      <c r="L340" s="255"/>
      <c r="M340" s="255"/>
      <c r="N340" s="255"/>
      <c r="O340" s="255"/>
      <c r="P340" s="255"/>
      <c r="Q340" s="255"/>
      <c r="R340" s="255"/>
      <c r="S340" s="255"/>
      <c r="T340" s="255"/>
      <c r="U340" s="255"/>
      <c r="V340" s="255"/>
      <c r="W340" s="255"/>
      <c r="X340" s="117"/>
    </row>
    <row r="341" spans="1:24" ht="14.25" customHeight="1" x14ac:dyDescent="0.2">
      <c r="A341" s="245" t="s">
        <v>79</v>
      </c>
      <c r="B341" s="245" t="s">
        <v>79</v>
      </c>
      <c r="C341" s="245"/>
      <c r="D341" s="245"/>
      <c r="E341" s="245"/>
      <c r="F341" s="245"/>
      <c r="G341" s="245"/>
      <c r="H341" s="256"/>
      <c r="I341" s="256"/>
      <c r="J341" s="256"/>
      <c r="K341" s="255"/>
      <c r="L341" s="255"/>
      <c r="M341" s="255"/>
      <c r="N341" s="255"/>
      <c r="O341" s="255"/>
      <c r="P341" s="255"/>
      <c r="Q341" s="255"/>
      <c r="R341" s="255"/>
      <c r="S341" s="255"/>
      <c r="T341" s="255"/>
      <c r="U341" s="255"/>
      <c r="V341" s="255"/>
      <c r="W341" s="255"/>
      <c r="X341" s="117"/>
    </row>
    <row r="342" spans="1:24" ht="15.75" customHeight="1" x14ac:dyDescent="0.2">
      <c r="A342" s="244"/>
      <c r="B342" s="245"/>
      <c r="C342" s="245"/>
      <c r="D342" s="245"/>
      <c r="E342" s="245"/>
      <c r="F342" s="245"/>
      <c r="G342" s="243"/>
      <c r="H342" s="255"/>
      <c r="I342" s="255"/>
      <c r="J342" s="255"/>
      <c r="K342" s="255"/>
      <c r="L342" s="255"/>
      <c r="M342" s="255"/>
      <c r="N342" s="255"/>
      <c r="O342" s="255"/>
      <c r="P342" s="255"/>
      <c r="Q342" s="255"/>
      <c r="R342" s="255"/>
      <c r="S342" s="255"/>
      <c r="T342" s="255"/>
      <c r="U342" s="255"/>
      <c r="V342" s="255"/>
      <c r="W342" s="255"/>
      <c r="X342" s="117"/>
    </row>
    <row r="343" spans="1:24" ht="13.5" customHeight="1" x14ac:dyDescent="0.2">
      <c r="A343" s="244"/>
      <c r="B343" s="245"/>
      <c r="C343" s="245"/>
      <c r="D343" s="243"/>
      <c r="E343" s="243"/>
      <c r="F343" s="243"/>
      <c r="G343" s="243"/>
      <c r="H343" s="255"/>
      <c r="I343" s="255"/>
      <c r="J343" s="255"/>
      <c r="K343" s="255"/>
      <c r="L343" s="255"/>
      <c r="M343" s="255"/>
      <c r="N343" s="255"/>
      <c r="O343" s="255"/>
      <c r="P343" s="255"/>
      <c r="Q343" s="255"/>
      <c r="R343" s="255"/>
      <c r="S343" s="255"/>
      <c r="T343" s="255"/>
      <c r="U343" s="255"/>
      <c r="V343" s="255"/>
      <c r="W343" s="255"/>
      <c r="X343" s="117"/>
    </row>
    <row r="344" spans="1:24" x14ac:dyDescent="0.2">
      <c r="A344" s="244"/>
      <c r="B344" s="243"/>
      <c r="C344" s="243"/>
      <c r="D344" s="243"/>
      <c r="E344" s="243"/>
      <c r="F344" s="243"/>
      <c r="G344" s="243"/>
      <c r="H344" s="255"/>
      <c r="I344" s="255"/>
      <c r="J344" s="255"/>
      <c r="K344" s="255"/>
      <c r="L344" s="255"/>
      <c r="M344" s="255"/>
      <c r="N344" s="255"/>
      <c r="O344" s="255"/>
      <c r="P344" s="255"/>
      <c r="Q344" s="255"/>
      <c r="R344" s="255"/>
      <c r="S344" s="255"/>
      <c r="T344" s="255"/>
      <c r="U344" s="255"/>
      <c r="V344" s="255"/>
      <c r="W344" s="255"/>
      <c r="X344" s="117"/>
    </row>
    <row r="345" spans="1:24" x14ac:dyDescent="0.2">
      <c r="A345" s="244"/>
      <c r="B345" s="243"/>
      <c r="C345" s="243"/>
      <c r="D345" s="243"/>
      <c r="E345" s="243"/>
      <c r="F345" s="243"/>
      <c r="G345" s="243"/>
      <c r="H345" s="255"/>
      <c r="I345" s="255"/>
      <c r="J345" s="255"/>
      <c r="K345" s="255"/>
      <c r="L345" s="255"/>
      <c r="M345" s="255"/>
      <c r="N345" s="255"/>
      <c r="O345" s="255"/>
      <c r="P345" s="255"/>
      <c r="Q345" s="255"/>
      <c r="R345" s="255"/>
      <c r="S345" s="255"/>
      <c r="T345" s="255"/>
      <c r="U345" s="255"/>
      <c r="V345" s="255"/>
      <c r="W345" s="255"/>
      <c r="X345" s="117"/>
    </row>
    <row r="346" spans="1:24" ht="13.5" customHeight="1" x14ac:dyDescent="0.2">
      <c r="A346" s="244"/>
      <c r="B346" s="243"/>
      <c r="C346" s="243"/>
      <c r="D346" s="243"/>
      <c r="E346" s="243"/>
      <c r="F346" s="243"/>
      <c r="G346" s="243"/>
      <c r="H346" s="255"/>
      <c r="I346" s="255"/>
      <c r="J346" s="255"/>
      <c r="K346" s="255"/>
      <c r="L346" s="255"/>
      <c r="M346" s="255"/>
      <c r="N346" s="255"/>
      <c r="O346" s="255"/>
      <c r="P346" s="255"/>
      <c r="Q346" s="255"/>
      <c r="R346" s="255"/>
      <c r="S346" s="255"/>
      <c r="T346" s="255"/>
      <c r="U346" s="255"/>
      <c r="V346" s="255"/>
      <c r="W346" s="255"/>
      <c r="X346" s="117"/>
    </row>
    <row r="347" spans="1:24" x14ac:dyDescent="0.2">
      <c r="A347" s="244"/>
      <c r="B347" s="243"/>
      <c r="C347" s="243"/>
      <c r="D347" s="243"/>
      <c r="E347" s="243"/>
      <c r="F347" s="243"/>
      <c r="G347" s="243"/>
      <c r="H347" s="255"/>
      <c r="I347" s="255"/>
      <c r="J347" s="255"/>
      <c r="K347" s="255"/>
      <c r="L347" s="255"/>
      <c r="M347" s="255"/>
      <c r="N347" s="255"/>
      <c r="O347" s="255"/>
      <c r="P347" s="255"/>
      <c r="Q347" s="255"/>
      <c r="R347" s="255"/>
      <c r="S347" s="255"/>
      <c r="T347" s="255"/>
      <c r="U347" s="255"/>
      <c r="V347" s="255"/>
      <c r="W347" s="255"/>
      <c r="X347" s="117"/>
    </row>
    <row r="348" spans="1:24" x14ac:dyDescent="0.2">
      <c r="A348" s="244"/>
      <c r="B348" s="243"/>
      <c r="C348" s="243"/>
      <c r="D348" s="243"/>
      <c r="E348" s="243"/>
      <c r="F348" s="243"/>
      <c r="G348" s="243"/>
      <c r="H348" s="255"/>
      <c r="I348" s="255"/>
      <c r="J348" s="255"/>
      <c r="K348" s="255"/>
      <c r="L348" s="255"/>
      <c r="M348" s="255"/>
      <c r="N348" s="255"/>
      <c r="O348" s="255"/>
      <c r="P348" s="255"/>
      <c r="Q348" s="255"/>
      <c r="R348" s="255"/>
      <c r="S348" s="255"/>
      <c r="T348" s="255"/>
      <c r="U348" s="255"/>
      <c r="V348" s="255"/>
      <c r="W348" s="255"/>
      <c r="X348" s="117"/>
    </row>
    <row r="349" spans="1:24" x14ac:dyDescent="0.2">
      <c r="A349" s="244"/>
      <c r="B349" s="243"/>
      <c r="C349" s="243"/>
      <c r="D349" s="243"/>
      <c r="E349" s="243"/>
      <c r="F349" s="243"/>
      <c r="G349" s="243"/>
      <c r="H349" s="255"/>
      <c r="I349" s="255"/>
      <c r="J349" s="255"/>
      <c r="K349" s="255"/>
      <c r="L349" s="255"/>
      <c r="M349" s="255"/>
      <c r="N349" s="255"/>
      <c r="O349" s="255"/>
      <c r="P349" s="255"/>
      <c r="Q349" s="255"/>
      <c r="R349" s="255"/>
      <c r="S349" s="255"/>
      <c r="T349" s="255"/>
      <c r="U349" s="255"/>
      <c r="V349" s="255"/>
      <c r="W349" s="255"/>
      <c r="X349" s="117"/>
    </row>
    <row r="350" spans="1:24" ht="13.5" customHeight="1" x14ac:dyDescent="0.2">
      <c r="A350" s="257"/>
      <c r="B350" s="255"/>
      <c r="C350" s="255"/>
      <c r="D350" s="255"/>
      <c r="E350" s="255"/>
      <c r="F350" s="255"/>
      <c r="G350" s="255"/>
      <c r="H350" s="255"/>
      <c r="I350" s="255"/>
      <c r="J350" s="255"/>
      <c r="K350" s="255"/>
      <c r="L350" s="255"/>
      <c r="M350" s="255"/>
      <c r="N350" s="255"/>
      <c r="O350" s="255"/>
      <c r="P350" s="255"/>
      <c r="Q350" s="255"/>
      <c r="R350" s="255"/>
      <c r="S350" s="255"/>
      <c r="T350" s="255"/>
      <c r="U350" s="255"/>
      <c r="V350" s="255"/>
      <c r="W350" s="255"/>
      <c r="X350" s="117"/>
    </row>
    <row r="351" spans="1:24" x14ac:dyDescent="0.2">
      <c r="A351" s="257"/>
      <c r="B351" s="255"/>
      <c r="C351" s="255"/>
      <c r="D351" s="255"/>
      <c r="E351" s="255"/>
      <c r="F351" s="255"/>
      <c r="G351" s="255"/>
      <c r="H351" s="255"/>
      <c r="I351" s="255"/>
      <c r="J351" s="255"/>
      <c r="K351" s="255"/>
      <c r="L351" s="255"/>
      <c r="M351" s="255"/>
      <c r="N351" s="255"/>
      <c r="O351" s="255"/>
      <c r="P351" s="255"/>
      <c r="Q351" s="255"/>
      <c r="R351" s="255"/>
      <c r="S351" s="255"/>
      <c r="T351" s="255"/>
      <c r="U351" s="255"/>
      <c r="V351" s="255"/>
      <c r="W351" s="255"/>
      <c r="X351" s="117"/>
    </row>
    <row r="352" spans="1:24" x14ac:dyDescent="0.2">
      <c r="A352" s="255"/>
      <c r="B352" s="255"/>
      <c r="C352" s="255"/>
      <c r="D352" s="255"/>
      <c r="E352" s="255"/>
      <c r="F352" s="255"/>
      <c r="G352" s="255"/>
      <c r="H352" s="255"/>
      <c r="I352" s="255"/>
      <c r="J352" s="255"/>
      <c r="K352" s="255"/>
      <c r="L352" s="255"/>
      <c r="M352" s="255"/>
      <c r="N352" s="255"/>
      <c r="O352" s="255"/>
      <c r="P352" s="255"/>
      <c r="Q352" s="255"/>
      <c r="R352" s="255"/>
      <c r="S352" s="255"/>
      <c r="T352" s="255"/>
      <c r="U352" s="255"/>
      <c r="V352" s="255"/>
      <c r="W352" s="255"/>
      <c r="X352" s="117"/>
    </row>
    <row r="353" spans="1:24" x14ac:dyDescent="0.2">
      <c r="A353" s="255"/>
      <c r="B353" s="255"/>
      <c r="C353" s="255"/>
      <c r="D353" s="255"/>
      <c r="E353" s="255"/>
      <c r="F353" s="255"/>
      <c r="G353" s="255"/>
      <c r="H353" s="255"/>
      <c r="I353" s="255"/>
      <c r="J353" s="255"/>
      <c r="K353" s="255"/>
      <c r="L353" s="255"/>
      <c r="M353" s="255"/>
      <c r="N353" s="255"/>
      <c r="O353" s="255"/>
      <c r="P353" s="255"/>
      <c r="Q353" s="255"/>
      <c r="R353" s="255"/>
      <c r="S353" s="255"/>
      <c r="T353" s="255"/>
      <c r="U353" s="255"/>
      <c r="V353" s="255"/>
      <c r="W353" s="255"/>
      <c r="X353" s="117"/>
    </row>
    <row r="354" spans="1:24" x14ac:dyDescent="0.2">
      <c r="A354" s="255"/>
      <c r="B354" s="255"/>
      <c r="C354" s="255"/>
      <c r="D354" s="255"/>
      <c r="E354" s="255"/>
      <c r="F354" s="255"/>
      <c r="G354" s="255"/>
      <c r="H354" s="255"/>
      <c r="I354" s="255"/>
      <c r="J354" s="255"/>
      <c r="K354" s="255"/>
      <c r="L354" s="255"/>
      <c r="M354" s="255"/>
      <c r="N354" s="255"/>
      <c r="O354" s="255"/>
      <c r="P354" s="255"/>
      <c r="Q354" s="255"/>
      <c r="R354" s="255"/>
      <c r="S354" s="255"/>
      <c r="T354" s="255"/>
      <c r="U354" s="255"/>
      <c r="V354" s="255"/>
      <c r="W354" s="255"/>
      <c r="X354" s="117"/>
    </row>
    <row r="355" spans="1:24" x14ac:dyDescent="0.2">
      <c r="A355" s="255"/>
      <c r="B355" s="255"/>
      <c r="C355" s="255"/>
      <c r="D355" s="255"/>
      <c r="E355" s="255"/>
      <c r="F355" s="255"/>
      <c r="G355" s="255"/>
      <c r="H355" s="255"/>
      <c r="I355" s="255"/>
      <c r="J355" s="255"/>
      <c r="K355" s="255"/>
      <c r="L355" s="255"/>
      <c r="M355" s="255"/>
      <c r="N355" s="255"/>
      <c r="O355" s="255"/>
      <c r="P355" s="255"/>
      <c r="Q355" s="255"/>
      <c r="R355" s="255"/>
      <c r="S355" s="255"/>
      <c r="T355" s="255"/>
      <c r="U355" s="255"/>
      <c r="V355" s="255"/>
      <c r="W355" s="255"/>
    </row>
    <row r="356" spans="1:24" x14ac:dyDescent="0.2">
      <c r="A356" s="255"/>
      <c r="B356" s="255"/>
      <c r="C356" s="255"/>
      <c r="D356" s="255"/>
      <c r="E356" s="255"/>
      <c r="F356" s="255"/>
      <c r="G356" s="255"/>
      <c r="H356" s="255"/>
      <c r="I356" s="255"/>
      <c r="J356" s="255"/>
      <c r="K356" s="255"/>
      <c r="L356" s="255"/>
      <c r="M356" s="255"/>
      <c r="N356" s="255"/>
      <c r="O356" s="255"/>
      <c r="P356" s="255"/>
      <c r="Q356" s="255"/>
      <c r="R356" s="255"/>
      <c r="S356" s="255"/>
      <c r="T356" s="255"/>
      <c r="U356" s="255"/>
      <c r="V356" s="255"/>
      <c r="W356" s="255"/>
    </row>
    <row r="357" spans="1:24" x14ac:dyDescent="0.2">
      <c r="A357" s="255"/>
      <c r="B357" s="255"/>
      <c r="C357" s="255"/>
      <c r="D357" s="255"/>
      <c r="E357" s="255"/>
      <c r="F357" s="255"/>
      <c r="G357" s="255"/>
      <c r="H357" s="255"/>
      <c r="I357" s="255"/>
      <c r="J357" s="255"/>
      <c r="K357" s="255"/>
      <c r="L357" s="255"/>
      <c r="M357" s="255"/>
      <c r="N357" s="255"/>
      <c r="O357" s="255"/>
      <c r="P357" s="255"/>
      <c r="Q357" s="255"/>
      <c r="R357" s="255"/>
      <c r="S357" s="255"/>
      <c r="T357" s="255"/>
      <c r="U357" s="255"/>
      <c r="V357" s="255"/>
      <c r="W357" s="255"/>
    </row>
    <row r="358" spans="1:24" x14ac:dyDescent="0.2">
      <c r="A358" s="255"/>
      <c r="B358" s="255"/>
      <c r="C358" s="255"/>
      <c r="D358" s="255"/>
      <c r="E358" s="255"/>
      <c r="F358" s="255"/>
      <c r="G358" s="255"/>
      <c r="H358" s="255"/>
      <c r="I358" s="255"/>
      <c r="J358" s="255"/>
      <c r="K358" s="255"/>
      <c r="L358" s="255"/>
      <c r="M358" s="255"/>
      <c r="N358" s="255"/>
      <c r="O358" s="255"/>
      <c r="P358" s="255"/>
      <c r="Q358" s="255"/>
      <c r="R358" s="255"/>
      <c r="S358" s="255"/>
      <c r="T358" s="255"/>
      <c r="U358" s="255"/>
      <c r="V358" s="255"/>
      <c r="W358" s="255"/>
    </row>
    <row r="359" spans="1:24" x14ac:dyDescent="0.2">
      <c r="A359" s="255"/>
      <c r="B359" s="255"/>
      <c r="C359" s="255"/>
      <c r="D359" s="255"/>
      <c r="E359" s="255"/>
      <c r="F359" s="255"/>
      <c r="G359" s="255"/>
      <c r="H359" s="255"/>
      <c r="I359" s="255"/>
      <c r="J359" s="255"/>
      <c r="K359" s="255"/>
      <c r="L359" s="255"/>
      <c r="M359" s="255"/>
      <c r="N359" s="255"/>
      <c r="O359" s="255"/>
      <c r="P359" s="255"/>
      <c r="Q359" s="255"/>
      <c r="R359" s="255"/>
      <c r="S359" s="255"/>
      <c r="T359" s="255"/>
      <c r="U359" s="255"/>
      <c r="V359" s="255"/>
      <c r="W359" s="255"/>
    </row>
    <row r="360" spans="1:24" x14ac:dyDescent="0.2">
      <c r="A360" s="255"/>
      <c r="B360" s="255"/>
      <c r="C360" s="255"/>
      <c r="D360" s="255"/>
      <c r="E360" s="255"/>
      <c r="F360" s="255"/>
      <c r="G360" s="255"/>
      <c r="H360" s="255"/>
      <c r="I360" s="255"/>
      <c r="J360" s="255"/>
      <c r="K360" s="255"/>
      <c r="L360" s="255"/>
      <c r="M360" s="255"/>
      <c r="N360" s="255"/>
      <c r="O360" s="255"/>
      <c r="P360" s="255"/>
      <c r="Q360" s="255"/>
      <c r="R360" s="255"/>
      <c r="S360" s="255"/>
      <c r="T360" s="255"/>
      <c r="U360" s="255"/>
      <c r="V360" s="255"/>
      <c r="W360" s="255"/>
    </row>
    <row r="361" spans="1:24" x14ac:dyDescent="0.2">
      <c r="A361" s="255"/>
      <c r="B361" s="255"/>
      <c r="C361" s="255"/>
      <c r="D361" s="255"/>
      <c r="E361" s="255"/>
      <c r="F361" s="255"/>
      <c r="G361" s="255"/>
      <c r="H361" s="255"/>
      <c r="I361" s="255"/>
      <c r="J361" s="255"/>
      <c r="K361" s="255"/>
      <c r="L361" s="255"/>
      <c r="M361" s="255"/>
      <c r="N361" s="255"/>
      <c r="O361" s="255"/>
      <c r="P361" s="255"/>
      <c r="Q361" s="255"/>
      <c r="R361" s="255"/>
      <c r="S361" s="255"/>
      <c r="T361" s="255"/>
      <c r="U361" s="255"/>
      <c r="V361" s="255"/>
      <c r="W361" s="255"/>
    </row>
    <row r="362" spans="1:24" x14ac:dyDescent="0.2">
      <c r="A362" s="255"/>
      <c r="B362" s="255"/>
      <c r="C362" s="255"/>
      <c r="D362" s="255"/>
      <c r="E362" s="255"/>
      <c r="F362" s="255"/>
      <c r="G362" s="255"/>
      <c r="H362" s="255"/>
      <c r="I362" s="255"/>
      <c r="J362" s="255"/>
      <c r="K362" s="255"/>
      <c r="L362" s="255"/>
      <c r="M362" s="255"/>
      <c r="N362" s="255"/>
      <c r="O362" s="255"/>
      <c r="P362" s="255"/>
      <c r="Q362" s="255"/>
      <c r="R362" s="255"/>
      <c r="S362" s="255"/>
      <c r="T362" s="255"/>
      <c r="U362" s="255"/>
      <c r="V362" s="255"/>
      <c r="W362" s="255"/>
    </row>
    <row r="363" spans="1:24" x14ac:dyDescent="0.2">
      <c r="A363" s="255"/>
      <c r="B363" s="255"/>
      <c r="C363" s="255"/>
      <c r="D363" s="255"/>
      <c r="E363" s="255"/>
      <c r="F363" s="255"/>
      <c r="G363" s="255"/>
      <c r="H363" s="255"/>
      <c r="I363" s="255"/>
      <c r="J363" s="255"/>
      <c r="K363" s="255"/>
      <c r="L363" s="255"/>
      <c r="M363" s="255"/>
      <c r="N363" s="255"/>
      <c r="O363" s="255"/>
      <c r="P363" s="255"/>
      <c r="Q363" s="255"/>
      <c r="R363" s="255"/>
      <c r="S363" s="255"/>
      <c r="T363" s="255"/>
      <c r="U363" s="255"/>
      <c r="V363" s="255"/>
      <c r="W363" s="255"/>
    </row>
    <row r="364" spans="1:24" x14ac:dyDescent="0.2">
      <c r="A364" s="255"/>
      <c r="B364" s="255"/>
      <c r="C364" s="255"/>
      <c r="D364" s="255"/>
      <c r="E364" s="255"/>
      <c r="F364" s="255"/>
      <c r="G364" s="255"/>
      <c r="H364" s="255"/>
      <c r="I364" s="255"/>
      <c r="J364" s="255"/>
      <c r="K364" s="255"/>
      <c r="L364" s="255"/>
      <c r="M364" s="255"/>
      <c r="N364" s="255"/>
      <c r="O364" s="255"/>
      <c r="P364" s="255"/>
      <c r="Q364" s="255"/>
      <c r="R364" s="255"/>
      <c r="S364" s="255"/>
      <c r="T364" s="255"/>
      <c r="U364" s="255"/>
      <c r="V364" s="255"/>
      <c r="W364" s="255"/>
    </row>
    <row r="365" spans="1:24" x14ac:dyDescent="0.2">
      <c r="A365" s="255"/>
      <c r="B365" s="255"/>
      <c r="C365" s="255"/>
      <c r="D365" s="255"/>
      <c r="E365" s="255"/>
      <c r="F365" s="255"/>
      <c r="G365" s="255"/>
      <c r="H365" s="255"/>
      <c r="I365" s="255"/>
      <c r="J365" s="255"/>
      <c r="K365" s="255"/>
      <c r="L365" s="255"/>
      <c r="M365" s="255"/>
      <c r="N365" s="255"/>
      <c r="O365" s="255"/>
      <c r="P365" s="255"/>
      <c r="Q365" s="255"/>
      <c r="R365" s="255"/>
      <c r="S365" s="255"/>
      <c r="T365" s="255"/>
      <c r="U365" s="255"/>
      <c r="V365" s="255"/>
      <c r="W365" s="255"/>
    </row>
    <row r="366" spans="1:24" x14ac:dyDescent="0.2">
      <c r="A366" s="255"/>
      <c r="B366" s="255"/>
      <c r="C366" s="255"/>
      <c r="D366" s="255"/>
      <c r="E366" s="255"/>
      <c r="F366" s="255"/>
      <c r="G366" s="255"/>
      <c r="H366" s="255"/>
      <c r="I366" s="255"/>
      <c r="J366" s="255"/>
      <c r="K366" s="255"/>
      <c r="L366" s="255"/>
      <c r="M366" s="255"/>
      <c r="N366" s="255"/>
      <c r="O366" s="255"/>
      <c r="P366" s="255"/>
      <c r="Q366" s="255"/>
      <c r="R366" s="255"/>
      <c r="S366" s="255"/>
      <c r="T366" s="255"/>
      <c r="U366" s="255"/>
      <c r="V366" s="255"/>
      <c r="W366" s="255"/>
    </row>
    <row r="367" spans="1:24" x14ac:dyDescent="0.2">
      <c r="A367" s="255"/>
      <c r="B367" s="255"/>
      <c r="C367" s="255"/>
      <c r="D367" s="255"/>
      <c r="E367" s="255"/>
      <c r="F367" s="255"/>
      <c r="G367" s="255"/>
      <c r="H367" s="255"/>
      <c r="I367" s="255"/>
      <c r="J367" s="255"/>
      <c r="K367" s="255"/>
      <c r="L367" s="255"/>
      <c r="M367" s="255"/>
      <c r="N367" s="255"/>
      <c r="O367" s="255"/>
      <c r="P367" s="255"/>
      <c r="Q367" s="255"/>
      <c r="R367" s="255"/>
      <c r="S367" s="255"/>
      <c r="T367" s="255"/>
      <c r="U367" s="255"/>
      <c r="V367" s="255"/>
      <c r="W367" s="255"/>
    </row>
    <row r="368" spans="1:24" x14ac:dyDescent="0.2">
      <c r="A368" s="255"/>
      <c r="B368" s="255"/>
      <c r="C368" s="255"/>
      <c r="D368" s="255"/>
      <c r="E368" s="255"/>
      <c r="F368" s="255"/>
      <c r="G368" s="255"/>
      <c r="H368" s="255"/>
      <c r="I368" s="255"/>
      <c r="J368" s="255"/>
      <c r="K368" s="255"/>
      <c r="L368" s="255"/>
      <c r="M368" s="255"/>
      <c r="N368" s="255"/>
      <c r="O368" s="255"/>
      <c r="P368" s="255"/>
      <c r="Q368" s="255"/>
      <c r="R368" s="255"/>
      <c r="S368" s="255"/>
      <c r="T368" s="255"/>
      <c r="U368" s="255"/>
      <c r="V368" s="255"/>
      <c r="W368" s="255"/>
    </row>
    <row r="369" spans="1:23" x14ac:dyDescent="0.2">
      <c r="A369" s="255"/>
      <c r="B369" s="255"/>
      <c r="C369" s="255"/>
      <c r="D369" s="255"/>
      <c r="E369" s="255"/>
      <c r="F369" s="255"/>
      <c r="G369" s="255"/>
      <c r="H369" s="255"/>
      <c r="I369" s="255"/>
      <c r="J369" s="255"/>
      <c r="K369" s="255"/>
      <c r="L369" s="255"/>
      <c r="M369" s="255"/>
      <c r="N369" s="255"/>
      <c r="O369" s="255"/>
      <c r="P369" s="255"/>
      <c r="Q369" s="255"/>
      <c r="R369" s="255"/>
      <c r="S369" s="255"/>
      <c r="T369" s="255"/>
      <c r="U369" s="255"/>
      <c r="V369" s="255"/>
      <c r="W369" s="255"/>
    </row>
    <row r="370" spans="1:23" x14ac:dyDescent="0.2">
      <c r="A370" s="255"/>
      <c r="B370" s="255"/>
      <c r="C370" s="255"/>
      <c r="D370" s="255"/>
      <c r="E370" s="255"/>
      <c r="F370" s="255"/>
      <c r="G370" s="255"/>
      <c r="H370" s="255"/>
      <c r="I370" s="255"/>
      <c r="J370" s="255"/>
      <c r="K370" s="255"/>
      <c r="L370" s="255"/>
      <c r="M370" s="255"/>
      <c r="N370" s="255"/>
      <c r="O370" s="255"/>
      <c r="P370" s="255"/>
      <c r="Q370" s="255"/>
      <c r="R370" s="255"/>
      <c r="S370" s="255"/>
      <c r="T370" s="255"/>
      <c r="U370" s="255"/>
      <c r="V370" s="255"/>
      <c r="W370" s="255"/>
    </row>
    <row r="371" spans="1:23" x14ac:dyDescent="0.2">
      <c r="A371" s="255"/>
      <c r="B371" s="255"/>
      <c r="C371" s="255"/>
      <c r="D371" s="255"/>
      <c r="E371" s="255"/>
      <c r="F371" s="255"/>
      <c r="G371" s="255"/>
      <c r="H371" s="255"/>
      <c r="I371" s="255"/>
      <c r="J371" s="255"/>
      <c r="K371" s="255"/>
      <c r="L371" s="255"/>
      <c r="M371" s="255"/>
      <c r="N371" s="255"/>
      <c r="O371" s="255"/>
      <c r="P371" s="255"/>
      <c r="Q371" s="255"/>
      <c r="R371" s="255"/>
      <c r="S371" s="255"/>
      <c r="T371" s="255"/>
      <c r="U371" s="255"/>
      <c r="V371" s="255"/>
      <c r="W371" s="255"/>
    </row>
    <row r="372" spans="1:23" x14ac:dyDescent="0.2">
      <c r="A372" s="255"/>
      <c r="B372" s="255"/>
      <c r="C372" s="255"/>
      <c r="D372" s="255"/>
      <c r="E372" s="255"/>
      <c r="F372" s="255"/>
      <c r="G372" s="255"/>
      <c r="H372" s="255"/>
      <c r="I372" s="255"/>
      <c r="J372" s="255"/>
      <c r="K372" s="255"/>
      <c r="L372" s="255"/>
      <c r="M372" s="255"/>
      <c r="N372" s="255"/>
      <c r="O372" s="255"/>
      <c r="P372" s="255"/>
      <c r="Q372" s="255"/>
      <c r="R372" s="255"/>
      <c r="S372" s="255"/>
      <c r="T372" s="255"/>
      <c r="U372" s="255"/>
      <c r="V372" s="255"/>
      <c r="W372" s="255"/>
    </row>
    <row r="373" spans="1:23" x14ac:dyDescent="0.2">
      <c r="A373" s="255"/>
      <c r="B373" s="255"/>
      <c r="C373" s="255"/>
      <c r="D373" s="255"/>
      <c r="E373" s="255"/>
      <c r="F373" s="255"/>
      <c r="G373" s="255"/>
      <c r="H373" s="255"/>
      <c r="I373" s="255"/>
      <c r="J373" s="255"/>
      <c r="K373" s="255"/>
      <c r="L373" s="255"/>
      <c r="M373" s="255"/>
      <c r="N373" s="255"/>
      <c r="O373" s="255"/>
      <c r="P373" s="255"/>
      <c r="Q373" s="255"/>
      <c r="R373" s="255"/>
      <c r="S373" s="255"/>
      <c r="T373" s="255"/>
      <c r="U373" s="255"/>
      <c r="V373" s="255"/>
      <c r="W373" s="255"/>
    </row>
    <row r="374" spans="1:23" x14ac:dyDescent="0.2">
      <c r="A374" s="255"/>
      <c r="B374" s="255"/>
      <c r="C374" s="255"/>
      <c r="D374" s="255"/>
      <c r="E374" s="255"/>
      <c r="F374" s="255"/>
      <c r="G374" s="255"/>
      <c r="H374" s="255"/>
      <c r="I374" s="255"/>
      <c r="J374" s="255"/>
      <c r="K374" s="255"/>
      <c r="L374" s="255"/>
      <c r="M374" s="255"/>
      <c r="N374" s="255"/>
      <c r="O374" s="255"/>
      <c r="P374" s="255"/>
      <c r="Q374" s="255"/>
      <c r="R374" s="255"/>
      <c r="S374" s="255"/>
      <c r="T374" s="255"/>
      <c r="U374" s="255"/>
      <c r="V374" s="255"/>
      <c r="W374" s="255"/>
    </row>
    <row r="375" spans="1:23" x14ac:dyDescent="0.2">
      <c r="A375" s="255"/>
      <c r="B375" s="255"/>
      <c r="C375" s="255"/>
      <c r="D375" s="255"/>
      <c r="E375" s="255"/>
      <c r="F375" s="255"/>
      <c r="G375" s="255"/>
      <c r="H375" s="255"/>
      <c r="I375" s="255"/>
      <c r="J375" s="255"/>
      <c r="K375" s="255"/>
      <c r="L375" s="255"/>
      <c r="M375" s="255"/>
      <c r="N375" s="255"/>
      <c r="O375" s="255"/>
      <c r="P375" s="255"/>
      <c r="Q375" s="255"/>
      <c r="R375" s="255"/>
      <c r="S375" s="255"/>
      <c r="T375" s="255"/>
      <c r="U375" s="255"/>
      <c r="V375" s="255"/>
      <c r="W375" s="255"/>
    </row>
    <row r="376" spans="1:23" x14ac:dyDescent="0.2">
      <c r="A376" s="255"/>
      <c r="B376" s="255"/>
      <c r="C376" s="255"/>
      <c r="D376" s="255"/>
      <c r="E376" s="255"/>
      <c r="F376" s="255"/>
      <c r="G376" s="255"/>
      <c r="H376" s="255"/>
      <c r="I376" s="255"/>
      <c r="J376" s="255"/>
      <c r="K376" s="255"/>
      <c r="L376" s="255"/>
      <c r="M376" s="255"/>
      <c r="N376" s="255"/>
      <c r="O376" s="255"/>
      <c r="P376" s="255"/>
      <c r="Q376" s="255"/>
      <c r="R376" s="255"/>
      <c r="S376" s="255"/>
      <c r="T376" s="255"/>
      <c r="U376" s="255"/>
      <c r="V376" s="255"/>
      <c r="W376" s="255"/>
    </row>
    <row r="377" spans="1:23" x14ac:dyDescent="0.2">
      <c r="A377" s="255"/>
      <c r="B377" s="255"/>
      <c r="C377" s="255"/>
      <c r="D377" s="255"/>
      <c r="E377" s="255"/>
      <c r="F377" s="255"/>
      <c r="G377" s="255"/>
      <c r="H377" s="255"/>
      <c r="I377" s="255"/>
      <c r="J377" s="255"/>
      <c r="K377" s="255"/>
      <c r="L377" s="255"/>
      <c r="M377" s="255"/>
      <c r="N377" s="255"/>
      <c r="O377" s="255"/>
      <c r="P377" s="255"/>
      <c r="Q377" s="255"/>
      <c r="R377" s="255"/>
      <c r="S377" s="255"/>
      <c r="T377" s="255"/>
      <c r="U377" s="255"/>
      <c r="V377" s="255"/>
      <c r="W377" s="255"/>
    </row>
    <row r="378" spans="1:23" x14ac:dyDescent="0.2">
      <c r="A378" s="255"/>
      <c r="B378" s="255"/>
      <c r="C378" s="255"/>
      <c r="D378" s="255"/>
      <c r="E378" s="255"/>
      <c r="F378" s="255"/>
      <c r="G378" s="255"/>
      <c r="H378" s="255"/>
      <c r="I378" s="255"/>
      <c r="J378" s="255"/>
      <c r="K378" s="255"/>
      <c r="L378" s="255"/>
      <c r="M378" s="255"/>
      <c r="N378" s="255"/>
      <c r="O378" s="255"/>
      <c r="P378" s="255"/>
      <c r="Q378" s="255"/>
      <c r="R378" s="255"/>
      <c r="S378" s="255"/>
      <c r="T378" s="255"/>
      <c r="U378" s="255"/>
      <c r="V378" s="255"/>
      <c r="W378" s="255"/>
    </row>
    <row r="379" spans="1:23" x14ac:dyDescent="0.2">
      <c r="A379" s="255"/>
      <c r="B379" s="255"/>
      <c r="C379" s="255"/>
      <c r="D379" s="255"/>
      <c r="E379" s="255"/>
      <c r="F379" s="255"/>
      <c r="G379" s="255"/>
      <c r="H379" s="255"/>
      <c r="I379" s="255"/>
      <c r="J379" s="255"/>
      <c r="K379" s="255"/>
      <c r="L379" s="255"/>
      <c r="M379" s="255"/>
      <c r="N379" s="255"/>
      <c r="O379" s="255"/>
      <c r="P379" s="255"/>
      <c r="Q379" s="255"/>
      <c r="R379" s="255"/>
      <c r="S379" s="255"/>
      <c r="T379" s="255"/>
      <c r="U379" s="255"/>
      <c r="V379" s="255"/>
      <c r="W379" s="255"/>
    </row>
    <row r="380" spans="1:23" x14ac:dyDescent="0.2">
      <c r="A380" s="255"/>
      <c r="B380" s="255"/>
      <c r="C380" s="255"/>
      <c r="D380" s="255"/>
      <c r="E380" s="255"/>
      <c r="F380" s="255"/>
      <c r="G380" s="255"/>
      <c r="H380" s="255"/>
      <c r="I380" s="255"/>
      <c r="J380" s="255"/>
      <c r="K380" s="255"/>
      <c r="L380" s="255"/>
      <c r="M380" s="255"/>
      <c r="N380" s="255"/>
      <c r="O380" s="255"/>
      <c r="P380" s="255"/>
      <c r="Q380" s="255"/>
      <c r="R380" s="255"/>
      <c r="S380" s="255"/>
      <c r="T380" s="255"/>
      <c r="U380" s="255"/>
      <c r="V380" s="255"/>
      <c r="W380" s="255"/>
    </row>
    <row r="381" spans="1:23" x14ac:dyDescent="0.2">
      <c r="A381" s="255"/>
      <c r="B381" s="255"/>
      <c r="C381" s="255"/>
      <c r="D381" s="255"/>
      <c r="E381" s="255"/>
      <c r="F381" s="255"/>
      <c r="G381" s="255"/>
      <c r="H381" s="255"/>
      <c r="I381" s="255"/>
      <c r="J381" s="255"/>
      <c r="K381" s="255"/>
      <c r="L381" s="255"/>
      <c r="M381" s="255"/>
      <c r="N381" s="255"/>
      <c r="O381" s="255"/>
      <c r="P381" s="255"/>
      <c r="Q381" s="255"/>
      <c r="R381" s="255"/>
      <c r="S381" s="255"/>
      <c r="T381" s="255"/>
      <c r="U381" s="255"/>
      <c r="V381" s="255"/>
      <c r="W381" s="255"/>
    </row>
    <row r="382" spans="1:23" x14ac:dyDescent="0.2">
      <c r="A382" s="255"/>
      <c r="B382" s="255"/>
      <c r="C382" s="255"/>
      <c r="D382" s="255"/>
      <c r="E382" s="255"/>
      <c r="F382" s="255"/>
      <c r="G382" s="255"/>
      <c r="H382" s="255"/>
      <c r="I382" s="255"/>
      <c r="J382" s="255"/>
      <c r="K382" s="255"/>
      <c r="L382" s="255"/>
      <c r="M382" s="255"/>
      <c r="N382" s="255"/>
      <c r="O382" s="255"/>
      <c r="P382" s="255"/>
      <c r="Q382" s="255"/>
      <c r="R382" s="255"/>
      <c r="S382" s="255"/>
      <c r="T382" s="255"/>
      <c r="U382" s="255"/>
      <c r="V382" s="255"/>
      <c r="W382" s="255"/>
    </row>
    <row r="383" spans="1:23" x14ac:dyDescent="0.2">
      <c r="A383" s="255"/>
      <c r="B383" s="255"/>
      <c r="C383" s="255"/>
      <c r="D383" s="255"/>
      <c r="E383" s="255"/>
      <c r="F383" s="255"/>
      <c r="G383" s="255"/>
      <c r="H383" s="255"/>
      <c r="I383" s="255"/>
      <c r="J383" s="255"/>
      <c r="K383" s="255"/>
      <c r="L383" s="255"/>
      <c r="M383" s="255"/>
      <c r="N383" s="255"/>
      <c r="O383" s="255"/>
      <c r="P383" s="255"/>
      <c r="Q383" s="255"/>
      <c r="R383" s="255"/>
      <c r="S383" s="255"/>
      <c r="T383" s="255"/>
      <c r="U383" s="255"/>
      <c r="V383" s="255"/>
      <c r="W383" s="255"/>
    </row>
    <row r="384" spans="1:23" x14ac:dyDescent="0.2">
      <c r="A384" s="255"/>
      <c r="B384" s="255"/>
      <c r="C384" s="255"/>
      <c r="D384" s="255"/>
      <c r="E384" s="255"/>
      <c r="F384" s="255"/>
      <c r="G384" s="255"/>
      <c r="H384" s="255"/>
      <c r="I384" s="255"/>
      <c r="J384" s="255"/>
      <c r="K384" s="255"/>
      <c r="L384" s="255"/>
      <c r="M384" s="255"/>
      <c r="N384" s="255"/>
      <c r="O384" s="255"/>
      <c r="P384" s="255"/>
      <c r="Q384" s="255"/>
      <c r="R384" s="255"/>
      <c r="S384" s="255"/>
      <c r="T384" s="255"/>
      <c r="U384" s="255"/>
      <c r="V384" s="255"/>
      <c r="W384" s="255"/>
    </row>
    <row r="385" spans="1:23" x14ac:dyDescent="0.2">
      <c r="A385" s="255"/>
      <c r="B385" s="255"/>
      <c r="C385" s="255"/>
      <c r="D385" s="255"/>
      <c r="E385" s="255"/>
      <c r="F385" s="255"/>
      <c r="G385" s="255"/>
      <c r="H385" s="255"/>
      <c r="I385" s="255"/>
      <c r="J385" s="255"/>
      <c r="K385" s="255"/>
      <c r="L385" s="255"/>
      <c r="M385" s="255"/>
      <c r="N385" s="255"/>
      <c r="O385" s="255"/>
      <c r="P385" s="255"/>
      <c r="Q385" s="255"/>
      <c r="R385" s="255"/>
      <c r="S385" s="255"/>
      <c r="T385" s="255"/>
      <c r="U385" s="255"/>
      <c r="V385" s="255"/>
      <c r="W385" s="255"/>
    </row>
    <row r="386" spans="1:23" x14ac:dyDescent="0.2">
      <c r="A386" s="255"/>
      <c r="B386" s="255"/>
      <c r="C386" s="255"/>
      <c r="D386" s="255"/>
      <c r="E386" s="255"/>
      <c r="F386" s="255"/>
      <c r="G386" s="255"/>
      <c r="H386" s="255"/>
      <c r="I386" s="255"/>
      <c r="J386" s="255"/>
      <c r="K386" s="255"/>
      <c r="L386" s="255"/>
      <c r="M386" s="255"/>
      <c r="N386" s="255"/>
      <c r="O386" s="255"/>
      <c r="P386" s="255"/>
      <c r="Q386" s="255"/>
      <c r="R386" s="255"/>
      <c r="S386" s="255"/>
      <c r="T386" s="255"/>
      <c r="U386" s="255"/>
      <c r="V386" s="255"/>
      <c r="W386" s="255"/>
    </row>
    <row r="387" spans="1:23" x14ac:dyDescent="0.2">
      <c r="A387" s="255"/>
      <c r="B387" s="255"/>
      <c r="C387" s="255"/>
      <c r="D387" s="255"/>
      <c r="E387" s="255"/>
      <c r="F387" s="255"/>
      <c r="G387" s="255"/>
      <c r="H387" s="255"/>
      <c r="I387" s="255"/>
      <c r="J387" s="255"/>
      <c r="K387" s="255"/>
      <c r="L387" s="255"/>
      <c r="M387" s="255"/>
      <c r="N387" s="255"/>
      <c r="O387" s="255"/>
      <c r="P387" s="255"/>
      <c r="Q387" s="255"/>
      <c r="R387" s="255"/>
      <c r="S387" s="255"/>
      <c r="T387" s="255"/>
      <c r="U387" s="255"/>
      <c r="V387" s="255"/>
      <c r="W387" s="255"/>
    </row>
    <row r="388" spans="1:23" x14ac:dyDescent="0.2">
      <c r="A388" s="255"/>
      <c r="B388" s="255"/>
      <c r="C388" s="255"/>
      <c r="D388" s="255"/>
      <c r="E388" s="255"/>
      <c r="F388" s="255"/>
      <c r="G388" s="255"/>
      <c r="H388" s="255"/>
      <c r="I388" s="255"/>
      <c r="J388" s="255"/>
      <c r="K388" s="255"/>
      <c r="L388" s="255"/>
      <c r="M388" s="255"/>
      <c r="N388" s="255"/>
      <c r="O388" s="255"/>
      <c r="P388" s="255"/>
      <c r="Q388" s="255"/>
      <c r="R388" s="255"/>
      <c r="S388" s="255"/>
      <c r="T388" s="255"/>
      <c r="U388" s="255"/>
      <c r="V388" s="255"/>
      <c r="W388" s="255"/>
    </row>
    <row r="389" spans="1:23" x14ac:dyDescent="0.2">
      <c r="A389" s="255"/>
      <c r="B389" s="255"/>
      <c r="C389" s="255"/>
      <c r="D389" s="255"/>
      <c r="E389" s="255"/>
      <c r="F389" s="255"/>
      <c r="G389" s="255"/>
      <c r="H389" s="255"/>
      <c r="I389" s="255"/>
      <c r="J389" s="255"/>
      <c r="K389" s="255"/>
      <c r="L389" s="255"/>
      <c r="M389" s="255"/>
      <c r="N389" s="255"/>
      <c r="O389" s="255"/>
      <c r="P389" s="255"/>
      <c r="Q389" s="255"/>
      <c r="R389" s="255"/>
      <c r="S389" s="255"/>
      <c r="T389" s="255"/>
      <c r="U389" s="255"/>
      <c r="V389" s="255"/>
      <c r="W389" s="255"/>
    </row>
    <row r="390" spans="1:23" x14ac:dyDescent="0.2">
      <c r="A390" s="255"/>
      <c r="B390" s="255"/>
      <c r="C390" s="255"/>
      <c r="D390" s="255"/>
      <c r="E390" s="255"/>
      <c r="F390" s="255"/>
      <c r="G390" s="255"/>
      <c r="H390" s="255"/>
      <c r="I390" s="255"/>
      <c r="J390" s="255"/>
      <c r="K390" s="255"/>
      <c r="L390" s="255"/>
      <c r="M390" s="255"/>
      <c r="N390" s="255"/>
      <c r="O390" s="255"/>
      <c r="P390" s="255"/>
      <c r="Q390" s="255"/>
      <c r="R390" s="255"/>
      <c r="S390" s="255"/>
      <c r="T390" s="255"/>
      <c r="U390" s="255"/>
      <c r="V390" s="255"/>
      <c r="W390" s="255"/>
    </row>
    <row r="391" spans="1:23" x14ac:dyDescent="0.2">
      <c r="A391" s="255"/>
      <c r="B391" s="255"/>
      <c r="C391" s="255"/>
      <c r="D391" s="255"/>
      <c r="E391" s="255"/>
      <c r="F391" s="255"/>
      <c r="G391" s="255"/>
      <c r="H391" s="255"/>
      <c r="I391" s="255"/>
      <c r="J391" s="255"/>
      <c r="K391" s="255"/>
      <c r="L391" s="255"/>
      <c r="M391" s="255"/>
      <c r="N391" s="255"/>
      <c r="O391" s="255"/>
      <c r="P391" s="255"/>
      <c r="Q391" s="255"/>
      <c r="R391" s="255"/>
      <c r="S391" s="255"/>
      <c r="T391" s="255"/>
      <c r="U391" s="255"/>
      <c r="V391" s="255"/>
      <c r="W391" s="255"/>
    </row>
    <row r="392" spans="1:23" x14ac:dyDescent="0.2">
      <c r="A392" s="255"/>
      <c r="B392" s="255"/>
      <c r="C392" s="255"/>
      <c r="D392" s="255"/>
      <c r="E392" s="255"/>
      <c r="F392" s="255"/>
      <c r="G392" s="255"/>
      <c r="H392" s="255"/>
      <c r="I392" s="255"/>
      <c r="J392" s="255"/>
      <c r="K392" s="255"/>
      <c r="L392" s="255"/>
      <c r="M392" s="255"/>
      <c r="N392" s="255"/>
      <c r="O392" s="255"/>
      <c r="P392" s="255"/>
      <c r="Q392" s="255"/>
      <c r="R392" s="255"/>
      <c r="S392" s="255"/>
      <c r="T392" s="255"/>
      <c r="U392" s="255"/>
      <c r="V392" s="255"/>
      <c r="W392" s="255"/>
    </row>
    <row r="393" spans="1:23" x14ac:dyDescent="0.2">
      <c r="A393" s="255"/>
      <c r="B393" s="255"/>
      <c r="C393" s="255"/>
      <c r="D393" s="255"/>
      <c r="E393" s="255"/>
      <c r="F393" s="255"/>
      <c r="G393" s="255"/>
      <c r="H393" s="255"/>
      <c r="I393" s="255"/>
      <c r="J393" s="255"/>
      <c r="K393" s="255"/>
      <c r="L393" s="255"/>
      <c r="M393" s="255"/>
      <c r="N393" s="255"/>
      <c r="O393" s="255"/>
      <c r="P393" s="255"/>
      <c r="Q393" s="255"/>
      <c r="R393" s="255"/>
      <c r="S393" s="255"/>
      <c r="T393" s="255"/>
      <c r="U393" s="255"/>
      <c r="V393" s="255"/>
      <c r="W393" s="255"/>
    </row>
    <row r="394" spans="1:23" x14ac:dyDescent="0.2">
      <c r="A394" s="255"/>
      <c r="B394" s="255"/>
      <c r="C394" s="255"/>
      <c r="D394" s="255"/>
      <c r="E394" s="255"/>
      <c r="F394" s="255"/>
      <c r="G394" s="255"/>
      <c r="H394" s="255"/>
      <c r="I394" s="255"/>
      <c r="J394" s="255"/>
      <c r="K394" s="255"/>
      <c r="L394" s="255"/>
      <c r="M394" s="255"/>
      <c r="N394" s="255"/>
      <c r="O394" s="255"/>
      <c r="P394" s="255"/>
      <c r="Q394" s="255"/>
      <c r="R394" s="255"/>
      <c r="S394" s="255"/>
      <c r="T394" s="255"/>
      <c r="U394" s="255"/>
      <c r="V394" s="255"/>
      <c r="W394" s="255"/>
    </row>
    <row r="395" spans="1:23" x14ac:dyDescent="0.2">
      <c r="A395" s="255"/>
      <c r="B395" s="255"/>
      <c r="C395" s="255"/>
      <c r="D395" s="255"/>
      <c r="E395" s="255"/>
      <c r="F395" s="255"/>
      <c r="G395" s="255"/>
      <c r="H395" s="255"/>
      <c r="I395" s="255"/>
      <c r="J395" s="255"/>
      <c r="K395" s="255"/>
      <c r="L395" s="255"/>
      <c r="M395" s="255"/>
      <c r="N395" s="255"/>
      <c r="O395" s="255"/>
      <c r="P395" s="255"/>
      <c r="Q395" s="255"/>
      <c r="R395" s="255"/>
      <c r="S395" s="255"/>
      <c r="T395" s="255"/>
      <c r="U395" s="255"/>
      <c r="V395" s="255"/>
      <c r="W395" s="255"/>
    </row>
    <row r="396" spans="1:23" x14ac:dyDescent="0.2">
      <c r="A396" s="255"/>
      <c r="B396" s="255"/>
      <c r="C396" s="255"/>
      <c r="D396" s="255"/>
      <c r="E396" s="255"/>
      <c r="F396" s="255"/>
      <c r="G396" s="255"/>
      <c r="H396" s="255"/>
      <c r="I396" s="255"/>
      <c r="J396" s="255"/>
      <c r="K396" s="255"/>
      <c r="L396" s="255"/>
      <c r="M396" s="255"/>
      <c r="N396" s="255"/>
      <c r="O396" s="255"/>
      <c r="P396" s="255"/>
      <c r="Q396" s="255"/>
      <c r="R396" s="255"/>
      <c r="S396" s="255"/>
      <c r="T396" s="255"/>
      <c r="U396" s="255"/>
      <c r="V396" s="255"/>
      <c r="W396" s="255"/>
    </row>
    <row r="397" spans="1:23" x14ac:dyDescent="0.2">
      <c r="A397" s="255"/>
      <c r="B397" s="255"/>
      <c r="C397" s="255"/>
      <c r="D397" s="255"/>
      <c r="E397" s="255"/>
      <c r="F397" s="255"/>
      <c r="G397" s="255"/>
      <c r="H397" s="255"/>
      <c r="I397" s="255"/>
      <c r="J397" s="255"/>
      <c r="K397" s="255"/>
      <c r="L397" s="255"/>
      <c r="M397" s="255"/>
      <c r="N397" s="255"/>
      <c r="O397" s="255"/>
      <c r="P397" s="255"/>
      <c r="Q397" s="255"/>
      <c r="R397" s="255"/>
      <c r="S397" s="255"/>
      <c r="T397" s="255"/>
      <c r="U397" s="255"/>
      <c r="V397" s="255"/>
      <c r="W397" s="255"/>
    </row>
    <row r="398" spans="1:23" x14ac:dyDescent="0.2">
      <c r="A398" s="255"/>
      <c r="B398" s="255"/>
      <c r="C398" s="255"/>
      <c r="D398" s="255"/>
      <c r="E398" s="255"/>
      <c r="F398" s="255"/>
      <c r="G398" s="255"/>
      <c r="H398" s="255"/>
      <c r="I398" s="255"/>
      <c r="J398" s="255"/>
      <c r="K398" s="255"/>
      <c r="L398" s="255"/>
      <c r="M398" s="255"/>
      <c r="N398" s="255"/>
      <c r="O398" s="255"/>
      <c r="P398" s="255"/>
      <c r="Q398" s="255"/>
      <c r="R398" s="255"/>
      <c r="S398" s="255"/>
      <c r="T398" s="255"/>
      <c r="U398" s="255"/>
      <c r="V398" s="255"/>
      <c r="W398" s="255"/>
    </row>
    <row r="399" spans="1:23" x14ac:dyDescent="0.2">
      <c r="A399" s="255"/>
      <c r="B399" s="255"/>
      <c r="C399" s="255"/>
      <c r="D399" s="255"/>
      <c r="E399" s="255"/>
      <c r="F399" s="255"/>
      <c r="G399" s="255"/>
      <c r="H399" s="255"/>
      <c r="I399" s="255"/>
      <c r="J399" s="255"/>
      <c r="K399" s="255"/>
      <c r="L399" s="255"/>
    </row>
    <row r="400" spans="1:23" x14ac:dyDescent="0.2">
      <c r="A400" s="255"/>
      <c r="B400" s="255"/>
      <c r="C400" s="255"/>
      <c r="D400" s="255"/>
      <c r="E400" s="255"/>
      <c r="F400" s="255"/>
      <c r="G400" s="255"/>
      <c r="H400" s="255"/>
      <c r="I400" s="255"/>
      <c r="J400" s="255"/>
      <c r="K400" s="255"/>
      <c r="L400" s="255"/>
    </row>
    <row r="401" spans="1:12" x14ac:dyDescent="0.2">
      <c r="A401" s="255"/>
      <c r="B401" s="255"/>
      <c r="C401" s="255"/>
      <c r="D401" s="255"/>
      <c r="E401" s="255"/>
      <c r="F401" s="255"/>
      <c r="G401" s="255"/>
      <c r="H401" s="255"/>
      <c r="I401" s="255"/>
      <c r="J401" s="255"/>
      <c r="K401" s="255"/>
      <c r="L401" s="255"/>
    </row>
    <row r="402" spans="1:12" x14ac:dyDescent="0.2">
      <c r="A402" s="255"/>
      <c r="B402" s="255"/>
      <c r="C402" s="255"/>
      <c r="D402" s="255"/>
      <c r="E402" s="255"/>
      <c r="F402" s="255"/>
      <c r="G402" s="255"/>
      <c r="H402" s="255"/>
      <c r="I402" s="255"/>
      <c r="J402" s="255"/>
      <c r="K402" s="255"/>
      <c r="L402" s="255"/>
    </row>
  </sheetData>
  <sheetProtection algorithmName="SHA-512" hashValue="FnXaX+FrxBAHN+jvY3cZ92/2cSKAYRtz8MEw59E4QeoGxU5Pk7OQuD97WnfiYd9EZcPcD+01TErAB9x0EwzfHQ==" saltValue="UBvr6Cf97PG++VfEOi3kMQ==" spinCount="100000" sheet="1" formatCells="0" formatRows="0"/>
  <mergeCells count="334">
    <mergeCell ref="B2:S2"/>
    <mergeCell ref="B3:S3"/>
    <mergeCell ref="A308:B308"/>
    <mergeCell ref="A309:B309"/>
    <mergeCell ref="A310:B310"/>
    <mergeCell ref="A314:B314"/>
    <mergeCell ref="A299:B299"/>
    <mergeCell ref="A300:B300"/>
    <mergeCell ref="A301:B301"/>
    <mergeCell ref="A302:B302"/>
    <mergeCell ref="A303:B303"/>
    <mergeCell ref="A304:B304"/>
    <mergeCell ref="A305:B305"/>
    <mergeCell ref="A306:B306"/>
    <mergeCell ref="A307:B307"/>
    <mergeCell ref="A290:B290"/>
    <mergeCell ref="A291:B291"/>
    <mergeCell ref="A292:B292"/>
    <mergeCell ref="A293:B293"/>
    <mergeCell ref="A294:B294"/>
    <mergeCell ref="A295:B295"/>
    <mergeCell ref="A296:B296"/>
    <mergeCell ref="A297:B297"/>
    <mergeCell ref="A298:B298"/>
    <mergeCell ref="A281:B281"/>
    <mergeCell ref="A282:B282"/>
    <mergeCell ref="A283:B283"/>
    <mergeCell ref="A284:B284"/>
    <mergeCell ref="A285:B285"/>
    <mergeCell ref="A286:B286"/>
    <mergeCell ref="A287:B287"/>
    <mergeCell ref="A288:B288"/>
    <mergeCell ref="A289:B289"/>
    <mergeCell ref="A272:B272"/>
    <mergeCell ref="A273:B273"/>
    <mergeCell ref="A274:B274"/>
    <mergeCell ref="A275:B275"/>
    <mergeCell ref="A276:B276"/>
    <mergeCell ref="A277:B277"/>
    <mergeCell ref="A278:B278"/>
    <mergeCell ref="A279:B279"/>
    <mergeCell ref="A280:B280"/>
    <mergeCell ref="A263:B263"/>
    <mergeCell ref="A264:B264"/>
    <mergeCell ref="A265:B265"/>
    <mergeCell ref="A266:B266"/>
    <mergeCell ref="A267:B267"/>
    <mergeCell ref="A268:B268"/>
    <mergeCell ref="A269:B269"/>
    <mergeCell ref="A270:B270"/>
    <mergeCell ref="A271:B271"/>
    <mergeCell ref="A254:B254"/>
    <mergeCell ref="A255:B255"/>
    <mergeCell ref="A256:B256"/>
    <mergeCell ref="A257:B257"/>
    <mergeCell ref="A258:B258"/>
    <mergeCell ref="A259:B259"/>
    <mergeCell ref="A260:B260"/>
    <mergeCell ref="A261:B261"/>
    <mergeCell ref="A262:B262"/>
    <mergeCell ref="A245:B245"/>
    <mergeCell ref="A246:B246"/>
    <mergeCell ref="A247:B247"/>
    <mergeCell ref="A248:B248"/>
    <mergeCell ref="A249:B249"/>
    <mergeCell ref="A250:B250"/>
    <mergeCell ref="A251:B251"/>
    <mergeCell ref="A252:B252"/>
    <mergeCell ref="A253:B253"/>
    <mergeCell ref="A236:B236"/>
    <mergeCell ref="A237:B237"/>
    <mergeCell ref="A238:B238"/>
    <mergeCell ref="A239:B239"/>
    <mergeCell ref="A240:B240"/>
    <mergeCell ref="A241:B241"/>
    <mergeCell ref="A242:B242"/>
    <mergeCell ref="A243:B243"/>
    <mergeCell ref="A244:B244"/>
    <mergeCell ref="A227:B227"/>
    <mergeCell ref="A228:B228"/>
    <mergeCell ref="A229:B229"/>
    <mergeCell ref="A230:B230"/>
    <mergeCell ref="A231:B231"/>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9:B209"/>
    <mergeCell ref="A210:B210"/>
    <mergeCell ref="A211:B211"/>
    <mergeCell ref="A212:B212"/>
    <mergeCell ref="A213:B213"/>
    <mergeCell ref="A214:B214"/>
    <mergeCell ref="A215:B215"/>
    <mergeCell ref="A216:B216"/>
    <mergeCell ref="A217:B217"/>
    <mergeCell ref="A200:B200"/>
    <mergeCell ref="A201:B201"/>
    <mergeCell ref="A202:B202"/>
    <mergeCell ref="A203:B203"/>
    <mergeCell ref="A204:B204"/>
    <mergeCell ref="A205:B205"/>
    <mergeCell ref="A206:B206"/>
    <mergeCell ref="A207:B207"/>
    <mergeCell ref="A208:B208"/>
    <mergeCell ref="A191:B191"/>
    <mergeCell ref="A192:B192"/>
    <mergeCell ref="A193:B193"/>
    <mergeCell ref="A194:B194"/>
    <mergeCell ref="A195:B195"/>
    <mergeCell ref="A196:B196"/>
    <mergeCell ref="A197:B197"/>
    <mergeCell ref="A198:B198"/>
    <mergeCell ref="A199:B199"/>
    <mergeCell ref="A182:B182"/>
    <mergeCell ref="A183:B183"/>
    <mergeCell ref="A184:B184"/>
    <mergeCell ref="A185:B185"/>
    <mergeCell ref="A186:B186"/>
    <mergeCell ref="A187:B187"/>
    <mergeCell ref="A188:B188"/>
    <mergeCell ref="A189:B189"/>
    <mergeCell ref="A190:B190"/>
    <mergeCell ref="A173:B173"/>
    <mergeCell ref="A174:B174"/>
    <mergeCell ref="A175:B175"/>
    <mergeCell ref="A176:B176"/>
    <mergeCell ref="A177:B177"/>
    <mergeCell ref="A178:B178"/>
    <mergeCell ref="A179:B179"/>
    <mergeCell ref="A180:B180"/>
    <mergeCell ref="A181:B181"/>
    <mergeCell ref="A164:B164"/>
    <mergeCell ref="A165:B165"/>
    <mergeCell ref="A166:B166"/>
    <mergeCell ref="A167:B167"/>
    <mergeCell ref="A168:B168"/>
    <mergeCell ref="A169:B169"/>
    <mergeCell ref="A170:B170"/>
    <mergeCell ref="A171:B171"/>
    <mergeCell ref="A172:B172"/>
    <mergeCell ref="A155:B155"/>
    <mergeCell ref="A156:B156"/>
    <mergeCell ref="A157:B157"/>
    <mergeCell ref="A158:B158"/>
    <mergeCell ref="A159:B159"/>
    <mergeCell ref="A160:B160"/>
    <mergeCell ref="A161:B161"/>
    <mergeCell ref="A162:B162"/>
    <mergeCell ref="A163:B163"/>
    <mergeCell ref="A146:B146"/>
    <mergeCell ref="A147:B147"/>
    <mergeCell ref="A148:B148"/>
    <mergeCell ref="A149:B149"/>
    <mergeCell ref="A150:B150"/>
    <mergeCell ref="A151:B151"/>
    <mergeCell ref="A152:B152"/>
    <mergeCell ref="A153:B153"/>
    <mergeCell ref="A154:B154"/>
    <mergeCell ref="A137:B137"/>
    <mergeCell ref="A138:B138"/>
    <mergeCell ref="A139:B139"/>
    <mergeCell ref="A140:B140"/>
    <mergeCell ref="A141:B141"/>
    <mergeCell ref="A142:B142"/>
    <mergeCell ref="A143:B143"/>
    <mergeCell ref="A144:B144"/>
    <mergeCell ref="A145:B145"/>
    <mergeCell ref="A128:B128"/>
    <mergeCell ref="A129:B129"/>
    <mergeCell ref="A130:B130"/>
    <mergeCell ref="A131:B131"/>
    <mergeCell ref="A132:B132"/>
    <mergeCell ref="A133:B133"/>
    <mergeCell ref="A134:B134"/>
    <mergeCell ref="A135:B135"/>
    <mergeCell ref="A136:B136"/>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18:B118"/>
    <mergeCell ref="A101:B101"/>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8:B88"/>
    <mergeCell ref="A89:B89"/>
    <mergeCell ref="A90:B90"/>
    <mergeCell ref="A91:B91"/>
    <mergeCell ref="A74:B74"/>
    <mergeCell ref="A75:B75"/>
    <mergeCell ref="A76:B76"/>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56:B5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8:B38"/>
    <mergeCell ref="A39:B39"/>
    <mergeCell ref="A40:B40"/>
    <mergeCell ref="A41:B41"/>
    <mergeCell ref="A42:B42"/>
    <mergeCell ref="A43:B43"/>
    <mergeCell ref="A44:B44"/>
    <mergeCell ref="A45:B45"/>
    <mergeCell ref="A46:B46"/>
    <mergeCell ref="A29:B29"/>
    <mergeCell ref="A30:B30"/>
    <mergeCell ref="A31:B31"/>
    <mergeCell ref="A32:B32"/>
    <mergeCell ref="A33:B33"/>
    <mergeCell ref="A34:B34"/>
    <mergeCell ref="A35:B35"/>
    <mergeCell ref="A36:B36"/>
    <mergeCell ref="A37:B37"/>
    <mergeCell ref="A20:B20"/>
    <mergeCell ref="A21:B21"/>
    <mergeCell ref="A22:B22"/>
    <mergeCell ref="A23:B23"/>
    <mergeCell ref="A24:B24"/>
    <mergeCell ref="A25:B25"/>
    <mergeCell ref="A26:B26"/>
    <mergeCell ref="A27:B27"/>
    <mergeCell ref="A28:B28"/>
    <mergeCell ref="A11:B11"/>
    <mergeCell ref="A12:B12"/>
    <mergeCell ref="A13:B13"/>
    <mergeCell ref="A14:B14"/>
    <mergeCell ref="A15:B15"/>
    <mergeCell ref="A16:B16"/>
    <mergeCell ref="A17:B17"/>
    <mergeCell ref="A18:B18"/>
    <mergeCell ref="A19:B19"/>
    <mergeCell ref="A10:B10"/>
    <mergeCell ref="C5:F5"/>
    <mergeCell ref="H5:M5"/>
    <mergeCell ref="O5:Q6"/>
    <mergeCell ref="C6:F6"/>
    <mergeCell ref="H6:M6"/>
    <mergeCell ref="C7:F7"/>
    <mergeCell ref="C8:F8"/>
    <mergeCell ref="I8:R8"/>
    <mergeCell ref="H314:J314"/>
    <mergeCell ref="C315:F317"/>
    <mergeCell ref="H315:J315"/>
    <mergeCell ref="H316:J316"/>
    <mergeCell ref="H317:J317"/>
    <mergeCell ref="H318:J318"/>
    <mergeCell ref="C314:F314"/>
    <mergeCell ref="H319:J319"/>
    <mergeCell ref="H320:J320"/>
    <mergeCell ref="H321:J321"/>
    <mergeCell ref="H322:J322"/>
    <mergeCell ref="H323:J323"/>
    <mergeCell ref="A325:G325"/>
    <mergeCell ref="H325:J325"/>
    <mergeCell ref="A315:B319"/>
    <mergeCell ref="C318:F318"/>
    <mergeCell ref="C319:G319"/>
    <mergeCell ref="A320:B324"/>
    <mergeCell ref="C320:F322"/>
    <mergeCell ref="C323:F323"/>
    <mergeCell ref="C324:G324"/>
    <mergeCell ref="H324:J324"/>
  </mergeCells>
  <phoneticPr fontId="3"/>
  <conditionalFormatting sqref="I59:I107 K52:K54 N52:N107 K59:K107">
    <cfRule type="expression" dxfId="224" priority="245">
      <formula>INDIRECT(ADDRESS(ROW(),COLUMN()))=TRUNC(INDIRECT(ADDRESS(ROW(),COLUMN())))</formula>
    </cfRule>
  </conditionalFormatting>
  <conditionalFormatting sqref="I167">
    <cfRule type="expression" dxfId="223" priority="220">
      <formula>INDIRECT(ADDRESS(ROW(),COLUMN()))=TRUNC(INDIRECT(ADDRESS(ROW(),COLUMN())))</formula>
    </cfRule>
  </conditionalFormatting>
  <conditionalFormatting sqref="K46 K49:K51">
    <cfRule type="expression" dxfId="222" priority="244">
      <formula>INDIRECT(ADDRESS(ROW(),COLUMN()))=TRUNC(INDIRECT(ADDRESS(ROW(),COLUMN())))</formula>
    </cfRule>
  </conditionalFormatting>
  <conditionalFormatting sqref="N30:N37 N41:N51">
    <cfRule type="expression" dxfId="221" priority="243">
      <formula>INDIRECT(ADDRESS(ROW(),COLUMN()))=TRUNC(INDIRECT(ADDRESS(ROW(),COLUMN())))</formula>
    </cfRule>
  </conditionalFormatting>
  <conditionalFormatting sqref="K193:K194">
    <cfRule type="expression" dxfId="220" priority="186">
      <formula>INDIRECT(ADDRESS(ROW(),COLUMN()))=TRUNC(INDIRECT(ADDRESS(ROW(),COLUMN())))</formula>
    </cfRule>
  </conditionalFormatting>
  <conditionalFormatting sqref="N21:N26">
    <cfRule type="expression" dxfId="219" priority="242">
      <formula>INDIRECT(ADDRESS(ROW(),COLUMN()))=TRUNC(INDIRECT(ADDRESS(ROW(),COLUMN())))</formula>
    </cfRule>
  </conditionalFormatting>
  <conditionalFormatting sqref="K11:K14">
    <cfRule type="expression" dxfId="218" priority="241">
      <formula>INDIRECT(ADDRESS(ROW(),COLUMN()))=TRUNC(INDIRECT(ADDRESS(ROW(),COLUMN())))</formula>
    </cfRule>
  </conditionalFormatting>
  <conditionalFormatting sqref="N310">
    <cfRule type="expression" dxfId="217" priority="184">
      <formula>INDIRECT(ADDRESS(ROW(),COLUMN()))=TRUNC(INDIRECT(ADDRESS(ROW(),COLUMN())))</formula>
    </cfRule>
  </conditionalFormatting>
  <conditionalFormatting sqref="I16 I20">
    <cfRule type="expression" dxfId="216" priority="240">
      <formula>INDIRECT(ADDRESS(ROW(),COLUMN()))=TRUNC(INDIRECT(ADDRESS(ROW(),COLUMN())))</formula>
    </cfRule>
  </conditionalFormatting>
  <conditionalFormatting sqref="N27:N29">
    <cfRule type="expression" dxfId="215" priority="239">
      <formula>INDIRECT(ADDRESS(ROW(),COLUMN()))=TRUNC(INDIRECT(ADDRESS(ROW(),COLUMN())))</formula>
    </cfRule>
  </conditionalFormatting>
  <conditionalFormatting sqref="K43 K45">
    <cfRule type="expression" dxfId="214" priority="238">
      <formula>INDIRECT(ADDRESS(ROW(),COLUMN()))=TRUNC(INDIRECT(ADDRESS(ROW(),COLUMN())))</formula>
    </cfRule>
  </conditionalFormatting>
  <conditionalFormatting sqref="I32">
    <cfRule type="expression" dxfId="213" priority="172">
      <formula>INDIRECT(ADDRESS(ROW(),COLUMN()))=TRUNC(INDIRECT(ADDRESS(ROW(),COLUMN())))</formula>
    </cfRule>
  </conditionalFormatting>
  <conditionalFormatting sqref="K41">
    <cfRule type="expression" dxfId="212" priority="237">
      <formula>INDIRECT(ADDRESS(ROW(),COLUMN()))=TRUNC(INDIRECT(ADDRESS(ROW(),COLUMN())))</formula>
    </cfRule>
  </conditionalFormatting>
  <conditionalFormatting sqref="I166">
    <cfRule type="expression" dxfId="211" priority="226">
      <formula>INDIRECT(ADDRESS(ROW(),COLUMN()))=TRUNC(INDIRECT(ADDRESS(ROW(),COLUMN())))</formula>
    </cfRule>
  </conditionalFormatting>
  <conditionalFormatting sqref="K310">
    <cfRule type="expression" dxfId="210" priority="182">
      <formula>INDIRECT(ADDRESS(ROW(),COLUMN()))=TRUNC(INDIRECT(ADDRESS(ROW(),COLUMN())))</formula>
    </cfRule>
  </conditionalFormatting>
  <conditionalFormatting sqref="K42">
    <cfRule type="expression" dxfId="209" priority="236">
      <formula>INDIRECT(ADDRESS(ROW(),COLUMN()))=TRUNC(INDIRECT(ADDRESS(ROW(),COLUMN())))</formula>
    </cfRule>
  </conditionalFormatting>
  <conditionalFormatting sqref="I37">
    <cfRule type="expression" dxfId="208" priority="168">
      <formula>INDIRECT(ADDRESS(ROW(),COLUMN()))=TRUNC(INDIRECT(ADDRESS(ROW(),COLUMN())))</formula>
    </cfRule>
  </conditionalFormatting>
  <conditionalFormatting sqref="K44">
    <cfRule type="expression" dxfId="207" priority="235">
      <formula>INDIRECT(ADDRESS(ROW(),COLUMN()))=TRUNC(INDIRECT(ADDRESS(ROW(),COLUMN())))</formula>
    </cfRule>
  </conditionalFormatting>
  <conditionalFormatting sqref="K30:K32">
    <cfRule type="expression" dxfId="206" priority="167">
      <formula>INDIRECT(ADDRESS(ROW(),COLUMN()))=TRUNC(INDIRECT(ADDRESS(ROW(),COLUMN())))</formula>
    </cfRule>
  </conditionalFormatting>
  <conditionalFormatting sqref="I168 I170">
    <cfRule type="expression" dxfId="205" priority="218">
      <formula>INDIRECT(ADDRESS(ROW(),COLUMN()))=TRUNC(INDIRECT(ADDRESS(ROW(),COLUMN())))</formula>
    </cfRule>
  </conditionalFormatting>
  <conditionalFormatting sqref="K47:K48">
    <cfRule type="expression" dxfId="204" priority="234">
      <formula>INDIRECT(ADDRESS(ROW(),COLUMN()))=TRUNC(INDIRECT(ADDRESS(ROW(),COLUMN())))</formula>
    </cfRule>
  </conditionalFormatting>
  <conditionalFormatting sqref="I108:I163 K108:K163 N108:N163">
    <cfRule type="expression" dxfId="203" priority="233">
      <formula>INDIRECT(ADDRESS(ROW(),COLUMN()))=TRUNC(INDIRECT(ADDRESS(ROW(),COLUMN())))</formula>
    </cfRule>
  </conditionalFormatting>
  <conditionalFormatting sqref="I198:I253 K198:K253 N198:N253">
    <cfRule type="expression" dxfId="202" priority="232">
      <formula>INDIRECT(ADDRESS(ROW(),COLUMN()))=TRUNC(INDIRECT(ADDRESS(ROW(),COLUMN())))</formula>
    </cfRule>
  </conditionalFormatting>
  <conditionalFormatting sqref="I195:I197">
    <cfRule type="expression" dxfId="201" priority="231">
      <formula>INDIRECT(ADDRESS(ROW(),COLUMN()))=TRUNC(INDIRECT(ADDRESS(ROW(),COLUMN())))</formula>
    </cfRule>
  </conditionalFormatting>
  <conditionalFormatting sqref="K192 K195:K197">
    <cfRule type="expression" dxfId="200" priority="230">
      <formula>INDIRECT(ADDRESS(ROW(),COLUMN()))=TRUNC(INDIRECT(ADDRESS(ROW(),COLUMN())))</formula>
    </cfRule>
  </conditionalFormatting>
  <conditionalFormatting sqref="N176:N197">
    <cfRule type="expression" dxfId="199" priority="229">
      <formula>INDIRECT(ADDRESS(ROW(),COLUMN()))=TRUNC(INDIRECT(ADDRESS(ROW(),COLUMN())))</formula>
    </cfRule>
  </conditionalFormatting>
  <conditionalFormatting sqref="K168:K172">
    <cfRule type="expression" dxfId="198" priority="228">
      <formula>INDIRECT(ADDRESS(ROW(),COLUMN()))=TRUNC(INDIRECT(ADDRESS(ROW(),COLUMN())))</formula>
    </cfRule>
  </conditionalFormatting>
  <conditionalFormatting sqref="N164:N172">
    <cfRule type="expression" dxfId="197" priority="227">
      <formula>INDIRECT(ADDRESS(ROW(),COLUMN()))=TRUNC(INDIRECT(ADDRESS(ROW(),COLUMN())))</formula>
    </cfRule>
  </conditionalFormatting>
  <conditionalFormatting sqref="K166">
    <cfRule type="expression" dxfId="196" priority="225">
      <formula>INDIRECT(ADDRESS(ROW(),COLUMN()))=TRUNC(INDIRECT(ADDRESS(ROW(),COLUMN())))</formula>
    </cfRule>
  </conditionalFormatting>
  <conditionalFormatting sqref="I164">
    <cfRule type="expression" dxfId="195" priority="224">
      <formula>INDIRECT(ADDRESS(ROW(),COLUMN()))=TRUNC(INDIRECT(ADDRESS(ROW(),COLUMN())))</formula>
    </cfRule>
  </conditionalFormatting>
  <conditionalFormatting sqref="K164">
    <cfRule type="expression" dxfId="194" priority="223">
      <formula>INDIRECT(ADDRESS(ROW(),COLUMN()))=TRUNC(INDIRECT(ADDRESS(ROW(),COLUMN())))</formula>
    </cfRule>
  </conditionalFormatting>
  <conditionalFormatting sqref="I165">
    <cfRule type="expression" dxfId="193" priority="222">
      <formula>INDIRECT(ADDRESS(ROW(),COLUMN()))=TRUNC(INDIRECT(ADDRESS(ROW(),COLUMN())))</formula>
    </cfRule>
  </conditionalFormatting>
  <conditionalFormatting sqref="K165">
    <cfRule type="expression" dxfId="192" priority="221">
      <formula>INDIRECT(ADDRESS(ROW(),COLUMN()))=TRUNC(INDIRECT(ADDRESS(ROW(),COLUMN())))</formula>
    </cfRule>
  </conditionalFormatting>
  <conditionalFormatting sqref="K167">
    <cfRule type="expression" dxfId="191" priority="219">
      <formula>INDIRECT(ADDRESS(ROW(),COLUMN()))=TRUNC(INDIRECT(ADDRESS(ROW(),COLUMN())))</formula>
    </cfRule>
  </conditionalFormatting>
  <conditionalFormatting sqref="I169">
    <cfRule type="expression" dxfId="190" priority="217">
      <formula>INDIRECT(ADDRESS(ROW(),COLUMN()))=TRUNC(INDIRECT(ADDRESS(ROW(),COLUMN())))</formula>
    </cfRule>
  </conditionalFormatting>
  <conditionalFormatting sqref="I171:I172">
    <cfRule type="expression" dxfId="189" priority="216">
      <formula>INDIRECT(ADDRESS(ROW(),COLUMN()))=TRUNC(INDIRECT(ADDRESS(ROW(),COLUMN())))</formula>
    </cfRule>
  </conditionalFormatting>
  <conditionalFormatting sqref="I173:I175">
    <cfRule type="expression" dxfId="188" priority="215">
      <formula>INDIRECT(ADDRESS(ROW(),COLUMN()))=TRUNC(INDIRECT(ADDRESS(ROW(),COLUMN())))</formula>
    </cfRule>
  </conditionalFormatting>
  <conditionalFormatting sqref="K173:K175">
    <cfRule type="expression" dxfId="187" priority="214">
      <formula>INDIRECT(ADDRESS(ROW(),COLUMN()))=TRUNC(INDIRECT(ADDRESS(ROW(),COLUMN())))</formula>
    </cfRule>
  </conditionalFormatting>
  <conditionalFormatting sqref="N173:N175">
    <cfRule type="expression" dxfId="186" priority="213">
      <formula>INDIRECT(ADDRESS(ROW(),COLUMN()))=TRUNC(INDIRECT(ADDRESS(ROW(),COLUMN())))</formula>
    </cfRule>
  </conditionalFormatting>
  <conditionalFormatting sqref="I176:I177">
    <cfRule type="expression" dxfId="185" priority="212">
      <formula>INDIRECT(ADDRESS(ROW(),COLUMN()))=TRUNC(INDIRECT(ADDRESS(ROW(),COLUMN())))</formula>
    </cfRule>
  </conditionalFormatting>
  <conditionalFormatting sqref="K176:K177">
    <cfRule type="expression" dxfId="184" priority="211">
      <formula>INDIRECT(ADDRESS(ROW(),COLUMN()))=TRUNC(INDIRECT(ADDRESS(ROW(),COLUMN())))</formula>
    </cfRule>
  </conditionalFormatting>
  <conditionalFormatting sqref="I178:I179 I189 I191">
    <cfRule type="expression" dxfId="183" priority="210">
      <formula>INDIRECT(ADDRESS(ROW(),COLUMN()))=TRUNC(INDIRECT(ADDRESS(ROW(),COLUMN())))</formula>
    </cfRule>
  </conditionalFormatting>
  <conditionalFormatting sqref="K178:K179 K189 K191">
    <cfRule type="expression" dxfId="182" priority="209">
      <formula>INDIRECT(ADDRESS(ROW(),COLUMN()))=TRUNC(INDIRECT(ADDRESS(ROW(),COLUMN())))</formula>
    </cfRule>
  </conditionalFormatting>
  <conditionalFormatting sqref="I187">
    <cfRule type="expression" dxfId="181" priority="208">
      <formula>INDIRECT(ADDRESS(ROW(),COLUMN()))=TRUNC(INDIRECT(ADDRESS(ROW(),COLUMN())))</formula>
    </cfRule>
  </conditionalFormatting>
  <conditionalFormatting sqref="K187">
    <cfRule type="expression" dxfId="180" priority="207">
      <formula>INDIRECT(ADDRESS(ROW(),COLUMN()))=TRUNC(INDIRECT(ADDRESS(ROW(),COLUMN())))</formula>
    </cfRule>
  </conditionalFormatting>
  <conditionalFormatting sqref="I184">
    <cfRule type="expression" dxfId="179" priority="206">
      <formula>INDIRECT(ADDRESS(ROW(),COLUMN()))=TRUNC(INDIRECT(ADDRESS(ROW(),COLUMN())))</formula>
    </cfRule>
  </conditionalFormatting>
  <conditionalFormatting sqref="K184">
    <cfRule type="expression" dxfId="178" priority="205">
      <formula>INDIRECT(ADDRESS(ROW(),COLUMN()))=TRUNC(INDIRECT(ADDRESS(ROW(),COLUMN())))</formula>
    </cfRule>
  </conditionalFormatting>
  <conditionalFormatting sqref="I185">
    <cfRule type="expression" dxfId="177" priority="204">
      <formula>INDIRECT(ADDRESS(ROW(),COLUMN()))=TRUNC(INDIRECT(ADDRESS(ROW(),COLUMN())))</formula>
    </cfRule>
  </conditionalFormatting>
  <conditionalFormatting sqref="K185">
    <cfRule type="expression" dxfId="176" priority="203">
      <formula>INDIRECT(ADDRESS(ROW(),COLUMN()))=TRUNC(INDIRECT(ADDRESS(ROW(),COLUMN())))</formula>
    </cfRule>
  </conditionalFormatting>
  <conditionalFormatting sqref="I188">
    <cfRule type="expression" dxfId="175" priority="202">
      <formula>INDIRECT(ADDRESS(ROW(),COLUMN()))=TRUNC(INDIRECT(ADDRESS(ROW(),COLUMN())))</formula>
    </cfRule>
  </conditionalFormatting>
  <conditionalFormatting sqref="K188">
    <cfRule type="expression" dxfId="174" priority="201">
      <formula>INDIRECT(ADDRESS(ROW(),COLUMN()))=TRUNC(INDIRECT(ADDRESS(ROW(),COLUMN())))</formula>
    </cfRule>
  </conditionalFormatting>
  <conditionalFormatting sqref="I190">
    <cfRule type="expression" dxfId="173" priority="200">
      <formula>INDIRECT(ADDRESS(ROW(),COLUMN()))=TRUNC(INDIRECT(ADDRESS(ROW(),COLUMN())))</formula>
    </cfRule>
  </conditionalFormatting>
  <conditionalFormatting sqref="K190">
    <cfRule type="expression" dxfId="172" priority="199">
      <formula>INDIRECT(ADDRESS(ROW(),COLUMN()))=TRUNC(INDIRECT(ADDRESS(ROW(),COLUMN())))</formula>
    </cfRule>
  </conditionalFormatting>
  <conditionalFormatting sqref="I183">
    <cfRule type="expression" dxfId="171" priority="198">
      <formula>INDIRECT(ADDRESS(ROW(),COLUMN()))=TRUNC(INDIRECT(ADDRESS(ROW(),COLUMN())))</formula>
    </cfRule>
  </conditionalFormatting>
  <conditionalFormatting sqref="K183">
    <cfRule type="expression" dxfId="170" priority="197">
      <formula>INDIRECT(ADDRESS(ROW(),COLUMN()))=TRUNC(INDIRECT(ADDRESS(ROW(),COLUMN())))</formula>
    </cfRule>
  </conditionalFormatting>
  <conditionalFormatting sqref="I186">
    <cfRule type="expression" dxfId="169" priority="196">
      <formula>INDIRECT(ADDRESS(ROW(),COLUMN()))=TRUNC(INDIRECT(ADDRESS(ROW(),COLUMN())))</formula>
    </cfRule>
  </conditionalFormatting>
  <conditionalFormatting sqref="K186">
    <cfRule type="expression" dxfId="168" priority="195">
      <formula>INDIRECT(ADDRESS(ROW(),COLUMN()))=TRUNC(INDIRECT(ADDRESS(ROW(),COLUMN())))</formula>
    </cfRule>
  </conditionalFormatting>
  <conditionalFormatting sqref="I182">
    <cfRule type="expression" dxfId="167" priority="194">
      <formula>INDIRECT(ADDRESS(ROW(),COLUMN()))=TRUNC(INDIRECT(ADDRESS(ROW(),COLUMN())))</formula>
    </cfRule>
  </conditionalFormatting>
  <conditionalFormatting sqref="K182">
    <cfRule type="expression" dxfId="166" priority="193">
      <formula>INDIRECT(ADDRESS(ROW(),COLUMN()))=TRUNC(INDIRECT(ADDRESS(ROW(),COLUMN())))</formula>
    </cfRule>
  </conditionalFormatting>
  <conditionalFormatting sqref="I180">
    <cfRule type="expression" dxfId="165" priority="192">
      <formula>INDIRECT(ADDRESS(ROW(),COLUMN()))=TRUNC(INDIRECT(ADDRESS(ROW(),COLUMN())))</formula>
    </cfRule>
  </conditionalFormatting>
  <conditionalFormatting sqref="K180">
    <cfRule type="expression" dxfId="164" priority="191">
      <formula>INDIRECT(ADDRESS(ROW(),COLUMN()))=TRUNC(INDIRECT(ADDRESS(ROW(),COLUMN())))</formula>
    </cfRule>
  </conditionalFormatting>
  <conditionalFormatting sqref="I181">
    <cfRule type="expression" dxfId="163" priority="190">
      <formula>INDIRECT(ADDRESS(ROW(),COLUMN()))=TRUNC(INDIRECT(ADDRESS(ROW(),COLUMN())))</formula>
    </cfRule>
  </conditionalFormatting>
  <conditionalFormatting sqref="K181">
    <cfRule type="expression" dxfId="162" priority="189">
      <formula>INDIRECT(ADDRESS(ROW(),COLUMN()))=TRUNC(INDIRECT(ADDRESS(ROW(),COLUMN())))</formula>
    </cfRule>
  </conditionalFormatting>
  <conditionalFormatting sqref="I192">
    <cfRule type="expression" dxfId="161" priority="188">
      <formula>INDIRECT(ADDRESS(ROW(),COLUMN()))=TRUNC(INDIRECT(ADDRESS(ROW(),COLUMN())))</formula>
    </cfRule>
  </conditionalFormatting>
  <conditionalFormatting sqref="I193:I194">
    <cfRule type="expression" dxfId="160" priority="187">
      <formula>INDIRECT(ADDRESS(ROW(),COLUMN()))=TRUNC(INDIRECT(ADDRESS(ROW(),COLUMN())))</formula>
    </cfRule>
  </conditionalFormatting>
  <conditionalFormatting sqref="I254:I309 K254:K309 N254:N309">
    <cfRule type="expression" dxfId="159" priority="185">
      <formula>INDIRECT(ADDRESS(ROW(),COLUMN()))=TRUNC(INDIRECT(ADDRESS(ROW(),COLUMN())))</formula>
    </cfRule>
  </conditionalFormatting>
  <conditionalFormatting sqref="I310">
    <cfRule type="expression" dxfId="158" priority="183">
      <formula>INDIRECT(ADDRESS(ROW(),COLUMN()))=TRUNC(INDIRECT(ADDRESS(ROW(),COLUMN())))</formula>
    </cfRule>
  </conditionalFormatting>
  <conditionalFormatting sqref="I35">
    <cfRule type="expression" dxfId="157" priority="170">
      <formula>INDIRECT(ADDRESS(ROW(),COLUMN()))=TRUNC(INDIRECT(ADDRESS(ROW(),COLUMN())))</formula>
    </cfRule>
  </conditionalFormatting>
  <conditionalFormatting sqref="O5:Q7">
    <cfRule type="cellIs" dxfId="156" priority="181" operator="equal">
      <formula>"「費目：その他」で補助対象外に仕分けされていないものがある"</formula>
    </cfRule>
  </conditionalFormatting>
  <conditionalFormatting sqref="I16">
    <cfRule type="expression" dxfId="155" priority="180">
      <formula>INDIRECT(ADDRESS(ROW(),COLUMN()))=TRUNC(INDIRECT(ADDRESS(ROW(),COLUMN())))</formula>
    </cfRule>
  </conditionalFormatting>
  <conditionalFormatting sqref="K30:K31">
    <cfRule type="expression" dxfId="154" priority="179">
      <formula>INDIRECT(ADDRESS(ROW(),COLUMN()))=TRUNC(INDIRECT(ADDRESS(ROW(),COLUMN())))</formula>
    </cfRule>
  </conditionalFormatting>
  <conditionalFormatting sqref="K26:K29">
    <cfRule type="expression" dxfId="153" priority="106">
      <formula>INDIRECT(ADDRESS(ROW(),COLUMN()))=TRUNC(INDIRECT(ADDRESS(ROW(),COLUMN())))</formula>
    </cfRule>
  </conditionalFormatting>
  <conditionalFormatting sqref="I27">
    <cfRule type="expression" dxfId="152" priority="108">
      <formula>INDIRECT(ADDRESS(ROW(),COLUMN()))=TRUNC(INDIRECT(ADDRESS(ROW(),COLUMN())))</formula>
    </cfRule>
  </conditionalFormatting>
  <conditionalFormatting sqref="I30">
    <cfRule type="expression" dxfId="151" priority="178">
      <formula>INDIRECT(ADDRESS(ROW(),COLUMN()))=TRUNC(INDIRECT(ADDRESS(ROW(),COLUMN())))</formula>
    </cfRule>
  </conditionalFormatting>
  <conditionalFormatting sqref="I31">
    <cfRule type="expression" dxfId="150" priority="177">
      <formula>INDIRECT(ADDRESS(ROW(),COLUMN()))=TRUNC(INDIRECT(ADDRESS(ROW(),COLUMN())))</formula>
    </cfRule>
  </conditionalFormatting>
  <conditionalFormatting sqref="I31">
    <cfRule type="expression" dxfId="149" priority="165">
      <formula>INDIRECT(ADDRESS(ROW(),COLUMN()))=TRUNC(INDIRECT(ADDRESS(ROW(),COLUMN())))</formula>
    </cfRule>
  </conditionalFormatting>
  <conditionalFormatting sqref="I20">
    <cfRule type="expression" dxfId="148" priority="176">
      <formula>INDIRECT(ADDRESS(ROW(),COLUMN()))=TRUNC(INDIRECT(ADDRESS(ROW(),COLUMN())))</formula>
    </cfRule>
  </conditionalFormatting>
  <conditionalFormatting sqref="I51">
    <cfRule type="expression" dxfId="147" priority="156">
      <formula>INDIRECT(ADDRESS(ROW(),COLUMN()))=TRUNC(INDIRECT(ADDRESS(ROW(),COLUMN())))</formula>
    </cfRule>
  </conditionalFormatting>
  <conditionalFormatting sqref="I16">
    <cfRule type="expression" dxfId="146" priority="175">
      <formula>INDIRECT(ADDRESS(ROW(),COLUMN()))=TRUNC(INDIRECT(ADDRESS(ROW(),COLUMN())))</formula>
    </cfRule>
  </conditionalFormatting>
  <conditionalFormatting sqref="I20">
    <cfRule type="expression" dxfId="145" priority="174">
      <formula>INDIRECT(ADDRESS(ROW(),COLUMN()))=TRUNC(INDIRECT(ADDRESS(ROW(),COLUMN())))</formula>
    </cfRule>
  </conditionalFormatting>
  <conditionalFormatting sqref="I53">
    <cfRule type="expression" dxfId="144" priority="155">
      <formula>INDIRECT(ADDRESS(ROW(),COLUMN()))=TRUNC(INDIRECT(ADDRESS(ROW(),COLUMN())))</formula>
    </cfRule>
  </conditionalFormatting>
  <conditionalFormatting sqref="I54">
    <cfRule type="expression" dxfId="143" priority="154">
      <formula>INDIRECT(ADDRESS(ROW(),COLUMN()))=TRUNC(INDIRECT(ADDRESS(ROW(),COLUMN())))</formula>
    </cfRule>
  </conditionalFormatting>
  <conditionalFormatting sqref="I55">
    <cfRule type="expression" dxfId="142" priority="153">
      <formula>INDIRECT(ADDRESS(ROW(),COLUMN()))=TRUNC(INDIRECT(ADDRESS(ROW(),COLUMN())))</formula>
    </cfRule>
  </conditionalFormatting>
  <conditionalFormatting sqref="K32">
    <cfRule type="expression" dxfId="141" priority="173">
      <formula>INDIRECT(ADDRESS(ROW(),COLUMN()))=TRUNC(INDIRECT(ADDRESS(ROW(),COLUMN())))</formula>
    </cfRule>
  </conditionalFormatting>
  <conditionalFormatting sqref="K35 K37">
    <cfRule type="expression" dxfId="140" priority="171">
      <formula>INDIRECT(ADDRESS(ROW(),COLUMN()))=TRUNC(INDIRECT(ADDRESS(ROW(),COLUMN())))</formula>
    </cfRule>
  </conditionalFormatting>
  <conditionalFormatting sqref="I41:I47">
    <cfRule type="expression" dxfId="139" priority="163">
      <formula>INDIRECT(ADDRESS(ROW(),COLUMN()))=TRUNC(INDIRECT(ADDRESS(ROW(),COLUMN())))</formula>
    </cfRule>
  </conditionalFormatting>
  <conditionalFormatting sqref="I36">
    <cfRule type="expression" dxfId="138" priority="169">
      <formula>INDIRECT(ADDRESS(ROW(),COLUMN()))=TRUNC(INDIRECT(ADDRESS(ROW(),COLUMN())))</formula>
    </cfRule>
  </conditionalFormatting>
  <conditionalFormatting sqref="I42">
    <cfRule type="expression" dxfId="137" priority="142">
      <formula>INDIRECT(ADDRESS(ROW(),COLUMN()))=TRUNC(INDIRECT(ADDRESS(ROW(),COLUMN())))</formula>
    </cfRule>
  </conditionalFormatting>
  <conditionalFormatting sqref="I56">
    <cfRule type="expression" dxfId="136" priority="152">
      <formula>INDIRECT(ADDRESS(ROW(),COLUMN()))=TRUNC(INDIRECT(ADDRESS(ROW(),COLUMN())))</formula>
    </cfRule>
  </conditionalFormatting>
  <conditionalFormatting sqref="I29">
    <cfRule type="expression" dxfId="135" priority="93">
      <formula>INDIRECT(ADDRESS(ROW(),COLUMN()))=TRUNC(INDIRECT(ADDRESS(ROW(),COLUMN())))</formula>
    </cfRule>
  </conditionalFormatting>
  <conditionalFormatting sqref="I43">
    <cfRule type="expression" dxfId="134" priority="151">
      <formula>INDIRECT(ADDRESS(ROW(),COLUMN()))=TRUNC(INDIRECT(ADDRESS(ROW(),COLUMN())))</formula>
    </cfRule>
  </conditionalFormatting>
  <conditionalFormatting sqref="I30">
    <cfRule type="expression" dxfId="133" priority="166">
      <formula>INDIRECT(ADDRESS(ROW(),COLUMN()))=TRUNC(INDIRECT(ADDRESS(ROW(),COLUMN())))</formula>
    </cfRule>
  </conditionalFormatting>
  <conditionalFormatting sqref="I46">
    <cfRule type="expression" dxfId="132" priority="149">
      <formula>INDIRECT(ADDRESS(ROW(),COLUMN()))=TRUNC(INDIRECT(ADDRESS(ROW(),COLUMN())))</formula>
    </cfRule>
  </conditionalFormatting>
  <conditionalFormatting sqref="I32">
    <cfRule type="expression" dxfId="131" priority="164">
      <formula>INDIRECT(ADDRESS(ROW(),COLUMN()))=TRUNC(INDIRECT(ADDRESS(ROW(),COLUMN())))</formula>
    </cfRule>
  </conditionalFormatting>
  <conditionalFormatting sqref="I52">
    <cfRule type="expression" dxfId="130" priority="131">
      <formula>INDIRECT(ADDRESS(ROW(),COLUMN()))=TRUNC(INDIRECT(ADDRESS(ROW(),COLUMN())))</formula>
    </cfRule>
  </conditionalFormatting>
  <conditionalFormatting sqref="I43">
    <cfRule type="expression" dxfId="129" priority="162">
      <formula>INDIRECT(ADDRESS(ROW(),COLUMN()))=TRUNC(INDIRECT(ADDRESS(ROW(),COLUMN())))</formula>
    </cfRule>
  </conditionalFormatting>
  <conditionalFormatting sqref="I44">
    <cfRule type="expression" dxfId="128" priority="161">
      <formula>INDIRECT(ADDRESS(ROW(),COLUMN()))=TRUNC(INDIRECT(ADDRESS(ROW(),COLUMN())))</formula>
    </cfRule>
  </conditionalFormatting>
  <conditionalFormatting sqref="I46">
    <cfRule type="expression" dxfId="127" priority="160">
      <formula>INDIRECT(ADDRESS(ROW(),COLUMN()))=TRUNC(INDIRECT(ADDRESS(ROW(),COLUMN())))</formula>
    </cfRule>
  </conditionalFormatting>
  <conditionalFormatting sqref="I47">
    <cfRule type="expression" dxfId="126" priority="159">
      <formula>INDIRECT(ADDRESS(ROW(),COLUMN()))=TRUNC(INDIRECT(ADDRESS(ROW(),COLUMN())))</formula>
    </cfRule>
  </conditionalFormatting>
  <conditionalFormatting sqref="I49">
    <cfRule type="expression" dxfId="125" priority="158">
      <formula>INDIRECT(ADDRESS(ROW(),COLUMN()))=TRUNC(INDIRECT(ADDRESS(ROW(),COLUMN())))</formula>
    </cfRule>
  </conditionalFormatting>
  <conditionalFormatting sqref="I41">
    <cfRule type="expression" dxfId="124" priority="157">
      <formula>INDIRECT(ADDRESS(ROW(),COLUMN()))=TRUNC(INDIRECT(ADDRESS(ROW(),COLUMN())))</formula>
    </cfRule>
  </conditionalFormatting>
  <conditionalFormatting sqref="I42">
    <cfRule type="expression" dxfId="123" priority="150">
      <formula>INDIRECT(ADDRESS(ROW(),COLUMN()))=TRUNC(INDIRECT(ADDRESS(ROW(),COLUMN())))</formula>
    </cfRule>
  </conditionalFormatting>
  <conditionalFormatting sqref="I47">
    <cfRule type="expression" dxfId="122" priority="148">
      <formula>INDIRECT(ADDRESS(ROW(),COLUMN()))=TRUNC(INDIRECT(ADDRESS(ROW(),COLUMN())))</formula>
    </cfRule>
  </conditionalFormatting>
  <conditionalFormatting sqref="I44">
    <cfRule type="expression" dxfId="121" priority="147">
      <formula>INDIRECT(ADDRESS(ROW(),COLUMN()))=TRUNC(INDIRECT(ADDRESS(ROW(),COLUMN())))</formula>
    </cfRule>
  </conditionalFormatting>
  <conditionalFormatting sqref="I42">
    <cfRule type="expression" dxfId="120" priority="146">
      <formula>INDIRECT(ADDRESS(ROW(),COLUMN()))=TRUNC(INDIRECT(ADDRESS(ROW(),COLUMN())))</formula>
    </cfRule>
  </conditionalFormatting>
  <conditionalFormatting sqref="I43">
    <cfRule type="expression" dxfId="119" priority="145">
      <formula>INDIRECT(ADDRESS(ROW(),COLUMN()))=TRUNC(INDIRECT(ADDRESS(ROW(),COLUMN())))</formula>
    </cfRule>
  </conditionalFormatting>
  <conditionalFormatting sqref="I45">
    <cfRule type="expression" dxfId="118" priority="144">
      <formula>INDIRECT(ADDRESS(ROW(),COLUMN()))=TRUNC(INDIRECT(ADDRESS(ROW(),COLUMN())))</formula>
    </cfRule>
  </conditionalFormatting>
  <conditionalFormatting sqref="I46">
    <cfRule type="expression" dxfId="117" priority="143">
      <formula>INDIRECT(ADDRESS(ROW(),COLUMN()))=TRUNC(INDIRECT(ADDRESS(ROW(),COLUMN())))</formula>
    </cfRule>
  </conditionalFormatting>
  <conditionalFormatting sqref="I22">
    <cfRule type="expression" dxfId="116" priority="114">
      <formula>INDIRECT(ADDRESS(ROW(),COLUMN()))=TRUNC(INDIRECT(ADDRESS(ROW(),COLUMN())))</formula>
    </cfRule>
  </conditionalFormatting>
  <conditionalFormatting sqref="I41">
    <cfRule type="expression" dxfId="115" priority="141">
      <formula>INDIRECT(ADDRESS(ROW(),COLUMN()))=TRUNC(INDIRECT(ADDRESS(ROW(),COLUMN())))</formula>
    </cfRule>
  </conditionalFormatting>
  <conditionalFormatting sqref="I45">
    <cfRule type="expression" dxfId="114" priority="140">
      <formula>INDIRECT(ADDRESS(ROW(),COLUMN()))=TRUNC(INDIRECT(ADDRESS(ROW(),COLUMN())))</formula>
    </cfRule>
  </conditionalFormatting>
  <conditionalFormatting sqref="I46">
    <cfRule type="expression" dxfId="113" priority="139">
      <formula>INDIRECT(ADDRESS(ROW(),COLUMN()))=TRUNC(INDIRECT(ADDRESS(ROW(),COLUMN())))</formula>
    </cfRule>
  </conditionalFormatting>
  <conditionalFormatting sqref="I43">
    <cfRule type="expression" dxfId="112" priority="138">
      <formula>INDIRECT(ADDRESS(ROW(),COLUMN()))=TRUNC(INDIRECT(ADDRESS(ROW(),COLUMN())))</formula>
    </cfRule>
  </conditionalFormatting>
  <conditionalFormatting sqref="I48">
    <cfRule type="expression" dxfId="111" priority="137">
      <formula>INDIRECT(ADDRESS(ROW(),COLUMN()))=TRUNC(INDIRECT(ADDRESS(ROW(),COLUMN())))</formula>
    </cfRule>
  </conditionalFormatting>
  <conditionalFormatting sqref="I48">
    <cfRule type="expression" dxfId="110" priority="136">
      <formula>INDIRECT(ADDRESS(ROW(),COLUMN()))=TRUNC(INDIRECT(ADDRESS(ROW(),COLUMN())))</formula>
    </cfRule>
  </conditionalFormatting>
  <conditionalFormatting sqref="I48">
    <cfRule type="expression" dxfId="109" priority="135">
      <formula>INDIRECT(ADDRESS(ROW(),COLUMN()))=TRUNC(INDIRECT(ADDRESS(ROW(),COLUMN())))</formula>
    </cfRule>
  </conditionalFormatting>
  <conditionalFormatting sqref="I57">
    <cfRule type="expression" dxfId="108" priority="134">
      <formula>INDIRECT(ADDRESS(ROW(),COLUMN()))=TRUNC(INDIRECT(ADDRESS(ROW(),COLUMN())))</formula>
    </cfRule>
  </conditionalFormatting>
  <conditionalFormatting sqref="I58">
    <cfRule type="expression" dxfId="107" priority="133">
      <formula>INDIRECT(ADDRESS(ROW(),COLUMN()))=TRUNC(INDIRECT(ADDRESS(ROW(),COLUMN())))</formula>
    </cfRule>
  </conditionalFormatting>
  <conditionalFormatting sqref="I50">
    <cfRule type="expression" dxfId="106" priority="132">
      <formula>INDIRECT(ADDRESS(ROW(),COLUMN()))=TRUNC(INDIRECT(ADDRESS(ROW(),COLUMN())))</formula>
    </cfRule>
  </conditionalFormatting>
  <conditionalFormatting sqref="I53">
    <cfRule type="expression" dxfId="105" priority="130">
      <formula>INDIRECT(ADDRESS(ROW(),COLUMN()))=TRUNC(INDIRECT(ADDRESS(ROW(),COLUMN())))</formula>
    </cfRule>
  </conditionalFormatting>
  <conditionalFormatting sqref="I54">
    <cfRule type="expression" dxfId="104" priority="129">
      <formula>INDIRECT(ADDRESS(ROW(),COLUMN()))=TRUNC(INDIRECT(ADDRESS(ROW(),COLUMN())))</formula>
    </cfRule>
  </conditionalFormatting>
  <conditionalFormatting sqref="I55">
    <cfRule type="expression" dxfId="103" priority="128">
      <formula>INDIRECT(ADDRESS(ROW(),COLUMN()))=TRUNC(INDIRECT(ADDRESS(ROW(),COLUMN())))</formula>
    </cfRule>
  </conditionalFormatting>
  <conditionalFormatting sqref="I56">
    <cfRule type="expression" dxfId="102" priority="127">
      <formula>INDIRECT(ADDRESS(ROW(),COLUMN()))=TRUNC(INDIRECT(ADDRESS(ROW(),COLUMN())))</formula>
    </cfRule>
  </conditionalFormatting>
  <conditionalFormatting sqref="I57">
    <cfRule type="expression" dxfId="101" priority="126">
      <formula>INDIRECT(ADDRESS(ROW(),COLUMN()))=TRUNC(INDIRECT(ADDRESS(ROW(),COLUMN())))</formula>
    </cfRule>
  </conditionalFormatting>
  <conditionalFormatting sqref="I58">
    <cfRule type="expression" dxfId="100" priority="125">
      <formula>INDIRECT(ADDRESS(ROW(),COLUMN()))=TRUNC(INDIRECT(ADDRESS(ROW(),COLUMN())))</formula>
    </cfRule>
  </conditionalFormatting>
  <conditionalFormatting sqref="K55:K56">
    <cfRule type="expression" dxfId="99" priority="124">
      <formula>INDIRECT(ADDRESS(ROW(),COLUMN()))=TRUNC(INDIRECT(ADDRESS(ROW(),COLUMN())))</formula>
    </cfRule>
  </conditionalFormatting>
  <conditionalFormatting sqref="K57">
    <cfRule type="expression" dxfId="98" priority="123">
      <formula>INDIRECT(ADDRESS(ROW(),COLUMN()))=TRUNC(INDIRECT(ADDRESS(ROW(),COLUMN())))</formula>
    </cfRule>
  </conditionalFormatting>
  <conditionalFormatting sqref="K58">
    <cfRule type="expression" dxfId="97" priority="122">
      <formula>INDIRECT(ADDRESS(ROW(),COLUMN()))=TRUNC(INDIRECT(ADDRESS(ROW(),COLUMN())))</formula>
    </cfRule>
  </conditionalFormatting>
  <conditionalFormatting sqref="K55:K58">
    <cfRule type="expression" dxfId="96" priority="121">
      <formula>INDIRECT(ADDRESS(ROW(),COLUMN()))=TRUNC(INDIRECT(ADDRESS(ROW(),COLUMN())))</formula>
    </cfRule>
  </conditionalFormatting>
  <conditionalFormatting sqref="I22:I25">
    <cfRule type="expression" dxfId="95" priority="120">
      <formula>INDIRECT(ADDRESS(ROW(),COLUMN()))=TRUNC(INDIRECT(ADDRESS(ROW(),COLUMN())))</formula>
    </cfRule>
  </conditionalFormatting>
  <conditionalFormatting sqref="I22">
    <cfRule type="expression" dxfId="94" priority="119">
      <formula>INDIRECT(ADDRESS(ROW(),COLUMN()))=TRUNC(INDIRECT(ADDRESS(ROW(),COLUMN())))</formula>
    </cfRule>
  </conditionalFormatting>
  <conditionalFormatting sqref="I24">
    <cfRule type="expression" dxfId="93" priority="118">
      <formula>INDIRECT(ADDRESS(ROW(),COLUMN()))=TRUNC(INDIRECT(ADDRESS(ROW(),COLUMN())))</formula>
    </cfRule>
  </conditionalFormatting>
  <conditionalFormatting sqref="I25">
    <cfRule type="expression" dxfId="92" priority="117">
      <formula>INDIRECT(ADDRESS(ROW(),COLUMN()))=TRUNC(INDIRECT(ADDRESS(ROW(),COLUMN())))</formula>
    </cfRule>
  </conditionalFormatting>
  <conditionalFormatting sqref="I24">
    <cfRule type="expression" dxfId="91" priority="116">
      <formula>INDIRECT(ADDRESS(ROW(),COLUMN()))=TRUNC(INDIRECT(ADDRESS(ROW(),COLUMN())))</formula>
    </cfRule>
  </conditionalFormatting>
  <conditionalFormatting sqref="I25">
    <cfRule type="expression" dxfId="90" priority="115">
      <formula>INDIRECT(ADDRESS(ROW(),COLUMN()))=TRUNC(INDIRECT(ADDRESS(ROW(),COLUMN())))</formula>
    </cfRule>
  </conditionalFormatting>
  <conditionalFormatting sqref="I23">
    <cfRule type="expression" dxfId="89" priority="113">
      <formula>INDIRECT(ADDRESS(ROW(),COLUMN()))=TRUNC(INDIRECT(ADDRESS(ROW(),COLUMN())))</formula>
    </cfRule>
  </conditionalFormatting>
  <conditionalFormatting sqref="I24">
    <cfRule type="expression" dxfId="88" priority="112">
      <formula>INDIRECT(ADDRESS(ROW(),COLUMN()))=TRUNC(INDIRECT(ADDRESS(ROW(),COLUMN())))</formula>
    </cfRule>
  </conditionalFormatting>
  <conditionalFormatting sqref="I23">
    <cfRule type="expression" dxfId="87" priority="111">
      <formula>INDIRECT(ADDRESS(ROW(),COLUMN()))=TRUNC(INDIRECT(ADDRESS(ROW(),COLUMN())))</formula>
    </cfRule>
  </conditionalFormatting>
  <conditionalFormatting sqref="I24">
    <cfRule type="expression" dxfId="86" priority="110">
      <formula>INDIRECT(ADDRESS(ROW(),COLUMN()))=TRUNC(INDIRECT(ADDRESS(ROW(),COLUMN())))</formula>
    </cfRule>
  </conditionalFormatting>
  <conditionalFormatting sqref="I26">
    <cfRule type="expression" dxfId="85" priority="109">
      <formula>INDIRECT(ADDRESS(ROW(),COLUMN()))=TRUNC(INDIRECT(ADDRESS(ROW(),COLUMN())))</formula>
    </cfRule>
  </conditionalFormatting>
  <conditionalFormatting sqref="K16 K20:K25">
    <cfRule type="expression" dxfId="84" priority="107">
      <formula>INDIRECT(ADDRESS(ROW(),COLUMN()))=TRUNC(INDIRECT(ADDRESS(ROW(),COLUMN())))</formula>
    </cfRule>
  </conditionalFormatting>
  <conditionalFormatting sqref="K35">
    <cfRule type="expression" dxfId="83" priority="95">
      <formula>INDIRECT(ADDRESS(ROW(),COLUMN()))=TRUNC(INDIRECT(ADDRESS(ROW(),COLUMN())))</formula>
    </cfRule>
  </conditionalFormatting>
  <conditionalFormatting sqref="K32">
    <cfRule type="expression" dxfId="82" priority="105">
      <formula>INDIRECT(ADDRESS(ROW(),COLUMN()))=TRUNC(INDIRECT(ADDRESS(ROW(),COLUMN())))</formula>
    </cfRule>
  </conditionalFormatting>
  <conditionalFormatting sqref="I30">
    <cfRule type="expression" dxfId="81" priority="104">
      <formula>INDIRECT(ADDRESS(ROW(),COLUMN()))=TRUNC(INDIRECT(ADDRESS(ROW(),COLUMN())))</formula>
    </cfRule>
  </conditionalFormatting>
  <conditionalFormatting sqref="I31">
    <cfRule type="expression" dxfId="80" priority="103">
      <formula>INDIRECT(ADDRESS(ROW(),COLUMN()))=TRUNC(INDIRECT(ADDRESS(ROW(),COLUMN())))</formula>
    </cfRule>
  </conditionalFormatting>
  <conditionalFormatting sqref="I32">
    <cfRule type="expression" dxfId="79" priority="102">
      <formula>INDIRECT(ADDRESS(ROW(),COLUMN()))=TRUNC(INDIRECT(ADDRESS(ROW(),COLUMN())))</formula>
    </cfRule>
  </conditionalFormatting>
  <conditionalFormatting sqref="K30:K31">
    <cfRule type="expression" dxfId="78" priority="96">
      <formula>INDIRECT(ADDRESS(ROW(),COLUMN()))=TRUNC(INDIRECT(ADDRESS(ROW(),COLUMN())))</formula>
    </cfRule>
  </conditionalFormatting>
  <conditionalFormatting sqref="I35">
    <cfRule type="expression" dxfId="77" priority="101">
      <formula>INDIRECT(ADDRESS(ROW(),COLUMN()))=TRUNC(INDIRECT(ADDRESS(ROW(),COLUMN())))</formula>
    </cfRule>
  </conditionalFormatting>
  <conditionalFormatting sqref="I30">
    <cfRule type="expression" dxfId="76" priority="100">
      <formula>INDIRECT(ADDRESS(ROW(),COLUMN()))=TRUNC(INDIRECT(ADDRESS(ROW(),COLUMN())))</formula>
    </cfRule>
  </conditionalFormatting>
  <conditionalFormatting sqref="I31">
    <cfRule type="expression" dxfId="75" priority="99">
      <formula>INDIRECT(ADDRESS(ROW(),COLUMN()))=TRUNC(INDIRECT(ADDRESS(ROW(),COLUMN())))</formula>
    </cfRule>
  </conditionalFormatting>
  <conditionalFormatting sqref="I32">
    <cfRule type="expression" dxfId="74" priority="98">
      <formula>INDIRECT(ADDRESS(ROW(),COLUMN()))=TRUNC(INDIRECT(ADDRESS(ROW(),COLUMN())))</formula>
    </cfRule>
  </conditionalFormatting>
  <conditionalFormatting sqref="I35">
    <cfRule type="expression" dxfId="73" priority="97">
      <formula>INDIRECT(ADDRESS(ROW(),COLUMN()))=TRUNC(INDIRECT(ADDRESS(ROW(),COLUMN())))</formula>
    </cfRule>
  </conditionalFormatting>
  <conditionalFormatting sqref="I28">
    <cfRule type="expression" dxfId="72" priority="94">
      <formula>INDIRECT(ADDRESS(ROW(),COLUMN()))=TRUNC(INDIRECT(ADDRESS(ROW(),COLUMN())))</formula>
    </cfRule>
  </conditionalFormatting>
  <conditionalFormatting sqref="K36">
    <cfRule type="expression" dxfId="71" priority="59">
      <formula>INDIRECT(ADDRESS(ROW(),COLUMN()))=TRUNC(INDIRECT(ADDRESS(ROW(),COLUMN())))</formula>
    </cfRule>
  </conditionalFormatting>
  <conditionalFormatting sqref="N38:N40">
    <cfRule type="expression" dxfId="70" priority="92">
      <formula>INDIRECT(ADDRESS(ROW(),COLUMN()))=TRUNC(INDIRECT(ADDRESS(ROW(),COLUMN())))</formula>
    </cfRule>
  </conditionalFormatting>
  <conditionalFormatting sqref="K40">
    <cfRule type="expression" dxfId="69" priority="91">
      <formula>INDIRECT(ADDRESS(ROW(),COLUMN()))=TRUNC(INDIRECT(ADDRESS(ROW(),COLUMN())))</formula>
    </cfRule>
  </conditionalFormatting>
  <conditionalFormatting sqref="I38">
    <cfRule type="expression" dxfId="68" priority="90">
      <formula>INDIRECT(ADDRESS(ROW(),COLUMN()))=TRUNC(INDIRECT(ADDRESS(ROW(),COLUMN())))</formula>
    </cfRule>
  </conditionalFormatting>
  <conditionalFormatting sqref="I39">
    <cfRule type="expression" dxfId="67" priority="89">
      <formula>INDIRECT(ADDRESS(ROW(),COLUMN()))=TRUNC(INDIRECT(ADDRESS(ROW(),COLUMN())))</formula>
    </cfRule>
  </conditionalFormatting>
  <conditionalFormatting sqref="K39">
    <cfRule type="expression" dxfId="66" priority="88">
      <formula>INDIRECT(ADDRESS(ROW(),COLUMN()))=TRUNC(INDIRECT(ADDRESS(ROW(),COLUMN())))</formula>
    </cfRule>
  </conditionalFormatting>
  <conditionalFormatting sqref="I40">
    <cfRule type="expression" dxfId="65" priority="87">
      <formula>INDIRECT(ADDRESS(ROW(),COLUMN()))=TRUNC(INDIRECT(ADDRESS(ROW(),COLUMN())))</formula>
    </cfRule>
  </conditionalFormatting>
  <conditionalFormatting sqref="K38:K39">
    <cfRule type="expression" dxfId="64" priority="86">
      <formula>INDIRECT(ADDRESS(ROW(),COLUMN()))=TRUNC(INDIRECT(ADDRESS(ROW(),COLUMN())))</formula>
    </cfRule>
  </conditionalFormatting>
  <conditionalFormatting sqref="I38">
    <cfRule type="expression" dxfId="63" priority="85">
      <formula>INDIRECT(ADDRESS(ROW(),COLUMN()))=TRUNC(INDIRECT(ADDRESS(ROW(),COLUMN())))</formula>
    </cfRule>
  </conditionalFormatting>
  <conditionalFormatting sqref="K38">
    <cfRule type="expression" dxfId="62" priority="84">
      <formula>INDIRECT(ADDRESS(ROW(),COLUMN()))=TRUNC(INDIRECT(ADDRESS(ROW(),COLUMN())))</formula>
    </cfRule>
  </conditionalFormatting>
  <conditionalFormatting sqref="K38">
    <cfRule type="expression" dxfId="61" priority="83">
      <formula>INDIRECT(ADDRESS(ROW(),COLUMN()))=TRUNC(INDIRECT(ADDRESS(ROW(),COLUMN())))</formula>
    </cfRule>
  </conditionalFormatting>
  <conditionalFormatting sqref="I38">
    <cfRule type="expression" dxfId="60" priority="82">
      <formula>INDIRECT(ADDRESS(ROW(),COLUMN()))=TRUNC(INDIRECT(ADDRESS(ROW(),COLUMN())))</formula>
    </cfRule>
  </conditionalFormatting>
  <conditionalFormatting sqref="K39">
    <cfRule type="expression" dxfId="59" priority="81">
      <formula>INDIRECT(ADDRESS(ROW(),COLUMN()))=TRUNC(INDIRECT(ADDRESS(ROW(),COLUMN())))</formula>
    </cfRule>
  </conditionalFormatting>
  <conditionalFormatting sqref="I39">
    <cfRule type="expression" dxfId="58" priority="80">
      <formula>INDIRECT(ADDRESS(ROW(),COLUMN()))=TRUNC(INDIRECT(ADDRESS(ROW(),COLUMN())))</formula>
    </cfRule>
  </conditionalFormatting>
  <conditionalFormatting sqref="I40">
    <cfRule type="expression" dxfId="57" priority="79">
      <formula>INDIRECT(ADDRESS(ROW(),COLUMN()))=TRUNC(INDIRECT(ADDRESS(ROW(),COLUMN())))</formula>
    </cfRule>
  </conditionalFormatting>
  <conditionalFormatting sqref="I38">
    <cfRule type="expression" dxfId="56" priority="78">
      <formula>INDIRECT(ADDRESS(ROW(),COLUMN()))=TRUNC(INDIRECT(ADDRESS(ROW(),COLUMN())))</formula>
    </cfRule>
  </conditionalFormatting>
  <conditionalFormatting sqref="I39">
    <cfRule type="expression" dxfId="55" priority="77">
      <formula>INDIRECT(ADDRESS(ROW(),COLUMN()))=TRUNC(INDIRECT(ADDRESS(ROW(),COLUMN())))</formula>
    </cfRule>
  </conditionalFormatting>
  <conditionalFormatting sqref="I40">
    <cfRule type="expression" dxfId="54" priority="76">
      <formula>INDIRECT(ADDRESS(ROW(),COLUMN()))=TRUNC(INDIRECT(ADDRESS(ROW(),COLUMN())))</formula>
    </cfRule>
  </conditionalFormatting>
  <conditionalFormatting sqref="K40">
    <cfRule type="expression" dxfId="53" priority="75">
      <formula>INDIRECT(ADDRESS(ROW(),COLUMN()))=TRUNC(INDIRECT(ADDRESS(ROW(),COLUMN())))</formula>
    </cfRule>
  </conditionalFormatting>
  <conditionalFormatting sqref="K33">
    <cfRule type="expression" dxfId="52" priority="74">
      <formula>INDIRECT(ADDRESS(ROW(),COLUMN()))=TRUNC(INDIRECT(ADDRESS(ROW(),COLUMN())))</formula>
    </cfRule>
  </conditionalFormatting>
  <conditionalFormatting sqref="I33">
    <cfRule type="expression" dxfId="51" priority="73">
      <formula>INDIRECT(ADDRESS(ROW(),COLUMN()))=TRUNC(INDIRECT(ADDRESS(ROW(),COLUMN())))</formula>
    </cfRule>
  </conditionalFormatting>
  <conditionalFormatting sqref="K33">
    <cfRule type="expression" dxfId="50" priority="72">
      <formula>INDIRECT(ADDRESS(ROW(),COLUMN()))=TRUNC(INDIRECT(ADDRESS(ROW(),COLUMN())))</formula>
    </cfRule>
  </conditionalFormatting>
  <conditionalFormatting sqref="I33">
    <cfRule type="expression" dxfId="49" priority="71">
      <formula>INDIRECT(ADDRESS(ROW(),COLUMN()))=TRUNC(INDIRECT(ADDRESS(ROW(),COLUMN())))</formula>
    </cfRule>
  </conditionalFormatting>
  <conditionalFormatting sqref="K33">
    <cfRule type="expression" dxfId="48" priority="70">
      <formula>INDIRECT(ADDRESS(ROW(),COLUMN()))=TRUNC(INDIRECT(ADDRESS(ROW(),COLUMN())))</formula>
    </cfRule>
  </conditionalFormatting>
  <conditionalFormatting sqref="I33">
    <cfRule type="expression" dxfId="47" priority="69">
      <formula>INDIRECT(ADDRESS(ROW(),COLUMN()))=TRUNC(INDIRECT(ADDRESS(ROW(),COLUMN())))</formula>
    </cfRule>
  </conditionalFormatting>
  <conditionalFormatting sqref="I33">
    <cfRule type="expression" dxfId="46" priority="68">
      <formula>INDIRECT(ADDRESS(ROW(),COLUMN()))=TRUNC(INDIRECT(ADDRESS(ROW(),COLUMN())))</formula>
    </cfRule>
  </conditionalFormatting>
  <conditionalFormatting sqref="K34">
    <cfRule type="expression" dxfId="45" priority="67">
      <formula>INDIRECT(ADDRESS(ROW(),COLUMN()))=TRUNC(INDIRECT(ADDRESS(ROW(),COLUMN())))</formula>
    </cfRule>
  </conditionalFormatting>
  <conditionalFormatting sqref="I34">
    <cfRule type="expression" dxfId="44" priority="66">
      <formula>INDIRECT(ADDRESS(ROW(),COLUMN()))=TRUNC(INDIRECT(ADDRESS(ROW(),COLUMN())))</formula>
    </cfRule>
  </conditionalFormatting>
  <conditionalFormatting sqref="K34">
    <cfRule type="expression" dxfId="43" priority="65">
      <formula>INDIRECT(ADDRESS(ROW(),COLUMN()))=TRUNC(INDIRECT(ADDRESS(ROW(),COLUMN())))</formula>
    </cfRule>
  </conditionalFormatting>
  <conditionalFormatting sqref="I34">
    <cfRule type="expression" dxfId="42" priority="64">
      <formula>INDIRECT(ADDRESS(ROW(),COLUMN()))=TRUNC(INDIRECT(ADDRESS(ROW(),COLUMN())))</formula>
    </cfRule>
  </conditionalFormatting>
  <conditionalFormatting sqref="K34">
    <cfRule type="expression" dxfId="41" priority="63">
      <formula>INDIRECT(ADDRESS(ROW(),COLUMN()))=TRUNC(INDIRECT(ADDRESS(ROW(),COLUMN())))</formula>
    </cfRule>
  </conditionalFormatting>
  <conditionalFormatting sqref="I34">
    <cfRule type="expression" dxfId="40" priority="62">
      <formula>INDIRECT(ADDRESS(ROW(),COLUMN()))=TRUNC(INDIRECT(ADDRESS(ROW(),COLUMN())))</formula>
    </cfRule>
  </conditionalFormatting>
  <conditionalFormatting sqref="I34">
    <cfRule type="expression" dxfId="39" priority="61">
      <formula>INDIRECT(ADDRESS(ROW(),COLUMN()))=TRUNC(INDIRECT(ADDRESS(ROW(),COLUMN())))</formula>
    </cfRule>
  </conditionalFormatting>
  <conditionalFormatting sqref="K36">
    <cfRule type="expression" dxfId="38" priority="60">
      <formula>INDIRECT(ADDRESS(ROW(),COLUMN()))=TRUNC(INDIRECT(ADDRESS(ROW(),COLUMN())))</formula>
    </cfRule>
  </conditionalFormatting>
  <conditionalFormatting sqref="I11:I12">
    <cfRule type="expression" dxfId="37" priority="58">
      <formula>INDIRECT(ADDRESS(ROW(),COLUMN()))=TRUNC(INDIRECT(ADDRESS(ROW(),COLUMN())))</formula>
    </cfRule>
  </conditionalFormatting>
  <conditionalFormatting sqref="K17 K19">
    <cfRule type="expression" dxfId="36" priority="57">
      <formula>INDIRECT(ADDRESS(ROW(),COLUMN()))=TRUNC(INDIRECT(ADDRESS(ROW(),COLUMN())))</formula>
    </cfRule>
  </conditionalFormatting>
  <conditionalFormatting sqref="K19">
    <cfRule type="expression" dxfId="35" priority="56">
      <formula>INDIRECT(ADDRESS(ROW(),COLUMN()))=TRUNC(INDIRECT(ADDRESS(ROW(),COLUMN())))</formula>
    </cfRule>
  </conditionalFormatting>
  <conditionalFormatting sqref="I19">
    <cfRule type="expression" dxfId="34" priority="55">
      <formula>INDIRECT(ADDRESS(ROW(),COLUMN()))=TRUNC(INDIRECT(ADDRESS(ROW(),COLUMN())))</formula>
    </cfRule>
  </conditionalFormatting>
  <conditionalFormatting sqref="K15">
    <cfRule type="expression" dxfId="33" priority="50">
      <formula>INDIRECT(ADDRESS(ROW(),COLUMN()))=TRUNC(INDIRECT(ADDRESS(ROW(),COLUMN())))</formula>
    </cfRule>
  </conditionalFormatting>
  <conditionalFormatting sqref="I15">
    <cfRule type="expression" dxfId="32" priority="49">
      <formula>INDIRECT(ADDRESS(ROW(),COLUMN()))=TRUNC(INDIRECT(ADDRESS(ROW(),COLUMN())))</formula>
    </cfRule>
  </conditionalFormatting>
  <conditionalFormatting sqref="K17">
    <cfRule type="expression" dxfId="31" priority="47">
      <formula>INDIRECT(ADDRESS(ROW(),COLUMN()))=TRUNC(INDIRECT(ADDRESS(ROW(),COLUMN())))</formula>
    </cfRule>
  </conditionalFormatting>
  <conditionalFormatting sqref="I19">
    <cfRule type="expression" dxfId="30" priority="45">
      <formula>INDIRECT(ADDRESS(ROW(),COLUMN()))=TRUNC(INDIRECT(ADDRESS(ROW(),COLUMN())))</formula>
    </cfRule>
  </conditionalFormatting>
  <conditionalFormatting sqref="K20">
    <cfRule type="expression" dxfId="29" priority="44">
      <formula>INDIRECT(ADDRESS(ROW(),COLUMN()))=TRUNC(INDIRECT(ADDRESS(ROW(),COLUMN())))</formula>
    </cfRule>
  </conditionalFormatting>
  <conditionalFormatting sqref="I20">
    <cfRule type="expression" dxfId="28" priority="43">
      <formula>INDIRECT(ADDRESS(ROW(),COLUMN()))=TRUNC(INDIRECT(ADDRESS(ROW(),COLUMN())))</formula>
    </cfRule>
  </conditionalFormatting>
  <conditionalFormatting sqref="K15">
    <cfRule type="expression" dxfId="27" priority="40">
      <formula>INDIRECT(ADDRESS(ROW(),COLUMN()))=TRUNC(INDIRECT(ADDRESS(ROW(),COLUMN())))</formula>
    </cfRule>
  </conditionalFormatting>
  <conditionalFormatting sqref="I15">
    <cfRule type="expression" dxfId="26" priority="39">
      <formula>INDIRECT(ADDRESS(ROW(),COLUMN()))=TRUNC(INDIRECT(ADDRESS(ROW(),COLUMN())))</formula>
    </cfRule>
  </conditionalFormatting>
  <conditionalFormatting sqref="K16">
    <cfRule type="expression" dxfId="25" priority="38">
      <formula>INDIRECT(ADDRESS(ROW(),COLUMN()))=TRUNC(INDIRECT(ADDRESS(ROW(),COLUMN())))</formula>
    </cfRule>
  </conditionalFormatting>
  <conditionalFormatting sqref="I16">
    <cfRule type="expression" dxfId="24" priority="37">
      <formula>INDIRECT(ADDRESS(ROW(),COLUMN()))=TRUNC(INDIRECT(ADDRESS(ROW(),COLUMN())))</formula>
    </cfRule>
  </conditionalFormatting>
  <conditionalFormatting sqref="I17">
    <cfRule type="expression" dxfId="23" priority="34">
      <formula>INDIRECT(ADDRESS(ROW(),COLUMN()))=TRUNC(INDIRECT(ADDRESS(ROW(),COLUMN())))</formula>
    </cfRule>
  </conditionalFormatting>
  <conditionalFormatting sqref="I17">
    <cfRule type="expression" dxfId="22" priority="33">
      <formula>INDIRECT(ADDRESS(ROW(),COLUMN()))=TRUNC(INDIRECT(ADDRESS(ROW(),COLUMN())))</formula>
    </cfRule>
  </conditionalFormatting>
  <conditionalFormatting sqref="K18">
    <cfRule type="expression" dxfId="21" priority="32">
      <formula>INDIRECT(ADDRESS(ROW(),COLUMN()))=TRUNC(INDIRECT(ADDRESS(ROW(),COLUMN())))</formula>
    </cfRule>
  </conditionalFormatting>
  <conditionalFormatting sqref="K18">
    <cfRule type="expression" dxfId="20" priority="31">
      <formula>INDIRECT(ADDRESS(ROW(),COLUMN()))=TRUNC(INDIRECT(ADDRESS(ROW(),COLUMN())))</formula>
    </cfRule>
  </conditionalFormatting>
  <conditionalFormatting sqref="I18">
    <cfRule type="expression" dxfId="19" priority="30">
      <formula>INDIRECT(ADDRESS(ROW(),COLUMN()))=TRUNC(INDIRECT(ADDRESS(ROW(),COLUMN())))</formula>
    </cfRule>
  </conditionalFormatting>
  <conditionalFormatting sqref="I18">
    <cfRule type="expression" dxfId="18" priority="29">
      <formula>INDIRECT(ADDRESS(ROW(),COLUMN()))=TRUNC(INDIRECT(ADDRESS(ROW(),COLUMN())))</formula>
    </cfRule>
  </conditionalFormatting>
  <conditionalFormatting sqref="I21">
    <cfRule type="expression" dxfId="17" priority="28">
      <formula>INDIRECT(ADDRESS(ROW(),COLUMN()))=TRUNC(INDIRECT(ADDRESS(ROW(),COLUMN())))</formula>
    </cfRule>
  </conditionalFormatting>
  <conditionalFormatting sqref="I21">
    <cfRule type="expression" dxfId="16" priority="27">
      <formula>INDIRECT(ADDRESS(ROW(),COLUMN()))=TRUNC(INDIRECT(ADDRESS(ROW(),COLUMN())))</formula>
    </cfRule>
  </conditionalFormatting>
  <conditionalFormatting sqref="I21">
    <cfRule type="expression" dxfId="15" priority="26">
      <formula>INDIRECT(ADDRESS(ROW(),COLUMN()))=TRUNC(INDIRECT(ADDRESS(ROW(),COLUMN())))</formula>
    </cfRule>
  </conditionalFormatting>
  <conditionalFormatting sqref="I21">
    <cfRule type="expression" dxfId="14" priority="25">
      <formula>INDIRECT(ADDRESS(ROW(),COLUMN()))=TRUNC(INDIRECT(ADDRESS(ROW(),COLUMN())))</formula>
    </cfRule>
  </conditionalFormatting>
  <conditionalFormatting sqref="N11:N14">
    <cfRule type="expression" dxfId="13" priority="24">
      <formula>INDIRECT(ADDRESS(ROW(),COLUMN()))=TRUNC(INDIRECT(ADDRESS(ROW(),COLUMN())))</formula>
    </cfRule>
  </conditionalFormatting>
  <conditionalFormatting sqref="N16 N20">
    <cfRule type="expression" dxfId="12" priority="23">
      <formula>INDIRECT(ADDRESS(ROW(),COLUMN()))=TRUNC(INDIRECT(ADDRESS(ROW(),COLUMN())))</formula>
    </cfRule>
  </conditionalFormatting>
  <conditionalFormatting sqref="N17 N19">
    <cfRule type="expression" dxfId="11" priority="22">
      <formula>INDIRECT(ADDRESS(ROW(),COLUMN()))=TRUNC(INDIRECT(ADDRESS(ROW(),COLUMN())))</formula>
    </cfRule>
  </conditionalFormatting>
  <conditionalFormatting sqref="N19">
    <cfRule type="expression" dxfId="10" priority="21">
      <formula>INDIRECT(ADDRESS(ROW(),COLUMN()))=TRUNC(INDIRECT(ADDRESS(ROW(),COLUMN())))</formula>
    </cfRule>
  </conditionalFormatting>
  <conditionalFormatting sqref="N15">
    <cfRule type="expression" dxfId="9" priority="18">
      <formula>INDIRECT(ADDRESS(ROW(),COLUMN()))=TRUNC(INDIRECT(ADDRESS(ROW(),COLUMN())))</formula>
    </cfRule>
  </conditionalFormatting>
  <conditionalFormatting sqref="N17">
    <cfRule type="expression" dxfId="8" priority="16">
      <formula>INDIRECT(ADDRESS(ROW(),COLUMN()))=TRUNC(INDIRECT(ADDRESS(ROW(),COLUMN())))</formula>
    </cfRule>
  </conditionalFormatting>
  <conditionalFormatting sqref="N20">
    <cfRule type="expression" dxfId="7" priority="15">
      <formula>INDIRECT(ADDRESS(ROW(),COLUMN()))=TRUNC(INDIRECT(ADDRESS(ROW(),COLUMN())))</formula>
    </cfRule>
  </conditionalFormatting>
  <conditionalFormatting sqref="N15">
    <cfRule type="expression" dxfId="6" priority="13">
      <formula>INDIRECT(ADDRESS(ROW(),COLUMN()))=TRUNC(INDIRECT(ADDRESS(ROW(),COLUMN())))</formula>
    </cfRule>
  </conditionalFormatting>
  <conditionalFormatting sqref="N16">
    <cfRule type="expression" dxfId="5" priority="12">
      <formula>INDIRECT(ADDRESS(ROW(),COLUMN()))=TRUNC(INDIRECT(ADDRESS(ROW(),COLUMN())))</formula>
    </cfRule>
  </conditionalFormatting>
  <conditionalFormatting sqref="N18">
    <cfRule type="expression" dxfId="4" priority="10">
      <formula>INDIRECT(ADDRESS(ROW(),COLUMN()))=TRUNC(INDIRECT(ADDRESS(ROW(),COLUMN())))</formula>
    </cfRule>
  </conditionalFormatting>
  <conditionalFormatting sqref="N18">
    <cfRule type="expression" dxfId="3" priority="9">
      <formula>INDIRECT(ADDRESS(ROW(),COLUMN()))=TRUNC(INDIRECT(ADDRESS(ROW(),COLUMN())))</formula>
    </cfRule>
  </conditionalFormatting>
  <conditionalFormatting sqref="I13">
    <cfRule type="expression" dxfId="2" priority="6">
      <formula>INDIRECT(ADDRESS(ROW(),COLUMN()))=TRUNC(INDIRECT(ADDRESS(ROW(),COLUMN())))</formula>
    </cfRule>
  </conditionalFormatting>
  <conditionalFormatting sqref="I14">
    <cfRule type="expression" dxfId="1" priority="5">
      <formula>INDIRECT(ADDRESS(ROW(),COLUMN()))=TRUNC(INDIRECT(ADDRESS(ROW(),COLUMN())))</formula>
    </cfRule>
  </conditionalFormatting>
  <dataValidations count="7">
    <dataValidation type="list" imeMode="hiragana" allowBlank="1" showInputMessage="1" showErrorMessage="1" sqref="D11:D310 E61:E310" xr:uid="{00000000-0002-0000-0900-000000000000}">
      <formula1>INDIRECT(C11)</formula1>
    </dataValidation>
    <dataValidation imeMode="off" allowBlank="1" showInputMessage="1" showErrorMessage="1" sqref="H312:J312 H315:J325 Q11:Q310 N11:N310 K11:K310" xr:uid="{00000000-0002-0000-0900-000001000000}"/>
    <dataValidation type="list" allowBlank="1" showInputMessage="1" showErrorMessage="1" sqref="R11:S310" xr:uid="{00000000-0002-0000-0900-000002000000}">
      <formula1>"○"</formula1>
    </dataValidation>
    <dataValidation imeMode="disabled" allowBlank="1" showInputMessage="1" showErrorMessage="1" sqref="C8 G6 A11:A310 J6:M7 H6:I8 G8 C6 B3" xr:uid="{00000000-0002-0000-0900-000003000000}"/>
    <dataValidation imeMode="hiragana" allowBlank="1" showInputMessage="1" showErrorMessage="1" sqref="E11:E60 L11:L310 O11:O310 F11:G310" xr:uid="{00000000-0002-0000-0900-000004000000}"/>
    <dataValidation type="list" imeMode="hiragana" allowBlank="1" showInputMessage="1" showErrorMessage="1" sqref="C61:C310" xr:uid="{00000000-0002-0000-0900-000005000000}">
      <formula1>$A$340:$A$343</formula1>
    </dataValidation>
    <dataValidation type="list" imeMode="hiragana" allowBlank="1" showInputMessage="1" showErrorMessage="1" sqref="C11:C60" xr:uid="{D69F9605-76EE-4023-9FAD-3F2197BCF59D}">
      <formula1>$A$340:$A$341</formula1>
    </dataValidation>
  </dataValidations>
  <pageMargins left="0.7" right="0.7" top="0.75" bottom="0.75" header="0.3" footer="0.3"/>
  <pageSetup paperSize="9" scale="5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1BF58379-45BB-4849-A111-8DC4EC951031}">
            <xm:f>様式1!$C$4="■"</xm:f>
            <x14:dxf>
              <fill>
                <patternFill>
                  <bgColor theme="0" tint="-0.34998626667073579"/>
                </patternFill>
              </fill>
            </x14:dxf>
          </x14:cfRule>
          <xm:sqref>E11:E60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61"/>
  <sheetViews>
    <sheetView view="pageBreakPreview" zoomScaleNormal="100" zoomScaleSheetLayoutView="100" workbookViewId="0">
      <selection activeCell="K21" sqref="K21"/>
    </sheetView>
  </sheetViews>
  <sheetFormatPr defaultColWidth="12" defaultRowHeight="17.100000000000001" customHeight="1" x14ac:dyDescent="0.2"/>
  <cols>
    <col min="1" max="1" width="13.77734375" style="121" customWidth="1"/>
    <col min="2" max="7" width="12.44140625" style="121" customWidth="1"/>
    <col min="8" max="8" width="1.88671875" style="121" customWidth="1"/>
    <col min="9" max="12" width="9" style="121" customWidth="1"/>
    <col min="13" max="256" width="12" style="121"/>
    <col min="257" max="263" width="12.44140625" style="121" customWidth="1"/>
    <col min="264" max="264" width="1.88671875" style="121" customWidth="1"/>
    <col min="265" max="268" width="9" style="121" customWidth="1"/>
    <col min="269" max="512" width="12" style="121"/>
    <col min="513" max="519" width="12.44140625" style="121" customWidth="1"/>
    <col min="520" max="520" width="1.88671875" style="121" customWidth="1"/>
    <col min="521" max="524" width="9" style="121" customWidth="1"/>
    <col min="525" max="768" width="12" style="121"/>
    <col min="769" max="775" width="12.44140625" style="121" customWidth="1"/>
    <col min="776" max="776" width="1.88671875" style="121" customWidth="1"/>
    <col min="777" max="780" width="9" style="121" customWidth="1"/>
    <col min="781" max="1024" width="12" style="121"/>
    <col min="1025" max="1031" width="12.44140625" style="121" customWidth="1"/>
    <col min="1032" max="1032" width="1.88671875" style="121" customWidth="1"/>
    <col min="1033" max="1036" width="9" style="121" customWidth="1"/>
    <col min="1037" max="1280" width="12" style="121"/>
    <col min="1281" max="1287" width="12.44140625" style="121" customWidth="1"/>
    <col min="1288" max="1288" width="1.88671875" style="121" customWidth="1"/>
    <col min="1289" max="1292" width="9" style="121" customWidth="1"/>
    <col min="1293" max="1536" width="12" style="121"/>
    <col min="1537" max="1543" width="12.44140625" style="121" customWidth="1"/>
    <col min="1544" max="1544" width="1.88671875" style="121" customWidth="1"/>
    <col min="1545" max="1548" width="9" style="121" customWidth="1"/>
    <col min="1549" max="1792" width="12" style="121"/>
    <col min="1793" max="1799" width="12.44140625" style="121" customWidth="1"/>
    <col min="1800" max="1800" width="1.88671875" style="121" customWidth="1"/>
    <col min="1801" max="1804" width="9" style="121" customWidth="1"/>
    <col min="1805" max="2048" width="12" style="121"/>
    <col min="2049" max="2055" width="12.44140625" style="121" customWidth="1"/>
    <col min="2056" max="2056" width="1.88671875" style="121" customWidth="1"/>
    <col min="2057" max="2060" width="9" style="121" customWidth="1"/>
    <col min="2061" max="2304" width="12" style="121"/>
    <col min="2305" max="2311" width="12.44140625" style="121" customWidth="1"/>
    <col min="2312" max="2312" width="1.88671875" style="121" customWidth="1"/>
    <col min="2313" max="2316" width="9" style="121" customWidth="1"/>
    <col min="2317" max="2560" width="12" style="121"/>
    <col min="2561" max="2567" width="12.44140625" style="121" customWidth="1"/>
    <col min="2568" max="2568" width="1.88671875" style="121" customWidth="1"/>
    <col min="2569" max="2572" width="9" style="121" customWidth="1"/>
    <col min="2573" max="2816" width="12" style="121"/>
    <col min="2817" max="2823" width="12.44140625" style="121" customWidth="1"/>
    <col min="2824" max="2824" width="1.88671875" style="121" customWidth="1"/>
    <col min="2825" max="2828" width="9" style="121" customWidth="1"/>
    <col min="2829" max="3072" width="12" style="121"/>
    <col min="3073" max="3079" width="12.44140625" style="121" customWidth="1"/>
    <col min="3080" max="3080" width="1.88671875" style="121" customWidth="1"/>
    <col min="3081" max="3084" width="9" style="121" customWidth="1"/>
    <col min="3085" max="3328" width="12" style="121"/>
    <col min="3329" max="3335" width="12.44140625" style="121" customWidth="1"/>
    <col min="3336" max="3336" width="1.88671875" style="121" customWidth="1"/>
    <col min="3337" max="3340" width="9" style="121" customWidth="1"/>
    <col min="3341" max="3584" width="12" style="121"/>
    <col min="3585" max="3591" width="12.44140625" style="121" customWidth="1"/>
    <col min="3592" max="3592" width="1.88671875" style="121" customWidth="1"/>
    <col min="3593" max="3596" width="9" style="121" customWidth="1"/>
    <col min="3597" max="3840" width="12" style="121"/>
    <col min="3841" max="3847" width="12.44140625" style="121" customWidth="1"/>
    <col min="3848" max="3848" width="1.88671875" style="121" customWidth="1"/>
    <col min="3849" max="3852" width="9" style="121" customWidth="1"/>
    <col min="3853" max="4096" width="12" style="121"/>
    <col min="4097" max="4103" width="12.44140625" style="121" customWidth="1"/>
    <col min="4104" max="4104" width="1.88671875" style="121" customWidth="1"/>
    <col min="4105" max="4108" width="9" style="121" customWidth="1"/>
    <col min="4109" max="4352" width="12" style="121"/>
    <col min="4353" max="4359" width="12.44140625" style="121" customWidth="1"/>
    <col min="4360" max="4360" width="1.88671875" style="121" customWidth="1"/>
    <col min="4361" max="4364" width="9" style="121" customWidth="1"/>
    <col min="4365" max="4608" width="12" style="121"/>
    <col min="4609" max="4615" width="12.44140625" style="121" customWidth="1"/>
    <col min="4616" max="4616" width="1.88671875" style="121" customWidth="1"/>
    <col min="4617" max="4620" width="9" style="121" customWidth="1"/>
    <col min="4621" max="4864" width="12" style="121"/>
    <col min="4865" max="4871" width="12.44140625" style="121" customWidth="1"/>
    <col min="4872" max="4872" width="1.88671875" style="121" customWidth="1"/>
    <col min="4873" max="4876" width="9" style="121" customWidth="1"/>
    <col min="4877" max="5120" width="12" style="121"/>
    <col min="5121" max="5127" width="12.44140625" style="121" customWidth="1"/>
    <col min="5128" max="5128" width="1.88671875" style="121" customWidth="1"/>
    <col min="5129" max="5132" width="9" style="121" customWidth="1"/>
    <col min="5133" max="5376" width="12" style="121"/>
    <col min="5377" max="5383" width="12.44140625" style="121" customWidth="1"/>
    <col min="5384" max="5384" width="1.88671875" style="121" customWidth="1"/>
    <col min="5385" max="5388" width="9" style="121" customWidth="1"/>
    <col min="5389" max="5632" width="12" style="121"/>
    <col min="5633" max="5639" width="12.44140625" style="121" customWidth="1"/>
    <col min="5640" max="5640" width="1.88671875" style="121" customWidth="1"/>
    <col min="5641" max="5644" width="9" style="121" customWidth="1"/>
    <col min="5645" max="5888" width="12" style="121"/>
    <col min="5889" max="5895" width="12.44140625" style="121" customWidth="1"/>
    <col min="5896" max="5896" width="1.88671875" style="121" customWidth="1"/>
    <col min="5897" max="5900" width="9" style="121" customWidth="1"/>
    <col min="5901" max="6144" width="12" style="121"/>
    <col min="6145" max="6151" width="12.44140625" style="121" customWidth="1"/>
    <col min="6152" max="6152" width="1.88671875" style="121" customWidth="1"/>
    <col min="6153" max="6156" width="9" style="121" customWidth="1"/>
    <col min="6157" max="6400" width="12" style="121"/>
    <col min="6401" max="6407" width="12.44140625" style="121" customWidth="1"/>
    <col min="6408" max="6408" width="1.88671875" style="121" customWidth="1"/>
    <col min="6409" max="6412" width="9" style="121" customWidth="1"/>
    <col min="6413" max="6656" width="12" style="121"/>
    <col min="6657" max="6663" width="12.44140625" style="121" customWidth="1"/>
    <col min="6664" max="6664" width="1.88671875" style="121" customWidth="1"/>
    <col min="6665" max="6668" width="9" style="121" customWidth="1"/>
    <col min="6669" max="6912" width="12" style="121"/>
    <col min="6913" max="6919" width="12.44140625" style="121" customWidth="1"/>
    <col min="6920" max="6920" width="1.88671875" style="121" customWidth="1"/>
    <col min="6921" max="6924" width="9" style="121" customWidth="1"/>
    <col min="6925" max="7168" width="12" style="121"/>
    <col min="7169" max="7175" width="12.44140625" style="121" customWidth="1"/>
    <col min="7176" max="7176" width="1.88671875" style="121" customWidth="1"/>
    <col min="7177" max="7180" width="9" style="121" customWidth="1"/>
    <col min="7181" max="7424" width="12" style="121"/>
    <col min="7425" max="7431" width="12.44140625" style="121" customWidth="1"/>
    <col min="7432" max="7432" width="1.88671875" style="121" customWidth="1"/>
    <col min="7433" max="7436" width="9" style="121" customWidth="1"/>
    <col min="7437" max="7680" width="12" style="121"/>
    <col min="7681" max="7687" width="12.44140625" style="121" customWidth="1"/>
    <col min="7688" max="7688" width="1.88671875" style="121" customWidth="1"/>
    <col min="7689" max="7692" width="9" style="121" customWidth="1"/>
    <col min="7693" max="7936" width="12" style="121"/>
    <col min="7937" max="7943" width="12.44140625" style="121" customWidth="1"/>
    <col min="7944" max="7944" width="1.88671875" style="121" customWidth="1"/>
    <col min="7945" max="7948" width="9" style="121" customWidth="1"/>
    <col min="7949" max="8192" width="12" style="121"/>
    <col min="8193" max="8199" width="12.44140625" style="121" customWidth="1"/>
    <col min="8200" max="8200" width="1.88671875" style="121" customWidth="1"/>
    <col min="8201" max="8204" width="9" style="121" customWidth="1"/>
    <col min="8205" max="8448" width="12" style="121"/>
    <col min="8449" max="8455" width="12.44140625" style="121" customWidth="1"/>
    <col min="8456" max="8456" width="1.88671875" style="121" customWidth="1"/>
    <col min="8457" max="8460" width="9" style="121" customWidth="1"/>
    <col min="8461" max="8704" width="12" style="121"/>
    <col min="8705" max="8711" width="12.44140625" style="121" customWidth="1"/>
    <col min="8712" max="8712" width="1.88671875" style="121" customWidth="1"/>
    <col min="8713" max="8716" width="9" style="121" customWidth="1"/>
    <col min="8717" max="8960" width="12" style="121"/>
    <col min="8961" max="8967" width="12.44140625" style="121" customWidth="1"/>
    <col min="8968" max="8968" width="1.88671875" style="121" customWidth="1"/>
    <col min="8969" max="8972" width="9" style="121" customWidth="1"/>
    <col min="8973" max="9216" width="12" style="121"/>
    <col min="9217" max="9223" width="12.44140625" style="121" customWidth="1"/>
    <col min="9224" max="9224" width="1.88671875" style="121" customWidth="1"/>
    <col min="9225" max="9228" width="9" style="121" customWidth="1"/>
    <col min="9229" max="9472" width="12" style="121"/>
    <col min="9473" max="9479" width="12.44140625" style="121" customWidth="1"/>
    <col min="9480" max="9480" width="1.88671875" style="121" customWidth="1"/>
    <col min="9481" max="9484" width="9" style="121" customWidth="1"/>
    <col min="9485" max="9728" width="12" style="121"/>
    <col min="9729" max="9735" width="12.44140625" style="121" customWidth="1"/>
    <col min="9736" max="9736" width="1.88671875" style="121" customWidth="1"/>
    <col min="9737" max="9740" width="9" style="121" customWidth="1"/>
    <col min="9741" max="9984" width="12" style="121"/>
    <col min="9985" max="9991" width="12.44140625" style="121" customWidth="1"/>
    <col min="9992" max="9992" width="1.88671875" style="121" customWidth="1"/>
    <col min="9993" max="9996" width="9" style="121" customWidth="1"/>
    <col min="9997" max="10240" width="12" style="121"/>
    <col min="10241" max="10247" width="12.44140625" style="121" customWidth="1"/>
    <col min="10248" max="10248" width="1.88671875" style="121" customWidth="1"/>
    <col min="10249" max="10252" width="9" style="121" customWidth="1"/>
    <col min="10253" max="10496" width="12" style="121"/>
    <col min="10497" max="10503" width="12.44140625" style="121" customWidth="1"/>
    <col min="10504" max="10504" width="1.88671875" style="121" customWidth="1"/>
    <col min="10505" max="10508" width="9" style="121" customWidth="1"/>
    <col min="10509" max="10752" width="12" style="121"/>
    <col min="10753" max="10759" width="12.44140625" style="121" customWidth="1"/>
    <col min="10760" max="10760" width="1.88671875" style="121" customWidth="1"/>
    <col min="10761" max="10764" width="9" style="121" customWidth="1"/>
    <col min="10765" max="11008" width="12" style="121"/>
    <col min="11009" max="11015" width="12.44140625" style="121" customWidth="1"/>
    <col min="11016" max="11016" width="1.88671875" style="121" customWidth="1"/>
    <col min="11017" max="11020" width="9" style="121" customWidth="1"/>
    <col min="11021" max="11264" width="12" style="121"/>
    <col min="11265" max="11271" width="12.44140625" style="121" customWidth="1"/>
    <col min="11272" max="11272" width="1.88671875" style="121" customWidth="1"/>
    <col min="11273" max="11276" width="9" style="121" customWidth="1"/>
    <col min="11277" max="11520" width="12" style="121"/>
    <col min="11521" max="11527" width="12.44140625" style="121" customWidth="1"/>
    <col min="11528" max="11528" width="1.88671875" style="121" customWidth="1"/>
    <col min="11529" max="11532" width="9" style="121" customWidth="1"/>
    <col min="11533" max="11776" width="12" style="121"/>
    <col min="11777" max="11783" width="12.44140625" style="121" customWidth="1"/>
    <col min="11784" max="11784" width="1.88671875" style="121" customWidth="1"/>
    <col min="11785" max="11788" width="9" style="121" customWidth="1"/>
    <col min="11789" max="12032" width="12" style="121"/>
    <col min="12033" max="12039" width="12.44140625" style="121" customWidth="1"/>
    <col min="12040" max="12040" width="1.88671875" style="121" customWidth="1"/>
    <col min="12041" max="12044" width="9" style="121" customWidth="1"/>
    <col min="12045" max="12288" width="12" style="121"/>
    <col min="12289" max="12295" width="12.44140625" style="121" customWidth="1"/>
    <col min="12296" max="12296" width="1.88671875" style="121" customWidth="1"/>
    <col min="12297" max="12300" width="9" style="121" customWidth="1"/>
    <col min="12301" max="12544" width="12" style="121"/>
    <col min="12545" max="12551" width="12.44140625" style="121" customWidth="1"/>
    <col min="12552" max="12552" width="1.88671875" style="121" customWidth="1"/>
    <col min="12553" max="12556" width="9" style="121" customWidth="1"/>
    <col min="12557" max="12800" width="12" style="121"/>
    <col min="12801" max="12807" width="12.44140625" style="121" customWidth="1"/>
    <col min="12808" max="12808" width="1.88671875" style="121" customWidth="1"/>
    <col min="12809" max="12812" width="9" style="121" customWidth="1"/>
    <col min="12813" max="13056" width="12" style="121"/>
    <col min="13057" max="13063" width="12.44140625" style="121" customWidth="1"/>
    <col min="13064" max="13064" width="1.88671875" style="121" customWidth="1"/>
    <col min="13065" max="13068" width="9" style="121" customWidth="1"/>
    <col min="13069" max="13312" width="12" style="121"/>
    <col min="13313" max="13319" width="12.44140625" style="121" customWidth="1"/>
    <col min="13320" max="13320" width="1.88671875" style="121" customWidth="1"/>
    <col min="13321" max="13324" width="9" style="121" customWidth="1"/>
    <col min="13325" max="13568" width="12" style="121"/>
    <col min="13569" max="13575" width="12.44140625" style="121" customWidth="1"/>
    <col min="13576" max="13576" width="1.88671875" style="121" customWidth="1"/>
    <col min="13577" max="13580" width="9" style="121" customWidth="1"/>
    <col min="13581" max="13824" width="12" style="121"/>
    <col min="13825" max="13831" width="12.44140625" style="121" customWidth="1"/>
    <col min="13832" max="13832" width="1.88671875" style="121" customWidth="1"/>
    <col min="13833" max="13836" width="9" style="121" customWidth="1"/>
    <col min="13837" max="14080" width="12" style="121"/>
    <col min="14081" max="14087" width="12.44140625" style="121" customWidth="1"/>
    <col min="14088" max="14088" width="1.88671875" style="121" customWidth="1"/>
    <col min="14089" max="14092" width="9" style="121" customWidth="1"/>
    <col min="14093" max="14336" width="12" style="121"/>
    <col min="14337" max="14343" width="12.44140625" style="121" customWidth="1"/>
    <col min="14344" max="14344" width="1.88671875" style="121" customWidth="1"/>
    <col min="14345" max="14348" width="9" style="121" customWidth="1"/>
    <col min="14349" max="14592" width="12" style="121"/>
    <col min="14593" max="14599" width="12.44140625" style="121" customWidth="1"/>
    <col min="14600" max="14600" width="1.88671875" style="121" customWidth="1"/>
    <col min="14601" max="14604" width="9" style="121" customWidth="1"/>
    <col min="14605" max="14848" width="12" style="121"/>
    <col min="14849" max="14855" width="12.44140625" style="121" customWidth="1"/>
    <col min="14856" max="14856" width="1.88671875" style="121" customWidth="1"/>
    <col min="14857" max="14860" width="9" style="121" customWidth="1"/>
    <col min="14861" max="15104" width="12" style="121"/>
    <col min="15105" max="15111" width="12.44140625" style="121" customWidth="1"/>
    <col min="15112" max="15112" width="1.88671875" style="121" customWidth="1"/>
    <col min="15113" max="15116" width="9" style="121" customWidth="1"/>
    <col min="15117" max="15360" width="12" style="121"/>
    <col min="15361" max="15367" width="12.44140625" style="121" customWidth="1"/>
    <col min="15368" max="15368" width="1.88671875" style="121" customWidth="1"/>
    <col min="15369" max="15372" width="9" style="121" customWidth="1"/>
    <col min="15373" max="15616" width="12" style="121"/>
    <col min="15617" max="15623" width="12.44140625" style="121" customWidth="1"/>
    <col min="15624" max="15624" width="1.88671875" style="121" customWidth="1"/>
    <col min="15625" max="15628" width="9" style="121" customWidth="1"/>
    <col min="15629" max="15872" width="12" style="121"/>
    <col min="15873" max="15879" width="12.44140625" style="121" customWidth="1"/>
    <col min="15880" max="15880" width="1.88671875" style="121" customWidth="1"/>
    <col min="15881" max="15884" width="9" style="121" customWidth="1"/>
    <col min="15885" max="16128" width="12" style="121"/>
    <col min="16129" max="16135" width="12.44140625" style="121" customWidth="1"/>
    <col min="16136" max="16136" width="1.88671875" style="121" customWidth="1"/>
    <col min="16137" max="16140" width="9" style="121" customWidth="1"/>
    <col min="16141" max="16384" width="12" style="121"/>
  </cols>
  <sheetData>
    <row r="1" spans="1:8" ht="24" customHeight="1" x14ac:dyDescent="0.3">
      <c r="A1" s="118" t="s">
        <v>154</v>
      </c>
      <c r="B1" s="119"/>
      <c r="C1" s="119"/>
      <c r="D1" s="119"/>
      <c r="E1" s="119"/>
      <c r="F1" s="119"/>
      <c r="G1" s="120"/>
      <c r="H1" s="119"/>
    </row>
    <row r="2" spans="1:8" ht="21.75" customHeight="1" thickBot="1" x14ac:dyDescent="0.35">
      <c r="A2" s="118" t="s">
        <v>114</v>
      </c>
      <c r="B2" s="119"/>
      <c r="C2" s="119"/>
      <c r="D2" s="119"/>
      <c r="E2" s="119"/>
      <c r="F2" s="119"/>
      <c r="G2" s="120"/>
      <c r="H2" s="119"/>
    </row>
    <row r="3" spans="1:8" ht="17.100000000000001" customHeight="1" x14ac:dyDescent="0.2">
      <c r="A3" s="820" t="s">
        <v>115</v>
      </c>
      <c r="B3" s="846" t="s">
        <v>5</v>
      </c>
      <c r="C3" s="847"/>
      <c r="D3" s="848"/>
      <c r="E3" s="849" t="s">
        <v>116</v>
      </c>
      <c r="F3" s="852" t="s">
        <v>148</v>
      </c>
      <c r="G3" s="853"/>
    </row>
    <row r="4" spans="1:8" ht="17.100000000000001" customHeight="1" x14ac:dyDescent="0.2">
      <c r="A4" s="821"/>
      <c r="B4" s="854"/>
      <c r="C4" s="855"/>
      <c r="D4" s="856"/>
      <c r="E4" s="850"/>
      <c r="F4" s="832" t="s">
        <v>149</v>
      </c>
      <c r="G4" s="860"/>
    </row>
    <row r="5" spans="1:8" ht="12" customHeight="1" x14ac:dyDescent="0.2">
      <c r="A5" s="821"/>
      <c r="B5" s="854"/>
      <c r="C5" s="855"/>
      <c r="D5" s="856"/>
      <c r="E5" s="850"/>
      <c r="F5" s="833" t="s">
        <v>150</v>
      </c>
      <c r="G5" s="860"/>
    </row>
    <row r="6" spans="1:8" ht="9" customHeight="1" thickBot="1" x14ac:dyDescent="0.25">
      <c r="A6" s="822"/>
      <c r="B6" s="857"/>
      <c r="C6" s="858"/>
      <c r="D6" s="859"/>
      <c r="E6" s="851"/>
      <c r="F6" s="836"/>
      <c r="G6" s="861"/>
    </row>
    <row r="7" spans="1:8" ht="17.100000000000001" customHeight="1" x14ac:dyDescent="0.2">
      <c r="A7" s="820" t="s">
        <v>117</v>
      </c>
      <c r="B7" s="862" t="s">
        <v>153</v>
      </c>
      <c r="C7" s="863"/>
      <c r="D7" s="863"/>
      <c r="E7" s="864"/>
      <c r="F7" s="865" t="s">
        <v>118</v>
      </c>
      <c r="G7" s="866"/>
    </row>
    <row r="8" spans="1:8" ht="17.100000000000001" customHeight="1" x14ac:dyDescent="0.2">
      <c r="A8" s="821"/>
      <c r="B8" s="832"/>
      <c r="C8" s="833"/>
      <c r="D8" s="833"/>
      <c r="E8" s="834"/>
      <c r="F8" s="838" t="s">
        <v>151</v>
      </c>
      <c r="G8" s="840" t="s">
        <v>152</v>
      </c>
    </row>
    <row r="9" spans="1:8" ht="17.100000000000001" customHeight="1" thickBot="1" x14ac:dyDescent="0.25">
      <c r="A9" s="822"/>
      <c r="B9" s="835"/>
      <c r="C9" s="836"/>
      <c r="D9" s="836"/>
      <c r="E9" s="837"/>
      <c r="F9" s="839"/>
      <c r="G9" s="841"/>
    </row>
    <row r="10" spans="1:8" ht="32.25" customHeight="1" x14ac:dyDescent="0.2">
      <c r="A10" s="828" t="s">
        <v>119</v>
      </c>
      <c r="B10" s="823" t="s">
        <v>120</v>
      </c>
      <c r="C10" s="823"/>
      <c r="D10" s="823" t="s">
        <v>121</v>
      </c>
      <c r="E10" s="823"/>
      <c r="F10" s="122" t="s">
        <v>145</v>
      </c>
      <c r="G10" s="123" t="s">
        <v>146</v>
      </c>
    </row>
    <row r="11" spans="1:8" ht="17.100000000000001" customHeight="1" x14ac:dyDescent="0.2">
      <c r="A11" s="829"/>
      <c r="B11" s="831"/>
      <c r="C11" s="831"/>
      <c r="D11" s="831"/>
      <c r="E11" s="831"/>
      <c r="F11" s="173"/>
      <c r="G11" s="842"/>
    </row>
    <row r="12" spans="1:8" ht="17.100000000000001" customHeight="1" x14ac:dyDescent="0.2">
      <c r="A12" s="829"/>
      <c r="B12" s="826"/>
      <c r="C12" s="826"/>
      <c r="D12" s="826"/>
      <c r="E12" s="826"/>
      <c r="F12" s="174"/>
      <c r="G12" s="843"/>
    </row>
    <row r="13" spans="1:8" ht="17.100000000000001" customHeight="1" x14ac:dyDescent="0.2">
      <c r="A13" s="829"/>
      <c r="B13" s="826"/>
      <c r="C13" s="826"/>
      <c r="D13" s="826"/>
      <c r="E13" s="826"/>
      <c r="F13" s="174"/>
      <c r="G13" s="844"/>
    </row>
    <row r="14" spans="1:8" ht="17.100000000000001" customHeight="1" x14ac:dyDescent="0.2">
      <c r="A14" s="829"/>
      <c r="B14" s="826"/>
      <c r="C14" s="826"/>
      <c r="D14" s="826"/>
      <c r="E14" s="826"/>
      <c r="F14" s="174"/>
      <c r="G14" s="843"/>
    </row>
    <row r="15" spans="1:8" ht="17.100000000000001" customHeight="1" x14ac:dyDescent="0.2">
      <c r="A15" s="829"/>
      <c r="B15" s="826"/>
      <c r="C15" s="826"/>
      <c r="D15" s="826"/>
      <c r="E15" s="826"/>
      <c r="F15" s="174"/>
      <c r="G15" s="844"/>
    </row>
    <row r="16" spans="1:8" ht="17.100000000000001" customHeight="1" x14ac:dyDescent="0.2">
      <c r="A16" s="829"/>
      <c r="B16" s="826"/>
      <c r="C16" s="826"/>
      <c r="D16" s="826"/>
      <c r="E16" s="826"/>
      <c r="F16" s="174"/>
      <c r="G16" s="843"/>
    </row>
    <row r="17" spans="1:7" ht="17.100000000000001" customHeight="1" x14ac:dyDescent="0.2">
      <c r="A17" s="829"/>
      <c r="B17" s="826"/>
      <c r="C17" s="826"/>
      <c r="D17" s="826"/>
      <c r="E17" s="826"/>
      <c r="F17" s="174"/>
      <c r="G17" s="844"/>
    </row>
    <row r="18" spans="1:7" ht="25.5" customHeight="1" thickBot="1" x14ac:dyDescent="0.25">
      <c r="A18" s="830"/>
      <c r="B18" s="827"/>
      <c r="C18" s="827"/>
      <c r="D18" s="827"/>
      <c r="E18" s="827"/>
      <c r="F18" s="175"/>
      <c r="G18" s="845"/>
    </row>
    <row r="19" spans="1:7" ht="36.75" customHeight="1" x14ac:dyDescent="0.2">
      <c r="A19" s="820" t="s">
        <v>122</v>
      </c>
      <c r="B19" s="823" t="s">
        <v>123</v>
      </c>
      <c r="C19" s="823"/>
      <c r="D19" s="823" t="s">
        <v>121</v>
      </c>
      <c r="E19" s="823"/>
      <c r="F19" s="122" t="s">
        <v>145</v>
      </c>
      <c r="G19" s="123" t="s">
        <v>146</v>
      </c>
    </row>
    <row r="20" spans="1:7" ht="17.100000000000001" customHeight="1" x14ac:dyDescent="0.2">
      <c r="A20" s="821"/>
      <c r="B20" s="824"/>
      <c r="C20" s="824"/>
      <c r="D20" s="824"/>
      <c r="E20" s="824"/>
      <c r="F20" s="173"/>
      <c r="G20" s="842"/>
    </row>
    <row r="21" spans="1:7" ht="17.100000000000001" customHeight="1" thickBot="1" x14ac:dyDescent="0.25">
      <c r="A21" s="822"/>
      <c r="B21" s="825"/>
      <c r="C21" s="825"/>
      <c r="D21" s="825"/>
      <c r="E21" s="825"/>
      <c r="F21" s="175"/>
      <c r="G21" s="845"/>
    </row>
    <row r="22" spans="1:7" ht="33.75" customHeight="1" x14ac:dyDescent="0.2">
      <c r="A22" s="820" t="s">
        <v>124</v>
      </c>
      <c r="B22" s="823" t="s">
        <v>123</v>
      </c>
      <c r="C22" s="823"/>
      <c r="D22" s="823" t="s">
        <v>121</v>
      </c>
      <c r="E22" s="823"/>
      <c r="F22" s="122" t="s">
        <v>145</v>
      </c>
      <c r="G22" s="123" t="s">
        <v>146</v>
      </c>
    </row>
    <row r="23" spans="1:7" ht="17.100000000000001" customHeight="1" x14ac:dyDescent="0.2">
      <c r="A23" s="821"/>
      <c r="B23" s="824"/>
      <c r="C23" s="824"/>
      <c r="D23" s="824"/>
      <c r="E23" s="824"/>
      <c r="F23" s="173"/>
      <c r="G23" s="842"/>
    </row>
    <row r="24" spans="1:7" ht="17.100000000000001" customHeight="1" thickBot="1" x14ac:dyDescent="0.25">
      <c r="A24" s="822"/>
      <c r="B24" s="825"/>
      <c r="C24" s="825"/>
      <c r="D24" s="825"/>
      <c r="E24" s="825"/>
      <c r="F24" s="175"/>
      <c r="G24" s="845"/>
    </row>
    <row r="25" spans="1:7" ht="15" customHeight="1" x14ac:dyDescent="0.2">
      <c r="A25" s="176"/>
      <c r="B25" s="125"/>
      <c r="C25" s="125"/>
      <c r="D25" s="125"/>
      <c r="E25" s="125"/>
      <c r="F25" s="125"/>
      <c r="G25" s="125"/>
    </row>
    <row r="26" spans="1:7" ht="17.100000000000001" customHeight="1" thickBot="1" x14ac:dyDescent="0.25">
      <c r="A26" s="124" t="s">
        <v>125</v>
      </c>
      <c r="B26" s="125"/>
      <c r="C26" s="125"/>
      <c r="D26" s="125"/>
      <c r="E26" s="125"/>
      <c r="F26" s="125"/>
      <c r="G26" s="125"/>
    </row>
    <row r="27" spans="1:7" ht="17.100000000000001" customHeight="1" x14ac:dyDescent="0.2">
      <c r="A27" s="177"/>
      <c r="B27" s="178"/>
      <c r="C27" s="178"/>
      <c r="D27" s="178"/>
      <c r="E27" s="178"/>
      <c r="F27" s="178"/>
      <c r="G27" s="179"/>
    </row>
    <row r="28" spans="1:7" ht="17.100000000000001" customHeight="1" x14ac:dyDescent="0.2">
      <c r="A28" s="180"/>
      <c r="B28" s="125"/>
      <c r="C28" s="125"/>
      <c r="D28" s="125"/>
      <c r="E28" s="125"/>
      <c r="F28" s="125"/>
      <c r="G28" s="181"/>
    </row>
    <row r="29" spans="1:7" ht="17.100000000000001" customHeight="1" x14ac:dyDescent="0.2">
      <c r="A29" s="180"/>
      <c r="B29" s="125"/>
      <c r="C29" s="125"/>
      <c r="D29" s="125"/>
      <c r="E29" s="125"/>
      <c r="F29" s="125"/>
      <c r="G29" s="181"/>
    </row>
    <row r="30" spans="1:7" ht="17.100000000000001" customHeight="1" x14ac:dyDescent="0.2">
      <c r="A30" s="180"/>
      <c r="B30" s="125"/>
      <c r="C30" s="125"/>
      <c r="D30" s="125"/>
      <c r="E30" s="125"/>
      <c r="F30" s="125"/>
      <c r="G30" s="181"/>
    </row>
    <row r="31" spans="1:7" ht="17.100000000000001" customHeight="1" x14ac:dyDescent="0.2">
      <c r="A31" s="180"/>
      <c r="B31" s="125"/>
      <c r="C31" s="125"/>
      <c r="D31" s="125"/>
      <c r="E31" s="125"/>
      <c r="F31" s="125"/>
      <c r="G31" s="181"/>
    </row>
    <row r="32" spans="1:7" ht="17.100000000000001" customHeight="1" x14ac:dyDescent="0.2">
      <c r="A32" s="180"/>
      <c r="B32" s="125"/>
      <c r="C32" s="125"/>
      <c r="D32" s="125"/>
      <c r="E32" s="125"/>
      <c r="F32" s="125"/>
      <c r="G32" s="181"/>
    </row>
    <row r="33" spans="1:7" ht="17.100000000000001" customHeight="1" x14ac:dyDescent="0.2">
      <c r="A33" s="180"/>
      <c r="B33" s="125"/>
      <c r="C33" s="125"/>
      <c r="D33" s="125"/>
      <c r="E33" s="125"/>
      <c r="F33" s="125"/>
      <c r="G33" s="181"/>
    </row>
    <row r="34" spans="1:7" ht="17.100000000000001" customHeight="1" x14ac:dyDescent="0.2">
      <c r="A34" s="180"/>
      <c r="B34" s="125"/>
      <c r="C34" s="125"/>
      <c r="D34" s="125"/>
      <c r="E34" s="125"/>
      <c r="F34" s="125"/>
      <c r="G34" s="181"/>
    </row>
    <row r="35" spans="1:7" ht="17.100000000000001" customHeight="1" x14ac:dyDescent="0.2">
      <c r="A35" s="180"/>
      <c r="B35" s="125"/>
      <c r="C35" s="125"/>
      <c r="D35" s="125"/>
      <c r="E35" s="125"/>
      <c r="F35" s="125"/>
      <c r="G35" s="181"/>
    </row>
    <row r="36" spans="1:7" ht="17.100000000000001" customHeight="1" x14ac:dyDescent="0.2">
      <c r="A36" s="180"/>
      <c r="B36" s="125"/>
      <c r="C36" s="125"/>
      <c r="D36" s="125"/>
      <c r="E36" s="125"/>
      <c r="F36" s="125"/>
      <c r="G36" s="181"/>
    </row>
    <row r="37" spans="1:7" ht="17.100000000000001" customHeight="1" x14ac:dyDescent="0.2">
      <c r="A37" s="182"/>
      <c r="B37" s="125"/>
      <c r="C37" s="125"/>
      <c r="D37" s="125"/>
      <c r="E37" s="125"/>
      <c r="F37" s="125"/>
      <c r="G37" s="181"/>
    </row>
    <row r="38" spans="1:7" ht="17.100000000000001" customHeight="1" x14ac:dyDescent="0.2">
      <c r="A38" s="182"/>
      <c r="B38" s="125"/>
      <c r="C38" s="125"/>
      <c r="D38" s="125"/>
      <c r="E38" s="125"/>
      <c r="F38" s="125"/>
      <c r="G38" s="181"/>
    </row>
    <row r="39" spans="1:7" ht="17.100000000000001" customHeight="1" x14ac:dyDescent="0.2">
      <c r="A39" s="182"/>
      <c r="B39" s="125"/>
      <c r="C39" s="125"/>
      <c r="D39" s="125"/>
      <c r="E39" s="125"/>
      <c r="F39" s="125"/>
      <c r="G39" s="181"/>
    </row>
    <row r="40" spans="1:7" ht="17.100000000000001" customHeight="1" x14ac:dyDescent="0.2">
      <c r="A40" s="182"/>
      <c r="B40" s="125"/>
      <c r="C40" s="125"/>
      <c r="D40" s="125"/>
      <c r="E40" s="125"/>
      <c r="F40" s="125"/>
      <c r="G40" s="181"/>
    </row>
    <row r="41" spans="1:7" ht="17.100000000000001" customHeight="1" x14ac:dyDescent="0.2">
      <c r="A41" s="182"/>
      <c r="B41" s="125"/>
      <c r="C41" s="125"/>
      <c r="D41" s="125"/>
      <c r="E41" s="125"/>
      <c r="F41" s="125"/>
      <c r="G41" s="181"/>
    </row>
    <row r="42" spans="1:7" ht="17.100000000000001" customHeight="1" x14ac:dyDescent="0.2">
      <c r="A42" s="182"/>
      <c r="B42" s="125"/>
      <c r="C42" s="125"/>
      <c r="D42" s="125"/>
      <c r="E42" s="125"/>
      <c r="F42" s="125"/>
      <c r="G42" s="181"/>
    </row>
    <row r="43" spans="1:7" ht="17.100000000000001" customHeight="1" x14ac:dyDescent="0.2">
      <c r="A43" s="182"/>
      <c r="B43" s="125"/>
      <c r="C43" s="125"/>
      <c r="D43" s="125"/>
      <c r="E43" s="125"/>
      <c r="F43" s="125"/>
      <c r="G43" s="181"/>
    </row>
    <row r="44" spans="1:7" ht="17.100000000000001" customHeight="1" thickBot="1" x14ac:dyDescent="0.25">
      <c r="A44" s="183"/>
      <c r="B44" s="184"/>
      <c r="C44" s="184"/>
      <c r="D44" s="184"/>
      <c r="E44" s="184"/>
      <c r="F44" s="184"/>
      <c r="G44" s="185"/>
    </row>
    <row r="45" spans="1:7" ht="17.100000000000001" customHeight="1" x14ac:dyDescent="0.2">
      <c r="A45" s="186"/>
      <c r="B45" s="125"/>
      <c r="C45" s="125"/>
      <c r="D45" s="125"/>
      <c r="E45" s="125"/>
      <c r="F45" s="125"/>
      <c r="G45" s="125"/>
    </row>
    <row r="46" spans="1:7" ht="17.100000000000001" customHeight="1" thickBot="1" x14ac:dyDescent="0.25">
      <c r="A46" s="124" t="s">
        <v>127</v>
      </c>
      <c r="B46" s="125"/>
      <c r="C46" s="125"/>
      <c r="D46" s="125"/>
      <c r="E46" s="125"/>
      <c r="F46" s="125"/>
      <c r="G46" s="125"/>
    </row>
    <row r="47" spans="1:7" ht="17.100000000000001" customHeight="1" x14ac:dyDescent="0.2">
      <c r="A47" s="797" t="s">
        <v>128</v>
      </c>
      <c r="B47" s="798"/>
      <c r="C47" s="126">
        <v>2023</v>
      </c>
      <c r="D47" s="126">
        <v>2022</v>
      </c>
      <c r="E47" s="126">
        <v>2021</v>
      </c>
      <c r="F47" s="126">
        <v>2020</v>
      </c>
      <c r="G47" s="127">
        <v>2019</v>
      </c>
    </row>
    <row r="48" spans="1:7" ht="17.100000000000001" customHeight="1" x14ac:dyDescent="0.2">
      <c r="A48" s="803" t="s">
        <v>129</v>
      </c>
      <c r="B48" s="804"/>
      <c r="C48" s="187"/>
      <c r="D48" s="187"/>
      <c r="E48" s="187"/>
      <c r="F48" s="187"/>
      <c r="G48" s="188"/>
    </row>
    <row r="49" spans="1:7" ht="17.100000000000001" customHeight="1" x14ac:dyDescent="0.2">
      <c r="A49" s="799" t="s">
        <v>130</v>
      </c>
      <c r="B49" s="800"/>
      <c r="C49" s="187"/>
      <c r="D49" s="187"/>
      <c r="E49" s="187"/>
      <c r="F49" s="187"/>
      <c r="G49" s="188"/>
    </row>
    <row r="50" spans="1:7" ht="17.100000000000001" customHeight="1" thickBot="1" x14ac:dyDescent="0.25">
      <c r="A50" s="801" t="s">
        <v>131</v>
      </c>
      <c r="B50" s="802"/>
      <c r="C50" s="189"/>
      <c r="D50" s="189"/>
      <c r="E50" s="189"/>
      <c r="F50" s="189"/>
      <c r="G50" s="190"/>
    </row>
    <row r="51" spans="1:7" ht="17.100000000000001" customHeight="1" x14ac:dyDescent="0.2">
      <c r="A51" s="191"/>
      <c r="B51" s="192"/>
      <c r="C51" s="193"/>
      <c r="D51" s="193"/>
      <c r="E51" s="193"/>
      <c r="F51" s="193"/>
      <c r="G51" s="83"/>
    </row>
    <row r="52" spans="1:7" ht="17.100000000000001" customHeight="1" thickBot="1" x14ac:dyDescent="0.25">
      <c r="A52" s="128" t="s">
        <v>174</v>
      </c>
      <c r="B52" s="129"/>
      <c r="C52" s="129"/>
      <c r="D52" s="129"/>
      <c r="E52" s="129"/>
      <c r="F52" s="129"/>
      <c r="G52" s="129"/>
    </row>
    <row r="53" spans="1:7" ht="17.100000000000001" customHeight="1" x14ac:dyDescent="0.2">
      <c r="A53" s="814" t="s">
        <v>191</v>
      </c>
      <c r="B53" s="815"/>
      <c r="C53" s="815"/>
      <c r="D53" s="815"/>
      <c r="E53" s="815"/>
      <c r="F53" s="815"/>
      <c r="G53" s="816"/>
    </row>
    <row r="54" spans="1:7" ht="31.5" customHeight="1" thickBot="1" x14ac:dyDescent="0.25">
      <c r="A54" s="817"/>
      <c r="B54" s="818"/>
      <c r="C54" s="818"/>
      <c r="D54" s="818"/>
      <c r="E54" s="818"/>
      <c r="F54" s="818"/>
      <c r="G54" s="819"/>
    </row>
    <row r="55" spans="1:7" ht="17.100000000000001" customHeight="1" x14ac:dyDescent="0.2">
      <c r="A55" s="805" t="s">
        <v>126</v>
      </c>
      <c r="B55" s="806"/>
      <c r="C55" s="806"/>
      <c r="D55" s="806"/>
      <c r="E55" s="806"/>
      <c r="F55" s="806"/>
      <c r="G55" s="807"/>
    </row>
    <row r="56" spans="1:7" ht="106.95" customHeight="1" x14ac:dyDescent="0.2">
      <c r="A56" s="286" t="s">
        <v>293</v>
      </c>
      <c r="B56" s="808"/>
      <c r="C56" s="809"/>
      <c r="D56" s="809"/>
      <c r="E56" s="809"/>
      <c r="F56" s="809"/>
      <c r="G56" s="810"/>
    </row>
    <row r="57" spans="1:7" ht="88.95" customHeight="1" x14ac:dyDescent="0.2">
      <c r="A57" s="286" t="s">
        <v>294</v>
      </c>
      <c r="B57" s="808"/>
      <c r="C57" s="809"/>
      <c r="D57" s="809"/>
      <c r="E57" s="809"/>
      <c r="F57" s="809"/>
      <c r="G57" s="810"/>
    </row>
    <row r="58" spans="1:7" ht="115.2" customHeight="1" thickBot="1" x14ac:dyDescent="0.25">
      <c r="A58" s="287" t="s">
        <v>295</v>
      </c>
      <c r="B58" s="811"/>
      <c r="C58" s="812"/>
      <c r="D58" s="812"/>
      <c r="E58" s="812"/>
      <c r="F58" s="812"/>
      <c r="G58" s="813"/>
    </row>
    <row r="59" spans="1:7" ht="17.100000000000001" customHeight="1" x14ac:dyDescent="0.2">
      <c r="A59" s="125"/>
      <c r="B59" s="194"/>
      <c r="C59" s="172"/>
      <c r="D59" s="172"/>
      <c r="E59" s="172"/>
      <c r="F59" s="172"/>
      <c r="G59" s="172"/>
    </row>
    <row r="60" spans="1:7" ht="17.100000000000001" customHeight="1" x14ac:dyDescent="0.2">
      <c r="A60" s="124"/>
      <c r="B60" s="172"/>
      <c r="C60" s="172"/>
      <c r="D60" s="172"/>
      <c r="E60" s="172"/>
      <c r="F60" s="172"/>
      <c r="G60" s="172"/>
    </row>
    <row r="61" spans="1:7" ht="17.100000000000001" customHeight="1" x14ac:dyDescent="0.2">
      <c r="A61" s="124"/>
      <c r="B61" s="172"/>
      <c r="C61" s="172"/>
      <c r="D61" s="172"/>
      <c r="E61" s="172"/>
      <c r="F61" s="172"/>
      <c r="G61" s="172"/>
    </row>
  </sheetData>
  <sheetProtection formatCells="0" formatColumns="0" formatRows="0" insertColumns="0" insertRows="0" deleteColumns="0" deleteRows="0"/>
  <mergeCells count="50">
    <mergeCell ref="G15:G16"/>
    <mergeCell ref="G17:G18"/>
    <mergeCell ref="G20:G21"/>
    <mergeCell ref="G23:G24"/>
    <mergeCell ref="A3:A6"/>
    <mergeCell ref="B3:D3"/>
    <mergeCell ref="E3:E6"/>
    <mergeCell ref="F3:G3"/>
    <mergeCell ref="B4:D6"/>
    <mergeCell ref="F4:G4"/>
    <mergeCell ref="F5:G6"/>
    <mergeCell ref="B13:C14"/>
    <mergeCell ref="D13:E14"/>
    <mergeCell ref="A7:A9"/>
    <mergeCell ref="B7:E7"/>
    <mergeCell ref="F7:G7"/>
    <mergeCell ref="B8:E9"/>
    <mergeCell ref="F8:F9"/>
    <mergeCell ref="G8:G9"/>
    <mergeCell ref="G11:G12"/>
    <mergeCell ref="G13:G14"/>
    <mergeCell ref="B17:C18"/>
    <mergeCell ref="D17:E18"/>
    <mergeCell ref="A19:A21"/>
    <mergeCell ref="B19:C19"/>
    <mergeCell ref="D19:E19"/>
    <mergeCell ref="B20:C21"/>
    <mergeCell ref="D20:E21"/>
    <mergeCell ref="A10:A18"/>
    <mergeCell ref="B10:C10"/>
    <mergeCell ref="D10:E10"/>
    <mergeCell ref="B11:C12"/>
    <mergeCell ref="D11:E12"/>
    <mergeCell ref="B15:C16"/>
    <mergeCell ref="D15:E16"/>
    <mergeCell ref="A22:A24"/>
    <mergeCell ref="B22:C22"/>
    <mergeCell ref="D22:E22"/>
    <mergeCell ref="B23:C24"/>
    <mergeCell ref="D23:E24"/>
    <mergeCell ref="B56:G56"/>
    <mergeCell ref="B57:G57"/>
    <mergeCell ref="B58:G58"/>
    <mergeCell ref="A53:G53"/>
    <mergeCell ref="A54:G54"/>
    <mergeCell ref="A47:B47"/>
    <mergeCell ref="A49:B49"/>
    <mergeCell ref="A50:B50"/>
    <mergeCell ref="A48:B48"/>
    <mergeCell ref="A55:G55"/>
  </mergeCells>
  <phoneticPr fontId="3"/>
  <dataValidations count="1">
    <dataValidation imeMode="hiragana" allowBlank="1" showInputMessage="1" showErrorMessage="1" sqref="A56:A58 A52" xr:uid="{54319C8E-3C53-40C3-B7FF-E9E9AE2AC575}"/>
  </dataValidations>
  <printOptions horizontalCentered="1"/>
  <pageMargins left="0.59055118110236227" right="0.59055118110236227" top="0.78740157480314965" bottom="0.39370078740157483" header="0.27559055118110237" footer="0.19685039370078741"/>
  <pageSetup paperSize="9" fitToHeight="0" orientation="portrait" r:id="rId1"/>
  <headerFooter alignWithMargins="0">
    <oddHeader>&amp;R様式４</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35"/>
  <sheetViews>
    <sheetView showGridLines="0" showRuler="0" view="pageBreakPreview" topLeftCell="A12" zoomScale="90" zoomScaleNormal="100" zoomScaleSheetLayoutView="90" workbookViewId="0">
      <selection activeCell="B13" sqref="B13:K13"/>
    </sheetView>
  </sheetViews>
  <sheetFormatPr defaultColWidth="9" defaultRowHeight="15" x14ac:dyDescent="0.2"/>
  <cols>
    <col min="1" max="1" width="1.21875" style="55" customWidth="1"/>
    <col min="2" max="3" width="9.21875" style="55" customWidth="1"/>
    <col min="4" max="4" width="6.21875" style="55" customWidth="1"/>
    <col min="5" max="5" width="12.21875" style="55" customWidth="1"/>
    <col min="6" max="7" width="9.21875" style="55" customWidth="1"/>
    <col min="8" max="8" width="10" style="55" customWidth="1"/>
    <col min="9" max="9" width="9.21875" style="55" customWidth="1"/>
    <col min="10" max="10" width="8.44140625" style="55" customWidth="1"/>
    <col min="11" max="11" width="9.21875" style="55" customWidth="1"/>
    <col min="12" max="12" width="1.21875" style="55" customWidth="1"/>
    <col min="13" max="16384" width="9" style="55"/>
  </cols>
  <sheetData>
    <row r="1" spans="2:11" ht="21" customHeight="1" thickBot="1" x14ac:dyDescent="0.25">
      <c r="B1" s="41" t="s">
        <v>214</v>
      </c>
      <c r="C1" s="41"/>
      <c r="D1" s="41"/>
      <c r="E1" s="41"/>
      <c r="F1" s="41"/>
      <c r="G1" s="41"/>
      <c r="H1" s="41"/>
      <c r="I1" s="41"/>
      <c r="J1" s="41"/>
      <c r="K1" s="41"/>
    </row>
    <row r="2" spans="2:11" ht="21" customHeight="1" x14ac:dyDescent="0.2">
      <c r="B2" s="364" t="s">
        <v>20</v>
      </c>
      <c r="C2" s="365"/>
      <c r="D2" s="365"/>
      <c r="E2" s="365"/>
      <c r="F2" s="365"/>
      <c r="G2" s="365"/>
      <c r="H2" s="365"/>
      <c r="I2" s="365"/>
      <c r="J2" s="365"/>
      <c r="K2" s="366"/>
    </row>
    <row r="3" spans="2:11" ht="30" customHeight="1" x14ac:dyDescent="0.2">
      <c r="B3" s="367" t="str">
        <f>T(様式1!E21)</f>
        <v/>
      </c>
      <c r="C3" s="368"/>
      <c r="D3" s="368"/>
      <c r="E3" s="368"/>
      <c r="F3" s="368"/>
      <c r="G3" s="368"/>
      <c r="H3" s="368"/>
      <c r="I3" s="368"/>
      <c r="J3" s="368"/>
      <c r="K3" s="369"/>
    </row>
    <row r="4" spans="2:11" ht="30" customHeight="1" x14ac:dyDescent="0.2">
      <c r="B4" s="337" t="s">
        <v>102</v>
      </c>
      <c r="C4" s="338"/>
      <c r="D4" s="370"/>
      <c r="E4" s="371"/>
      <c r="F4" s="371"/>
      <c r="G4" s="371"/>
      <c r="H4" s="371"/>
      <c r="I4" s="371"/>
      <c r="J4" s="371"/>
      <c r="K4" s="372"/>
    </row>
    <row r="5" spans="2:11" ht="30" customHeight="1" thickBot="1" x14ac:dyDescent="0.25">
      <c r="B5" s="340" t="s">
        <v>103</v>
      </c>
      <c r="C5" s="341"/>
      <c r="D5" s="373"/>
      <c r="E5" s="374"/>
      <c r="F5" s="374"/>
      <c r="G5" s="374"/>
      <c r="H5" s="374"/>
      <c r="I5" s="374"/>
      <c r="J5" s="374"/>
      <c r="K5" s="375"/>
    </row>
    <row r="6" spans="2:11" ht="26.25" customHeight="1" x14ac:dyDescent="0.2">
      <c r="B6" s="376" t="s">
        <v>215</v>
      </c>
      <c r="C6" s="377"/>
      <c r="D6" s="377"/>
      <c r="E6" s="377"/>
      <c r="F6" s="377"/>
      <c r="G6" s="377"/>
      <c r="H6" s="377"/>
      <c r="I6" s="377"/>
      <c r="J6" s="377"/>
      <c r="K6" s="378"/>
    </row>
    <row r="7" spans="2:11" ht="28.5" customHeight="1" thickBot="1" x14ac:dyDescent="0.25">
      <c r="B7" s="379" t="s">
        <v>132</v>
      </c>
      <c r="C7" s="380"/>
      <c r="D7" s="380"/>
      <c r="E7" s="380"/>
      <c r="F7" s="380"/>
      <c r="G7" s="380"/>
      <c r="H7" s="380"/>
      <c r="I7" s="380"/>
      <c r="J7" s="380"/>
      <c r="K7" s="381"/>
    </row>
    <row r="8" spans="2:11" ht="20.85" customHeight="1" x14ac:dyDescent="0.2">
      <c r="B8" s="358" t="s">
        <v>216</v>
      </c>
      <c r="C8" s="359"/>
      <c r="D8" s="359"/>
      <c r="E8" s="359"/>
      <c r="F8" s="359"/>
      <c r="G8" s="359"/>
      <c r="H8" s="359"/>
      <c r="I8" s="359"/>
      <c r="J8" s="359"/>
      <c r="K8" s="360"/>
    </row>
    <row r="9" spans="2:11" ht="20.85" customHeight="1" x14ac:dyDescent="0.2">
      <c r="B9" s="361" t="s">
        <v>217</v>
      </c>
      <c r="C9" s="362"/>
      <c r="D9" s="362"/>
      <c r="E9" s="362"/>
      <c r="F9" s="362"/>
      <c r="G9" s="362"/>
      <c r="H9" s="362"/>
      <c r="I9" s="362"/>
      <c r="J9" s="362"/>
      <c r="K9" s="363"/>
    </row>
    <row r="10" spans="2:11" ht="149.25" customHeight="1" x14ac:dyDescent="0.2">
      <c r="B10" s="382"/>
      <c r="C10" s="383"/>
      <c r="D10" s="383"/>
      <c r="E10" s="383"/>
      <c r="F10" s="383"/>
      <c r="G10" s="383"/>
      <c r="H10" s="383"/>
      <c r="I10" s="383"/>
      <c r="J10" s="383"/>
      <c r="K10" s="384"/>
    </row>
    <row r="11" spans="2:11" ht="39" customHeight="1" x14ac:dyDescent="0.2">
      <c r="B11" s="391"/>
      <c r="C11" s="392"/>
      <c r="D11" s="392"/>
      <c r="E11" s="392"/>
      <c r="F11" s="392"/>
      <c r="G11" s="392"/>
      <c r="H11" s="392"/>
      <c r="I11" s="392"/>
      <c r="J11" s="392"/>
      <c r="K11" s="393"/>
    </row>
    <row r="12" spans="2:11" ht="23.25" customHeight="1" x14ac:dyDescent="0.2">
      <c r="B12" s="388" t="s">
        <v>202</v>
      </c>
      <c r="C12" s="389"/>
      <c r="D12" s="389"/>
      <c r="E12" s="389"/>
      <c r="F12" s="389"/>
      <c r="G12" s="389"/>
      <c r="H12" s="389"/>
      <c r="I12" s="389"/>
      <c r="J12" s="389"/>
      <c r="K12" s="390"/>
    </row>
    <row r="13" spans="2:11" ht="160.5" customHeight="1" x14ac:dyDescent="0.2">
      <c r="B13" s="382"/>
      <c r="C13" s="383"/>
      <c r="D13" s="383"/>
      <c r="E13" s="383"/>
      <c r="F13" s="383"/>
      <c r="G13" s="383"/>
      <c r="H13" s="383"/>
      <c r="I13" s="383"/>
      <c r="J13" s="383"/>
      <c r="K13" s="384"/>
    </row>
    <row r="14" spans="2:11" ht="34.5" customHeight="1" x14ac:dyDescent="0.2">
      <c r="B14" s="391"/>
      <c r="C14" s="392"/>
      <c r="D14" s="392"/>
      <c r="E14" s="392"/>
      <c r="F14" s="392"/>
      <c r="G14" s="392"/>
      <c r="H14" s="392"/>
      <c r="I14" s="392"/>
      <c r="J14" s="392"/>
      <c r="K14" s="393"/>
    </row>
    <row r="15" spans="2:11" ht="20.85" customHeight="1" x14ac:dyDescent="0.2">
      <c r="B15" s="361" t="s">
        <v>218</v>
      </c>
      <c r="C15" s="362"/>
      <c r="D15" s="362"/>
      <c r="E15" s="362"/>
      <c r="F15" s="362"/>
      <c r="G15" s="362"/>
      <c r="H15" s="362"/>
      <c r="I15" s="362"/>
      <c r="J15" s="362"/>
      <c r="K15" s="363"/>
    </row>
    <row r="16" spans="2:11" ht="202.5" customHeight="1" x14ac:dyDescent="0.2">
      <c r="B16" s="382"/>
      <c r="C16" s="383"/>
      <c r="D16" s="383"/>
      <c r="E16" s="383"/>
      <c r="F16" s="383"/>
      <c r="G16" s="383"/>
      <c r="H16" s="383"/>
      <c r="I16" s="383"/>
      <c r="J16" s="383"/>
      <c r="K16" s="384"/>
    </row>
    <row r="17" spans="2:11" ht="317.25" customHeight="1" thickBot="1" x14ac:dyDescent="0.25">
      <c r="B17" s="385"/>
      <c r="C17" s="386"/>
      <c r="D17" s="386"/>
      <c r="E17" s="386"/>
      <c r="F17" s="386"/>
      <c r="G17" s="386"/>
      <c r="H17" s="386"/>
      <c r="I17" s="386"/>
      <c r="J17" s="386"/>
      <c r="K17" s="387"/>
    </row>
    <row r="135" spans="2:2" x14ac:dyDescent="0.2">
      <c r="B135" s="55" t="s">
        <v>100</v>
      </c>
    </row>
  </sheetData>
  <sheetProtection algorithmName="SHA-512" hashValue="PwoH8ZCevOaZ8Pw/oqrzoKT+aAPjY/MjOUIyab7ZBHftnDnpUWDRrC4FUiBmyWGbk90bMhkDHJOrvOQcFjBm6w==" saltValue="ctE2rYwuZwzH+ul6AEFqQg==" spinCount="100000" sheet="1" formatCells="0" formatRows="0" insertRows="0" deleteRows="0"/>
  <mergeCells count="17">
    <mergeCell ref="B15:K15"/>
    <mergeCell ref="B16:K17"/>
    <mergeCell ref="B12:K12"/>
    <mergeCell ref="B10:K10"/>
    <mergeCell ref="B13:K13"/>
    <mergeCell ref="B11:K11"/>
    <mergeCell ref="B14:K14"/>
    <mergeCell ref="B8:K8"/>
    <mergeCell ref="B9:K9"/>
    <mergeCell ref="B2:K2"/>
    <mergeCell ref="B3:K3"/>
    <mergeCell ref="B4:C4"/>
    <mergeCell ref="D4:K4"/>
    <mergeCell ref="B5:C5"/>
    <mergeCell ref="D5:K5"/>
    <mergeCell ref="B6:K6"/>
    <mergeCell ref="B7:K7"/>
  </mergeCells>
  <phoneticPr fontId="3"/>
  <conditionalFormatting sqref="D4:K5">
    <cfRule type="notContainsBlanks" dxfId="798" priority="1">
      <formula>LEN(TRIM(D4))&gt;0</formula>
    </cfRule>
  </conditionalFormatting>
  <printOptions horizontalCentered="1"/>
  <pageMargins left="0.59055118110236227" right="0.59055118110236227" top="0.78740157480314965" bottom="0.39370078740157483" header="0.15748031496062992" footer="0.15748031496062992"/>
  <pageSetup paperSize="9" fitToHeight="0" orientation="portrait" r:id="rId1"/>
  <headerFooter alignWithMargins="0">
    <oddHeader xml:space="preserve">&amp;R
</oddHeader>
  </headerFooter>
  <rowBreaks count="1" manualBreakCount="1">
    <brk id="14" min="1"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57"/>
  <sheetViews>
    <sheetView showGridLines="0" showRuler="0" view="pageBreakPreview" topLeftCell="A36" zoomScale="87" zoomScaleNormal="100" zoomScaleSheetLayoutView="87" workbookViewId="0">
      <selection activeCell="B99" sqref="B99:K99"/>
    </sheetView>
  </sheetViews>
  <sheetFormatPr defaultColWidth="9" defaultRowHeight="15" x14ac:dyDescent="0.2"/>
  <cols>
    <col min="1" max="1" width="1.21875" style="55" customWidth="1"/>
    <col min="2" max="3" width="9.21875" style="55" customWidth="1"/>
    <col min="4" max="4" width="6.21875" style="55" customWidth="1"/>
    <col min="5" max="5" width="12.21875" style="55" customWidth="1"/>
    <col min="6" max="7" width="9.21875" style="55" customWidth="1"/>
    <col min="8" max="8" width="10" style="55" customWidth="1"/>
    <col min="9" max="9" width="9.21875" style="55" customWidth="1"/>
    <col min="10" max="10" width="8.44140625" style="55" customWidth="1"/>
    <col min="11" max="11" width="9.21875" style="55" customWidth="1"/>
    <col min="12" max="12" width="1.21875" style="55" customWidth="1"/>
    <col min="13" max="16384" width="9" style="55"/>
  </cols>
  <sheetData>
    <row r="1" spans="2:13" ht="21" customHeight="1" x14ac:dyDescent="0.2">
      <c r="B1" s="41" t="s">
        <v>112</v>
      </c>
      <c r="C1" s="41"/>
      <c r="D1" s="41"/>
      <c r="E1" s="41"/>
      <c r="F1" s="41"/>
      <c r="G1" s="41"/>
      <c r="H1" s="41"/>
      <c r="I1" s="41"/>
      <c r="J1" s="41"/>
      <c r="K1" s="41"/>
    </row>
    <row r="2" spans="2:13" ht="20.25" customHeight="1" x14ac:dyDescent="0.2">
      <c r="B2" s="604" t="s">
        <v>240</v>
      </c>
      <c r="C2" s="604"/>
      <c r="D2" s="604"/>
      <c r="E2" s="604"/>
      <c r="F2" s="604"/>
      <c r="G2" s="604"/>
      <c r="H2" s="604"/>
      <c r="I2" s="604"/>
      <c r="J2" s="604"/>
      <c r="K2" s="604"/>
    </row>
    <row r="3" spans="2:13" ht="20.25" customHeight="1" thickBot="1" x14ac:dyDescent="0.25">
      <c r="B3" s="605"/>
      <c r="C3" s="605"/>
      <c r="D3" s="605"/>
      <c r="E3" s="605"/>
      <c r="F3" s="605"/>
      <c r="G3" s="605"/>
      <c r="H3" s="605"/>
      <c r="I3" s="605"/>
      <c r="J3" s="605"/>
      <c r="K3" s="605"/>
    </row>
    <row r="4" spans="2:13" ht="20.85" customHeight="1" x14ac:dyDescent="0.2">
      <c r="B4" s="358" t="s">
        <v>109</v>
      </c>
      <c r="C4" s="359"/>
      <c r="D4" s="359"/>
      <c r="E4" s="359"/>
      <c r="F4" s="359"/>
      <c r="G4" s="359"/>
      <c r="H4" s="359"/>
      <c r="I4" s="359"/>
      <c r="J4" s="359"/>
      <c r="K4" s="360"/>
    </row>
    <row r="5" spans="2:13" ht="20.85" customHeight="1" x14ac:dyDescent="0.2">
      <c r="B5" s="361" t="s">
        <v>158</v>
      </c>
      <c r="C5" s="362"/>
      <c r="D5" s="362"/>
      <c r="E5" s="362"/>
      <c r="F5" s="362"/>
      <c r="G5" s="362"/>
      <c r="H5" s="362"/>
      <c r="I5" s="362"/>
      <c r="J5" s="362"/>
      <c r="K5" s="363"/>
    </row>
    <row r="6" spans="2:13" ht="56.25" customHeight="1" x14ac:dyDescent="0.2">
      <c r="B6" s="622"/>
      <c r="C6" s="623"/>
      <c r="D6" s="623"/>
      <c r="E6" s="623"/>
      <c r="F6" s="623"/>
      <c r="G6" s="623"/>
      <c r="H6" s="623"/>
      <c r="I6" s="623"/>
      <c r="J6" s="623"/>
      <c r="K6" s="624"/>
    </row>
    <row r="7" spans="2:13" ht="21.15" customHeight="1" x14ac:dyDescent="0.2">
      <c r="B7" s="361" t="s">
        <v>111</v>
      </c>
      <c r="C7" s="620"/>
      <c r="D7" s="620"/>
      <c r="E7" s="620"/>
      <c r="F7" s="620"/>
      <c r="G7" s="620"/>
      <c r="H7" s="620"/>
      <c r="I7" s="620"/>
      <c r="J7" s="620"/>
      <c r="K7" s="621"/>
    </row>
    <row r="8" spans="2:13" ht="30" customHeight="1" x14ac:dyDescent="0.2">
      <c r="B8" s="478" t="s">
        <v>159</v>
      </c>
      <c r="C8" s="479"/>
      <c r="D8" s="602"/>
      <c r="E8" s="602"/>
      <c r="F8" s="602"/>
      <c r="G8" s="602"/>
      <c r="H8" s="602"/>
      <c r="I8" s="602"/>
      <c r="J8" s="602"/>
      <c r="K8" s="603"/>
    </row>
    <row r="9" spans="2:13" ht="55.5" customHeight="1" x14ac:dyDescent="0.2">
      <c r="B9" s="462" t="s">
        <v>206</v>
      </c>
      <c r="C9" s="463"/>
      <c r="D9" s="456"/>
      <c r="E9" s="457"/>
      <c r="F9" s="457"/>
      <c r="G9" s="457"/>
      <c r="H9" s="457"/>
      <c r="I9" s="457"/>
      <c r="J9" s="457"/>
      <c r="K9" s="458"/>
    </row>
    <row r="10" spans="2:13" ht="22.5" customHeight="1" x14ac:dyDescent="0.2">
      <c r="B10" s="480" t="s">
        <v>219</v>
      </c>
      <c r="C10" s="481"/>
      <c r="D10" s="495"/>
      <c r="E10" s="496"/>
      <c r="F10" s="42" t="s">
        <v>147</v>
      </c>
      <c r="G10" s="42"/>
      <c r="H10" s="42"/>
      <c r="I10" s="42"/>
      <c r="J10" s="42"/>
      <c r="K10" s="159"/>
    </row>
    <row r="11" spans="2:13" ht="21.15" customHeight="1" x14ac:dyDescent="0.2">
      <c r="B11" s="482"/>
      <c r="C11" s="483"/>
      <c r="D11" s="248" t="s">
        <v>222</v>
      </c>
      <c r="E11" s="199"/>
      <c r="F11" s="199"/>
      <c r="G11" s="200" t="s">
        <v>160</v>
      </c>
      <c r="H11" s="199"/>
      <c r="I11" s="199"/>
      <c r="J11" s="248" t="s">
        <v>161</v>
      </c>
      <c r="K11" s="269"/>
      <c r="L11" s="160"/>
      <c r="M11" s="198"/>
    </row>
    <row r="12" spans="2:13" ht="21.15" customHeight="1" x14ac:dyDescent="0.2">
      <c r="B12" s="482"/>
      <c r="C12" s="483"/>
      <c r="D12" s="248" t="s">
        <v>222</v>
      </c>
      <c r="E12" s="199"/>
      <c r="F12" s="199"/>
      <c r="G12" s="200" t="s">
        <v>160</v>
      </c>
      <c r="H12" s="199"/>
      <c r="I12" s="199"/>
      <c r="J12" s="248" t="s">
        <v>161</v>
      </c>
      <c r="K12" s="269"/>
      <c r="L12" s="160"/>
      <c r="M12" s="198"/>
    </row>
    <row r="13" spans="2:13" ht="21.15" customHeight="1" x14ac:dyDescent="0.2">
      <c r="B13" s="482"/>
      <c r="C13" s="483"/>
      <c r="D13" s="248" t="s">
        <v>222</v>
      </c>
      <c r="E13" s="199"/>
      <c r="F13" s="199"/>
      <c r="G13" s="200" t="s">
        <v>160</v>
      </c>
      <c r="H13" s="199"/>
      <c r="I13" s="199"/>
      <c r="J13" s="248" t="s">
        <v>161</v>
      </c>
      <c r="K13" s="269"/>
      <c r="L13" s="160"/>
      <c r="M13" s="198"/>
    </row>
    <row r="14" spans="2:13" ht="21.15" hidden="1" customHeight="1" x14ac:dyDescent="0.2">
      <c r="B14" s="482"/>
      <c r="C14" s="483"/>
      <c r="D14" s="248" t="s">
        <v>222</v>
      </c>
      <c r="E14" s="199"/>
      <c r="F14" s="199"/>
      <c r="G14" s="200" t="s">
        <v>160</v>
      </c>
      <c r="H14" s="199"/>
      <c r="I14" s="199"/>
      <c r="J14" s="248" t="s">
        <v>161</v>
      </c>
      <c r="K14" s="269"/>
      <c r="L14" s="160"/>
      <c r="M14" s="198"/>
    </row>
    <row r="15" spans="2:13" ht="21.15" hidden="1" customHeight="1" x14ac:dyDescent="0.2">
      <c r="B15" s="482"/>
      <c r="C15" s="483"/>
      <c r="D15" s="248" t="s">
        <v>222</v>
      </c>
      <c r="E15" s="199"/>
      <c r="F15" s="199"/>
      <c r="G15" s="200" t="s">
        <v>160</v>
      </c>
      <c r="H15" s="199"/>
      <c r="I15" s="199"/>
      <c r="J15" s="248" t="s">
        <v>161</v>
      </c>
      <c r="K15" s="269"/>
      <c r="L15" s="160"/>
      <c r="M15" s="198"/>
    </row>
    <row r="16" spans="2:13" ht="21.15" hidden="1" customHeight="1" x14ac:dyDescent="0.2">
      <c r="B16" s="482"/>
      <c r="C16" s="483"/>
      <c r="D16" s="248" t="s">
        <v>222</v>
      </c>
      <c r="E16" s="199"/>
      <c r="F16" s="199"/>
      <c r="G16" s="200" t="s">
        <v>160</v>
      </c>
      <c r="H16" s="199"/>
      <c r="I16" s="199"/>
      <c r="J16" s="248" t="s">
        <v>161</v>
      </c>
      <c r="K16" s="269"/>
      <c r="L16" s="160"/>
      <c r="M16" s="198"/>
    </row>
    <row r="17" spans="2:13" ht="21.15" hidden="1" customHeight="1" x14ac:dyDescent="0.2">
      <c r="B17" s="482"/>
      <c r="C17" s="483"/>
      <c r="D17" s="248" t="s">
        <v>222</v>
      </c>
      <c r="E17" s="199"/>
      <c r="F17" s="199"/>
      <c r="G17" s="200" t="s">
        <v>160</v>
      </c>
      <c r="H17" s="199"/>
      <c r="I17" s="199"/>
      <c r="J17" s="248" t="s">
        <v>161</v>
      </c>
      <c r="K17" s="269"/>
      <c r="L17" s="160"/>
      <c r="M17" s="198"/>
    </row>
    <row r="18" spans="2:13" ht="21.15" hidden="1" customHeight="1" x14ac:dyDescent="0.2">
      <c r="B18" s="482"/>
      <c r="C18" s="483"/>
      <c r="D18" s="248" t="s">
        <v>222</v>
      </c>
      <c r="E18" s="199"/>
      <c r="F18" s="199"/>
      <c r="G18" s="200" t="s">
        <v>160</v>
      </c>
      <c r="H18" s="199"/>
      <c r="I18" s="199"/>
      <c r="J18" s="248" t="s">
        <v>161</v>
      </c>
      <c r="K18" s="269"/>
      <c r="L18" s="160"/>
      <c r="M18" s="198"/>
    </row>
    <row r="19" spans="2:13" ht="21.15" hidden="1" customHeight="1" x14ac:dyDescent="0.2">
      <c r="B19" s="484"/>
      <c r="C19" s="485"/>
      <c r="D19" s="248" t="s">
        <v>222</v>
      </c>
      <c r="E19" s="199"/>
      <c r="F19" s="199"/>
      <c r="G19" s="200" t="s">
        <v>160</v>
      </c>
      <c r="H19" s="199"/>
      <c r="I19" s="199"/>
      <c r="J19" s="248" t="s">
        <v>161</v>
      </c>
      <c r="K19" s="269"/>
      <c r="L19" s="160"/>
      <c r="M19" s="198"/>
    </row>
    <row r="20" spans="2:13" ht="24.9" customHeight="1" x14ac:dyDescent="0.2">
      <c r="B20" s="486" t="s">
        <v>208</v>
      </c>
      <c r="C20" s="487"/>
      <c r="D20" s="268" t="s">
        <v>286</v>
      </c>
      <c r="E20" s="42"/>
      <c r="F20" s="42"/>
      <c r="G20" s="42"/>
      <c r="H20" s="42"/>
      <c r="I20" s="42"/>
      <c r="J20" s="42"/>
      <c r="K20" s="159"/>
    </row>
    <row r="21" spans="2:13" ht="60" customHeight="1" x14ac:dyDescent="0.2">
      <c r="B21" s="462" t="s">
        <v>207</v>
      </c>
      <c r="C21" s="463"/>
      <c r="D21" s="518"/>
      <c r="E21" s="519"/>
      <c r="F21" s="519"/>
      <c r="G21" s="519"/>
      <c r="H21" s="519"/>
      <c r="I21" s="519"/>
      <c r="J21" s="519"/>
      <c r="K21" s="520"/>
    </row>
    <row r="22" spans="2:13" ht="56.25" customHeight="1" x14ac:dyDescent="0.2">
      <c r="B22" s="464" t="s">
        <v>209</v>
      </c>
      <c r="C22" s="465"/>
      <c r="D22" s="515"/>
      <c r="E22" s="516"/>
      <c r="F22" s="516"/>
      <c r="G22" s="516"/>
      <c r="H22" s="516"/>
      <c r="I22" s="516"/>
      <c r="J22" s="516"/>
      <c r="K22" s="517"/>
    </row>
    <row r="23" spans="2:13" ht="30" customHeight="1" x14ac:dyDescent="0.2">
      <c r="B23" s="478" t="s">
        <v>162</v>
      </c>
      <c r="C23" s="479"/>
      <c r="D23" s="510"/>
      <c r="E23" s="510"/>
      <c r="F23" s="510"/>
      <c r="G23" s="510"/>
      <c r="H23" s="510"/>
      <c r="I23" s="510"/>
      <c r="J23" s="510"/>
      <c r="K23" s="511"/>
    </row>
    <row r="24" spans="2:13" ht="56.25" customHeight="1" x14ac:dyDescent="0.2">
      <c r="B24" s="462" t="s">
        <v>206</v>
      </c>
      <c r="C24" s="463"/>
      <c r="D24" s="456"/>
      <c r="E24" s="457"/>
      <c r="F24" s="457"/>
      <c r="G24" s="457"/>
      <c r="H24" s="457"/>
      <c r="I24" s="457"/>
      <c r="J24" s="457"/>
      <c r="K24" s="458"/>
    </row>
    <row r="25" spans="2:13" ht="22.5" customHeight="1" x14ac:dyDescent="0.2">
      <c r="B25" s="480" t="s">
        <v>219</v>
      </c>
      <c r="C25" s="481"/>
      <c r="D25" s="495"/>
      <c r="E25" s="496"/>
      <c r="F25" s="42" t="s">
        <v>147</v>
      </c>
      <c r="G25" s="42"/>
      <c r="H25" s="42"/>
      <c r="I25" s="42"/>
      <c r="J25" s="42"/>
      <c r="K25" s="159"/>
    </row>
    <row r="26" spans="2:13" ht="21" customHeight="1" x14ac:dyDescent="0.2">
      <c r="B26" s="482"/>
      <c r="C26" s="483"/>
      <c r="D26" s="248" t="s">
        <v>222</v>
      </c>
      <c r="E26" s="199"/>
      <c r="F26" s="199"/>
      <c r="G26" s="200" t="s">
        <v>160</v>
      </c>
      <c r="H26" s="199"/>
      <c r="I26" s="199"/>
      <c r="J26" s="248" t="s">
        <v>161</v>
      </c>
      <c r="K26" s="269"/>
    </row>
    <row r="27" spans="2:13" ht="21" customHeight="1" x14ac:dyDescent="0.2">
      <c r="B27" s="482"/>
      <c r="C27" s="483"/>
      <c r="D27" s="248" t="s">
        <v>222</v>
      </c>
      <c r="E27" s="199"/>
      <c r="F27" s="199"/>
      <c r="G27" s="200" t="s">
        <v>160</v>
      </c>
      <c r="H27" s="199"/>
      <c r="I27" s="199"/>
      <c r="J27" s="248" t="s">
        <v>161</v>
      </c>
      <c r="K27" s="269"/>
    </row>
    <row r="28" spans="2:13" ht="21" customHeight="1" x14ac:dyDescent="0.2">
      <c r="B28" s="482"/>
      <c r="C28" s="483"/>
      <c r="D28" s="248" t="s">
        <v>222</v>
      </c>
      <c r="E28" s="199"/>
      <c r="F28" s="199"/>
      <c r="G28" s="200" t="s">
        <v>160</v>
      </c>
      <c r="H28" s="199"/>
      <c r="I28" s="199"/>
      <c r="J28" s="248" t="s">
        <v>161</v>
      </c>
      <c r="K28" s="269"/>
    </row>
    <row r="29" spans="2:13" ht="21" hidden="1" customHeight="1" x14ac:dyDescent="0.2">
      <c r="B29" s="482"/>
      <c r="C29" s="483"/>
      <c r="D29" s="248" t="s">
        <v>222</v>
      </c>
      <c r="E29" s="199"/>
      <c r="F29" s="199"/>
      <c r="G29" s="200" t="s">
        <v>160</v>
      </c>
      <c r="H29" s="199"/>
      <c r="I29" s="199"/>
      <c r="J29" s="248" t="s">
        <v>161</v>
      </c>
      <c r="K29" s="269"/>
    </row>
    <row r="30" spans="2:13" ht="21" hidden="1" customHeight="1" x14ac:dyDescent="0.2">
      <c r="B30" s="482"/>
      <c r="C30" s="483"/>
      <c r="D30" s="248" t="s">
        <v>222</v>
      </c>
      <c r="E30" s="199"/>
      <c r="F30" s="199"/>
      <c r="G30" s="200" t="s">
        <v>160</v>
      </c>
      <c r="H30" s="199"/>
      <c r="I30" s="199"/>
      <c r="J30" s="248" t="s">
        <v>161</v>
      </c>
      <c r="K30" s="269"/>
    </row>
    <row r="31" spans="2:13" ht="21" hidden="1" customHeight="1" x14ac:dyDescent="0.2">
      <c r="B31" s="482"/>
      <c r="C31" s="483"/>
      <c r="D31" s="248" t="s">
        <v>222</v>
      </c>
      <c r="E31" s="199"/>
      <c r="F31" s="199"/>
      <c r="G31" s="200" t="s">
        <v>160</v>
      </c>
      <c r="H31" s="199"/>
      <c r="I31" s="199"/>
      <c r="J31" s="248" t="s">
        <v>161</v>
      </c>
      <c r="K31" s="269"/>
    </row>
    <row r="32" spans="2:13" ht="21" hidden="1" customHeight="1" x14ac:dyDescent="0.2">
      <c r="B32" s="482"/>
      <c r="C32" s="483"/>
      <c r="D32" s="248" t="s">
        <v>222</v>
      </c>
      <c r="E32" s="199"/>
      <c r="F32" s="199"/>
      <c r="G32" s="200" t="s">
        <v>160</v>
      </c>
      <c r="H32" s="199"/>
      <c r="I32" s="199"/>
      <c r="J32" s="248" t="s">
        <v>161</v>
      </c>
      <c r="K32" s="269"/>
    </row>
    <row r="33" spans="2:11" ht="21" hidden="1" customHeight="1" x14ac:dyDescent="0.2">
      <c r="B33" s="482"/>
      <c r="C33" s="483"/>
      <c r="D33" s="248" t="s">
        <v>222</v>
      </c>
      <c r="E33" s="199"/>
      <c r="F33" s="199"/>
      <c r="G33" s="200" t="s">
        <v>160</v>
      </c>
      <c r="H33" s="199"/>
      <c r="I33" s="199"/>
      <c r="J33" s="248" t="s">
        <v>161</v>
      </c>
      <c r="K33" s="269"/>
    </row>
    <row r="34" spans="2:11" ht="21" hidden="1" customHeight="1" x14ac:dyDescent="0.2">
      <c r="B34" s="484"/>
      <c r="C34" s="485"/>
      <c r="D34" s="248" t="s">
        <v>222</v>
      </c>
      <c r="E34" s="199"/>
      <c r="F34" s="199"/>
      <c r="G34" s="200" t="s">
        <v>160</v>
      </c>
      <c r="H34" s="199"/>
      <c r="I34" s="199"/>
      <c r="J34" s="248" t="s">
        <v>161</v>
      </c>
      <c r="K34" s="269"/>
    </row>
    <row r="35" spans="2:11" ht="24.9" customHeight="1" x14ac:dyDescent="0.2">
      <c r="B35" s="486" t="s">
        <v>208</v>
      </c>
      <c r="C35" s="487"/>
      <c r="D35" s="268" t="s">
        <v>286</v>
      </c>
      <c r="E35" s="42"/>
      <c r="F35" s="42"/>
      <c r="G35" s="42"/>
      <c r="H35" s="42"/>
      <c r="I35" s="42"/>
      <c r="J35" s="42"/>
      <c r="K35" s="159"/>
    </row>
    <row r="36" spans="2:11" ht="49.5" customHeight="1" x14ac:dyDescent="0.2">
      <c r="B36" s="462" t="s">
        <v>207</v>
      </c>
      <c r="C36" s="463"/>
      <c r="D36" s="518"/>
      <c r="E36" s="519"/>
      <c r="F36" s="519"/>
      <c r="G36" s="519"/>
      <c r="H36" s="519"/>
      <c r="I36" s="519"/>
      <c r="J36" s="519"/>
      <c r="K36" s="520"/>
    </row>
    <row r="37" spans="2:11" ht="56.25" customHeight="1" x14ac:dyDescent="0.2">
      <c r="B37" s="464" t="s">
        <v>209</v>
      </c>
      <c r="C37" s="465"/>
      <c r="D37" s="497"/>
      <c r="E37" s="498"/>
      <c r="F37" s="498"/>
      <c r="G37" s="498"/>
      <c r="H37" s="498"/>
      <c r="I37" s="498"/>
      <c r="J37" s="498"/>
      <c r="K37" s="499"/>
    </row>
    <row r="38" spans="2:11" ht="30" customHeight="1" x14ac:dyDescent="0.2">
      <c r="B38" s="478" t="s">
        <v>163</v>
      </c>
      <c r="C38" s="479"/>
      <c r="D38" s="510"/>
      <c r="E38" s="510"/>
      <c r="F38" s="510"/>
      <c r="G38" s="510"/>
      <c r="H38" s="510"/>
      <c r="I38" s="510"/>
      <c r="J38" s="510"/>
      <c r="K38" s="511"/>
    </row>
    <row r="39" spans="2:11" ht="56.25" customHeight="1" x14ac:dyDescent="0.2">
      <c r="B39" s="462" t="s">
        <v>206</v>
      </c>
      <c r="C39" s="463"/>
      <c r="D39" s="456"/>
      <c r="E39" s="457"/>
      <c r="F39" s="457"/>
      <c r="G39" s="457"/>
      <c r="H39" s="457"/>
      <c r="I39" s="457"/>
      <c r="J39" s="457"/>
      <c r="K39" s="458"/>
    </row>
    <row r="40" spans="2:11" ht="18.75" customHeight="1" x14ac:dyDescent="0.2">
      <c r="B40" s="480" t="s">
        <v>219</v>
      </c>
      <c r="C40" s="481"/>
      <c r="D40" s="495"/>
      <c r="E40" s="496"/>
      <c r="F40" s="42" t="s">
        <v>147</v>
      </c>
      <c r="G40" s="42"/>
      <c r="H40" s="42"/>
      <c r="I40" s="42"/>
      <c r="J40" s="42"/>
      <c r="K40" s="159"/>
    </row>
    <row r="41" spans="2:11" ht="21" customHeight="1" x14ac:dyDescent="0.2">
      <c r="B41" s="482"/>
      <c r="C41" s="483"/>
      <c r="D41" s="248" t="s">
        <v>222</v>
      </c>
      <c r="E41" s="199"/>
      <c r="F41" s="199"/>
      <c r="G41" s="200" t="s">
        <v>160</v>
      </c>
      <c r="H41" s="199"/>
      <c r="I41" s="199"/>
      <c r="J41" s="248" t="s">
        <v>161</v>
      </c>
      <c r="K41" s="269"/>
    </row>
    <row r="42" spans="2:11" ht="21" customHeight="1" x14ac:dyDescent="0.2">
      <c r="B42" s="482"/>
      <c r="C42" s="483"/>
      <c r="D42" s="248" t="s">
        <v>222</v>
      </c>
      <c r="E42" s="199"/>
      <c r="F42" s="199"/>
      <c r="G42" s="200" t="s">
        <v>160</v>
      </c>
      <c r="H42" s="199"/>
      <c r="I42" s="199"/>
      <c r="J42" s="248" t="s">
        <v>161</v>
      </c>
      <c r="K42" s="269"/>
    </row>
    <row r="43" spans="2:11" ht="21" customHeight="1" x14ac:dyDescent="0.2">
      <c r="B43" s="482"/>
      <c r="C43" s="483"/>
      <c r="D43" s="248" t="s">
        <v>222</v>
      </c>
      <c r="E43" s="199"/>
      <c r="F43" s="199"/>
      <c r="G43" s="200" t="s">
        <v>160</v>
      </c>
      <c r="H43" s="199"/>
      <c r="I43" s="199"/>
      <c r="J43" s="248" t="s">
        <v>161</v>
      </c>
      <c r="K43" s="269"/>
    </row>
    <row r="44" spans="2:11" ht="21" hidden="1" customHeight="1" x14ac:dyDescent="0.2">
      <c r="B44" s="482"/>
      <c r="C44" s="483"/>
      <c r="D44" s="248" t="s">
        <v>222</v>
      </c>
      <c r="E44" s="199"/>
      <c r="F44" s="199"/>
      <c r="G44" s="200" t="s">
        <v>160</v>
      </c>
      <c r="H44" s="199"/>
      <c r="I44" s="199"/>
      <c r="J44" s="248" t="s">
        <v>161</v>
      </c>
      <c r="K44" s="269"/>
    </row>
    <row r="45" spans="2:11" ht="21" hidden="1" customHeight="1" x14ac:dyDescent="0.2">
      <c r="B45" s="482"/>
      <c r="C45" s="483"/>
      <c r="D45" s="248" t="s">
        <v>222</v>
      </c>
      <c r="E45" s="199"/>
      <c r="F45" s="199"/>
      <c r="G45" s="200" t="s">
        <v>160</v>
      </c>
      <c r="H45" s="199"/>
      <c r="I45" s="199"/>
      <c r="J45" s="248" t="s">
        <v>161</v>
      </c>
      <c r="K45" s="269"/>
    </row>
    <row r="46" spans="2:11" ht="21" hidden="1" customHeight="1" x14ac:dyDescent="0.2">
      <c r="B46" s="482"/>
      <c r="C46" s="483"/>
      <c r="D46" s="248" t="s">
        <v>222</v>
      </c>
      <c r="E46" s="199"/>
      <c r="F46" s="199"/>
      <c r="G46" s="200" t="s">
        <v>160</v>
      </c>
      <c r="H46" s="199"/>
      <c r="I46" s="199"/>
      <c r="J46" s="248" t="s">
        <v>161</v>
      </c>
      <c r="K46" s="269"/>
    </row>
    <row r="47" spans="2:11" ht="21" hidden="1" customHeight="1" x14ac:dyDescent="0.2">
      <c r="B47" s="482"/>
      <c r="C47" s="483"/>
      <c r="D47" s="248" t="s">
        <v>222</v>
      </c>
      <c r="E47" s="199"/>
      <c r="F47" s="199"/>
      <c r="G47" s="200" t="s">
        <v>160</v>
      </c>
      <c r="H47" s="199"/>
      <c r="I47" s="199"/>
      <c r="J47" s="248" t="s">
        <v>161</v>
      </c>
      <c r="K47" s="269"/>
    </row>
    <row r="48" spans="2:11" ht="21" hidden="1" customHeight="1" x14ac:dyDescent="0.2">
      <c r="B48" s="482"/>
      <c r="C48" s="483"/>
      <c r="D48" s="248" t="s">
        <v>222</v>
      </c>
      <c r="E48" s="199"/>
      <c r="F48" s="199"/>
      <c r="G48" s="200" t="s">
        <v>160</v>
      </c>
      <c r="H48" s="199"/>
      <c r="I48" s="199"/>
      <c r="J48" s="248" t="s">
        <v>161</v>
      </c>
      <c r="K48" s="269"/>
    </row>
    <row r="49" spans="2:11" ht="21" hidden="1" customHeight="1" x14ac:dyDescent="0.2">
      <c r="B49" s="484"/>
      <c r="C49" s="485"/>
      <c r="D49" s="248" t="s">
        <v>222</v>
      </c>
      <c r="E49" s="199"/>
      <c r="F49" s="199"/>
      <c r="G49" s="200" t="s">
        <v>160</v>
      </c>
      <c r="H49" s="199"/>
      <c r="I49" s="199"/>
      <c r="J49" s="248" t="s">
        <v>161</v>
      </c>
      <c r="K49" s="269"/>
    </row>
    <row r="50" spans="2:11" ht="24.9" customHeight="1" x14ac:dyDescent="0.2">
      <c r="B50" s="486" t="s">
        <v>208</v>
      </c>
      <c r="C50" s="487"/>
      <c r="D50" s="268" t="s">
        <v>286</v>
      </c>
      <c r="E50" s="42"/>
      <c r="F50" s="42"/>
      <c r="G50" s="42"/>
      <c r="H50" s="42"/>
      <c r="I50" s="42"/>
      <c r="J50" s="42"/>
      <c r="K50" s="159"/>
    </row>
    <row r="51" spans="2:11" ht="39" customHeight="1" x14ac:dyDescent="0.2">
      <c r="B51" s="462" t="s">
        <v>207</v>
      </c>
      <c r="C51" s="463"/>
      <c r="D51" s="518"/>
      <c r="E51" s="519"/>
      <c r="F51" s="519"/>
      <c r="G51" s="519"/>
      <c r="H51" s="519"/>
      <c r="I51" s="519"/>
      <c r="J51" s="519"/>
      <c r="K51" s="520"/>
    </row>
    <row r="52" spans="2:11" ht="66" customHeight="1" x14ac:dyDescent="0.2">
      <c r="B52" s="464" t="s">
        <v>209</v>
      </c>
      <c r="C52" s="465"/>
      <c r="D52" s="497"/>
      <c r="E52" s="498"/>
      <c r="F52" s="498"/>
      <c r="G52" s="498"/>
      <c r="H52" s="498"/>
      <c r="I52" s="498"/>
      <c r="J52" s="498"/>
      <c r="K52" s="499"/>
    </row>
    <row r="53" spans="2:11" ht="30" hidden="1" customHeight="1" x14ac:dyDescent="0.2">
      <c r="B53" s="478" t="s">
        <v>164</v>
      </c>
      <c r="C53" s="479"/>
      <c r="D53" s="500"/>
      <c r="E53" s="501"/>
      <c r="F53" s="501"/>
      <c r="G53" s="501"/>
      <c r="H53" s="501"/>
      <c r="I53" s="501"/>
      <c r="J53" s="501"/>
      <c r="K53" s="502"/>
    </row>
    <row r="54" spans="2:11" ht="56.25" hidden="1" customHeight="1" x14ac:dyDescent="0.2">
      <c r="B54" s="462" t="s">
        <v>206</v>
      </c>
      <c r="C54" s="463"/>
      <c r="D54" s="503"/>
      <c r="E54" s="504"/>
      <c r="F54" s="504"/>
      <c r="G54" s="504"/>
      <c r="H54" s="504"/>
      <c r="I54" s="504"/>
      <c r="J54" s="504"/>
      <c r="K54" s="505"/>
    </row>
    <row r="55" spans="2:11" ht="25.5" hidden="1" customHeight="1" x14ac:dyDescent="0.2">
      <c r="B55" s="480" t="s">
        <v>219</v>
      </c>
      <c r="C55" s="481"/>
      <c r="D55" s="495"/>
      <c r="E55" s="496"/>
      <c r="F55" s="42" t="s">
        <v>147</v>
      </c>
      <c r="G55" s="42"/>
      <c r="H55" s="42"/>
      <c r="I55" s="42"/>
      <c r="J55" s="42"/>
      <c r="K55" s="159"/>
    </row>
    <row r="56" spans="2:11" ht="21" hidden="1" customHeight="1" x14ac:dyDescent="0.2">
      <c r="B56" s="482"/>
      <c r="C56" s="483"/>
      <c r="D56" s="248" t="s">
        <v>222</v>
      </c>
      <c r="E56" s="199"/>
      <c r="F56" s="199"/>
      <c r="G56" s="200" t="s">
        <v>160</v>
      </c>
      <c r="H56" s="199"/>
      <c r="I56" s="199"/>
      <c r="J56" s="248" t="s">
        <v>161</v>
      </c>
      <c r="K56" s="269"/>
    </row>
    <row r="57" spans="2:11" ht="21" hidden="1" customHeight="1" x14ac:dyDescent="0.2">
      <c r="B57" s="482"/>
      <c r="C57" s="483"/>
      <c r="D57" s="248" t="s">
        <v>222</v>
      </c>
      <c r="E57" s="199"/>
      <c r="F57" s="199"/>
      <c r="G57" s="200" t="s">
        <v>160</v>
      </c>
      <c r="H57" s="199"/>
      <c r="I57" s="199"/>
      <c r="J57" s="248" t="s">
        <v>161</v>
      </c>
      <c r="K57" s="269"/>
    </row>
    <row r="58" spans="2:11" ht="21" hidden="1" customHeight="1" x14ac:dyDescent="0.2">
      <c r="B58" s="482"/>
      <c r="C58" s="483"/>
      <c r="D58" s="248" t="s">
        <v>222</v>
      </c>
      <c r="E58" s="199"/>
      <c r="F58" s="199"/>
      <c r="G58" s="200" t="s">
        <v>160</v>
      </c>
      <c r="H58" s="199"/>
      <c r="I58" s="199"/>
      <c r="J58" s="248" t="s">
        <v>161</v>
      </c>
      <c r="K58" s="269"/>
    </row>
    <row r="59" spans="2:11" ht="21" hidden="1" customHeight="1" x14ac:dyDescent="0.2">
      <c r="B59" s="482"/>
      <c r="C59" s="483"/>
      <c r="D59" s="248" t="s">
        <v>222</v>
      </c>
      <c r="E59" s="199"/>
      <c r="F59" s="199"/>
      <c r="G59" s="200" t="s">
        <v>160</v>
      </c>
      <c r="H59" s="199"/>
      <c r="I59" s="199"/>
      <c r="J59" s="248" t="s">
        <v>161</v>
      </c>
      <c r="K59" s="269"/>
    </row>
    <row r="60" spans="2:11" ht="21" hidden="1" customHeight="1" x14ac:dyDescent="0.2">
      <c r="B60" s="482"/>
      <c r="C60" s="483"/>
      <c r="D60" s="248" t="s">
        <v>222</v>
      </c>
      <c r="E60" s="199"/>
      <c r="F60" s="199"/>
      <c r="G60" s="200" t="s">
        <v>160</v>
      </c>
      <c r="H60" s="199"/>
      <c r="I60" s="199"/>
      <c r="J60" s="248" t="s">
        <v>161</v>
      </c>
      <c r="K60" s="269"/>
    </row>
    <row r="61" spans="2:11" ht="21" hidden="1" customHeight="1" x14ac:dyDescent="0.2">
      <c r="B61" s="482"/>
      <c r="C61" s="483"/>
      <c r="D61" s="248" t="s">
        <v>222</v>
      </c>
      <c r="E61" s="199"/>
      <c r="F61" s="199"/>
      <c r="G61" s="200" t="s">
        <v>160</v>
      </c>
      <c r="H61" s="199"/>
      <c r="I61" s="199"/>
      <c r="J61" s="248" t="s">
        <v>161</v>
      </c>
      <c r="K61" s="269"/>
    </row>
    <row r="62" spans="2:11" ht="21" hidden="1" customHeight="1" x14ac:dyDescent="0.2">
      <c r="B62" s="482"/>
      <c r="C62" s="483"/>
      <c r="D62" s="248" t="s">
        <v>222</v>
      </c>
      <c r="E62" s="199"/>
      <c r="F62" s="199"/>
      <c r="G62" s="200" t="s">
        <v>160</v>
      </c>
      <c r="H62" s="199"/>
      <c r="I62" s="199"/>
      <c r="J62" s="248" t="s">
        <v>161</v>
      </c>
      <c r="K62" s="269"/>
    </row>
    <row r="63" spans="2:11" ht="21" hidden="1" customHeight="1" x14ac:dyDescent="0.2">
      <c r="B63" s="482"/>
      <c r="C63" s="483"/>
      <c r="D63" s="248" t="s">
        <v>222</v>
      </c>
      <c r="E63" s="199"/>
      <c r="F63" s="199"/>
      <c r="G63" s="200" t="s">
        <v>160</v>
      </c>
      <c r="H63" s="199"/>
      <c r="I63" s="199"/>
      <c r="J63" s="248" t="s">
        <v>161</v>
      </c>
      <c r="K63" s="269"/>
    </row>
    <row r="64" spans="2:11" ht="21" hidden="1" customHeight="1" x14ac:dyDescent="0.2">
      <c r="B64" s="484"/>
      <c r="C64" s="485"/>
      <c r="D64" s="248" t="s">
        <v>222</v>
      </c>
      <c r="E64" s="199"/>
      <c r="F64" s="199"/>
      <c r="G64" s="200" t="s">
        <v>160</v>
      </c>
      <c r="H64" s="199"/>
      <c r="I64" s="199"/>
      <c r="J64" s="248" t="s">
        <v>161</v>
      </c>
      <c r="K64" s="269"/>
    </row>
    <row r="65" spans="2:11" ht="24.9" hidden="1" customHeight="1" x14ac:dyDescent="0.2">
      <c r="B65" s="486" t="s">
        <v>208</v>
      </c>
      <c r="C65" s="487"/>
      <c r="D65" s="268" t="s">
        <v>205</v>
      </c>
      <c r="E65" s="42"/>
      <c r="F65" s="42"/>
      <c r="G65" s="42"/>
      <c r="H65" s="42"/>
      <c r="I65" s="42"/>
      <c r="J65" s="42"/>
      <c r="K65" s="159"/>
    </row>
    <row r="66" spans="2:11" ht="56.25" hidden="1" customHeight="1" x14ac:dyDescent="0.2">
      <c r="B66" s="462" t="s">
        <v>207</v>
      </c>
      <c r="C66" s="463"/>
      <c r="D66" s="456"/>
      <c r="E66" s="457"/>
      <c r="F66" s="457"/>
      <c r="G66" s="457"/>
      <c r="H66" s="457"/>
      <c r="I66" s="457"/>
      <c r="J66" s="457"/>
      <c r="K66" s="458"/>
    </row>
    <row r="67" spans="2:11" ht="56.25" hidden="1" customHeight="1" x14ac:dyDescent="0.2">
      <c r="B67" s="464" t="s">
        <v>209</v>
      </c>
      <c r="C67" s="465"/>
      <c r="D67" s="459"/>
      <c r="E67" s="460"/>
      <c r="F67" s="460"/>
      <c r="G67" s="460"/>
      <c r="H67" s="460"/>
      <c r="I67" s="460"/>
      <c r="J67" s="460"/>
      <c r="K67" s="461"/>
    </row>
    <row r="68" spans="2:11" ht="30" hidden="1" customHeight="1" x14ac:dyDescent="0.2">
      <c r="B68" s="478" t="s">
        <v>165</v>
      </c>
      <c r="C68" s="479"/>
      <c r="D68" s="500"/>
      <c r="E68" s="501"/>
      <c r="F68" s="501"/>
      <c r="G68" s="501"/>
      <c r="H68" s="501"/>
      <c r="I68" s="501"/>
      <c r="J68" s="501"/>
      <c r="K68" s="502"/>
    </row>
    <row r="69" spans="2:11" ht="56.25" hidden="1" customHeight="1" x14ac:dyDescent="0.2">
      <c r="B69" s="462" t="s">
        <v>206</v>
      </c>
      <c r="C69" s="463"/>
      <c r="D69" s="456"/>
      <c r="E69" s="457"/>
      <c r="F69" s="457"/>
      <c r="G69" s="457"/>
      <c r="H69" s="457"/>
      <c r="I69" s="457"/>
      <c r="J69" s="457"/>
      <c r="K69" s="458"/>
    </row>
    <row r="70" spans="2:11" ht="23.25" hidden="1" customHeight="1" x14ac:dyDescent="0.2">
      <c r="B70" s="480" t="s">
        <v>219</v>
      </c>
      <c r="C70" s="481"/>
      <c r="D70" s="495"/>
      <c r="E70" s="496"/>
      <c r="F70" s="42" t="s">
        <v>147</v>
      </c>
      <c r="G70" s="42"/>
      <c r="H70" s="42"/>
      <c r="I70" s="42"/>
      <c r="J70" s="42"/>
      <c r="K70" s="159"/>
    </row>
    <row r="71" spans="2:11" ht="21" hidden="1" customHeight="1" x14ac:dyDescent="0.2">
      <c r="B71" s="482"/>
      <c r="C71" s="483"/>
      <c r="D71" s="248" t="s">
        <v>222</v>
      </c>
      <c r="E71" s="199"/>
      <c r="F71" s="199"/>
      <c r="G71" s="200" t="s">
        <v>160</v>
      </c>
      <c r="H71" s="199"/>
      <c r="I71" s="199"/>
      <c r="J71" s="248" t="s">
        <v>161</v>
      </c>
      <c r="K71" s="269"/>
    </row>
    <row r="72" spans="2:11" ht="21" hidden="1" customHeight="1" x14ac:dyDescent="0.2">
      <c r="B72" s="482"/>
      <c r="C72" s="483"/>
      <c r="D72" s="248" t="s">
        <v>222</v>
      </c>
      <c r="E72" s="199"/>
      <c r="F72" s="199"/>
      <c r="G72" s="200" t="s">
        <v>160</v>
      </c>
      <c r="H72" s="199"/>
      <c r="I72" s="199"/>
      <c r="J72" s="248" t="s">
        <v>161</v>
      </c>
      <c r="K72" s="269"/>
    </row>
    <row r="73" spans="2:11" ht="21" hidden="1" customHeight="1" x14ac:dyDescent="0.2">
      <c r="B73" s="482"/>
      <c r="C73" s="483"/>
      <c r="D73" s="248" t="s">
        <v>222</v>
      </c>
      <c r="E73" s="199"/>
      <c r="F73" s="199"/>
      <c r="G73" s="200" t="s">
        <v>160</v>
      </c>
      <c r="H73" s="199"/>
      <c r="I73" s="199"/>
      <c r="J73" s="248" t="s">
        <v>161</v>
      </c>
      <c r="K73" s="269"/>
    </row>
    <row r="74" spans="2:11" ht="21" hidden="1" customHeight="1" x14ac:dyDescent="0.2">
      <c r="B74" s="482"/>
      <c r="C74" s="483"/>
      <c r="D74" s="248" t="s">
        <v>222</v>
      </c>
      <c r="E74" s="199"/>
      <c r="F74" s="199"/>
      <c r="G74" s="200" t="s">
        <v>160</v>
      </c>
      <c r="H74" s="199"/>
      <c r="I74" s="199"/>
      <c r="J74" s="248" t="s">
        <v>161</v>
      </c>
      <c r="K74" s="269"/>
    </row>
    <row r="75" spans="2:11" ht="21" hidden="1" customHeight="1" x14ac:dyDescent="0.2">
      <c r="B75" s="482"/>
      <c r="C75" s="483"/>
      <c r="D75" s="248" t="s">
        <v>222</v>
      </c>
      <c r="E75" s="199"/>
      <c r="F75" s="199"/>
      <c r="G75" s="200" t="s">
        <v>160</v>
      </c>
      <c r="H75" s="199"/>
      <c r="I75" s="199"/>
      <c r="J75" s="248" t="s">
        <v>161</v>
      </c>
      <c r="K75" s="269"/>
    </row>
    <row r="76" spans="2:11" ht="21" hidden="1" customHeight="1" x14ac:dyDescent="0.2">
      <c r="B76" s="482"/>
      <c r="C76" s="483"/>
      <c r="D76" s="248" t="s">
        <v>222</v>
      </c>
      <c r="E76" s="199"/>
      <c r="F76" s="199"/>
      <c r="G76" s="200" t="s">
        <v>160</v>
      </c>
      <c r="H76" s="199"/>
      <c r="I76" s="199"/>
      <c r="J76" s="248" t="s">
        <v>161</v>
      </c>
      <c r="K76" s="269"/>
    </row>
    <row r="77" spans="2:11" ht="21" hidden="1" customHeight="1" x14ac:dyDescent="0.2">
      <c r="B77" s="482"/>
      <c r="C77" s="483"/>
      <c r="D77" s="248" t="s">
        <v>222</v>
      </c>
      <c r="E77" s="199"/>
      <c r="F77" s="199"/>
      <c r="G77" s="200" t="s">
        <v>160</v>
      </c>
      <c r="H77" s="199"/>
      <c r="I77" s="199"/>
      <c r="J77" s="248" t="s">
        <v>161</v>
      </c>
      <c r="K77" s="269"/>
    </row>
    <row r="78" spans="2:11" ht="21" hidden="1" customHeight="1" x14ac:dyDescent="0.2">
      <c r="B78" s="482"/>
      <c r="C78" s="483"/>
      <c r="D78" s="248" t="s">
        <v>222</v>
      </c>
      <c r="E78" s="199"/>
      <c r="F78" s="199"/>
      <c r="G78" s="200" t="s">
        <v>160</v>
      </c>
      <c r="H78" s="199"/>
      <c r="I78" s="199"/>
      <c r="J78" s="248" t="s">
        <v>161</v>
      </c>
      <c r="K78" s="269"/>
    </row>
    <row r="79" spans="2:11" ht="21" hidden="1" customHeight="1" x14ac:dyDescent="0.2">
      <c r="B79" s="484"/>
      <c r="C79" s="485"/>
      <c r="D79" s="248" t="s">
        <v>222</v>
      </c>
      <c r="E79" s="199"/>
      <c r="F79" s="199"/>
      <c r="G79" s="200" t="s">
        <v>160</v>
      </c>
      <c r="H79" s="199"/>
      <c r="I79" s="199"/>
      <c r="J79" s="248" t="s">
        <v>161</v>
      </c>
      <c r="K79" s="269"/>
    </row>
    <row r="80" spans="2:11" ht="24.9" hidden="1" customHeight="1" x14ac:dyDescent="0.2">
      <c r="B80" s="486" t="s">
        <v>208</v>
      </c>
      <c r="C80" s="487"/>
      <c r="D80" s="268" t="s">
        <v>205</v>
      </c>
      <c r="E80" s="42"/>
      <c r="F80" s="42"/>
      <c r="G80" s="42"/>
      <c r="H80" s="42"/>
      <c r="I80" s="42"/>
      <c r="J80" s="42"/>
      <c r="K80" s="159"/>
    </row>
    <row r="81" spans="2:11" ht="56.25" hidden="1" customHeight="1" x14ac:dyDescent="0.2">
      <c r="B81" s="462" t="s">
        <v>207</v>
      </c>
      <c r="C81" s="463"/>
      <c r="D81" s="456"/>
      <c r="E81" s="457"/>
      <c r="F81" s="457"/>
      <c r="G81" s="457"/>
      <c r="H81" s="457"/>
      <c r="I81" s="457"/>
      <c r="J81" s="457"/>
      <c r="K81" s="458"/>
    </row>
    <row r="82" spans="2:11" ht="56.25" hidden="1" customHeight="1" x14ac:dyDescent="0.2">
      <c r="B82" s="464" t="s">
        <v>209</v>
      </c>
      <c r="C82" s="465"/>
      <c r="D82" s="459"/>
      <c r="E82" s="460"/>
      <c r="F82" s="460"/>
      <c r="G82" s="460"/>
      <c r="H82" s="460"/>
      <c r="I82" s="460"/>
      <c r="J82" s="460"/>
      <c r="K82" s="461"/>
    </row>
    <row r="83" spans="2:11" ht="31.5" hidden="1" customHeight="1" x14ac:dyDescent="0.2">
      <c r="B83" s="478" t="s">
        <v>165</v>
      </c>
      <c r="C83" s="479"/>
      <c r="D83" s="500"/>
      <c r="E83" s="501"/>
      <c r="F83" s="501"/>
      <c r="G83" s="501"/>
      <c r="H83" s="501"/>
      <c r="I83" s="501"/>
      <c r="J83" s="501"/>
      <c r="K83" s="502"/>
    </row>
    <row r="84" spans="2:11" ht="56.25" hidden="1" customHeight="1" x14ac:dyDescent="0.2">
      <c r="B84" s="462" t="s">
        <v>206</v>
      </c>
      <c r="C84" s="463"/>
      <c r="D84" s="456"/>
      <c r="E84" s="457"/>
      <c r="F84" s="457"/>
      <c r="G84" s="457"/>
      <c r="H84" s="457"/>
      <c r="I84" s="457"/>
      <c r="J84" s="457"/>
      <c r="K84" s="458"/>
    </row>
    <row r="85" spans="2:11" ht="23.25" hidden="1" customHeight="1" x14ac:dyDescent="0.2">
      <c r="B85" s="480" t="s">
        <v>219</v>
      </c>
      <c r="C85" s="481"/>
      <c r="D85" s="495"/>
      <c r="E85" s="496"/>
      <c r="F85" s="42" t="s">
        <v>147</v>
      </c>
      <c r="G85" s="42"/>
      <c r="H85" s="42"/>
      <c r="I85" s="42"/>
      <c r="J85" s="42"/>
      <c r="K85" s="159"/>
    </row>
    <row r="86" spans="2:11" ht="21" hidden="1" customHeight="1" x14ac:dyDescent="0.2">
      <c r="B86" s="482"/>
      <c r="C86" s="483"/>
      <c r="D86" s="248" t="s">
        <v>222</v>
      </c>
      <c r="E86" s="199"/>
      <c r="F86" s="199"/>
      <c r="G86" s="200" t="s">
        <v>160</v>
      </c>
      <c r="H86" s="199"/>
      <c r="I86" s="199"/>
      <c r="J86" s="248" t="s">
        <v>161</v>
      </c>
      <c r="K86" s="269"/>
    </row>
    <row r="87" spans="2:11" ht="21" hidden="1" customHeight="1" x14ac:dyDescent="0.2">
      <c r="B87" s="482"/>
      <c r="C87" s="483"/>
      <c r="D87" s="248" t="s">
        <v>222</v>
      </c>
      <c r="E87" s="199"/>
      <c r="F87" s="199"/>
      <c r="G87" s="200" t="s">
        <v>160</v>
      </c>
      <c r="H87" s="199"/>
      <c r="I87" s="199"/>
      <c r="J87" s="248" t="s">
        <v>161</v>
      </c>
      <c r="K87" s="269"/>
    </row>
    <row r="88" spans="2:11" ht="21" hidden="1" customHeight="1" x14ac:dyDescent="0.2">
      <c r="B88" s="482"/>
      <c r="C88" s="483"/>
      <c r="D88" s="248" t="s">
        <v>222</v>
      </c>
      <c r="E88" s="199"/>
      <c r="F88" s="199"/>
      <c r="G88" s="200" t="s">
        <v>160</v>
      </c>
      <c r="H88" s="199"/>
      <c r="I88" s="199"/>
      <c r="J88" s="248" t="s">
        <v>161</v>
      </c>
      <c r="K88" s="269"/>
    </row>
    <row r="89" spans="2:11" ht="21" hidden="1" customHeight="1" x14ac:dyDescent="0.2">
      <c r="B89" s="482"/>
      <c r="C89" s="483"/>
      <c r="D89" s="248" t="s">
        <v>222</v>
      </c>
      <c r="E89" s="199"/>
      <c r="F89" s="199"/>
      <c r="G89" s="200" t="s">
        <v>160</v>
      </c>
      <c r="H89" s="199"/>
      <c r="I89" s="199"/>
      <c r="J89" s="248" t="s">
        <v>161</v>
      </c>
      <c r="K89" s="269"/>
    </row>
    <row r="90" spans="2:11" ht="21" hidden="1" customHeight="1" x14ac:dyDescent="0.2">
      <c r="B90" s="482"/>
      <c r="C90" s="483"/>
      <c r="D90" s="248" t="s">
        <v>222</v>
      </c>
      <c r="E90" s="199"/>
      <c r="F90" s="199"/>
      <c r="G90" s="200" t="s">
        <v>160</v>
      </c>
      <c r="H90" s="199"/>
      <c r="I90" s="199"/>
      <c r="J90" s="248" t="s">
        <v>161</v>
      </c>
      <c r="K90" s="269"/>
    </row>
    <row r="91" spans="2:11" ht="21" hidden="1" customHeight="1" x14ac:dyDescent="0.2">
      <c r="B91" s="482"/>
      <c r="C91" s="483"/>
      <c r="D91" s="248" t="s">
        <v>222</v>
      </c>
      <c r="E91" s="199"/>
      <c r="F91" s="199"/>
      <c r="G91" s="200" t="s">
        <v>160</v>
      </c>
      <c r="H91" s="199"/>
      <c r="I91" s="199"/>
      <c r="J91" s="248" t="s">
        <v>161</v>
      </c>
      <c r="K91" s="269"/>
    </row>
    <row r="92" spans="2:11" ht="21" hidden="1" customHeight="1" x14ac:dyDescent="0.2">
      <c r="B92" s="482"/>
      <c r="C92" s="483"/>
      <c r="D92" s="248" t="s">
        <v>222</v>
      </c>
      <c r="E92" s="199"/>
      <c r="F92" s="199"/>
      <c r="G92" s="200" t="s">
        <v>160</v>
      </c>
      <c r="H92" s="199"/>
      <c r="I92" s="199"/>
      <c r="J92" s="248" t="s">
        <v>161</v>
      </c>
      <c r="K92" s="269"/>
    </row>
    <row r="93" spans="2:11" ht="21" hidden="1" customHeight="1" x14ac:dyDescent="0.2">
      <c r="B93" s="482"/>
      <c r="C93" s="483"/>
      <c r="D93" s="248" t="s">
        <v>222</v>
      </c>
      <c r="E93" s="199"/>
      <c r="F93" s="199"/>
      <c r="G93" s="200" t="s">
        <v>160</v>
      </c>
      <c r="H93" s="199"/>
      <c r="I93" s="199"/>
      <c r="J93" s="248" t="s">
        <v>161</v>
      </c>
      <c r="K93" s="269"/>
    </row>
    <row r="94" spans="2:11" ht="21" hidden="1" customHeight="1" x14ac:dyDescent="0.2">
      <c r="B94" s="484"/>
      <c r="C94" s="485"/>
      <c r="D94" s="248" t="s">
        <v>222</v>
      </c>
      <c r="E94" s="199"/>
      <c r="F94" s="199"/>
      <c r="G94" s="200" t="s">
        <v>160</v>
      </c>
      <c r="H94" s="199"/>
      <c r="I94" s="199"/>
      <c r="J94" s="248" t="s">
        <v>161</v>
      </c>
      <c r="K94" s="269"/>
    </row>
    <row r="95" spans="2:11" ht="27" hidden="1" customHeight="1" x14ac:dyDescent="0.2">
      <c r="B95" s="486" t="s">
        <v>208</v>
      </c>
      <c r="C95" s="487"/>
      <c r="D95" s="268" t="s">
        <v>205</v>
      </c>
      <c r="E95" s="42"/>
      <c r="F95" s="42"/>
      <c r="G95" s="42"/>
      <c r="H95" s="42"/>
      <c r="I95" s="42"/>
      <c r="J95" s="42"/>
      <c r="K95" s="159"/>
    </row>
    <row r="96" spans="2:11" ht="56.25" hidden="1" customHeight="1" x14ac:dyDescent="0.2">
      <c r="B96" s="462" t="s">
        <v>207</v>
      </c>
      <c r="C96" s="463"/>
      <c r="D96" s="456"/>
      <c r="E96" s="457"/>
      <c r="F96" s="457"/>
      <c r="G96" s="457"/>
      <c r="H96" s="457"/>
      <c r="I96" s="457"/>
      <c r="J96" s="457"/>
      <c r="K96" s="458"/>
    </row>
    <row r="97" spans="2:11" ht="56.25" hidden="1" customHeight="1" x14ac:dyDescent="0.2">
      <c r="B97" s="464" t="s">
        <v>209</v>
      </c>
      <c r="C97" s="465"/>
      <c r="D97" s="459"/>
      <c r="E97" s="460"/>
      <c r="F97" s="460"/>
      <c r="G97" s="460"/>
      <c r="H97" s="460"/>
      <c r="I97" s="460"/>
      <c r="J97" s="460"/>
      <c r="K97" s="461"/>
    </row>
    <row r="98" spans="2:11" ht="29.25" customHeight="1" x14ac:dyDescent="0.2">
      <c r="B98" s="628" t="s">
        <v>177</v>
      </c>
      <c r="C98" s="629"/>
      <c r="D98" s="629"/>
      <c r="E98" s="629"/>
      <c r="F98" s="629"/>
      <c r="G98" s="629"/>
      <c r="H98" s="629"/>
      <c r="I98" s="629"/>
      <c r="J98" s="629"/>
      <c r="K98" s="630"/>
    </row>
    <row r="99" spans="2:11" ht="96.75" customHeight="1" x14ac:dyDescent="0.2">
      <c r="B99" s="622"/>
      <c r="C99" s="631"/>
      <c r="D99" s="631"/>
      <c r="E99" s="631"/>
      <c r="F99" s="631"/>
      <c r="G99" s="631"/>
      <c r="H99" s="631"/>
      <c r="I99" s="631"/>
      <c r="J99" s="631"/>
      <c r="K99" s="632"/>
    </row>
    <row r="100" spans="2:11" ht="19.5" customHeight="1" x14ac:dyDescent="0.2">
      <c r="B100" s="625" t="s">
        <v>220</v>
      </c>
      <c r="C100" s="626"/>
      <c r="D100" s="626"/>
      <c r="E100" s="626"/>
      <c r="F100" s="626"/>
      <c r="G100" s="626"/>
      <c r="H100" s="626"/>
      <c r="I100" s="626"/>
      <c r="J100" s="626"/>
      <c r="K100" s="627"/>
    </row>
    <row r="101" spans="2:11" ht="19.5" customHeight="1" x14ac:dyDescent="0.2">
      <c r="B101" s="521" t="s">
        <v>252</v>
      </c>
      <c r="C101" s="522"/>
      <c r="D101" s="161"/>
      <c r="E101" s="525"/>
      <c r="F101" s="162"/>
      <c r="G101" s="163"/>
      <c r="H101" s="527" t="s">
        <v>223</v>
      </c>
      <c r="I101" s="528"/>
      <c r="J101" s="528"/>
      <c r="K101" s="529"/>
    </row>
    <row r="102" spans="2:11" ht="31.5" customHeight="1" x14ac:dyDescent="0.2">
      <c r="B102" s="523"/>
      <c r="C102" s="524"/>
      <c r="D102" s="164"/>
      <c r="E102" s="526"/>
      <c r="F102" s="45" t="s">
        <v>147</v>
      </c>
      <c r="G102" s="165"/>
      <c r="H102" s="166"/>
      <c r="I102" s="270"/>
      <c r="J102" s="46" t="s">
        <v>147</v>
      </c>
      <c r="K102" s="167"/>
    </row>
    <row r="103" spans="2:11" ht="53.25" customHeight="1" x14ac:dyDescent="0.2">
      <c r="B103" s="531" t="s">
        <v>224</v>
      </c>
      <c r="C103" s="551"/>
      <c r="D103" s="473" t="s">
        <v>166</v>
      </c>
      <c r="E103" s="474"/>
      <c r="F103" s="474"/>
      <c r="G103" s="474"/>
      <c r="H103" s="474"/>
      <c r="I103" s="474"/>
      <c r="J103" s="474"/>
      <c r="K103" s="475"/>
    </row>
    <row r="104" spans="2:11" ht="21.75" customHeight="1" x14ac:dyDescent="0.2">
      <c r="B104" s="552" t="s">
        <v>21</v>
      </c>
      <c r="C104" s="553"/>
      <c r="D104" s="50" t="s">
        <v>29</v>
      </c>
      <c r="E104" s="49" t="s">
        <v>30</v>
      </c>
      <c r="F104" s="530" t="s">
        <v>288</v>
      </c>
      <c r="G104" s="371"/>
      <c r="H104" s="371"/>
      <c r="I104" s="371"/>
      <c r="J104" s="371"/>
      <c r="K104" s="58" t="s">
        <v>167</v>
      </c>
    </row>
    <row r="105" spans="2:11" ht="39" customHeight="1" x14ac:dyDescent="0.2">
      <c r="B105" s="554"/>
      <c r="C105" s="555"/>
      <c r="D105" s="558" t="s">
        <v>29</v>
      </c>
      <c r="E105" s="567" t="s">
        <v>178</v>
      </c>
      <c r="F105" s="545"/>
      <c r="G105" s="546"/>
      <c r="H105" s="546"/>
      <c r="I105" s="546"/>
      <c r="J105" s="546"/>
      <c r="K105" s="547"/>
    </row>
    <row r="106" spans="2:11" ht="18.75" customHeight="1" x14ac:dyDescent="0.2">
      <c r="B106" s="554"/>
      <c r="C106" s="555"/>
      <c r="D106" s="559"/>
      <c r="E106" s="568"/>
      <c r="F106" s="548"/>
      <c r="G106" s="549"/>
      <c r="H106" s="549"/>
      <c r="I106" s="549"/>
      <c r="J106" s="549"/>
      <c r="K106" s="550"/>
    </row>
    <row r="107" spans="2:11" ht="21.75" customHeight="1" x14ac:dyDescent="0.2">
      <c r="B107" s="556"/>
      <c r="C107" s="557"/>
      <c r="D107" s="560"/>
      <c r="E107" s="569"/>
      <c r="F107" s="493" t="s">
        <v>287</v>
      </c>
      <c r="G107" s="494"/>
      <c r="H107" s="494"/>
      <c r="I107" s="494"/>
      <c r="J107" s="494"/>
      <c r="K107" s="168" t="s">
        <v>167</v>
      </c>
    </row>
    <row r="108" spans="2:11" ht="89.25" customHeight="1" x14ac:dyDescent="0.2">
      <c r="B108" s="556" t="s">
        <v>22</v>
      </c>
      <c r="C108" s="578"/>
      <c r="D108" s="579"/>
      <c r="E108" s="580"/>
      <c r="F108" s="580"/>
      <c r="G108" s="580"/>
      <c r="H108" s="580"/>
      <c r="I108" s="580"/>
      <c r="J108" s="580"/>
      <c r="K108" s="581"/>
    </row>
    <row r="109" spans="2:11" ht="23.25" customHeight="1" x14ac:dyDescent="0.2">
      <c r="B109" s="552" t="s">
        <v>170</v>
      </c>
      <c r="C109" s="553"/>
      <c r="D109" s="512" t="s">
        <v>159</v>
      </c>
      <c r="E109" s="479"/>
      <c r="F109" s="570"/>
      <c r="G109" s="570"/>
      <c r="H109" s="570"/>
      <c r="I109" s="570"/>
      <c r="J109" s="570"/>
      <c r="K109" s="571"/>
    </row>
    <row r="110" spans="2:11" ht="89.25" customHeight="1" x14ac:dyDescent="0.2">
      <c r="B110" s="554"/>
      <c r="C110" s="555"/>
      <c r="D110" s="453" t="s">
        <v>168</v>
      </c>
      <c r="E110" s="454"/>
      <c r="F110" s="454"/>
      <c r="G110" s="454"/>
      <c r="H110" s="454"/>
      <c r="I110" s="454"/>
      <c r="J110" s="454"/>
      <c r="K110" s="455"/>
    </row>
    <row r="111" spans="2:11" ht="89.25" customHeight="1" x14ac:dyDescent="0.2">
      <c r="B111" s="554"/>
      <c r="C111" s="555"/>
      <c r="D111" s="572" t="s">
        <v>169</v>
      </c>
      <c r="E111" s="573"/>
      <c r="F111" s="573"/>
      <c r="G111" s="573"/>
      <c r="H111" s="573"/>
      <c r="I111" s="573"/>
      <c r="J111" s="573"/>
      <c r="K111" s="574"/>
    </row>
    <row r="112" spans="2:11" ht="24" customHeight="1" x14ac:dyDescent="0.2">
      <c r="B112" s="554"/>
      <c r="C112" s="555"/>
      <c r="D112" s="512" t="s">
        <v>162</v>
      </c>
      <c r="E112" s="479"/>
      <c r="F112" s="570"/>
      <c r="G112" s="570"/>
      <c r="H112" s="570"/>
      <c r="I112" s="570"/>
      <c r="J112" s="570"/>
      <c r="K112" s="571"/>
    </row>
    <row r="113" spans="2:11" ht="89.25" customHeight="1" x14ac:dyDescent="0.2">
      <c r="B113" s="554"/>
      <c r="C113" s="555"/>
      <c r="D113" s="453" t="s">
        <v>168</v>
      </c>
      <c r="E113" s="454"/>
      <c r="F113" s="454"/>
      <c r="G113" s="454"/>
      <c r="H113" s="454"/>
      <c r="I113" s="454"/>
      <c r="J113" s="454"/>
      <c r="K113" s="455"/>
    </row>
    <row r="114" spans="2:11" ht="112.5" customHeight="1" x14ac:dyDescent="0.2">
      <c r="B114" s="554"/>
      <c r="C114" s="555"/>
      <c r="D114" s="572" t="s">
        <v>169</v>
      </c>
      <c r="E114" s="573"/>
      <c r="F114" s="573"/>
      <c r="G114" s="573"/>
      <c r="H114" s="573"/>
      <c r="I114" s="573"/>
      <c r="J114" s="573"/>
      <c r="K114" s="574"/>
    </row>
    <row r="115" spans="2:11" ht="22.5" customHeight="1" x14ac:dyDescent="0.2">
      <c r="B115" s="554"/>
      <c r="C115" s="555"/>
      <c r="D115" s="512" t="s">
        <v>163</v>
      </c>
      <c r="E115" s="479"/>
      <c r="F115" s="513"/>
      <c r="G115" s="513"/>
      <c r="H115" s="513"/>
      <c r="I115" s="513"/>
      <c r="J115" s="513"/>
      <c r="K115" s="514"/>
    </row>
    <row r="116" spans="2:11" ht="89.25" customHeight="1" x14ac:dyDescent="0.2">
      <c r="B116" s="554"/>
      <c r="C116" s="555"/>
      <c r="D116" s="453" t="s">
        <v>168</v>
      </c>
      <c r="E116" s="454"/>
      <c r="F116" s="454"/>
      <c r="G116" s="454"/>
      <c r="H116" s="454"/>
      <c r="I116" s="454"/>
      <c r="J116" s="454"/>
      <c r="K116" s="455"/>
    </row>
    <row r="117" spans="2:11" ht="89.25" customHeight="1" x14ac:dyDescent="0.2">
      <c r="B117" s="554"/>
      <c r="C117" s="555"/>
      <c r="D117" s="572" t="s">
        <v>169</v>
      </c>
      <c r="E117" s="573"/>
      <c r="F117" s="573"/>
      <c r="G117" s="573"/>
      <c r="H117" s="573"/>
      <c r="I117" s="573"/>
      <c r="J117" s="573"/>
      <c r="K117" s="574"/>
    </row>
    <row r="118" spans="2:11" ht="21.75" hidden="1" customHeight="1" x14ac:dyDescent="0.2">
      <c r="B118" s="554"/>
      <c r="C118" s="555"/>
      <c r="D118" s="512" t="s">
        <v>164</v>
      </c>
      <c r="E118" s="479"/>
      <c r="F118" s="513"/>
      <c r="G118" s="513"/>
      <c r="H118" s="513"/>
      <c r="I118" s="513"/>
      <c r="J118" s="513"/>
      <c r="K118" s="514"/>
    </row>
    <row r="119" spans="2:11" ht="89.25" hidden="1" customHeight="1" x14ac:dyDescent="0.2">
      <c r="B119" s="554"/>
      <c r="C119" s="555"/>
      <c r="D119" s="453" t="s">
        <v>168</v>
      </c>
      <c r="E119" s="454"/>
      <c r="F119" s="454"/>
      <c r="G119" s="454"/>
      <c r="H119" s="454"/>
      <c r="I119" s="454"/>
      <c r="J119" s="454"/>
      <c r="K119" s="455"/>
    </row>
    <row r="120" spans="2:11" ht="89.25" hidden="1" customHeight="1" x14ac:dyDescent="0.2">
      <c r="B120" s="554"/>
      <c r="C120" s="555"/>
      <c r="D120" s="572" t="s">
        <v>169</v>
      </c>
      <c r="E120" s="573"/>
      <c r="F120" s="573"/>
      <c r="G120" s="573"/>
      <c r="H120" s="573"/>
      <c r="I120" s="573"/>
      <c r="J120" s="573"/>
      <c r="K120" s="574"/>
    </row>
    <row r="121" spans="2:11" ht="21.75" hidden="1" customHeight="1" x14ac:dyDescent="0.2">
      <c r="B121" s="554"/>
      <c r="C121" s="555"/>
      <c r="D121" s="512" t="s">
        <v>165</v>
      </c>
      <c r="E121" s="479"/>
      <c r="F121" s="513"/>
      <c r="G121" s="513"/>
      <c r="H121" s="513"/>
      <c r="I121" s="513"/>
      <c r="J121" s="513"/>
      <c r="K121" s="514"/>
    </row>
    <row r="122" spans="2:11" ht="89.25" hidden="1" customHeight="1" x14ac:dyDescent="0.2">
      <c r="B122" s="554"/>
      <c r="C122" s="555"/>
      <c r="D122" s="453" t="s">
        <v>168</v>
      </c>
      <c r="E122" s="454"/>
      <c r="F122" s="454"/>
      <c r="G122" s="454"/>
      <c r="H122" s="454"/>
      <c r="I122" s="454"/>
      <c r="J122" s="454"/>
      <c r="K122" s="455"/>
    </row>
    <row r="123" spans="2:11" ht="89.25" hidden="1" customHeight="1" x14ac:dyDescent="0.2">
      <c r="B123" s="556"/>
      <c r="C123" s="557"/>
      <c r="D123" s="572" t="s">
        <v>169</v>
      </c>
      <c r="E123" s="573"/>
      <c r="F123" s="573"/>
      <c r="G123" s="573"/>
      <c r="H123" s="573"/>
      <c r="I123" s="573"/>
      <c r="J123" s="573"/>
      <c r="K123" s="574"/>
    </row>
    <row r="124" spans="2:11" ht="80.25" customHeight="1" x14ac:dyDescent="0.2">
      <c r="B124" s="506" t="s">
        <v>23</v>
      </c>
      <c r="C124" s="590"/>
      <c r="D124" s="579"/>
      <c r="E124" s="580"/>
      <c r="F124" s="580"/>
      <c r="G124" s="580"/>
      <c r="H124" s="580"/>
      <c r="I124" s="580"/>
      <c r="J124" s="580"/>
      <c r="K124" s="581"/>
    </row>
    <row r="125" spans="2:11" ht="39.75" customHeight="1" x14ac:dyDescent="0.2">
      <c r="B125" s="506" t="s">
        <v>253</v>
      </c>
      <c r="C125" s="507"/>
      <c r="D125" s="507"/>
      <c r="E125" s="507"/>
      <c r="F125" s="507"/>
      <c r="G125" s="507"/>
      <c r="H125" s="507"/>
      <c r="I125" s="507"/>
      <c r="J125" s="507"/>
      <c r="K125" s="508"/>
    </row>
    <row r="126" spans="2:11" ht="19.5" customHeight="1" x14ac:dyDescent="0.2">
      <c r="B126" s="521" t="s">
        <v>252</v>
      </c>
      <c r="C126" s="522"/>
      <c r="D126" s="561" t="s">
        <v>254</v>
      </c>
      <c r="E126" s="525"/>
      <c r="F126" s="163"/>
      <c r="G126" s="582" t="s">
        <v>255</v>
      </c>
      <c r="H126" s="528" t="s">
        <v>256</v>
      </c>
      <c r="I126" s="528"/>
      <c r="J126" s="528"/>
      <c r="K126" s="529"/>
    </row>
    <row r="127" spans="2:11" ht="26.4" customHeight="1" x14ac:dyDescent="0.2">
      <c r="B127" s="523"/>
      <c r="C127" s="524"/>
      <c r="D127" s="562"/>
      <c r="E127" s="526"/>
      <c r="F127" s="165" t="s">
        <v>147</v>
      </c>
      <c r="G127" s="583"/>
      <c r="H127" s="46"/>
      <c r="I127" s="270"/>
      <c r="J127" s="46" t="s">
        <v>147</v>
      </c>
      <c r="K127" s="167"/>
    </row>
    <row r="128" spans="2:11" ht="53.25" customHeight="1" x14ac:dyDescent="0.2">
      <c r="B128" s="471" t="s">
        <v>278</v>
      </c>
      <c r="C128" s="472"/>
      <c r="D128" s="473" t="s">
        <v>284</v>
      </c>
      <c r="E128" s="474"/>
      <c r="F128" s="474"/>
      <c r="G128" s="474"/>
      <c r="H128" s="474"/>
      <c r="I128" s="474"/>
      <c r="J128" s="474"/>
      <c r="K128" s="475"/>
    </row>
    <row r="129" spans="2:12" ht="71.25" customHeight="1" x14ac:dyDescent="0.2">
      <c r="B129" s="575" t="s">
        <v>207</v>
      </c>
      <c r="C129" s="576"/>
      <c r="D129" s="488"/>
      <c r="E129" s="489"/>
      <c r="F129" s="489"/>
      <c r="G129" s="489"/>
      <c r="H129" s="489"/>
      <c r="I129" s="489"/>
      <c r="J129" s="489"/>
      <c r="K129" s="490"/>
    </row>
    <row r="130" spans="2:12" ht="71.25" customHeight="1" x14ac:dyDescent="0.2">
      <c r="B130" s="464" t="s">
        <v>270</v>
      </c>
      <c r="C130" s="577"/>
      <c r="D130" s="488"/>
      <c r="E130" s="489"/>
      <c r="F130" s="489"/>
      <c r="G130" s="489"/>
      <c r="H130" s="489"/>
      <c r="I130" s="489"/>
      <c r="J130" s="489"/>
      <c r="K130" s="490"/>
    </row>
    <row r="131" spans="2:12" ht="71.25" customHeight="1" x14ac:dyDescent="0.2">
      <c r="B131" s="575" t="s">
        <v>209</v>
      </c>
      <c r="C131" s="576"/>
      <c r="D131" s="488"/>
      <c r="E131" s="489"/>
      <c r="F131" s="489"/>
      <c r="G131" s="489"/>
      <c r="H131" s="489"/>
      <c r="I131" s="489"/>
      <c r="J131" s="489"/>
      <c r="K131" s="490"/>
    </row>
    <row r="132" spans="2:12" ht="30.75" customHeight="1" x14ac:dyDescent="0.2">
      <c r="B132" s="506" t="s">
        <v>279</v>
      </c>
      <c r="C132" s="507"/>
      <c r="D132" s="507"/>
      <c r="E132" s="507"/>
      <c r="F132" s="507"/>
      <c r="G132" s="507"/>
      <c r="H132" s="507"/>
      <c r="I132" s="507"/>
      <c r="J132" s="507"/>
      <c r="K132" s="508"/>
    </row>
    <row r="133" spans="2:12" ht="19.5" customHeight="1" x14ac:dyDescent="0.2">
      <c r="B133" s="552" t="s">
        <v>280</v>
      </c>
      <c r="C133" s="553"/>
      <c r="D133" s="50" t="s">
        <v>29</v>
      </c>
      <c r="E133" s="51" t="s">
        <v>30</v>
      </c>
      <c r="F133" s="491" t="s">
        <v>289</v>
      </c>
      <c r="G133" s="492"/>
      <c r="H133" s="492"/>
      <c r="I133" s="492"/>
      <c r="J133" s="492"/>
      <c r="K133" s="169" t="s">
        <v>167</v>
      </c>
    </row>
    <row r="134" spans="2:12" ht="21.75" customHeight="1" x14ac:dyDescent="0.2">
      <c r="B134" s="554"/>
      <c r="C134" s="555"/>
      <c r="D134" s="558" t="s">
        <v>29</v>
      </c>
      <c r="E134" s="595" t="s">
        <v>179</v>
      </c>
      <c r="F134" s="545"/>
      <c r="G134" s="546"/>
      <c r="H134" s="546"/>
      <c r="I134" s="546"/>
      <c r="J134" s="546"/>
      <c r="K134" s="547"/>
    </row>
    <row r="135" spans="2:12" ht="32.25" customHeight="1" x14ac:dyDescent="0.2">
      <c r="B135" s="554"/>
      <c r="C135" s="555"/>
      <c r="D135" s="559"/>
      <c r="E135" s="596"/>
      <c r="F135" s="548"/>
      <c r="G135" s="549"/>
      <c r="H135" s="549"/>
      <c r="I135" s="549"/>
      <c r="J135" s="549"/>
      <c r="K135" s="550"/>
    </row>
    <row r="136" spans="2:12" ht="21.75" customHeight="1" x14ac:dyDescent="0.2">
      <c r="B136" s="556"/>
      <c r="C136" s="557"/>
      <c r="D136" s="560"/>
      <c r="E136" s="597"/>
      <c r="F136" s="493" t="s">
        <v>171</v>
      </c>
      <c r="G136" s="494"/>
      <c r="H136" s="494"/>
      <c r="I136" s="494"/>
      <c r="J136" s="494"/>
      <c r="K136" s="168" t="s">
        <v>167</v>
      </c>
    </row>
    <row r="137" spans="2:12" ht="83.25" customHeight="1" x14ac:dyDescent="0.2">
      <c r="B137" s="506" t="s">
        <v>281</v>
      </c>
      <c r="C137" s="601"/>
      <c r="D137" s="579"/>
      <c r="E137" s="599"/>
      <c r="F137" s="599"/>
      <c r="G137" s="599"/>
      <c r="H137" s="599"/>
      <c r="I137" s="599"/>
      <c r="J137" s="599"/>
      <c r="K137" s="600"/>
    </row>
    <row r="138" spans="2:12" ht="71.25" customHeight="1" x14ac:dyDescent="0.2">
      <c r="B138" s="471" t="s">
        <v>282</v>
      </c>
      <c r="C138" s="598"/>
      <c r="D138" s="579"/>
      <c r="E138" s="599"/>
      <c r="F138" s="599"/>
      <c r="G138" s="599"/>
      <c r="H138" s="599"/>
      <c r="I138" s="599"/>
      <c r="J138" s="599"/>
      <c r="K138" s="600"/>
    </row>
    <row r="139" spans="2:12" ht="66.75" customHeight="1" x14ac:dyDescent="0.2">
      <c r="B139" s="591" t="s">
        <v>283</v>
      </c>
      <c r="C139" s="592"/>
      <c r="D139" s="593"/>
      <c r="E139" s="593"/>
      <c r="F139" s="593"/>
      <c r="G139" s="593"/>
      <c r="H139" s="593"/>
      <c r="I139" s="593"/>
      <c r="J139" s="593"/>
      <c r="K139" s="594"/>
    </row>
    <row r="140" spans="2:12" ht="28.5" customHeight="1" x14ac:dyDescent="0.2">
      <c r="B140" s="250"/>
      <c r="C140" s="249"/>
      <c r="D140" s="247"/>
      <c r="E140" s="247"/>
      <c r="F140" s="247"/>
      <c r="G140" s="247"/>
      <c r="H140" s="247"/>
      <c r="I140" s="247"/>
      <c r="J140" s="247"/>
      <c r="K140" s="247"/>
    </row>
    <row r="141" spans="2:12" s="171" customFormat="1" x14ac:dyDescent="0.2">
      <c r="B141" s="619" t="s">
        <v>237</v>
      </c>
      <c r="C141" s="619"/>
      <c r="D141" s="619"/>
      <c r="E141" s="619"/>
      <c r="F141" s="619"/>
      <c r="G141" s="619"/>
      <c r="H141" s="619"/>
      <c r="I141" s="619"/>
      <c r="J141" s="619"/>
      <c r="K141" s="619"/>
    </row>
    <row r="142" spans="2:12" s="171" customFormat="1" ht="18" customHeight="1" thickBot="1" x14ac:dyDescent="0.25">
      <c r="B142" s="619"/>
      <c r="C142" s="619"/>
      <c r="D142" s="619"/>
      <c r="E142" s="619"/>
      <c r="F142" s="619"/>
      <c r="G142" s="619"/>
      <c r="H142" s="619"/>
      <c r="I142" s="619"/>
      <c r="J142" s="619"/>
      <c r="K142" s="619"/>
    </row>
    <row r="143" spans="2:12" ht="44.25" customHeight="1" x14ac:dyDescent="0.2">
      <c r="B143" s="613" t="s">
        <v>225</v>
      </c>
      <c r="C143" s="614"/>
      <c r="D143" s="614"/>
      <c r="E143" s="614"/>
      <c r="F143" s="614"/>
      <c r="G143" s="614"/>
      <c r="H143" s="614"/>
      <c r="I143" s="614"/>
      <c r="J143" s="614"/>
      <c r="K143" s="615"/>
      <c r="L143" s="170"/>
    </row>
    <row r="144" spans="2:12" ht="138" customHeight="1" thickBot="1" x14ac:dyDescent="0.25">
      <c r="B144" s="616"/>
      <c r="C144" s="617"/>
      <c r="D144" s="617"/>
      <c r="E144" s="617"/>
      <c r="F144" s="617"/>
      <c r="G144" s="617"/>
      <c r="H144" s="617"/>
      <c r="I144" s="617"/>
      <c r="J144" s="617"/>
      <c r="K144" s="618"/>
      <c r="L144" s="170"/>
    </row>
    <row r="145" spans="2:12" ht="13.5" customHeight="1" x14ac:dyDescent="0.2">
      <c r="B145" s="251"/>
      <c r="C145" s="251"/>
      <c r="D145" s="251"/>
      <c r="E145" s="251"/>
      <c r="F145" s="251"/>
      <c r="G145" s="251"/>
      <c r="H145" s="251"/>
      <c r="I145" s="251"/>
      <c r="J145" s="251"/>
      <c r="K145" s="251"/>
      <c r="L145" s="170"/>
    </row>
    <row r="146" spans="2:12" ht="13.5" customHeight="1" x14ac:dyDescent="0.2">
      <c r="B146" s="252"/>
      <c r="C146" s="253"/>
      <c r="D146" s="254"/>
      <c r="E146" s="254"/>
      <c r="F146" s="254"/>
      <c r="G146" s="254"/>
      <c r="H146" s="254"/>
      <c r="I146" s="254"/>
      <c r="J146" s="254"/>
      <c r="K146" s="254"/>
      <c r="L146" s="170"/>
    </row>
    <row r="147" spans="2:12" ht="40.5" customHeight="1" thickBot="1" x14ac:dyDescent="0.25">
      <c r="B147" s="606" t="s">
        <v>236</v>
      </c>
      <c r="C147" s="606"/>
      <c r="D147" s="606"/>
      <c r="E147" s="606"/>
      <c r="F147" s="606"/>
      <c r="G147" s="606"/>
      <c r="H147" s="606"/>
      <c r="I147" s="606"/>
      <c r="J147" s="606"/>
      <c r="K147" s="606"/>
    </row>
    <row r="148" spans="2:12" ht="21" customHeight="1" x14ac:dyDescent="0.2">
      <c r="B148" s="607" t="s">
        <v>257</v>
      </c>
      <c r="C148" s="608"/>
      <c r="D148" s="608"/>
      <c r="E148" s="608"/>
      <c r="F148" s="608"/>
      <c r="G148" s="608"/>
      <c r="H148" s="608"/>
      <c r="I148" s="608"/>
      <c r="J148" s="608"/>
      <c r="K148" s="609"/>
    </row>
    <row r="149" spans="2:12" ht="78" customHeight="1" x14ac:dyDescent="0.2">
      <c r="B149" s="382" t="s">
        <v>290</v>
      </c>
      <c r="C149" s="383"/>
      <c r="D149" s="383"/>
      <c r="E149" s="383"/>
      <c r="F149" s="383"/>
      <c r="G149" s="383"/>
      <c r="H149" s="383"/>
      <c r="I149" s="383"/>
      <c r="J149" s="383"/>
      <c r="K149" s="384"/>
    </row>
    <row r="150" spans="2:12" ht="91.5" customHeight="1" thickBot="1" x14ac:dyDescent="0.25">
      <c r="B150" s="385" t="s">
        <v>291</v>
      </c>
      <c r="C150" s="386"/>
      <c r="D150" s="386"/>
      <c r="E150" s="386"/>
      <c r="F150" s="386"/>
      <c r="G150" s="386"/>
      <c r="H150" s="386"/>
      <c r="I150" s="386"/>
      <c r="J150" s="386"/>
      <c r="K150" s="387"/>
    </row>
    <row r="151" spans="2:12" ht="18" customHeight="1" x14ac:dyDescent="0.2">
      <c r="B151" s="538"/>
      <c r="C151" s="538"/>
      <c r="D151" s="538"/>
      <c r="E151" s="538"/>
      <c r="F151" s="538"/>
      <c r="G151" s="538"/>
      <c r="H151" s="538"/>
      <c r="I151" s="538"/>
      <c r="J151" s="538"/>
      <c r="K151" s="538"/>
    </row>
    <row r="152" spans="2:12" ht="18.75" customHeight="1" thickBot="1" x14ac:dyDescent="0.25">
      <c r="B152" s="537" t="s">
        <v>227</v>
      </c>
      <c r="C152" s="537"/>
      <c r="D152" s="537"/>
      <c r="E152" s="537"/>
      <c r="F152" s="537"/>
      <c r="G152" s="537"/>
      <c r="H152" s="537"/>
      <c r="I152" s="537"/>
      <c r="J152" s="537"/>
      <c r="K152" s="537"/>
    </row>
    <row r="153" spans="2:12" ht="28.5" customHeight="1" thickBot="1" x14ac:dyDescent="0.25">
      <c r="B153" s="509" t="s">
        <v>226</v>
      </c>
      <c r="C153" s="359"/>
      <c r="D153" s="359"/>
      <c r="E153" s="359"/>
      <c r="F153" s="359"/>
      <c r="G153" s="359"/>
      <c r="H153" s="359"/>
      <c r="I153" s="359"/>
      <c r="J153" s="359"/>
      <c r="K153" s="360"/>
    </row>
    <row r="154" spans="2:12" ht="16.5" customHeight="1" x14ac:dyDescent="0.2">
      <c r="B154" s="509" t="s">
        <v>228</v>
      </c>
      <c r="C154" s="359"/>
      <c r="D154" s="359"/>
      <c r="E154" s="359"/>
      <c r="F154" s="359"/>
      <c r="G154" s="359"/>
      <c r="H154" s="359"/>
      <c r="I154" s="359"/>
      <c r="J154" s="359"/>
      <c r="K154" s="360"/>
    </row>
    <row r="155" spans="2:12" ht="138" customHeight="1" x14ac:dyDescent="0.2">
      <c r="B155" s="534"/>
      <c r="C155" s="535"/>
      <c r="D155" s="535"/>
      <c r="E155" s="535"/>
      <c r="F155" s="535"/>
      <c r="G155" s="535"/>
      <c r="H155" s="535"/>
      <c r="I155" s="535"/>
      <c r="J155" s="535"/>
      <c r="K155" s="536"/>
    </row>
    <row r="156" spans="2:12" ht="21" customHeight="1" x14ac:dyDescent="0.2">
      <c r="B156" s="531" t="s">
        <v>229</v>
      </c>
      <c r="C156" s="532"/>
      <c r="D156" s="532"/>
      <c r="E156" s="532"/>
      <c r="F156" s="532"/>
      <c r="G156" s="532"/>
      <c r="H156" s="532"/>
      <c r="I156" s="532"/>
      <c r="J156" s="532"/>
      <c r="K156" s="533"/>
    </row>
    <row r="157" spans="2:12" ht="101.25" customHeight="1" x14ac:dyDescent="0.2">
      <c r="B157" s="542"/>
      <c r="C157" s="543"/>
      <c r="D157" s="543"/>
      <c r="E157" s="543"/>
      <c r="F157" s="543"/>
      <c r="G157" s="543"/>
      <c r="H157" s="543"/>
      <c r="I157" s="543"/>
      <c r="J157" s="543"/>
      <c r="K157" s="544"/>
    </row>
    <row r="158" spans="2:12" ht="20.25" customHeight="1" x14ac:dyDescent="0.2">
      <c r="B158" s="539" t="s">
        <v>245</v>
      </c>
      <c r="C158" s="540"/>
      <c r="D158" s="540"/>
      <c r="E158" s="540"/>
      <c r="F158" s="540"/>
      <c r="G158" s="540"/>
      <c r="H158" s="540"/>
      <c r="I158" s="540"/>
      <c r="J158" s="540"/>
      <c r="K158" s="541"/>
    </row>
    <row r="159" spans="2:12" ht="23.25" customHeight="1" x14ac:dyDescent="0.2">
      <c r="B159" s="610" t="s">
        <v>204</v>
      </c>
      <c r="C159" s="611"/>
      <c r="D159" s="611"/>
      <c r="E159" s="611"/>
      <c r="F159" s="611"/>
      <c r="G159" s="611"/>
      <c r="H159" s="611"/>
      <c r="I159" s="611"/>
      <c r="J159" s="611"/>
      <c r="K159" s="612"/>
    </row>
    <row r="160" spans="2:12" ht="39" customHeight="1" x14ac:dyDescent="0.2">
      <c r="B160" s="563" t="s">
        <v>197</v>
      </c>
      <c r="C160" s="564"/>
      <c r="D160" s="565"/>
      <c r="E160" s="566"/>
      <c r="F160" s="469" t="s">
        <v>198</v>
      </c>
      <c r="G160" s="469"/>
      <c r="H160" s="469"/>
      <c r="I160" s="469"/>
      <c r="J160" s="469"/>
      <c r="K160" s="470"/>
    </row>
    <row r="161" spans="2:13" ht="22.5" customHeight="1" x14ac:dyDescent="0.2">
      <c r="B161" s="466" t="s">
        <v>203</v>
      </c>
      <c r="C161" s="467"/>
      <c r="D161" s="467"/>
      <c r="E161" s="467"/>
      <c r="F161" s="467"/>
      <c r="G161" s="467"/>
      <c r="H161" s="467"/>
      <c r="I161" s="467"/>
      <c r="J161" s="467"/>
      <c r="K161" s="468"/>
    </row>
    <row r="162" spans="2:13" ht="24.9" customHeight="1" x14ac:dyDescent="0.2">
      <c r="B162" s="419" t="s">
        <v>258</v>
      </c>
      <c r="C162" s="420"/>
      <c r="D162" s="404"/>
      <c r="E162" s="405"/>
      <c r="F162" s="405"/>
      <c r="G162" s="416"/>
      <c r="H162" s="265" t="s">
        <v>262</v>
      </c>
      <c r="I162" s="404"/>
      <c r="J162" s="405"/>
      <c r="K162" s="406"/>
      <c r="M162" s="266" t="s">
        <v>261</v>
      </c>
    </row>
    <row r="163" spans="2:13" ht="24.9" customHeight="1" x14ac:dyDescent="0.2">
      <c r="B163" s="421" t="s">
        <v>210</v>
      </c>
      <c r="C163" s="422"/>
      <c r="D163" s="449"/>
      <c r="E163" s="450"/>
      <c r="F163" s="431" t="s">
        <v>147</v>
      </c>
      <c r="G163" s="431"/>
      <c r="H163" s="431"/>
      <c r="I163" s="431"/>
      <c r="J163" s="431"/>
      <c r="K163" s="432"/>
      <c r="M163" s="266" t="s">
        <v>260</v>
      </c>
    </row>
    <row r="164" spans="2:13" ht="24.9" customHeight="1" x14ac:dyDescent="0.2">
      <c r="B164" s="417" t="s">
        <v>196</v>
      </c>
      <c r="C164" s="418"/>
      <c r="D164" s="476"/>
      <c r="E164" s="476"/>
      <c r="F164" s="476"/>
      <c r="G164" s="476"/>
      <c r="H164" s="476"/>
      <c r="I164" s="476"/>
      <c r="J164" s="476"/>
      <c r="K164" s="477"/>
      <c r="M164" s="266" t="s">
        <v>259</v>
      </c>
    </row>
    <row r="165" spans="2:13" ht="24.9" customHeight="1" x14ac:dyDescent="0.2">
      <c r="B165" s="419" t="s">
        <v>271</v>
      </c>
      <c r="C165" s="420"/>
      <c r="D165" s="404"/>
      <c r="E165" s="405"/>
      <c r="F165" s="405"/>
      <c r="G165" s="416"/>
      <c r="H165" s="265" t="s">
        <v>262</v>
      </c>
      <c r="I165" s="404"/>
      <c r="J165" s="405"/>
      <c r="K165" s="406"/>
      <c r="M165" s="266"/>
    </row>
    <row r="166" spans="2:13" ht="24.9" customHeight="1" x14ac:dyDescent="0.2">
      <c r="B166" s="421" t="s">
        <v>210</v>
      </c>
      <c r="C166" s="422"/>
      <c r="D166" s="449"/>
      <c r="E166" s="450"/>
      <c r="F166" s="431" t="s">
        <v>147</v>
      </c>
      <c r="G166" s="431"/>
      <c r="H166" s="431"/>
      <c r="I166" s="431"/>
      <c r="J166" s="431"/>
      <c r="K166" s="432"/>
    </row>
    <row r="167" spans="2:13" ht="24.9" customHeight="1" x14ac:dyDescent="0.2">
      <c r="B167" s="417" t="s">
        <v>196</v>
      </c>
      <c r="C167" s="418"/>
      <c r="D167" s="451"/>
      <c r="E167" s="451"/>
      <c r="F167" s="451"/>
      <c r="G167" s="451"/>
      <c r="H167" s="451"/>
      <c r="I167" s="451"/>
      <c r="J167" s="451"/>
      <c r="K167" s="452"/>
    </row>
    <row r="168" spans="2:13" ht="24.9" customHeight="1" x14ac:dyDescent="0.2">
      <c r="B168" s="419" t="s">
        <v>271</v>
      </c>
      <c r="C168" s="420"/>
      <c r="D168" s="404"/>
      <c r="E168" s="405"/>
      <c r="F168" s="405"/>
      <c r="G168" s="416"/>
      <c r="H168" s="265" t="s">
        <v>262</v>
      </c>
      <c r="I168" s="404"/>
      <c r="J168" s="405"/>
      <c r="K168" s="406"/>
    </row>
    <row r="169" spans="2:13" ht="24.9" customHeight="1" x14ac:dyDescent="0.2">
      <c r="B169" s="421" t="s">
        <v>210</v>
      </c>
      <c r="C169" s="422"/>
      <c r="D169" s="449"/>
      <c r="E169" s="450"/>
      <c r="F169" s="431" t="s">
        <v>147</v>
      </c>
      <c r="G169" s="431"/>
      <c r="H169" s="431"/>
      <c r="I169" s="431"/>
      <c r="J169" s="431"/>
      <c r="K169" s="432"/>
    </row>
    <row r="170" spans="2:13" ht="36.75" customHeight="1" x14ac:dyDescent="0.2">
      <c r="B170" s="417" t="s">
        <v>196</v>
      </c>
      <c r="C170" s="418"/>
      <c r="D170" s="451"/>
      <c r="E170" s="451"/>
      <c r="F170" s="451"/>
      <c r="G170" s="451"/>
      <c r="H170" s="451"/>
      <c r="I170" s="451"/>
      <c r="J170" s="451"/>
      <c r="K170" s="452"/>
    </row>
    <row r="171" spans="2:13" ht="24.9" customHeight="1" x14ac:dyDescent="0.2">
      <c r="B171" s="419" t="s">
        <v>271</v>
      </c>
      <c r="C171" s="420"/>
      <c r="D171" s="404"/>
      <c r="E171" s="405"/>
      <c r="F171" s="405"/>
      <c r="G171" s="416"/>
      <c r="H171" s="265" t="s">
        <v>262</v>
      </c>
      <c r="I171" s="404"/>
      <c r="J171" s="405"/>
      <c r="K171" s="406"/>
    </row>
    <row r="172" spans="2:13" ht="24.9" customHeight="1" x14ac:dyDescent="0.2">
      <c r="B172" s="421" t="s">
        <v>210</v>
      </c>
      <c r="C172" s="422"/>
      <c r="D172" s="449"/>
      <c r="E172" s="450"/>
      <c r="F172" s="431" t="s">
        <v>147</v>
      </c>
      <c r="G172" s="431"/>
      <c r="H172" s="431"/>
      <c r="I172" s="431"/>
      <c r="J172" s="431"/>
      <c r="K172" s="432"/>
    </row>
    <row r="173" spans="2:13" ht="24.9" customHeight="1" x14ac:dyDescent="0.2">
      <c r="B173" s="417" t="s">
        <v>196</v>
      </c>
      <c r="C173" s="418"/>
      <c r="D173" s="451"/>
      <c r="E173" s="451"/>
      <c r="F173" s="451"/>
      <c r="G173" s="451"/>
      <c r="H173" s="451"/>
      <c r="I173" s="451"/>
      <c r="J173" s="451"/>
      <c r="K173" s="452"/>
    </row>
    <row r="174" spans="2:13" ht="24.9" customHeight="1" x14ac:dyDescent="0.2">
      <c r="B174" s="419" t="s">
        <v>271</v>
      </c>
      <c r="C174" s="420"/>
      <c r="D174" s="404"/>
      <c r="E174" s="405"/>
      <c r="F174" s="405"/>
      <c r="G174" s="416"/>
      <c r="H174" s="265" t="s">
        <v>262</v>
      </c>
      <c r="I174" s="404"/>
      <c r="J174" s="405"/>
      <c r="K174" s="406"/>
    </row>
    <row r="175" spans="2:13" ht="24.9" customHeight="1" x14ac:dyDescent="0.2">
      <c r="B175" s="421" t="s">
        <v>210</v>
      </c>
      <c r="C175" s="422"/>
      <c r="D175" s="449"/>
      <c r="E175" s="450"/>
      <c r="F175" s="431" t="s">
        <v>147</v>
      </c>
      <c r="G175" s="431"/>
      <c r="H175" s="431"/>
      <c r="I175" s="431"/>
      <c r="J175" s="431"/>
      <c r="K175" s="432"/>
    </row>
    <row r="176" spans="2:13" ht="24.9" customHeight="1" thickBot="1" x14ac:dyDescent="0.25">
      <c r="B176" s="417" t="s">
        <v>196</v>
      </c>
      <c r="C176" s="418"/>
      <c r="D176" s="451"/>
      <c r="E176" s="451"/>
      <c r="F176" s="451"/>
      <c r="G176" s="451"/>
      <c r="H176" s="451"/>
      <c r="I176" s="451"/>
      <c r="J176" s="451"/>
      <c r="K176" s="452"/>
    </row>
    <row r="177" spans="2:11" ht="24.9" hidden="1" customHeight="1" x14ac:dyDescent="0.2">
      <c r="B177" s="438" t="s">
        <v>230</v>
      </c>
      <c r="C177" s="439"/>
      <c r="D177" s="401"/>
      <c r="E177" s="402"/>
      <c r="F177" s="402"/>
      <c r="G177" s="403"/>
      <c r="H177" s="271" t="s">
        <v>262</v>
      </c>
      <c r="I177" s="404"/>
      <c r="J177" s="405"/>
      <c r="K177" s="406"/>
    </row>
    <row r="178" spans="2:11" ht="24.9" hidden="1" customHeight="1" x14ac:dyDescent="0.2">
      <c r="B178" s="394" t="s">
        <v>195</v>
      </c>
      <c r="C178" s="395"/>
      <c r="D178" s="443"/>
      <c r="E178" s="444"/>
      <c r="F178" s="431" t="s">
        <v>147</v>
      </c>
      <c r="G178" s="431"/>
      <c r="H178" s="431"/>
      <c r="I178" s="431"/>
      <c r="J178" s="431"/>
      <c r="K178" s="432"/>
    </row>
    <row r="179" spans="2:11" ht="24.9" hidden="1" customHeight="1" x14ac:dyDescent="0.2">
      <c r="B179" s="396" t="s">
        <v>196</v>
      </c>
      <c r="C179" s="397"/>
      <c r="D179" s="433"/>
      <c r="E179" s="433"/>
      <c r="F179" s="433"/>
      <c r="G179" s="433"/>
      <c r="H179" s="433"/>
      <c r="I179" s="433"/>
      <c r="J179" s="433"/>
      <c r="K179" s="434"/>
    </row>
    <row r="180" spans="2:11" ht="24.9" hidden="1" customHeight="1" x14ac:dyDescent="0.2">
      <c r="B180" s="438" t="s">
        <v>230</v>
      </c>
      <c r="C180" s="439"/>
      <c r="D180" s="401"/>
      <c r="E180" s="402"/>
      <c r="F180" s="402"/>
      <c r="G180" s="403"/>
      <c r="H180" s="271" t="s">
        <v>262</v>
      </c>
      <c r="I180" s="404"/>
      <c r="J180" s="405"/>
      <c r="K180" s="406"/>
    </row>
    <row r="181" spans="2:11" ht="24.9" hidden="1" customHeight="1" x14ac:dyDescent="0.2">
      <c r="B181" s="394" t="s">
        <v>195</v>
      </c>
      <c r="C181" s="395"/>
      <c r="D181" s="443"/>
      <c r="E181" s="444"/>
      <c r="F181" s="431" t="s">
        <v>147</v>
      </c>
      <c r="G181" s="431"/>
      <c r="H181" s="431"/>
      <c r="I181" s="431"/>
      <c r="J181" s="431"/>
      <c r="K181" s="432"/>
    </row>
    <row r="182" spans="2:11" ht="24.9" hidden="1" customHeight="1" x14ac:dyDescent="0.2">
      <c r="B182" s="396" t="s">
        <v>196</v>
      </c>
      <c r="C182" s="397"/>
      <c r="D182" s="433"/>
      <c r="E182" s="433"/>
      <c r="F182" s="433"/>
      <c r="G182" s="433"/>
      <c r="H182" s="433"/>
      <c r="I182" s="433"/>
      <c r="J182" s="433"/>
      <c r="K182" s="434"/>
    </row>
    <row r="183" spans="2:11" ht="24.9" hidden="1" customHeight="1" x14ac:dyDescent="0.2">
      <c r="B183" s="438" t="s">
        <v>230</v>
      </c>
      <c r="C183" s="439"/>
      <c r="D183" s="401"/>
      <c r="E183" s="402"/>
      <c r="F183" s="402"/>
      <c r="G183" s="403"/>
      <c r="H183" s="271" t="s">
        <v>262</v>
      </c>
      <c r="I183" s="404"/>
      <c r="J183" s="405"/>
      <c r="K183" s="406"/>
    </row>
    <row r="184" spans="2:11" ht="24.9" hidden="1" customHeight="1" x14ac:dyDescent="0.2">
      <c r="B184" s="394" t="s">
        <v>195</v>
      </c>
      <c r="C184" s="395"/>
      <c r="D184" s="443"/>
      <c r="E184" s="444"/>
      <c r="F184" s="431" t="s">
        <v>147</v>
      </c>
      <c r="G184" s="431"/>
      <c r="H184" s="431"/>
      <c r="I184" s="431"/>
      <c r="J184" s="431"/>
      <c r="K184" s="432"/>
    </row>
    <row r="185" spans="2:11" ht="24.9" hidden="1" customHeight="1" x14ac:dyDescent="0.2">
      <c r="B185" s="396" t="s">
        <v>196</v>
      </c>
      <c r="C185" s="397"/>
      <c r="D185" s="433"/>
      <c r="E185" s="433"/>
      <c r="F185" s="433"/>
      <c r="G185" s="433"/>
      <c r="H185" s="433"/>
      <c r="I185" s="433"/>
      <c r="J185" s="433"/>
      <c r="K185" s="434"/>
    </row>
    <row r="186" spans="2:11" ht="24.9" hidden="1" customHeight="1" x14ac:dyDescent="0.2">
      <c r="B186" s="438" t="s">
        <v>230</v>
      </c>
      <c r="C186" s="439"/>
      <c r="D186" s="401"/>
      <c r="E186" s="402"/>
      <c r="F186" s="402"/>
      <c r="G186" s="403"/>
      <c r="H186" s="271" t="s">
        <v>262</v>
      </c>
      <c r="I186" s="404"/>
      <c r="J186" s="405"/>
      <c r="K186" s="406"/>
    </row>
    <row r="187" spans="2:11" ht="24.9" hidden="1" customHeight="1" x14ac:dyDescent="0.2">
      <c r="B187" s="394" t="s">
        <v>195</v>
      </c>
      <c r="C187" s="395"/>
      <c r="D187" s="443"/>
      <c r="E187" s="444"/>
      <c r="F187" s="431" t="s">
        <v>147</v>
      </c>
      <c r="G187" s="431"/>
      <c r="H187" s="431"/>
      <c r="I187" s="431"/>
      <c r="J187" s="431"/>
      <c r="K187" s="432"/>
    </row>
    <row r="188" spans="2:11" ht="24.9" hidden="1" customHeight="1" x14ac:dyDescent="0.2">
      <c r="B188" s="396" t="s">
        <v>196</v>
      </c>
      <c r="C188" s="397"/>
      <c r="D188" s="433"/>
      <c r="E188" s="433"/>
      <c r="F188" s="433"/>
      <c r="G188" s="433"/>
      <c r="H188" s="433"/>
      <c r="I188" s="433"/>
      <c r="J188" s="433"/>
      <c r="K188" s="434"/>
    </row>
    <row r="189" spans="2:11" ht="24.9" hidden="1" customHeight="1" x14ac:dyDescent="0.2">
      <c r="B189" s="438" t="s">
        <v>230</v>
      </c>
      <c r="C189" s="439"/>
      <c r="D189" s="401"/>
      <c r="E189" s="402"/>
      <c r="F189" s="402"/>
      <c r="G189" s="403"/>
      <c r="H189" s="271" t="s">
        <v>262</v>
      </c>
      <c r="I189" s="404"/>
      <c r="J189" s="405"/>
      <c r="K189" s="406"/>
    </row>
    <row r="190" spans="2:11" ht="24.9" hidden="1" customHeight="1" x14ac:dyDescent="0.2">
      <c r="B190" s="394" t="s">
        <v>195</v>
      </c>
      <c r="C190" s="395"/>
      <c r="D190" s="443"/>
      <c r="E190" s="444"/>
      <c r="F190" s="431" t="s">
        <v>147</v>
      </c>
      <c r="G190" s="431"/>
      <c r="H190" s="431"/>
      <c r="I190" s="431"/>
      <c r="J190" s="431"/>
      <c r="K190" s="432"/>
    </row>
    <row r="191" spans="2:11" ht="24.9" hidden="1" customHeight="1" x14ac:dyDescent="0.2">
      <c r="B191" s="396" t="s">
        <v>196</v>
      </c>
      <c r="C191" s="397"/>
      <c r="D191" s="433"/>
      <c r="E191" s="433"/>
      <c r="F191" s="433"/>
      <c r="G191" s="433"/>
      <c r="H191" s="433"/>
      <c r="I191" s="433"/>
      <c r="J191" s="433"/>
      <c r="K191" s="434"/>
    </row>
    <row r="192" spans="2:11" ht="24.9" hidden="1" customHeight="1" x14ac:dyDescent="0.2">
      <c r="B192" s="438" t="s">
        <v>230</v>
      </c>
      <c r="C192" s="439"/>
      <c r="D192" s="401"/>
      <c r="E192" s="402"/>
      <c r="F192" s="402"/>
      <c r="G192" s="403"/>
      <c r="H192" s="271" t="s">
        <v>262</v>
      </c>
      <c r="I192" s="404"/>
      <c r="J192" s="405"/>
      <c r="K192" s="406"/>
    </row>
    <row r="193" spans="2:11" ht="24.9" hidden="1" customHeight="1" x14ac:dyDescent="0.2">
      <c r="B193" s="394" t="s">
        <v>195</v>
      </c>
      <c r="C193" s="395"/>
      <c r="D193" s="443"/>
      <c r="E193" s="444"/>
      <c r="F193" s="431" t="s">
        <v>147</v>
      </c>
      <c r="G193" s="431"/>
      <c r="H193" s="431"/>
      <c r="I193" s="431"/>
      <c r="J193" s="431"/>
      <c r="K193" s="432"/>
    </row>
    <row r="194" spans="2:11" ht="24.9" hidden="1" customHeight="1" x14ac:dyDescent="0.2">
      <c r="B194" s="396" t="s">
        <v>196</v>
      </c>
      <c r="C194" s="397"/>
      <c r="D194" s="433"/>
      <c r="E194" s="433"/>
      <c r="F194" s="433"/>
      <c r="G194" s="433"/>
      <c r="H194" s="433"/>
      <c r="I194" s="433"/>
      <c r="J194" s="433"/>
      <c r="K194" s="434"/>
    </row>
    <row r="195" spans="2:11" ht="24.9" hidden="1" customHeight="1" x14ac:dyDescent="0.2">
      <c r="B195" s="438" t="s">
        <v>230</v>
      </c>
      <c r="C195" s="439"/>
      <c r="D195" s="401"/>
      <c r="E195" s="402"/>
      <c r="F195" s="402"/>
      <c r="G195" s="403"/>
      <c r="H195" s="271" t="s">
        <v>262</v>
      </c>
      <c r="I195" s="404"/>
      <c r="J195" s="405"/>
      <c r="K195" s="406"/>
    </row>
    <row r="196" spans="2:11" ht="24.9" hidden="1" customHeight="1" x14ac:dyDescent="0.2">
      <c r="B196" s="394" t="s">
        <v>195</v>
      </c>
      <c r="C196" s="395"/>
      <c r="D196" s="443"/>
      <c r="E196" s="444"/>
      <c r="F196" s="431" t="s">
        <v>147</v>
      </c>
      <c r="G196" s="431"/>
      <c r="H196" s="431"/>
      <c r="I196" s="431"/>
      <c r="J196" s="431"/>
      <c r="K196" s="432"/>
    </row>
    <row r="197" spans="2:11" ht="24.9" hidden="1" customHeight="1" x14ac:dyDescent="0.2">
      <c r="B197" s="396" t="s">
        <v>196</v>
      </c>
      <c r="C197" s="397"/>
      <c r="D197" s="433"/>
      <c r="E197" s="433"/>
      <c r="F197" s="433"/>
      <c r="G197" s="433"/>
      <c r="H197" s="433"/>
      <c r="I197" s="433"/>
      <c r="J197" s="433"/>
      <c r="K197" s="434"/>
    </row>
    <row r="198" spans="2:11" ht="24.9" hidden="1" customHeight="1" x14ac:dyDescent="0.2">
      <c r="B198" s="438" t="s">
        <v>230</v>
      </c>
      <c r="C198" s="439"/>
      <c r="D198" s="401"/>
      <c r="E198" s="402"/>
      <c r="F198" s="402"/>
      <c r="G198" s="403"/>
      <c r="H198" s="271" t="s">
        <v>262</v>
      </c>
      <c r="I198" s="404"/>
      <c r="J198" s="405"/>
      <c r="K198" s="406"/>
    </row>
    <row r="199" spans="2:11" ht="24.9" hidden="1" customHeight="1" x14ac:dyDescent="0.2">
      <c r="B199" s="394" t="s">
        <v>195</v>
      </c>
      <c r="C199" s="395"/>
      <c r="D199" s="443"/>
      <c r="E199" s="444"/>
      <c r="F199" s="431" t="s">
        <v>147</v>
      </c>
      <c r="G199" s="431"/>
      <c r="H199" s="431"/>
      <c r="I199" s="431"/>
      <c r="J199" s="431"/>
      <c r="K199" s="432"/>
    </row>
    <row r="200" spans="2:11" ht="24.9" hidden="1" customHeight="1" thickBot="1" x14ac:dyDescent="0.25">
      <c r="B200" s="445" t="s">
        <v>196</v>
      </c>
      <c r="C200" s="446"/>
      <c r="D200" s="447"/>
      <c r="E200" s="447"/>
      <c r="F200" s="447"/>
      <c r="G200" s="447"/>
      <c r="H200" s="447"/>
      <c r="I200" s="447"/>
      <c r="J200" s="447"/>
      <c r="K200" s="448"/>
    </row>
    <row r="201" spans="2:11" ht="23.25" customHeight="1" x14ac:dyDescent="0.2">
      <c r="B201" s="413" t="s">
        <v>243</v>
      </c>
      <c r="C201" s="414"/>
      <c r="D201" s="414"/>
      <c r="E201" s="414"/>
      <c r="F201" s="414"/>
      <c r="G201" s="414"/>
      <c r="H201" s="414"/>
      <c r="I201" s="414"/>
      <c r="J201" s="414"/>
      <c r="K201" s="415"/>
    </row>
    <row r="202" spans="2:11" ht="34.950000000000003" customHeight="1" x14ac:dyDescent="0.2">
      <c r="B202" s="427" t="s">
        <v>249</v>
      </c>
      <c r="C202" s="428"/>
      <c r="D202" s="429"/>
      <c r="E202" s="430"/>
      <c r="F202" s="431" t="s">
        <v>244</v>
      </c>
      <c r="G202" s="431"/>
      <c r="H202" s="431"/>
      <c r="I202" s="431"/>
      <c r="J202" s="431"/>
      <c r="K202" s="432"/>
    </row>
    <row r="203" spans="2:11" x14ac:dyDescent="0.2">
      <c r="B203" s="440" t="s">
        <v>246</v>
      </c>
      <c r="C203" s="441"/>
      <c r="D203" s="441"/>
      <c r="E203" s="441"/>
      <c r="F203" s="441"/>
      <c r="G203" s="441"/>
      <c r="H203" s="441"/>
      <c r="I203" s="441"/>
      <c r="J203" s="441"/>
      <c r="K203" s="442"/>
    </row>
    <row r="204" spans="2:11" ht="96.75" customHeight="1" x14ac:dyDescent="0.2">
      <c r="B204" s="410"/>
      <c r="C204" s="411"/>
      <c r="D204" s="411"/>
      <c r="E204" s="411"/>
      <c r="F204" s="411"/>
      <c r="G204" s="411"/>
      <c r="H204" s="411"/>
      <c r="I204" s="411"/>
      <c r="J204" s="411"/>
      <c r="K204" s="412"/>
    </row>
    <row r="205" spans="2:11" ht="15.6" thickBot="1" x14ac:dyDescent="0.25">
      <c r="B205" s="195"/>
      <c r="C205" s="196"/>
      <c r="D205" s="196"/>
      <c r="E205" s="196"/>
      <c r="F205" s="196"/>
      <c r="G205" s="196"/>
      <c r="H205" s="196"/>
      <c r="I205" s="196"/>
      <c r="J205" s="196"/>
      <c r="K205" s="197"/>
    </row>
    <row r="206" spans="2:11" ht="23.25" customHeight="1" x14ac:dyDescent="0.2">
      <c r="B206" s="413" t="s">
        <v>263</v>
      </c>
      <c r="C206" s="414"/>
      <c r="D206" s="414"/>
      <c r="E206" s="414"/>
      <c r="F206" s="414"/>
      <c r="G206" s="414"/>
      <c r="H206" s="414"/>
      <c r="I206" s="414"/>
      <c r="J206" s="414"/>
      <c r="K206" s="415"/>
    </row>
    <row r="207" spans="2:11" ht="34.950000000000003" customHeight="1" x14ac:dyDescent="0.2">
      <c r="B207" s="427" t="s">
        <v>250</v>
      </c>
      <c r="C207" s="428"/>
      <c r="D207" s="429"/>
      <c r="E207" s="430"/>
      <c r="F207" s="431" t="s">
        <v>244</v>
      </c>
      <c r="G207" s="431"/>
      <c r="H207" s="431"/>
      <c r="I207" s="431"/>
      <c r="J207" s="431"/>
      <c r="K207" s="432"/>
    </row>
    <row r="208" spans="2:11" x14ac:dyDescent="0.2">
      <c r="B208" s="440" t="s">
        <v>248</v>
      </c>
      <c r="C208" s="441"/>
      <c r="D208" s="441"/>
      <c r="E208" s="441"/>
      <c r="F208" s="441"/>
      <c r="G208" s="441"/>
      <c r="H208" s="441"/>
      <c r="I208" s="441"/>
      <c r="J208" s="441"/>
      <c r="K208" s="442"/>
    </row>
    <row r="209" spans="2:11" ht="96.75" customHeight="1" x14ac:dyDescent="0.2">
      <c r="B209" s="410"/>
      <c r="C209" s="411"/>
      <c r="D209" s="411"/>
      <c r="E209" s="411"/>
      <c r="F209" s="411"/>
      <c r="G209" s="411"/>
      <c r="H209" s="411"/>
      <c r="I209" s="411"/>
      <c r="J209" s="411"/>
      <c r="K209" s="412"/>
    </row>
    <row r="210" spans="2:11" ht="15.6" thickBot="1" x14ac:dyDescent="0.25">
      <c r="B210" s="195"/>
      <c r="C210" s="196"/>
      <c r="D210" s="196"/>
      <c r="E210" s="196"/>
      <c r="F210" s="196"/>
      <c r="G210" s="196"/>
      <c r="H210" s="196"/>
      <c r="I210" s="196"/>
      <c r="J210" s="196"/>
      <c r="K210" s="197"/>
    </row>
    <row r="211" spans="2:11" ht="23.25" customHeight="1" x14ac:dyDescent="0.2">
      <c r="B211" s="413" t="s">
        <v>264</v>
      </c>
      <c r="C211" s="414"/>
      <c r="D211" s="414"/>
      <c r="E211" s="414"/>
      <c r="F211" s="414"/>
      <c r="G211" s="414"/>
      <c r="H211" s="414"/>
      <c r="I211" s="414"/>
      <c r="J211" s="414"/>
      <c r="K211" s="415"/>
    </row>
    <row r="212" spans="2:11" ht="34.950000000000003" customHeight="1" x14ac:dyDescent="0.2">
      <c r="B212" s="427" t="s">
        <v>249</v>
      </c>
      <c r="C212" s="428"/>
      <c r="D212" s="429"/>
      <c r="E212" s="430"/>
      <c r="F212" s="431" t="s">
        <v>244</v>
      </c>
      <c r="G212" s="431"/>
      <c r="H212" s="431"/>
      <c r="I212" s="431"/>
      <c r="J212" s="431"/>
      <c r="K212" s="432"/>
    </row>
    <row r="213" spans="2:11" x14ac:dyDescent="0.2">
      <c r="B213" s="440" t="s">
        <v>251</v>
      </c>
      <c r="C213" s="441"/>
      <c r="D213" s="441"/>
      <c r="E213" s="441"/>
      <c r="F213" s="441"/>
      <c r="G213" s="441"/>
      <c r="H213" s="441"/>
      <c r="I213" s="441"/>
      <c r="J213" s="441"/>
      <c r="K213" s="442"/>
    </row>
    <row r="214" spans="2:11" ht="96.75" customHeight="1" x14ac:dyDescent="0.2">
      <c r="B214" s="410"/>
      <c r="C214" s="411"/>
      <c r="D214" s="411"/>
      <c r="E214" s="411"/>
      <c r="F214" s="411"/>
      <c r="G214" s="411"/>
      <c r="H214" s="411"/>
      <c r="I214" s="411"/>
      <c r="J214" s="411"/>
      <c r="K214" s="412"/>
    </row>
    <row r="215" spans="2:11" ht="15.6" thickBot="1" x14ac:dyDescent="0.25">
      <c r="B215" s="195"/>
      <c r="C215" s="196"/>
      <c r="D215" s="196"/>
      <c r="E215" s="196"/>
      <c r="F215" s="196"/>
      <c r="G215" s="196"/>
      <c r="H215" s="196"/>
      <c r="I215" s="196"/>
      <c r="J215" s="196"/>
      <c r="K215" s="197"/>
    </row>
    <row r="216" spans="2:11" ht="23.25" customHeight="1" x14ac:dyDescent="0.2">
      <c r="B216" s="413" t="s">
        <v>265</v>
      </c>
      <c r="C216" s="414"/>
      <c r="D216" s="414"/>
      <c r="E216" s="414"/>
      <c r="F216" s="414"/>
      <c r="G216" s="414"/>
      <c r="H216" s="414"/>
      <c r="I216" s="414"/>
      <c r="J216" s="414"/>
      <c r="K216" s="415"/>
    </row>
    <row r="217" spans="2:11" ht="34.950000000000003" customHeight="1" x14ac:dyDescent="0.2">
      <c r="B217" s="427" t="s">
        <v>250</v>
      </c>
      <c r="C217" s="428"/>
      <c r="D217" s="429"/>
      <c r="E217" s="430"/>
      <c r="F217" s="431" t="s">
        <v>244</v>
      </c>
      <c r="G217" s="431"/>
      <c r="H217" s="431"/>
      <c r="I217" s="431"/>
      <c r="J217" s="431"/>
      <c r="K217" s="432"/>
    </row>
    <row r="218" spans="2:11" x14ac:dyDescent="0.2">
      <c r="B218" s="440" t="s">
        <v>247</v>
      </c>
      <c r="C218" s="441"/>
      <c r="D218" s="441"/>
      <c r="E218" s="441"/>
      <c r="F218" s="441"/>
      <c r="G218" s="441"/>
      <c r="H218" s="441"/>
      <c r="I218" s="441"/>
      <c r="J218" s="441"/>
      <c r="K218" s="442"/>
    </row>
    <row r="219" spans="2:11" ht="96.75" customHeight="1" x14ac:dyDescent="0.2">
      <c r="B219" s="410"/>
      <c r="C219" s="411"/>
      <c r="D219" s="411"/>
      <c r="E219" s="411"/>
      <c r="F219" s="411"/>
      <c r="G219" s="411"/>
      <c r="H219" s="411"/>
      <c r="I219" s="411"/>
      <c r="J219" s="411"/>
      <c r="K219" s="412"/>
    </row>
    <row r="220" spans="2:11" x14ac:dyDescent="0.2">
      <c r="B220" s="195"/>
      <c r="C220" s="196"/>
      <c r="D220" s="196"/>
      <c r="E220" s="196"/>
      <c r="F220" s="196"/>
      <c r="G220" s="196"/>
      <c r="H220" s="196"/>
      <c r="I220" s="196"/>
      <c r="J220" s="196"/>
      <c r="K220" s="197"/>
    </row>
    <row r="221" spans="2:11" ht="21.75" customHeight="1" x14ac:dyDescent="0.2">
      <c r="B221" s="407" t="s">
        <v>266</v>
      </c>
      <c r="C221" s="408"/>
      <c r="D221" s="408"/>
      <c r="E221" s="408"/>
      <c r="F221" s="408"/>
      <c r="G221" s="408"/>
      <c r="H221" s="408"/>
      <c r="I221" s="408"/>
      <c r="J221" s="408"/>
      <c r="K221" s="409"/>
    </row>
    <row r="222" spans="2:11" ht="22.5" customHeight="1" x14ac:dyDescent="0.2">
      <c r="B222" s="394" t="s">
        <v>211</v>
      </c>
      <c r="C222" s="395"/>
      <c r="D222" s="425"/>
      <c r="E222" s="426"/>
      <c r="F222" s="423" t="s">
        <v>198</v>
      </c>
      <c r="G222" s="423"/>
      <c r="H222" s="423"/>
      <c r="I222" s="423"/>
      <c r="J222" s="423"/>
      <c r="K222" s="424"/>
    </row>
    <row r="223" spans="2:11" ht="55.5" customHeight="1" x14ac:dyDescent="0.2">
      <c r="B223" s="396" t="s">
        <v>196</v>
      </c>
      <c r="C223" s="397"/>
      <c r="D223" s="433"/>
      <c r="E223" s="433"/>
      <c r="F223" s="433"/>
      <c r="G223" s="433"/>
      <c r="H223" s="433"/>
      <c r="I223" s="433"/>
      <c r="J223" s="433"/>
      <c r="K223" s="434"/>
    </row>
    <row r="224" spans="2:11" ht="19.5" customHeight="1" x14ac:dyDescent="0.2">
      <c r="B224" s="398" t="s">
        <v>267</v>
      </c>
      <c r="C224" s="399"/>
      <c r="D224" s="399"/>
      <c r="E224" s="399"/>
      <c r="F224" s="399"/>
      <c r="G224" s="399"/>
      <c r="H224" s="399"/>
      <c r="I224" s="399"/>
      <c r="J224" s="399"/>
      <c r="K224" s="400"/>
    </row>
    <row r="225" spans="2:11" ht="22.5" customHeight="1" x14ac:dyDescent="0.2">
      <c r="B225" s="394" t="s">
        <v>211</v>
      </c>
      <c r="C225" s="395"/>
      <c r="D225" s="425"/>
      <c r="E225" s="426"/>
      <c r="F225" s="423" t="s">
        <v>147</v>
      </c>
      <c r="G225" s="423"/>
      <c r="H225" s="423"/>
      <c r="I225" s="423"/>
      <c r="J225" s="423"/>
      <c r="K225" s="424"/>
    </row>
    <row r="226" spans="2:11" ht="58.5" customHeight="1" x14ac:dyDescent="0.2">
      <c r="B226" s="396" t="s">
        <v>196</v>
      </c>
      <c r="C226" s="397"/>
      <c r="D226" s="433"/>
      <c r="E226" s="433"/>
      <c r="F226" s="433"/>
      <c r="G226" s="433"/>
      <c r="H226" s="433"/>
      <c r="I226" s="433"/>
      <c r="J226" s="433"/>
      <c r="K226" s="434"/>
    </row>
    <row r="227" spans="2:11" ht="21.75" customHeight="1" x14ac:dyDescent="0.2">
      <c r="B227" s="435" t="s">
        <v>268</v>
      </c>
      <c r="C227" s="436"/>
      <c r="D227" s="436"/>
      <c r="E227" s="436"/>
      <c r="F227" s="436"/>
      <c r="G227" s="436"/>
      <c r="H227" s="436"/>
      <c r="I227" s="436"/>
      <c r="J227" s="436"/>
      <c r="K227" s="437"/>
    </row>
    <row r="228" spans="2:11" ht="22.5" customHeight="1" x14ac:dyDescent="0.2">
      <c r="B228" s="394" t="s">
        <v>211</v>
      </c>
      <c r="C228" s="395"/>
      <c r="D228" s="425"/>
      <c r="E228" s="426"/>
      <c r="F228" s="423"/>
      <c r="G228" s="423"/>
      <c r="H228" s="423"/>
      <c r="I228" s="423"/>
      <c r="J228" s="423"/>
      <c r="K228" s="424"/>
    </row>
    <row r="229" spans="2:11" ht="58.5" customHeight="1" x14ac:dyDescent="0.2">
      <c r="B229" s="396" t="s">
        <v>196</v>
      </c>
      <c r="C229" s="397"/>
      <c r="D229" s="433"/>
      <c r="E229" s="433"/>
      <c r="F229" s="433"/>
      <c r="G229" s="433"/>
      <c r="H229" s="433"/>
      <c r="I229" s="433"/>
      <c r="J229" s="433"/>
      <c r="K229" s="434"/>
    </row>
    <row r="230" spans="2:11" ht="22.5" hidden="1" customHeight="1" x14ac:dyDescent="0.2">
      <c r="B230" s="435" t="s">
        <v>268</v>
      </c>
      <c r="C230" s="436"/>
      <c r="D230" s="436"/>
      <c r="E230" s="436"/>
      <c r="F230" s="436"/>
      <c r="G230" s="436"/>
      <c r="H230" s="436"/>
      <c r="I230" s="436"/>
      <c r="J230" s="436"/>
      <c r="K230" s="437"/>
    </row>
    <row r="231" spans="2:11" ht="22.5" hidden="1" customHeight="1" x14ac:dyDescent="0.2">
      <c r="B231" s="421" t="s">
        <v>211</v>
      </c>
      <c r="C231" s="422"/>
      <c r="D231" s="425"/>
      <c r="E231" s="426"/>
      <c r="F231" s="423"/>
      <c r="G231" s="423"/>
      <c r="H231" s="423"/>
      <c r="I231" s="423"/>
      <c r="J231" s="423"/>
      <c r="K231" s="424"/>
    </row>
    <row r="232" spans="2:11" ht="58.5" hidden="1" customHeight="1" x14ac:dyDescent="0.2">
      <c r="B232" s="417" t="s">
        <v>196</v>
      </c>
      <c r="C232" s="418"/>
      <c r="D232" s="433"/>
      <c r="E232" s="433"/>
      <c r="F232" s="433"/>
      <c r="G232" s="433"/>
      <c r="H232" s="433"/>
      <c r="I232" s="433"/>
      <c r="J232" s="433"/>
      <c r="K232" s="434"/>
    </row>
    <row r="233" spans="2:11" ht="23.25" hidden="1" customHeight="1" x14ac:dyDescent="0.2">
      <c r="B233" s="435" t="s">
        <v>268</v>
      </c>
      <c r="C233" s="436"/>
      <c r="D233" s="436"/>
      <c r="E233" s="436"/>
      <c r="F233" s="436"/>
      <c r="G233" s="436"/>
      <c r="H233" s="436"/>
      <c r="I233" s="436"/>
      <c r="J233" s="436"/>
      <c r="K233" s="437"/>
    </row>
    <row r="234" spans="2:11" ht="22.5" hidden="1" customHeight="1" x14ac:dyDescent="0.2">
      <c r="B234" s="421" t="s">
        <v>211</v>
      </c>
      <c r="C234" s="422"/>
      <c r="D234" s="425"/>
      <c r="E234" s="426"/>
      <c r="F234" s="423"/>
      <c r="G234" s="423"/>
      <c r="H234" s="423"/>
      <c r="I234" s="423"/>
      <c r="J234" s="423"/>
      <c r="K234" s="424"/>
    </row>
    <row r="235" spans="2:11" ht="58.5" hidden="1" customHeight="1" x14ac:dyDescent="0.2">
      <c r="B235" s="417" t="s">
        <v>196</v>
      </c>
      <c r="C235" s="418"/>
      <c r="D235" s="433"/>
      <c r="E235" s="433"/>
      <c r="F235" s="433"/>
      <c r="G235" s="433"/>
      <c r="H235" s="433"/>
      <c r="I235" s="433"/>
      <c r="J235" s="433"/>
      <c r="K235" s="434"/>
    </row>
    <row r="236" spans="2:11" ht="21.75" hidden="1" customHeight="1" x14ac:dyDescent="0.2">
      <c r="B236" s="435" t="s">
        <v>268</v>
      </c>
      <c r="C236" s="436"/>
      <c r="D236" s="436"/>
      <c r="E236" s="436"/>
      <c r="F236" s="436"/>
      <c r="G236" s="436"/>
      <c r="H236" s="436"/>
      <c r="I236" s="436"/>
      <c r="J236" s="436"/>
      <c r="K236" s="437"/>
    </row>
    <row r="237" spans="2:11" ht="22.5" hidden="1" customHeight="1" x14ac:dyDescent="0.2">
      <c r="B237" s="421" t="s">
        <v>211</v>
      </c>
      <c r="C237" s="422"/>
      <c r="D237" s="425"/>
      <c r="E237" s="426"/>
      <c r="F237" s="423"/>
      <c r="G237" s="423"/>
      <c r="H237" s="423"/>
      <c r="I237" s="423"/>
      <c r="J237" s="423"/>
      <c r="K237" s="424"/>
    </row>
    <row r="238" spans="2:11" ht="58.5" hidden="1" customHeight="1" x14ac:dyDescent="0.2">
      <c r="B238" s="417" t="s">
        <v>196</v>
      </c>
      <c r="C238" s="418"/>
      <c r="D238" s="433"/>
      <c r="E238" s="433"/>
      <c r="F238" s="433"/>
      <c r="G238" s="433"/>
      <c r="H238" s="433"/>
      <c r="I238" s="433"/>
      <c r="J238" s="433"/>
      <c r="K238" s="434"/>
    </row>
    <row r="239" spans="2:11" ht="21.75" hidden="1" customHeight="1" x14ac:dyDescent="0.2">
      <c r="B239" s="435" t="s">
        <v>268</v>
      </c>
      <c r="C239" s="436"/>
      <c r="D239" s="436"/>
      <c r="E239" s="436"/>
      <c r="F239" s="436"/>
      <c r="G239" s="436"/>
      <c r="H239" s="436"/>
      <c r="I239" s="436"/>
      <c r="J239" s="436"/>
      <c r="K239" s="437"/>
    </row>
    <row r="240" spans="2:11" ht="22.5" hidden="1" customHeight="1" x14ac:dyDescent="0.2">
      <c r="B240" s="421" t="s">
        <v>211</v>
      </c>
      <c r="C240" s="422"/>
      <c r="D240" s="425"/>
      <c r="E240" s="426"/>
      <c r="F240" s="423"/>
      <c r="G240" s="423"/>
      <c r="H240" s="423"/>
      <c r="I240" s="423"/>
      <c r="J240" s="423"/>
      <c r="K240" s="424"/>
    </row>
    <row r="241" spans="2:12" ht="58.5" hidden="1" customHeight="1" x14ac:dyDescent="0.2">
      <c r="B241" s="417" t="s">
        <v>196</v>
      </c>
      <c r="C241" s="418"/>
      <c r="D241" s="433"/>
      <c r="E241" s="433"/>
      <c r="F241" s="433"/>
      <c r="G241" s="433"/>
      <c r="H241" s="433"/>
      <c r="I241" s="433"/>
      <c r="J241" s="433"/>
      <c r="K241" s="434"/>
    </row>
    <row r="242" spans="2:12" ht="21.75" hidden="1" customHeight="1" x14ac:dyDescent="0.2">
      <c r="B242" s="435" t="s">
        <v>268</v>
      </c>
      <c r="C242" s="436"/>
      <c r="D242" s="436"/>
      <c r="E242" s="436"/>
      <c r="F242" s="436"/>
      <c r="G242" s="436"/>
      <c r="H242" s="436"/>
      <c r="I242" s="436"/>
      <c r="J242" s="436"/>
      <c r="K242" s="437"/>
    </row>
    <row r="243" spans="2:12" ht="22.5" hidden="1" customHeight="1" x14ac:dyDescent="0.2">
      <c r="B243" s="421" t="s">
        <v>211</v>
      </c>
      <c r="C243" s="422"/>
      <c r="D243" s="425"/>
      <c r="E243" s="426"/>
      <c r="F243" s="423"/>
      <c r="G243" s="423"/>
      <c r="H243" s="423"/>
      <c r="I243" s="423"/>
      <c r="J243" s="423"/>
      <c r="K243" s="424"/>
    </row>
    <row r="244" spans="2:12" ht="58.5" hidden="1" customHeight="1" x14ac:dyDescent="0.2">
      <c r="B244" s="417" t="s">
        <v>196</v>
      </c>
      <c r="C244" s="418"/>
      <c r="D244" s="433"/>
      <c r="E244" s="433"/>
      <c r="F244" s="433"/>
      <c r="G244" s="433"/>
      <c r="H244" s="433"/>
      <c r="I244" s="433"/>
      <c r="J244" s="433"/>
      <c r="K244" s="434"/>
    </row>
    <row r="245" spans="2:12" ht="21.75" hidden="1" customHeight="1" x14ac:dyDescent="0.2">
      <c r="B245" s="435" t="s">
        <v>268</v>
      </c>
      <c r="C245" s="436"/>
      <c r="D245" s="436"/>
      <c r="E245" s="436"/>
      <c r="F245" s="436"/>
      <c r="G245" s="436"/>
      <c r="H245" s="436"/>
      <c r="I245" s="436"/>
      <c r="J245" s="436"/>
      <c r="K245" s="437"/>
    </row>
    <row r="246" spans="2:12" ht="22.5" hidden="1" customHeight="1" x14ac:dyDescent="0.2">
      <c r="B246" s="421" t="s">
        <v>211</v>
      </c>
      <c r="C246" s="422"/>
      <c r="D246" s="425"/>
      <c r="E246" s="426"/>
      <c r="F246" s="423"/>
      <c r="G246" s="423"/>
      <c r="H246" s="423"/>
      <c r="I246" s="423"/>
      <c r="J246" s="423"/>
      <c r="K246" s="424"/>
    </row>
    <row r="247" spans="2:12" ht="58.5" hidden="1" customHeight="1" x14ac:dyDescent="0.2">
      <c r="B247" s="417" t="s">
        <v>196</v>
      </c>
      <c r="C247" s="418"/>
      <c r="D247" s="433"/>
      <c r="E247" s="433"/>
      <c r="F247" s="433"/>
      <c r="G247" s="433"/>
      <c r="H247" s="433"/>
      <c r="I247" s="433"/>
      <c r="J247" s="433"/>
      <c r="K247" s="434"/>
    </row>
    <row r="248" spans="2:12" ht="21.75" hidden="1" customHeight="1" x14ac:dyDescent="0.2">
      <c r="B248" s="435" t="s">
        <v>268</v>
      </c>
      <c r="C248" s="436"/>
      <c r="D248" s="436"/>
      <c r="E248" s="436"/>
      <c r="F248" s="436"/>
      <c r="G248" s="436"/>
      <c r="H248" s="436"/>
      <c r="I248" s="436"/>
      <c r="J248" s="436"/>
      <c r="K248" s="437"/>
    </row>
    <row r="249" spans="2:12" ht="22.5" hidden="1" customHeight="1" x14ac:dyDescent="0.2">
      <c r="B249" s="421" t="s">
        <v>211</v>
      </c>
      <c r="C249" s="422"/>
      <c r="D249" s="425"/>
      <c r="E249" s="426"/>
      <c r="F249" s="423"/>
      <c r="G249" s="423"/>
      <c r="H249" s="423"/>
      <c r="I249" s="423"/>
      <c r="J249" s="423"/>
      <c r="K249" s="424"/>
    </row>
    <row r="250" spans="2:12" ht="58.5" hidden="1" customHeight="1" x14ac:dyDescent="0.2">
      <c r="B250" s="417" t="s">
        <v>196</v>
      </c>
      <c r="C250" s="418"/>
      <c r="D250" s="433"/>
      <c r="E250" s="433"/>
      <c r="F250" s="433"/>
      <c r="G250" s="433"/>
      <c r="H250" s="433"/>
      <c r="I250" s="433"/>
      <c r="J250" s="433"/>
      <c r="K250" s="434"/>
    </row>
    <row r="251" spans="2:12" x14ac:dyDescent="0.2">
      <c r="B251" s="61"/>
      <c r="C251" s="61"/>
      <c r="D251" s="61"/>
      <c r="E251" s="61"/>
      <c r="F251" s="61"/>
      <c r="G251" s="61"/>
      <c r="H251" s="61"/>
      <c r="I251" s="61"/>
      <c r="J251" s="61"/>
      <c r="K251" s="61"/>
    </row>
    <row r="252" spans="2:12" ht="15.6" thickBot="1" x14ac:dyDescent="0.25">
      <c r="B252" s="47" t="s">
        <v>143</v>
      </c>
      <c r="C252" s="48"/>
      <c r="D252" s="48"/>
      <c r="E252" s="48"/>
      <c r="F252" s="48"/>
      <c r="G252" s="48"/>
      <c r="H252" s="48"/>
      <c r="I252" s="48"/>
      <c r="J252" s="48"/>
      <c r="K252" s="48"/>
    </row>
    <row r="253" spans="2:12" ht="25.5" customHeight="1" x14ac:dyDescent="0.2">
      <c r="B253" s="509" t="s">
        <v>172</v>
      </c>
      <c r="C253" s="359"/>
      <c r="D253" s="359"/>
      <c r="E253" s="359"/>
      <c r="F253" s="359"/>
      <c r="G253" s="359"/>
      <c r="H253" s="359"/>
      <c r="I253" s="359"/>
      <c r="J253" s="359"/>
      <c r="K253" s="360"/>
    </row>
    <row r="254" spans="2:12" ht="20.100000000000001" customHeight="1" x14ac:dyDescent="0.2">
      <c r="B254" s="587" t="s">
        <v>141</v>
      </c>
      <c r="C254" s="588"/>
      <c r="D254" s="589" t="s">
        <v>142</v>
      </c>
      <c r="E254" s="589"/>
      <c r="F254" s="589"/>
      <c r="G254" s="52"/>
      <c r="H254" s="52"/>
      <c r="I254" s="52"/>
      <c r="J254" s="52" t="s">
        <v>110</v>
      </c>
      <c r="K254" s="53"/>
      <c r="L254" s="170"/>
    </row>
    <row r="255" spans="2:12" ht="377.25" customHeight="1" thickBot="1" x14ac:dyDescent="0.25">
      <c r="B255" s="584"/>
      <c r="C255" s="585"/>
      <c r="D255" s="585"/>
      <c r="E255" s="585"/>
      <c r="F255" s="585"/>
      <c r="G255" s="585"/>
      <c r="H255" s="585"/>
      <c r="I255" s="585"/>
      <c r="J255" s="585"/>
      <c r="K255" s="586"/>
    </row>
    <row r="257" spans="1:1" x14ac:dyDescent="0.2">
      <c r="A257" s="55" t="s">
        <v>101</v>
      </c>
    </row>
  </sheetData>
  <sheetProtection algorithmName="SHA-512" hashValue="r5a5pGYa6ZKmGySsjJQvpPymsJJ9eP34bUWoFmhHHv5R7vt2DIYoWd7DRG5gomyhd06A92BUkBpBYWziofSMwQ==" saltValue="WHsJtK3HxnFyJHeoKVf8qA==" spinCount="100000" sheet="1" formatCells="0" formatRows="0" insertRows="0" deleteRows="0"/>
  <mergeCells count="345">
    <mergeCell ref="B244:C244"/>
    <mergeCell ref="D244:K244"/>
    <mergeCell ref="B245:K245"/>
    <mergeCell ref="B236:K236"/>
    <mergeCell ref="B237:C237"/>
    <mergeCell ref="D237:E237"/>
    <mergeCell ref="F237:K237"/>
    <mergeCell ref="B238:C238"/>
    <mergeCell ref="B250:C250"/>
    <mergeCell ref="D250:K250"/>
    <mergeCell ref="B246:C246"/>
    <mergeCell ref="D246:E246"/>
    <mergeCell ref="F246:K246"/>
    <mergeCell ref="B247:C247"/>
    <mergeCell ref="D247:K247"/>
    <mergeCell ref="B248:K248"/>
    <mergeCell ref="B249:C249"/>
    <mergeCell ref="D249:E249"/>
    <mergeCell ref="F249:K249"/>
    <mergeCell ref="B239:K239"/>
    <mergeCell ref="B240:C240"/>
    <mergeCell ref="D240:E240"/>
    <mergeCell ref="F240:K240"/>
    <mergeCell ref="B241:C241"/>
    <mergeCell ref="F193:K193"/>
    <mergeCell ref="B194:C194"/>
    <mergeCell ref="D194:K194"/>
    <mergeCell ref="D238:K238"/>
    <mergeCell ref="B198:C198"/>
    <mergeCell ref="B199:C199"/>
    <mergeCell ref="B216:K216"/>
    <mergeCell ref="B218:K218"/>
    <mergeCell ref="F217:K217"/>
    <mergeCell ref="B217:E217"/>
    <mergeCell ref="B206:K206"/>
    <mergeCell ref="B207:E207"/>
    <mergeCell ref="F207:K207"/>
    <mergeCell ref="B208:K208"/>
    <mergeCell ref="B213:K213"/>
    <mergeCell ref="D196:E196"/>
    <mergeCell ref="B214:K214"/>
    <mergeCell ref="B201:K201"/>
    <mergeCell ref="B202:E202"/>
    <mergeCell ref="F202:K202"/>
    <mergeCell ref="D226:K226"/>
    <mergeCell ref="B233:K233"/>
    <mergeCell ref="B234:C234"/>
    <mergeCell ref="D234:E234"/>
    <mergeCell ref="D8:K8"/>
    <mergeCell ref="B2:K3"/>
    <mergeCell ref="B147:K147"/>
    <mergeCell ref="B148:K148"/>
    <mergeCell ref="D137:K137"/>
    <mergeCell ref="B159:K159"/>
    <mergeCell ref="B143:K143"/>
    <mergeCell ref="B144:K144"/>
    <mergeCell ref="B141:K142"/>
    <mergeCell ref="B7:K7"/>
    <mergeCell ref="B4:K4"/>
    <mergeCell ref="B5:K5"/>
    <mergeCell ref="B6:K6"/>
    <mergeCell ref="B100:K100"/>
    <mergeCell ref="B98:K98"/>
    <mergeCell ref="B99:K99"/>
    <mergeCell ref="B8:C8"/>
    <mergeCell ref="D36:K36"/>
    <mergeCell ref="D114:K114"/>
    <mergeCell ref="D115:E115"/>
    <mergeCell ref="F115:K115"/>
    <mergeCell ref="D124:K124"/>
    <mergeCell ref="B125:K125"/>
    <mergeCell ref="B101:C102"/>
    <mergeCell ref="B255:K255"/>
    <mergeCell ref="B254:C254"/>
    <mergeCell ref="D254:F254"/>
    <mergeCell ref="B124:C124"/>
    <mergeCell ref="B139:C139"/>
    <mergeCell ref="D139:K139"/>
    <mergeCell ref="B133:C136"/>
    <mergeCell ref="D134:D136"/>
    <mergeCell ref="E134:E136"/>
    <mergeCell ref="B138:C138"/>
    <mergeCell ref="D138:K138"/>
    <mergeCell ref="B153:K153"/>
    <mergeCell ref="F134:K135"/>
    <mergeCell ref="B137:C137"/>
    <mergeCell ref="B253:K253"/>
    <mergeCell ref="B163:C163"/>
    <mergeCell ref="B164:C164"/>
    <mergeCell ref="B209:K209"/>
    <mergeCell ref="D241:K241"/>
    <mergeCell ref="B242:K242"/>
    <mergeCell ref="B243:C243"/>
    <mergeCell ref="D243:E243"/>
    <mergeCell ref="F243:K243"/>
    <mergeCell ref="B191:C191"/>
    <mergeCell ref="F112:K112"/>
    <mergeCell ref="D113:K113"/>
    <mergeCell ref="D120:K120"/>
    <mergeCell ref="D121:E121"/>
    <mergeCell ref="F121:K121"/>
    <mergeCell ref="D122:K122"/>
    <mergeCell ref="D123:K123"/>
    <mergeCell ref="D116:K116"/>
    <mergeCell ref="G126:G127"/>
    <mergeCell ref="B183:C183"/>
    <mergeCell ref="B184:C184"/>
    <mergeCell ref="D184:E184"/>
    <mergeCell ref="F184:K184"/>
    <mergeCell ref="B185:C185"/>
    <mergeCell ref="D185:K185"/>
    <mergeCell ref="B186:C186"/>
    <mergeCell ref="B187:C187"/>
    <mergeCell ref="D187:E187"/>
    <mergeCell ref="F187:K187"/>
    <mergeCell ref="D183:G183"/>
    <mergeCell ref="D186:G186"/>
    <mergeCell ref="I183:K183"/>
    <mergeCell ref="I186:K186"/>
    <mergeCell ref="F105:K106"/>
    <mergeCell ref="B103:C103"/>
    <mergeCell ref="D103:K103"/>
    <mergeCell ref="B104:C107"/>
    <mergeCell ref="D105:D107"/>
    <mergeCell ref="D126:D127"/>
    <mergeCell ref="H126:K126"/>
    <mergeCell ref="B160:C160"/>
    <mergeCell ref="D160:E160"/>
    <mergeCell ref="E105:E107"/>
    <mergeCell ref="F107:J107"/>
    <mergeCell ref="D109:E109"/>
    <mergeCell ref="F109:K109"/>
    <mergeCell ref="D110:K110"/>
    <mergeCell ref="D111:K111"/>
    <mergeCell ref="B109:C123"/>
    <mergeCell ref="B131:C131"/>
    <mergeCell ref="B130:C130"/>
    <mergeCell ref="B129:C129"/>
    <mergeCell ref="D130:K130"/>
    <mergeCell ref="D117:K117"/>
    <mergeCell ref="B108:C108"/>
    <mergeCell ref="D108:K108"/>
    <mergeCell ref="D112:E112"/>
    <mergeCell ref="B65:C65"/>
    <mergeCell ref="E101:E102"/>
    <mergeCell ref="H101:K101"/>
    <mergeCell ref="F104:J104"/>
    <mergeCell ref="B83:C83"/>
    <mergeCell ref="D83:K83"/>
    <mergeCell ref="B97:C97"/>
    <mergeCell ref="D97:K97"/>
    <mergeCell ref="B84:C84"/>
    <mergeCell ref="D84:K84"/>
    <mergeCell ref="B85:C94"/>
    <mergeCell ref="D85:E85"/>
    <mergeCell ref="B95:C95"/>
    <mergeCell ref="B96:C96"/>
    <mergeCell ref="D96:K96"/>
    <mergeCell ref="D70:E70"/>
    <mergeCell ref="D9:K9"/>
    <mergeCell ref="D22:K22"/>
    <mergeCell ref="D24:K24"/>
    <mergeCell ref="D37:K37"/>
    <mergeCell ref="D21:K21"/>
    <mergeCell ref="D39:K39"/>
    <mergeCell ref="D51:K51"/>
    <mergeCell ref="D10:E10"/>
    <mergeCell ref="B126:C127"/>
    <mergeCell ref="E126:E127"/>
    <mergeCell ref="D68:K68"/>
    <mergeCell ref="B9:C9"/>
    <mergeCell ref="B10:C19"/>
    <mergeCell ref="B20:C20"/>
    <mergeCell ref="B21:C21"/>
    <mergeCell ref="B22:C22"/>
    <mergeCell ref="B24:C24"/>
    <mergeCell ref="B25:C34"/>
    <mergeCell ref="B35:C35"/>
    <mergeCell ref="B36:C36"/>
    <mergeCell ref="B37:C37"/>
    <mergeCell ref="B23:C23"/>
    <mergeCell ref="D23:K23"/>
    <mergeCell ref="B38:C38"/>
    <mergeCell ref="I189:K189"/>
    <mergeCell ref="I192:K192"/>
    <mergeCell ref="I195:K195"/>
    <mergeCell ref="B55:C64"/>
    <mergeCell ref="D25:E25"/>
    <mergeCell ref="B52:C52"/>
    <mergeCell ref="D52:K52"/>
    <mergeCell ref="D40:E40"/>
    <mergeCell ref="D55:E55"/>
    <mergeCell ref="B53:C53"/>
    <mergeCell ref="D53:K53"/>
    <mergeCell ref="B54:C54"/>
    <mergeCell ref="D54:K54"/>
    <mergeCell ref="B50:C50"/>
    <mergeCell ref="B51:C51"/>
    <mergeCell ref="B132:K132"/>
    <mergeCell ref="B154:K154"/>
    <mergeCell ref="D38:K38"/>
    <mergeCell ref="B39:C39"/>
    <mergeCell ref="B40:C49"/>
    <mergeCell ref="D118:E118"/>
    <mergeCell ref="F118:K118"/>
    <mergeCell ref="B182:C182"/>
    <mergeCell ref="D182:K182"/>
    <mergeCell ref="D170:K170"/>
    <mergeCell ref="D166:E166"/>
    <mergeCell ref="F166:K166"/>
    <mergeCell ref="I168:K168"/>
    <mergeCell ref="I171:K171"/>
    <mergeCell ref="B172:C172"/>
    <mergeCell ref="D172:E172"/>
    <mergeCell ref="F172:K172"/>
    <mergeCell ref="B128:C128"/>
    <mergeCell ref="D128:K128"/>
    <mergeCell ref="D164:K164"/>
    <mergeCell ref="D167:K167"/>
    <mergeCell ref="D129:K129"/>
    <mergeCell ref="D131:K131"/>
    <mergeCell ref="F133:J133"/>
    <mergeCell ref="F136:J136"/>
    <mergeCell ref="I162:K162"/>
    <mergeCell ref="B167:C167"/>
    <mergeCell ref="D163:E163"/>
    <mergeCell ref="F163:K163"/>
    <mergeCell ref="B149:K149"/>
    <mergeCell ref="B150:K150"/>
    <mergeCell ref="B156:K156"/>
    <mergeCell ref="B155:K155"/>
    <mergeCell ref="D119:K119"/>
    <mergeCell ref="D66:K66"/>
    <mergeCell ref="D67:K67"/>
    <mergeCell ref="D69:K69"/>
    <mergeCell ref="B81:C81"/>
    <mergeCell ref="B82:C82"/>
    <mergeCell ref="B161:K161"/>
    <mergeCell ref="F160:K160"/>
    <mergeCell ref="D169:E169"/>
    <mergeCell ref="F169:K169"/>
    <mergeCell ref="B66:C66"/>
    <mergeCell ref="B67:C67"/>
    <mergeCell ref="B68:C68"/>
    <mergeCell ref="B69:C69"/>
    <mergeCell ref="B70:C79"/>
    <mergeCell ref="B80:C80"/>
    <mergeCell ref="D81:K81"/>
    <mergeCell ref="D82:K82"/>
    <mergeCell ref="B162:C162"/>
    <mergeCell ref="B152:K152"/>
    <mergeCell ref="B151:K151"/>
    <mergeCell ref="B158:K158"/>
    <mergeCell ref="B157:K157"/>
    <mergeCell ref="D162:G162"/>
    <mergeCell ref="B181:C181"/>
    <mergeCell ref="D181:E181"/>
    <mergeCell ref="F181:K181"/>
    <mergeCell ref="B173:C173"/>
    <mergeCell ref="D175:E175"/>
    <mergeCell ref="F175:K175"/>
    <mergeCell ref="D176:K176"/>
    <mergeCell ref="B177:C177"/>
    <mergeCell ref="B178:C178"/>
    <mergeCell ref="D178:E178"/>
    <mergeCell ref="F178:K178"/>
    <mergeCell ref="I174:K174"/>
    <mergeCell ref="I177:K177"/>
    <mergeCell ref="D173:K173"/>
    <mergeCell ref="B179:C179"/>
    <mergeCell ref="D179:K179"/>
    <mergeCell ref="B180:C180"/>
    <mergeCell ref="I180:K180"/>
    <mergeCell ref="B188:C188"/>
    <mergeCell ref="D188:K188"/>
    <mergeCell ref="B195:C195"/>
    <mergeCell ref="B196:C196"/>
    <mergeCell ref="F196:K196"/>
    <mergeCell ref="B197:C197"/>
    <mergeCell ref="D197:K197"/>
    <mergeCell ref="B203:K203"/>
    <mergeCell ref="B204:K204"/>
    <mergeCell ref="D199:E199"/>
    <mergeCell ref="F199:K199"/>
    <mergeCell ref="B200:C200"/>
    <mergeCell ref="D200:K200"/>
    <mergeCell ref="B189:C189"/>
    <mergeCell ref="B190:C190"/>
    <mergeCell ref="D190:E190"/>
    <mergeCell ref="F190:K190"/>
    <mergeCell ref="D189:G189"/>
    <mergeCell ref="D192:G192"/>
    <mergeCell ref="D195:G195"/>
    <mergeCell ref="D191:K191"/>
    <mergeCell ref="B192:C192"/>
    <mergeCell ref="B193:C193"/>
    <mergeCell ref="D193:E193"/>
    <mergeCell ref="F234:K234"/>
    <mergeCell ref="B226:C226"/>
    <mergeCell ref="D222:E222"/>
    <mergeCell ref="F222:K222"/>
    <mergeCell ref="B212:E212"/>
    <mergeCell ref="F212:K212"/>
    <mergeCell ref="B235:C235"/>
    <mergeCell ref="D235:K235"/>
    <mergeCell ref="B227:K227"/>
    <mergeCell ref="B228:C228"/>
    <mergeCell ref="D228:E228"/>
    <mergeCell ref="F228:K228"/>
    <mergeCell ref="B229:C229"/>
    <mergeCell ref="D229:K229"/>
    <mergeCell ref="B230:K230"/>
    <mergeCell ref="B231:C231"/>
    <mergeCell ref="D231:E231"/>
    <mergeCell ref="F231:K231"/>
    <mergeCell ref="B232:C232"/>
    <mergeCell ref="D232:K232"/>
    <mergeCell ref="D223:K223"/>
    <mergeCell ref="D225:E225"/>
    <mergeCell ref="F225:K225"/>
    <mergeCell ref="B225:C225"/>
    <mergeCell ref="B222:C222"/>
    <mergeCell ref="B223:C223"/>
    <mergeCell ref="B224:K224"/>
    <mergeCell ref="D198:G198"/>
    <mergeCell ref="I198:K198"/>
    <mergeCell ref="B221:K221"/>
    <mergeCell ref="B219:K219"/>
    <mergeCell ref="B211:K211"/>
    <mergeCell ref="D165:G165"/>
    <mergeCell ref="D168:G168"/>
    <mergeCell ref="D171:G171"/>
    <mergeCell ref="D174:G174"/>
    <mergeCell ref="D177:G177"/>
    <mergeCell ref="D180:G180"/>
    <mergeCell ref="B176:C176"/>
    <mergeCell ref="B168:C168"/>
    <mergeCell ref="B169:C169"/>
    <mergeCell ref="B170:C170"/>
    <mergeCell ref="B171:C171"/>
    <mergeCell ref="B174:C174"/>
    <mergeCell ref="B175:C175"/>
    <mergeCell ref="B165:C165"/>
    <mergeCell ref="I165:K165"/>
    <mergeCell ref="B166:C166"/>
  </mergeCells>
  <phoneticPr fontId="3"/>
  <dataValidations count="5">
    <dataValidation type="list" allowBlank="1" showInputMessage="1" showErrorMessage="1" sqref="D105 D134" xr:uid="{00000000-0002-0000-0200-000000000000}">
      <formula1>"□, ■"</formula1>
    </dataValidation>
    <dataValidation type="list" allowBlank="1" showInputMessage="1" showErrorMessage="1" sqref="D104 D133" xr:uid="{00000000-0002-0000-0200-000001000000}">
      <formula1>"□,■"</formula1>
    </dataValidation>
    <dataValidation type="list" allowBlank="1" showInputMessage="1" showErrorMessage="1" sqref="B254:C254" xr:uid="{00000000-0002-0000-0200-000004000000}">
      <formula1>"□ 事業中止,■ 事業中止"</formula1>
    </dataValidation>
    <dataValidation type="list" allowBlank="1" showInputMessage="1" showErrorMessage="1" sqref="D254:F254" xr:uid="{00000000-0002-0000-0200-000005000000}">
      <formula1>"□　実施時期や手法を変更して実施,■　実施時期や手法を変更して実施"</formula1>
    </dataValidation>
    <dataValidation type="list" allowBlank="1" showInputMessage="1" showErrorMessage="1" sqref="I162 I171 I165 I168 I174 I177 I180 I183 I186 I189 I192 I195 I198" xr:uid="{0424F9A9-53C4-4FFA-8D00-DD7071E0A29D}">
      <formula1>$M$162:$M$164</formula1>
    </dataValidation>
  </dataValidations>
  <printOptions horizontalCentered="1"/>
  <pageMargins left="0.59055118110236227" right="0.59055118110236227" top="0.78740157480314965" bottom="0.39370078740157483" header="0.15748031496062992" footer="0.15748031496062992"/>
  <pageSetup paperSize="9" fitToHeight="0" orientation="portrait" r:id="rId1"/>
  <headerFooter alignWithMargins="0">
    <oddHeader>&amp;R&amp;A</oddHeader>
  </headerFooter>
  <rowBreaks count="8" manualBreakCount="8">
    <brk id="37" min="1" max="10" man="1"/>
    <brk id="108" min="1" max="10" man="1"/>
    <brk id="124" min="1" max="10" man="1"/>
    <brk id="140" min="1" max="10" man="1"/>
    <brk id="157" min="1" max="10" man="1"/>
    <brk id="176" min="1" max="10" man="1"/>
    <brk id="220" min="1" max="10" man="1"/>
    <brk id="250" min="1" max="1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429" id="{36808492-92BF-49D5-9C39-A24BA5424694}">
            <xm:f>様式1!$C$4="■"</xm:f>
            <x14:dxf>
              <fill>
                <patternFill>
                  <bgColor theme="0" tint="-0.24994659260841701"/>
                </patternFill>
              </fill>
            </x14:dxf>
          </x14:cfRule>
          <xm:sqref>G254:K254 D254 B147 B149:B152 B143:K145</xm:sqref>
        </x14:conditionalFormatting>
        <x14:conditionalFormatting xmlns:xm="http://schemas.microsoft.com/office/excel/2006/main">
          <x14:cfRule type="expression" priority="1" id="{3EA8F3DD-2D4D-4ED5-BE2B-94CEAD1CEE49}">
            <xm:f>様式1!$C$4="■"</xm:f>
            <x14:dxf>
              <fill>
                <patternFill>
                  <bgColor theme="0" tint="-0.24994659260841701"/>
                </patternFill>
              </fill>
            </x14:dxf>
          </x14:cfRule>
          <xm:sqref>B254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44"/>
  <sheetViews>
    <sheetView view="pageBreakPreview" topLeftCell="A37" zoomScale="89" zoomScaleNormal="110" zoomScaleSheetLayoutView="89" workbookViewId="0">
      <selection activeCell="F10" sqref="F10:K11"/>
    </sheetView>
  </sheetViews>
  <sheetFormatPr defaultColWidth="9" defaultRowHeight="15" x14ac:dyDescent="0.2"/>
  <cols>
    <col min="1" max="1" width="1.21875" style="55" customWidth="1"/>
    <col min="2" max="3" width="9.21875" style="55" customWidth="1"/>
    <col min="4" max="4" width="6.21875" style="55" customWidth="1"/>
    <col min="5" max="5" width="12.21875" style="55" customWidth="1"/>
    <col min="6" max="6" width="5.6640625" style="55" customWidth="1"/>
    <col min="7" max="7" width="13.33203125" style="55" customWidth="1"/>
    <col min="8" max="11" width="9.21875" style="55" customWidth="1"/>
    <col min="12" max="12" width="1.21875" style="55" customWidth="1"/>
    <col min="13" max="16384" width="9" style="55"/>
  </cols>
  <sheetData>
    <row r="1" spans="2:11" ht="21" customHeight="1" x14ac:dyDescent="0.2">
      <c r="B1" s="41" t="s">
        <v>113</v>
      </c>
      <c r="C1" s="41"/>
      <c r="D1" s="41"/>
      <c r="E1" s="41"/>
      <c r="F1" s="41"/>
      <c r="G1" s="41"/>
      <c r="H1" s="41"/>
      <c r="I1" s="41"/>
      <c r="J1" s="41"/>
      <c r="K1" s="54"/>
    </row>
    <row r="2" spans="2:11" ht="51" customHeight="1" x14ac:dyDescent="0.2">
      <c r="B2" s="645" t="s">
        <v>241</v>
      </c>
      <c r="C2" s="645"/>
      <c r="D2" s="645"/>
      <c r="E2" s="645"/>
      <c r="F2" s="645"/>
      <c r="G2" s="645"/>
      <c r="H2" s="645"/>
      <c r="I2" s="645"/>
      <c r="J2" s="645"/>
      <c r="K2" s="645"/>
    </row>
    <row r="3" spans="2:11" ht="9" customHeight="1" thickBot="1" x14ac:dyDescent="0.25">
      <c r="B3" s="56"/>
      <c r="C3" s="131"/>
      <c r="D3" s="132"/>
      <c r="E3" s="132"/>
      <c r="F3" s="132"/>
      <c r="G3" s="132"/>
      <c r="H3" s="132"/>
      <c r="I3" s="132"/>
      <c r="J3" s="132"/>
      <c r="K3" s="132"/>
    </row>
    <row r="4" spans="2:11" ht="21.15" customHeight="1" x14ac:dyDescent="0.2">
      <c r="B4" s="509" t="s">
        <v>109</v>
      </c>
      <c r="C4" s="647"/>
      <c r="D4" s="647"/>
      <c r="E4" s="647"/>
      <c r="F4" s="647"/>
      <c r="G4" s="647"/>
      <c r="H4" s="647"/>
      <c r="I4" s="647"/>
      <c r="J4" s="647"/>
      <c r="K4" s="648"/>
    </row>
    <row r="5" spans="2:11" ht="19.649999999999999" customHeight="1" x14ac:dyDescent="0.2">
      <c r="B5" s="521" t="s">
        <v>111</v>
      </c>
      <c r="C5" s="649"/>
      <c r="D5" s="649"/>
      <c r="E5" s="649"/>
      <c r="F5" s="649"/>
      <c r="G5" s="649"/>
      <c r="H5" s="649"/>
      <c r="I5" s="649"/>
      <c r="J5" s="649"/>
      <c r="K5" s="650"/>
    </row>
    <row r="6" spans="2:11" ht="149.25" customHeight="1" x14ac:dyDescent="0.2">
      <c r="B6" s="622"/>
      <c r="C6" s="631"/>
      <c r="D6" s="631"/>
      <c r="E6" s="631"/>
      <c r="F6" s="631"/>
      <c r="G6" s="631"/>
      <c r="H6" s="631"/>
      <c r="I6" s="631"/>
      <c r="J6" s="631"/>
      <c r="K6" s="632"/>
    </row>
    <row r="7" spans="2:11" ht="22.5" customHeight="1" x14ac:dyDescent="0.2">
      <c r="B7" s="531" t="s">
        <v>24</v>
      </c>
      <c r="C7" s="640"/>
      <c r="D7" s="651"/>
      <c r="E7" s="652"/>
      <c r="F7" s="652"/>
      <c r="G7" s="652"/>
      <c r="H7" s="653" t="s">
        <v>147</v>
      </c>
      <c r="I7" s="653"/>
      <c r="J7" s="653"/>
      <c r="K7" s="654"/>
    </row>
    <row r="8" spans="2:11" ht="48.75" customHeight="1" x14ac:dyDescent="0.2">
      <c r="B8" s="531" t="s">
        <v>96</v>
      </c>
      <c r="C8" s="551"/>
      <c r="D8" s="473" t="s">
        <v>242</v>
      </c>
      <c r="E8" s="474"/>
      <c r="F8" s="474"/>
      <c r="G8" s="474"/>
      <c r="H8" s="474"/>
      <c r="I8" s="474"/>
      <c r="J8" s="474"/>
      <c r="K8" s="475"/>
    </row>
    <row r="9" spans="2:11" ht="21.75" customHeight="1" x14ac:dyDescent="0.2">
      <c r="B9" s="552" t="s">
        <v>97</v>
      </c>
      <c r="C9" s="553"/>
      <c r="D9" s="50" t="s">
        <v>29</v>
      </c>
      <c r="E9" s="49" t="s">
        <v>30</v>
      </c>
      <c r="F9" s="59" t="s">
        <v>104</v>
      </c>
      <c r="G9" s="60"/>
      <c r="H9" s="60"/>
      <c r="I9" s="60"/>
      <c r="J9" s="60"/>
      <c r="K9" s="58"/>
    </row>
    <row r="10" spans="2:11" ht="41.85" customHeight="1" x14ac:dyDescent="0.2">
      <c r="B10" s="554"/>
      <c r="C10" s="555"/>
      <c r="D10" s="558" t="s">
        <v>29</v>
      </c>
      <c r="E10" s="641" t="s">
        <v>155</v>
      </c>
      <c r="F10" s="545"/>
      <c r="G10" s="546"/>
      <c r="H10" s="546"/>
      <c r="I10" s="546"/>
      <c r="J10" s="546"/>
      <c r="K10" s="547"/>
    </row>
    <row r="11" spans="2:11" ht="18.75" customHeight="1" x14ac:dyDescent="0.2">
      <c r="B11" s="554"/>
      <c r="C11" s="555"/>
      <c r="D11" s="559"/>
      <c r="E11" s="642"/>
      <c r="F11" s="548"/>
      <c r="G11" s="549"/>
      <c r="H11" s="549"/>
      <c r="I11" s="549"/>
      <c r="J11" s="549"/>
      <c r="K11" s="550"/>
    </row>
    <row r="12" spans="2:11" ht="21.75" customHeight="1" x14ac:dyDescent="0.2">
      <c r="B12" s="556"/>
      <c r="C12" s="557"/>
      <c r="D12" s="560"/>
      <c r="E12" s="643"/>
      <c r="F12" s="493" t="s">
        <v>104</v>
      </c>
      <c r="G12" s="494"/>
      <c r="H12" s="494"/>
      <c r="I12" s="494"/>
      <c r="J12" s="494"/>
      <c r="K12" s="644"/>
    </row>
    <row r="13" spans="2:11" ht="87" customHeight="1" x14ac:dyDescent="0.2">
      <c r="B13" s="556" t="s">
        <v>98</v>
      </c>
      <c r="C13" s="578"/>
      <c r="D13" s="579"/>
      <c r="E13" s="580"/>
      <c r="F13" s="580"/>
      <c r="G13" s="580"/>
      <c r="H13" s="580"/>
      <c r="I13" s="580"/>
      <c r="J13" s="580"/>
      <c r="K13" s="581"/>
    </row>
    <row r="14" spans="2:11" ht="20.25" customHeight="1" x14ac:dyDescent="0.2">
      <c r="B14" s="552" t="s">
        <v>173</v>
      </c>
      <c r="C14" s="553"/>
      <c r="D14" s="512" t="s">
        <v>159</v>
      </c>
      <c r="E14" s="479"/>
      <c r="F14" s="638"/>
      <c r="G14" s="638"/>
      <c r="H14" s="638"/>
      <c r="I14" s="638"/>
      <c r="J14" s="638"/>
      <c r="K14" s="639"/>
    </row>
    <row r="15" spans="2:11" ht="87" customHeight="1" x14ac:dyDescent="0.2">
      <c r="B15" s="554"/>
      <c r="C15" s="555"/>
      <c r="D15" s="453" t="s">
        <v>168</v>
      </c>
      <c r="E15" s="454"/>
      <c r="F15" s="454"/>
      <c r="G15" s="454"/>
      <c r="H15" s="454"/>
      <c r="I15" s="454"/>
      <c r="J15" s="454"/>
      <c r="K15" s="455"/>
    </row>
    <row r="16" spans="2:11" ht="87" customHeight="1" x14ac:dyDescent="0.2">
      <c r="B16" s="554"/>
      <c r="C16" s="555"/>
      <c r="D16" s="572" t="s">
        <v>169</v>
      </c>
      <c r="E16" s="573"/>
      <c r="F16" s="573"/>
      <c r="G16" s="573"/>
      <c r="H16" s="573"/>
      <c r="I16" s="573"/>
      <c r="J16" s="573"/>
      <c r="K16" s="574"/>
    </row>
    <row r="17" spans="2:11" ht="22.5" customHeight="1" x14ac:dyDescent="0.2">
      <c r="B17" s="554"/>
      <c r="C17" s="555"/>
      <c r="D17" s="512" t="s">
        <v>162</v>
      </c>
      <c r="E17" s="479"/>
      <c r="F17" s="638"/>
      <c r="G17" s="638"/>
      <c r="H17" s="638"/>
      <c r="I17" s="638"/>
      <c r="J17" s="638"/>
      <c r="K17" s="639"/>
    </row>
    <row r="18" spans="2:11" ht="87" customHeight="1" x14ac:dyDescent="0.2">
      <c r="B18" s="554"/>
      <c r="C18" s="555"/>
      <c r="D18" s="453" t="s">
        <v>168</v>
      </c>
      <c r="E18" s="454"/>
      <c r="F18" s="454"/>
      <c r="G18" s="454"/>
      <c r="H18" s="454"/>
      <c r="I18" s="454"/>
      <c r="J18" s="454"/>
      <c r="K18" s="455"/>
    </row>
    <row r="19" spans="2:11" ht="87" customHeight="1" x14ac:dyDescent="0.2">
      <c r="B19" s="554"/>
      <c r="C19" s="555"/>
      <c r="D19" s="572" t="s">
        <v>169</v>
      </c>
      <c r="E19" s="573"/>
      <c r="F19" s="573"/>
      <c r="G19" s="573"/>
      <c r="H19" s="573"/>
      <c r="I19" s="573"/>
      <c r="J19" s="573"/>
      <c r="K19" s="574"/>
    </row>
    <row r="20" spans="2:11" ht="22.5" customHeight="1" x14ac:dyDescent="0.2">
      <c r="B20" s="554"/>
      <c r="C20" s="555"/>
      <c r="D20" s="512" t="s">
        <v>163</v>
      </c>
      <c r="E20" s="479"/>
      <c r="F20" s="638"/>
      <c r="G20" s="638"/>
      <c r="H20" s="638"/>
      <c r="I20" s="638"/>
      <c r="J20" s="638"/>
      <c r="K20" s="639"/>
    </row>
    <row r="21" spans="2:11" ht="87" customHeight="1" x14ac:dyDescent="0.2">
      <c r="B21" s="554"/>
      <c r="C21" s="555"/>
      <c r="D21" s="453" t="s">
        <v>168</v>
      </c>
      <c r="E21" s="454"/>
      <c r="F21" s="454"/>
      <c r="G21" s="454"/>
      <c r="H21" s="454"/>
      <c r="I21" s="454"/>
      <c r="J21" s="454"/>
      <c r="K21" s="455"/>
    </row>
    <row r="22" spans="2:11" ht="97.5" customHeight="1" x14ac:dyDescent="0.2">
      <c r="B22" s="554"/>
      <c r="C22" s="555"/>
      <c r="D22" s="572" t="s">
        <v>169</v>
      </c>
      <c r="E22" s="573"/>
      <c r="F22" s="573"/>
      <c r="G22" s="573"/>
      <c r="H22" s="573"/>
      <c r="I22" s="573"/>
      <c r="J22" s="573"/>
      <c r="K22" s="574"/>
    </row>
    <row r="23" spans="2:11" ht="23.25" hidden="1" customHeight="1" x14ac:dyDescent="0.2">
      <c r="B23" s="554"/>
      <c r="C23" s="555"/>
      <c r="D23" s="512" t="s">
        <v>164</v>
      </c>
      <c r="E23" s="479"/>
      <c r="F23" s="638"/>
      <c r="G23" s="638"/>
      <c r="H23" s="638"/>
      <c r="I23" s="638"/>
      <c r="J23" s="638"/>
      <c r="K23" s="639"/>
    </row>
    <row r="24" spans="2:11" ht="87" hidden="1" customHeight="1" x14ac:dyDescent="0.2">
      <c r="B24" s="554"/>
      <c r="C24" s="555"/>
      <c r="D24" s="453" t="s">
        <v>168</v>
      </c>
      <c r="E24" s="454"/>
      <c r="F24" s="454"/>
      <c r="G24" s="454"/>
      <c r="H24" s="454"/>
      <c r="I24" s="454"/>
      <c r="J24" s="454"/>
      <c r="K24" s="455"/>
    </row>
    <row r="25" spans="2:11" ht="87" hidden="1" customHeight="1" x14ac:dyDescent="0.2">
      <c r="B25" s="556"/>
      <c r="C25" s="557"/>
      <c r="D25" s="572" t="s">
        <v>169</v>
      </c>
      <c r="E25" s="573"/>
      <c r="F25" s="573"/>
      <c r="G25" s="573"/>
      <c r="H25" s="573"/>
      <c r="I25" s="573"/>
      <c r="J25" s="573"/>
      <c r="K25" s="574"/>
    </row>
    <row r="26" spans="2:11" ht="30" hidden="1" customHeight="1" x14ac:dyDescent="0.2">
      <c r="B26" s="43"/>
      <c r="C26" s="44"/>
      <c r="D26" s="512" t="s">
        <v>165</v>
      </c>
      <c r="E26" s="479"/>
      <c r="F26" s="638"/>
      <c r="G26" s="638"/>
      <c r="H26" s="638"/>
      <c r="I26" s="638"/>
      <c r="J26" s="638"/>
      <c r="K26" s="639"/>
    </row>
    <row r="27" spans="2:11" ht="17.399999999999999" hidden="1" customHeight="1" x14ac:dyDescent="0.2">
      <c r="B27" s="43"/>
      <c r="C27" s="44"/>
      <c r="D27" s="453" t="s">
        <v>168</v>
      </c>
      <c r="E27" s="454"/>
      <c r="F27" s="454"/>
      <c r="G27" s="454"/>
      <c r="H27" s="454"/>
      <c r="I27" s="454"/>
      <c r="J27" s="454"/>
      <c r="K27" s="455"/>
    </row>
    <row r="28" spans="2:11" ht="34.200000000000003" hidden="1" customHeight="1" x14ac:dyDescent="0.2">
      <c r="B28" s="43"/>
      <c r="C28" s="44"/>
      <c r="D28" s="572" t="s">
        <v>169</v>
      </c>
      <c r="E28" s="573"/>
      <c r="F28" s="573"/>
      <c r="G28" s="573"/>
      <c r="H28" s="573"/>
      <c r="I28" s="573"/>
      <c r="J28" s="573"/>
      <c r="K28" s="574"/>
    </row>
    <row r="29" spans="2:11" ht="92.25" customHeight="1" thickBot="1" x14ac:dyDescent="0.25">
      <c r="B29" s="552" t="s">
        <v>25</v>
      </c>
      <c r="C29" s="646"/>
      <c r="D29" s="579"/>
      <c r="E29" s="580"/>
      <c r="F29" s="580"/>
      <c r="G29" s="580"/>
      <c r="H29" s="580"/>
      <c r="I29" s="580"/>
      <c r="J29" s="580"/>
      <c r="K29" s="581"/>
    </row>
    <row r="30" spans="2:11" ht="21.75" customHeight="1" x14ac:dyDescent="0.2">
      <c r="B30" s="358" t="s">
        <v>212</v>
      </c>
      <c r="C30" s="359"/>
      <c r="D30" s="359"/>
      <c r="E30" s="359"/>
      <c r="F30" s="359"/>
      <c r="G30" s="359"/>
      <c r="H30" s="359"/>
      <c r="I30" s="359"/>
      <c r="J30" s="359"/>
      <c r="K30" s="360"/>
    </row>
    <row r="31" spans="2:11" ht="21.75" customHeight="1" x14ac:dyDescent="0.2">
      <c r="B31" s="531" t="s">
        <v>231</v>
      </c>
      <c r="C31" s="532"/>
      <c r="D31" s="532"/>
      <c r="E31" s="532"/>
      <c r="F31" s="532"/>
      <c r="G31" s="532"/>
      <c r="H31" s="532"/>
      <c r="I31" s="532"/>
      <c r="J31" s="532"/>
      <c r="K31" s="533"/>
    </row>
    <row r="32" spans="2:11" ht="98.25" customHeight="1" thickBot="1" x14ac:dyDescent="0.25">
      <c r="B32" s="584"/>
      <c r="C32" s="585"/>
      <c r="D32" s="585"/>
      <c r="E32" s="585"/>
      <c r="F32" s="585"/>
      <c r="G32" s="585"/>
      <c r="H32" s="585"/>
      <c r="I32" s="585"/>
      <c r="J32" s="585"/>
      <c r="K32" s="586"/>
    </row>
    <row r="33" spans="2:11" ht="22.5" customHeight="1" x14ac:dyDescent="0.2">
      <c r="B33" s="531" t="s">
        <v>213</v>
      </c>
      <c r="C33" s="532"/>
      <c r="D33" s="532"/>
      <c r="E33" s="532"/>
      <c r="F33" s="532"/>
      <c r="G33" s="532"/>
      <c r="H33" s="532"/>
      <c r="I33" s="532"/>
      <c r="J33" s="532"/>
      <c r="K33" s="533"/>
    </row>
    <row r="34" spans="2:11" ht="98.25" customHeight="1" thickBot="1" x14ac:dyDescent="0.25">
      <c r="B34" s="584"/>
      <c r="C34" s="585"/>
      <c r="D34" s="585"/>
      <c r="E34" s="585"/>
      <c r="F34" s="585"/>
      <c r="G34" s="585"/>
      <c r="H34" s="585"/>
      <c r="I34" s="585"/>
      <c r="J34" s="585"/>
      <c r="K34" s="586"/>
    </row>
    <row r="35" spans="2:11" ht="23.25" customHeight="1" x14ac:dyDescent="0.2">
      <c r="B35" s="358" t="s">
        <v>232</v>
      </c>
      <c r="C35" s="636"/>
      <c r="D35" s="636"/>
      <c r="E35" s="636"/>
      <c r="F35" s="636"/>
      <c r="G35" s="636"/>
      <c r="H35" s="636"/>
      <c r="I35" s="636"/>
      <c r="J35" s="636"/>
      <c r="K35" s="637"/>
    </row>
    <row r="36" spans="2:11" ht="23.25" customHeight="1" x14ac:dyDescent="0.2">
      <c r="B36" s="633" t="s">
        <v>269</v>
      </c>
      <c r="C36" s="634"/>
      <c r="D36" s="634"/>
      <c r="E36" s="634"/>
      <c r="F36" s="634"/>
      <c r="G36" s="634"/>
      <c r="H36" s="634"/>
      <c r="I36" s="634"/>
      <c r="J36" s="634"/>
      <c r="K36" s="635"/>
    </row>
    <row r="37" spans="2:11" ht="34.950000000000003" customHeight="1" x14ac:dyDescent="0.2">
      <c r="B37" s="427" t="s">
        <v>249</v>
      </c>
      <c r="C37" s="428"/>
      <c r="D37" s="429"/>
      <c r="E37" s="430"/>
      <c r="F37" s="431" t="s">
        <v>244</v>
      </c>
      <c r="G37" s="431"/>
      <c r="H37" s="431"/>
      <c r="I37" s="431"/>
      <c r="J37" s="431"/>
      <c r="K37" s="432"/>
    </row>
    <row r="38" spans="2:11" x14ac:dyDescent="0.2">
      <c r="B38" s="440" t="s">
        <v>246</v>
      </c>
      <c r="C38" s="441"/>
      <c r="D38" s="441"/>
      <c r="E38" s="441"/>
      <c r="F38" s="441"/>
      <c r="G38" s="441"/>
      <c r="H38" s="441"/>
      <c r="I38" s="441"/>
      <c r="J38" s="441"/>
      <c r="K38" s="442"/>
    </row>
    <row r="39" spans="2:11" ht="96.75" customHeight="1" thickBot="1" x14ac:dyDescent="0.25">
      <c r="B39" s="410"/>
      <c r="C39" s="411"/>
      <c r="D39" s="411"/>
      <c r="E39" s="411"/>
      <c r="F39" s="411"/>
      <c r="G39" s="411"/>
      <c r="H39" s="411"/>
      <c r="I39" s="411"/>
      <c r="J39" s="411"/>
      <c r="K39" s="412"/>
    </row>
    <row r="40" spans="2:11" ht="23.25" customHeight="1" x14ac:dyDescent="0.2">
      <c r="B40" s="413" t="s">
        <v>263</v>
      </c>
      <c r="C40" s="414"/>
      <c r="D40" s="414"/>
      <c r="E40" s="414"/>
      <c r="F40" s="414"/>
      <c r="G40" s="414"/>
      <c r="H40" s="414"/>
      <c r="I40" s="414"/>
      <c r="J40" s="414"/>
      <c r="K40" s="415"/>
    </row>
    <row r="41" spans="2:11" ht="34.950000000000003" customHeight="1" x14ac:dyDescent="0.2">
      <c r="B41" s="427" t="s">
        <v>250</v>
      </c>
      <c r="C41" s="428"/>
      <c r="D41" s="429"/>
      <c r="E41" s="430"/>
      <c r="F41" s="431" t="s">
        <v>244</v>
      </c>
      <c r="G41" s="431"/>
      <c r="H41" s="431"/>
      <c r="I41" s="431"/>
      <c r="J41" s="431"/>
      <c r="K41" s="432"/>
    </row>
    <row r="42" spans="2:11" x14ac:dyDescent="0.2">
      <c r="B42" s="440" t="s">
        <v>248</v>
      </c>
      <c r="C42" s="441"/>
      <c r="D42" s="441"/>
      <c r="E42" s="441"/>
      <c r="F42" s="441"/>
      <c r="G42" s="441"/>
      <c r="H42" s="441"/>
      <c r="I42" s="441"/>
      <c r="J42" s="441"/>
      <c r="K42" s="442"/>
    </row>
    <row r="43" spans="2:11" ht="96.75" customHeight="1" thickBot="1" x14ac:dyDescent="0.25">
      <c r="B43" s="410"/>
      <c r="C43" s="411"/>
      <c r="D43" s="411"/>
      <c r="E43" s="411"/>
      <c r="F43" s="411"/>
      <c r="G43" s="411"/>
      <c r="H43" s="411"/>
      <c r="I43" s="411"/>
      <c r="J43" s="411"/>
      <c r="K43" s="412"/>
    </row>
    <row r="44" spans="2:11" x14ac:dyDescent="0.2">
      <c r="B44" s="267"/>
      <c r="C44" s="267"/>
      <c r="D44" s="267"/>
      <c r="E44" s="267"/>
      <c r="F44" s="267"/>
      <c r="G44" s="267"/>
      <c r="H44" s="267"/>
      <c r="I44" s="267"/>
      <c r="J44" s="267"/>
      <c r="K44" s="267"/>
    </row>
  </sheetData>
  <sheetProtection algorithmName="SHA-512" hashValue="/tuiZaOWqWfiDzFXvBOOnsMjXNAyTXE1iUUOmpRlK7/gnpn4OWwvxpAIS0sJmp6IP9KzVDdu7lHxR6FEhrBtrg==" saltValue="YmCnvfN9S3hmn+nJjIXxpA==" spinCount="100000" sheet="1" formatCells="0" formatRows="0" insertRows="0" deleteRows="0" autoFilter="0"/>
  <mergeCells count="55">
    <mergeCell ref="B2:K2"/>
    <mergeCell ref="B6:K6"/>
    <mergeCell ref="B13:C13"/>
    <mergeCell ref="D13:K13"/>
    <mergeCell ref="B29:C29"/>
    <mergeCell ref="B4:K4"/>
    <mergeCell ref="B5:K5"/>
    <mergeCell ref="D15:K15"/>
    <mergeCell ref="D16:K16"/>
    <mergeCell ref="D17:E17"/>
    <mergeCell ref="D25:K25"/>
    <mergeCell ref="B14:C25"/>
    <mergeCell ref="D21:K21"/>
    <mergeCell ref="D7:G7"/>
    <mergeCell ref="H7:K7"/>
    <mergeCell ref="D14:E14"/>
    <mergeCell ref="F14:K14"/>
    <mergeCell ref="B7:C7"/>
    <mergeCell ref="F26:K26"/>
    <mergeCell ref="D27:K27"/>
    <mergeCell ref="B32:K32"/>
    <mergeCell ref="B30:K30"/>
    <mergeCell ref="B8:C8"/>
    <mergeCell ref="D8:K8"/>
    <mergeCell ref="B9:C12"/>
    <mergeCell ref="D10:D12"/>
    <mergeCell ref="E10:E12"/>
    <mergeCell ref="F10:K11"/>
    <mergeCell ref="F12:K12"/>
    <mergeCell ref="D29:K29"/>
    <mergeCell ref="F17:K17"/>
    <mergeCell ref="D18:K18"/>
    <mergeCell ref="B35:K35"/>
    <mergeCell ref="B31:K31"/>
    <mergeCell ref="B33:K33"/>
    <mergeCell ref="B34:K34"/>
    <mergeCell ref="D19:K19"/>
    <mergeCell ref="D20:E20"/>
    <mergeCell ref="F20:K20"/>
    <mergeCell ref="D26:E26"/>
    <mergeCell ref="D28:K28"/>
    <mergeCell ref="D22:K22"/>
    <mergeCell ref="D23:E23"/>
    <mergeCell ref="F23:K23"/>
    <mergeCell ref="D24:K24"/>
    <mergeCell ref="B36:K36"/>
    <mergeCell ref="B37:E37"/>
    <mergeCell ref="F37:K37"/>
    <mergeCell ref="B38:K38"/>
    <mergeCell ref="B39:K39"/>
    <mergeCell ref="B40:K40"/>
    <mergeCell ref="B41:E41"/>
    <mergeCell ref="F41:K41"/>
    <mergeCell ref="B42:K42"/>
    <mergeCell ref="B43:K43"/>
  </mergeCells>
  <phoneticPr fontId="3"/>
  <dataValidations count="3">
    <dataValidation type="list" allowBlank="1" showInputMessage="1" showErrorMessage="1" sqref="D9" xr:uid="{00000000-0002-0000-0300-000006000000}">
      <formula1>"□,■"</formula1>
    </dataValidation>
    <dataValidation type="list" allowBlank="1" showInputMessage="1" showErrorMessage="1" sqref="D10" xr:uid="{00000000-0002-0000-0300-000007000000}">
      <formula1>"□, ■"</formula1>
    </dataValidation>
    <dataValidation type="list" allowBlank="1" showInputMessage="1" showErrorMessage="1" sqref="B3" xr:uid="{00000000-0002-0000-0300-000002000000}">
      <formula1>"イ．,㋑．"</formula1>
    </dataValidation>
  </dataValidations>
  <printOptions horizontalCentered="1"/>
  <pageMargins left="0.59055118110236227" right="0.59055118110236227" top="0.78740157480314965" bottom="0.39370078740157483" header="0.15748031496062992" footer="0.15748031496062992"/>
  <pageSetup paperSize="9" scale="98" fitToHeight="0" orientation="portrait" r:id="rId1"/>
  <headerFooter alignWithMargins="0">
    <oddHeader>&amp;R&amp;A</oddHeader>
  </headerFooter>
  <rowBreaks count="2" manualBreakCount="2">
    <brk id="16" min="1" max="10" man="1"/>
    <brk id="22" min="1" max="1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8"/>
  <sheetViews>
    <sheetView view="pageBreakPreview" zoomScale="85" zoomScaleNormal="70" zoomScaleSheetLayoutView="85" workbookViewId="0">
      <selection activeCell="O42" sqref="O42"/>
    </sheetView>
  </sheetViews>
  <sheetFormatPr defaultColWidth="9" defaultRowHeight="13.2" x14ac:dyDescent="0.2"/>
  <cols>
    <col min="1" max="1" width="1.6640625" style="62" customWidth="1"/>
    <col min="2" max="2" width="4.77734375" style="62" customWidth="1"/>
    <col min="3" max="3" width="15" style="62" customWidth="1"/>
    <col min="4" max="4" width="12.33203125" style="62" customWidth="1"/>
    <col min="5" max="5" width="17.77734375" style="62" customWidth="1"/>
    <col min="6" max="6" width="39.6640625" style="62" customWidth="1"/>
    <col min="7" max="7" width="3.44140625" style="62" customWidth="1"/>
    <col min="8" max="9" width="8" style="62" customWidth="1"/>
    <col min="10" max="10" width="11" style="62" customWidth="1"/>
    <col min="11" max="11" width="1.33203125" style="62" customWidth="1"/>
    <col min="12" max="16384" width="9" style="62"/>
  </cols>
  <sheetData>
    <row r="1" spans="1:10" ht="18" customHeight="1" x14ac:dyDescent="0.2">
      <c r="A1" s="74" t="e">
        <f>"【３－１．補助事業の収支"&amp;IF(様式1!#REF!="■","（拠点的事業支援）】",IF(様式1!C4="■","（小規模等事業支援）】",""))</f>
        <v>#REF!</v>
      </c>
    </row>
    <row r="2" spans="1:10" ht="15" x14ac:dyDescent="0.2">
      <c r="B2" s="75"/>
      <c r="C2" s="76"/>
      <c r="D2" s="76"/>
      <c r="E2" s="76"/>
      <c r="F2" s="77"/>
    </row>
    <row r="3" spans="1:10" ht="18.600000000000001" x14ac:dyDescent="0.2">
      <c r="B3" s="78" t="s">
        <v>19</v>
      </c>
      <c r="C3" s="76"/>
      <c r="D3" s="76"/>
      <c r="E3" s="76"/>
      <c r="F3" s="79" t="s">
        <v>34</v>
      </c>
    </row>
    <row r="4" spans="1:10" ht="24.75" customHeight="1" x14ac:dyDescent="0.2">
      <c r="B4" s="675" t="s">
        <v>42</v>
      </c>
      <c r="C4" s="675"/>
      <c r="D4" s="675"/>
      <c r="E4" s="80" t="s">
        <v>43</v>
      </c>
      <c r="F4" s="80" t="s">
        <v>44</v>
      </c>
      <c r="H4" s="63"/>
      <c r="I4" s="63"/>
      <c r="J4" s="63"/>
    </row>
    <row r="5" spans="1:10" ht="18" customHeight="1" x14ac:dyDescent="0.2">
      <c r="B5" s="676" t="s">
        <v>77</v>
      </c>
      <c r="C5" s="673"/>
      <c r="D5" s="674"/>
      <c r="E5" s="4"/>
      <c r="F5" s="64"/>
      <c r="H5" s="63"/>
      <c r="I5" s="63"/>
      <c r="J5" s="63"/>
    </row>
    <row r="6" spans="1:10" ht="18" customHeight="1" x14ac:dyDescent="0.2">
      <c r="B6" s="677" t="s">
        <v>71</v>
      </c>
      <c r="C6" s="680" t="s">
        <v>72</v>
      </c>
      <c r="D6" s="681"/>
      <c r="E6" s="5">
        <f>SUM(E7:E12)</f>
        <v>0</v>
      </c>
      <c r="F6" s="65"/>
      <c r="H6" s="62" t="s">
        <v>40</v>
      </c>
      <c r="I6" s="63"/>
      <c r="J6" s="63"/>
    </row>
    <row r="7" spans="1:10" ht="18" customHeight="1" x14ac:dyDescent="0.2">
      <c r="B7" s="678"/>
      <c r="C7" s="657" t="s">
        <v>180</v>
      </c>
      <c r="D7" s="658"/>
      <c r="E7" s="6"/>
      <c r="F7" s="66"/>
      <c r="I7" s="63"/>
      <c r="J7" s="63"/>
    </row>
    <row r="8" spans="1:10" ht="18" customHeight="1" x14ac:dyDescent="0.2">
      <c r="B8" s="678"/>
      <c r="C8" s="657" t="s">
        <v>181</v>
      </c>
      <c r="D8" s="658"/>
      <c r="E8" s="6"/>
      <c r="F8" s="66"/>
      <c r="I8" s="63"/>
      <c r="J8" s="63"/>
    </row>
    <row r="9" spans="1:10" ht="18" customHeight="1" x14ac:dyDescent="0.2">
      <c r="B9" s="678"/>
      <c r="C9" s="690" t="s">
        <v>182</v>
      </c>
      <c r="D9" s="691"/>
      <c r="E9" s="7"/>
      <c r="F9" s="67"/>
      <c r="I9" s="63"/>
      <c r="J9" s="63"/>
    </row>
    <row r="10" spans="1:10" ht="18" hidden="1" customHeight="1" x14ac:dyDescent="0.2">
      <c r="B10" s="678"/>
      <c r="C10" s="655"/>
      <c r="D10" s="656"/>
      <c r="E10" s="8"/>
      <c r="F10" s="68"/>
      <c r="I10" s="63"/>
      <c r="J10" s="63"/>
    </row>
    <row r="11" spans="1:10" ht="18" hidden="1" customHeight="1" x14ac:dyDescent="0.2">
      <c r="B11" s="678"/>
      <c r="C11" s="655"/>
      <c r="D11" s="656"/>
      <c r="E11" s="8"/>
      <c r="F11" s="68"/>
      <c r="I11" s="63"/>
      <c r="J11" s="63"/>
    </row>
    <row r="12" spans="1:10" ht="18" hidden="1" customHeight="1" x14ac:dyDescent="0.2">
      <c r="B12" s="678"/>
      <c r="C12" s="682"/>
      <c r="D12" s="683"/>
      <c r="E12" s="9"/>
      <c r="F12" s="69"/>
      <c r="I12" s="63"/>
      <c r="J12" s="63"/>
    </row>
    <row r="13" spans="1:10" ht="18" customHeight="1" x14ac:dyDescent="0.2">
      <c r="B13" s="678"/>
      <c r="C13" s="669" t="s">
        <v>73</v>
      </c>
      <c r="D13" s="670"/>
      <c r="E13" s="5">
        <f>SUM(E14:E18)</f>
        <v>0</v>
      </c>
      <c r="F13" s="65"/>
      <c r="H13" s="62" t="s">
        <v>40</v>
      </c>
      <c r="I13" s="63"/>
      <c r="J13" s="63"/>
    </row>
    <row r="14" spans="1:10" ht="18" customHeight="1" x14ac:dyDescent="0.2">
      <c r="B14" s="678"/>
      <c r="C14" s="684" t="s">
        <v>183</v>
      </c>
      <c r="D14" s="685"/>
      <c r="E14" s="7"/>
      <c r="F14" s="67"/>
      <c r="I14" s="63"/>
      <c r="J14" s="63"/>
    </row>
    <row r="15" spans="1:10" ht="18" customHeight="1" x14ac:dyDescent="0.2">
      <c r="B15" s="678"/>
      <c r="C15" s="657" t="s">
        <v>184</v>
      </c>
      <c r="D15" s="658"/>
      <c r="E15" s="8"/>
      <c r="F15" s="68"/>
      <c r="I15" s="63"/>
      <c r="J15" s="63"/>
    </row>
    <row r="16" spans="1:10" ht="18" hidden="1" customHeight="1" x14ac:dyDescent="0.2">
      <c r="B16" s="678"/>
      <c r="C16" s="657"/>
      <c r="D16" s="658"/>
      <c r="E16" s="8"/>
      <c r="F16" s="68"/>
      <c r="I16" s="63"/>
      <c r="J16" s="63"/>
    </row>
    <row r="17" spans="2:10" ht="18" hidden="1" customHeight="1" x14ac:dyDescent="0.2">
      <c r="B17" s="678"/>
      <c r="C17" s="657"/>
      <c r="D17" s="658"/>
      <c r="E17" s="8"/>
      <c r="F17" s="68"/>
      <c r="I17" s="63"/>
      <c r="J17" s="63"/>
    </row>
    <row r="18" spans="2:10" ht="18" hidden="1" customHeight="1" x14ac:dyDescent="0.2">
      <c r="B18" s="678"/>
      <c r="C18" s="686"/>
      <c r="D18" s="687"/>
      <c r="E18" s="7"/>
      <c r="F18" s="67"/>
      <c r="I18" s="63"/>
      <c r="J18" s="63"/>
    </row>
    <row r="19" spans="2:10" ht="18" customHeight="1" x14ac:dyDescent="0.2">
      <c r="B19" s="678"/>
      <c r="C19" s="669" t="s">
        <v>74</v>
      </c>
      <c r="D19" s="670"/>
      <c r="E19" s="5">
        <f>SUM(E20:E22)</f>
        <v>0</v>
      </c>
      <c r="F19" s="65"/>
      <c r="H19" s="62" t="s">
        <v>40</v>
      </c>
      <c r="I19" s="63"/>
      <c r="J19" s="63"/>
    </row>
    <row r="20" spans="2:10" ht="18" customHeight="1" x14ac:dyDescent="0.2">
      <c r="B20" s="678"/>
      <c r="C20" s="659" t="s">
        <v>76</v>
      </c>
      <c r="D20" s="656"/>
      <c r="E20" s="8"/>
      <c r="F20" s="68"/>
      <c r="I20" s="63"/>
      <c r="J20" s="63"/>
    </row>
    <row r="21" spans="2:10" ht="18" hidden="1" customHeight="1" x14ac:dyDescent="0.2">
      <c r="B21" s="678"/>
      <c r="C21" s="659"/>
      <c r="D21" s="656"/>
      <c r="E21" s="8"/>
      <c r="F21" s="68"/>
      <c r="I21" s="63"/>
      <c r="J21" s="63"/>
    </row>
    <row r="22" spans="2:10" ht="18" hidden="1" customHeight="1" x14ac:dyDescent="0.2">
      <c r="B22" s="678"/>
      <c r="C22" s="688"/>
      <c r="D22" s="689"/>
      <c r="E22" s="7"/>
      <c r="F22" s="67"/>
      <c r="I22" s="63"/>
      <c r="J22" s="63"/>
    </row>
    <row r="23" spans="2:10" ht="18" customHeight="1" x14ac:dyDescent="0.2">
      <c r="B23" s="678"/>
      <c r="C23" s="669" t="s">
        <v>75</v>
      </c>
      <c r="D23" s="670"/>
      <c r="E23" s="5">
        <f>SUM(E24:E26)</f>
        <v>0</v>
      </c>
      <c r="F23" s="65"/>
      <c r="H23" s="62" t="s">
        <v>40</v>
      </c>
      <c r="I23" s="63"/>
      <c r="J23" s="63"/>
    </row>
    <row r="24" spans="2:10" ht="18" customHeight="1" x14ac:dyDescent="0.2">
      <c r="B24" s="678"/>
      <c r="C24" s="671" t="s">
        <v>185</v>
      </c>
      <c r="D24" s="672"/>
      <c r="E24" s="10"/>
      <c r="F24" s="70"/>
      <c r="I24" s="63"/>
      <c r="J24" s="63"/>
    </row>
    <row r="25" spans="2:10" ht="18" hidden="1" customHeight="1" x14ac:dyDescent="0.2">
      <c r="B25" s="678"/>
      <c r="C25" s="659" t="s">
        <v>76</v>
      </c>
      <c r="D25" s="656"/>
      <c r="E25" s="8"/>
      <c r="F25" s="68"/>
      <c r="I25" s="63"/>
      <c r="J25" s="63"/>
    </row>
    <row r="26" spans="2:10" ht="18" hidden="1" customHeight="1" x14ac:dyDescent="0.2">
      <c r="B26" s="678"/>
      <c r="C26" s="667" t="s">
        <v>76</v>
      </c>
      <c r="D26" s="668"/>
      <c r="E26" s="9"/>
      <c r="F26" s="69"/>
      <c r="I26" s="63"/>
      <c r="J26" s="63"/>
    </row>
    <row r="27" spans="2:10" ht="18" customHeight="1" thickBot="1" x14ac:dyDescent="0.25">
      <c r="B27" s="679"/>
      <c r="C27" s="673" t="s">
        <v>78</v>
      </c>
      <c r="D27" s="674"/>
      <c r="E27" s="11">
        <f>SUM(E6+E13+E19+E23)</f>
        <v>0</v>
      </c>
      <c r="F27" s="71"/>
      <c r="H27" s="62" t="s">
        <v>40</v>
      </c>
      <c r="I27" s="63"/>
      <c r="J27" s="63"/>
    </row>
    <row r="28" spans="2:10" ht="20.25" customHeight="1" thickBot="1" x14ac:dyDescent="0.25">
      <c r="B28" s="660" t="s">
        <v>33</v>
      </c>
      <c r="C28" s="661"/>
      <c r="D28" s="662"/>
      <c r="E28" s="12"/>
      <c r="F28" s="72"/>
    </row>
    <row r="29" spans="2:10" ht="21" customHeight="1" x14ac:dyDescent="0.2">
      <c r="B29" s="663" t="s">
        <v>41</v>
      </c>
      <c r="C29" s="664"/>
      <c r="D29" s="665"/>
      <c r="E29" s="13">
        <f>SUM(E5+E27+E28)</f>
        <v>0</v>
      </c>
      <c r="F29" s="69"/>
      <c r="H29" s="62" t="s">
        <v>40</v>
      </c>
    </row>
    <row r="30" spans="2:10" ht="15" customHeight="1" x14ac:dyDescent="0.2">
      <c r="B30" s="73"/>
      <c r="C30" s="73"/>
      <c r="D30" s="73"/>
      <c r="E30" s="666" t="str">
        <f>IF(E29&lt;&gt;F36,"収入額と支出額が一致しません","")</f>
        <v/>
      </c>
      <c r="F30" s="666"/>
    </row>
    <row r="31" spans="2:10" ht="18.600000000000001" x14ac:dyDescent="0.35">
      <c r="B31" s="81" t="s">
        <v>3</v>
      </c>
      <c r="C31" s="82"/>
      <c r="D31" s="83"/>
      <c r="E31" s="83"/>
      <c r="F31" s="695" t="s">
        <v>82</v>
      </c>
      <c r="G31" s="695"/>
      <c r="H31" s="40"/>
    </row>
    <row r="32" spans="2:10" ht="36.75" customHeight="1" x14ac:dyDescent="0.2">
      <c r="B32" s="696" t="s">
        <v>186</v>
      </c>
      <c r="C32" s="697"/>
      <c r="D32" s="697"/>
      <c r="E32" s="698"/>
      <c r="F32" s="699">
        <f>'様式３-2(経費支出)'!I22</f>
        <v>0</v>
      </c>
      <c r="G32" s="700"/>
      <c r="H32" s="40" t="s">
        <v>40</v>
      </c>
    </row>
    <row r="33" spans="2:8" ht="36.75" customHeight="1" thickBot="1" x14ac:dyDescent="0.25">
      <c r="B33" s="701" t="s">
        <v>187</v>
      </c>
      <c r="C33" s="702"/>
      <c r="D33" s="702"/>
      <c r="E33" s="703"/>
      <c r="F33" s="704">
        <f>'様式３-2(経費支出)'!I23</f>
        <v>0</v>
      </c>
      <c r="G33" s="705"/>
      <c r="H33" s="40" t="s">
        <v>40</v>
      </c>
    </row>
    <row r="34" spans="2:8" ht="58.5" customHeight="1" thickBot="1" x14ac:dyDescent="0.25">
      <c r="B34" s="706" t="s">
        <v>188</v>
      </c>
      <c r="C34" s="707"/>
      <c r="D34" s="707"/>
      <c r="E34" s="708"/>
      <c r="F34" s="709">
        <f>'様式３-2(経費支出)'!I24</f>
        <v>0</v>
      </c>
      <c r="G34" s="710"/>
      <c r="H34" s="40" t="s">
        <v>40</v>
      </c>
    </row>
    <row r="35" spans="2:8" ht="36.75" customHeight="1" x14ac:dyDescent="0.2">
      <c r="B35" s="711" t="s">
        <v>189</v>
      </c>
      <c r="C35" s="712"/>
      <c r="D35" s="712"/>
      <c r="E35" s="713"/>
      <c r="F35" s="699">
        <f>'必須プログラム(i)'!G6+'必須プログラム(ⅱ)'!G6+'必須プログラム(ⅲ)'!G6+任意プログラム!G6</f>
        <v>0</v>
      </c>
      <c r="G35" s="700"/>
      <c r="H35" s="40" t="s">
        <v>40</v>
      </c>
    </row>
    <row r="36" spans="2:8" ht="41.25" customHeight="1" x14ac:dyDescent="0.2">
      <c r="B36" s="692" t="s">
        <v>190</v>
      </c>
      <c r="C36" s="693"/>
      <c r="D36" s="693"/>
      <c r="E36" s="694"/>
      <c r="F36" s="1">
        <f>F32+F35</f>
        <v>0</v>
      </c>
      <c r="G36" s="2" t="s">
        <v>9</v>
      </c>
      <c r="H36" s="40" t="s">
        <v>40</v>
      </c>
    </row>
    <row r="37" spans="2:8" ht="10.5" customHeight="1" x14ac:dyDescent="0.2"/>
    <row r="38" spans="2:8" ht="10.5" customHeight="1" x14ac:dyDescent="0.2"/>
  </sheetData>
  <sheetProtection algorithmName="SHA-512" hashValue="KYtM2nRtZhO3uqFkO2T6B7+ZleG568PzM8OMcbP6fKr4dndM4yzThDmdW/Mh2UaMKg2fTKgUDkaS9ulePUCeIw==" saltValue="E+TYuJJEF3p2mKh7GlEt2w==" spinCount="100000" sheet="1" formatCells="0" formatRows="0"/>
  <mergeCells count="38">
    <mergeCell ref="B36:E36"/>
    <mergeCell ref="F31:G31"/>
    <mergeCell ref="B32:E32"/>
    <mergeCell ref="F32:G32"/>
    <mergeCell ref="B33:E33"/>
    <mergeCell ref="F33:G33"/>
    <mergeCell ref="B34:E34"/>
    <mergeCell ref="F34:G34"/>
    <mergeCell ref="B35:E35"/>
    <mergeCell ref="F35:G35"/>
    <mergeCell ref="B4:D4"/>
    <mergeCell ref="B5:D5"/>
    <mergeCell ref="B6:B27"/>
    <mergeCell ref="C6:D6"/>
    <mergeCell ref="C13:D13"/>
    <mergeCell ref="C7:D7"/>
    <mergeCell ref="C8:D8"/>
    <mergeCell ref="C12:D12"/>
    <mergeCell ref="C14:D14"/>
    <mergeCell ref="C18:D18"/>
    <mergeCell ref="C21:D21"/>
    <mergeCell ref="C19:D19"/>
    <mergeCell ref="C25:D25"/>
    <mergeCell ref="C22:D22"/>
    <mergeCell ref="C9:D9"/>
    <mergeCell ref="C15:D15"/>
    <mergeCell ref="B28:D28"/>
    <mergeCell ref="B29:D29"/>
    <mergeCell ref="E30:F30"/>
    <mergeCell ref="C26:D26"/>
    <mergeCell ref="C23:D23"/>
    <mergeCell ref="C24:D24"/>
    <mergeCell ref="C27:D27"/>
    <mergeCell ref="C10:D10"/>
    <mergeCell ref="C11:D11"/>
    <mergeCell ref="C16:D16"/>
    <mergeCell ref="C17:D17"/>
    <mergeCell ref="C20:D20"/>
  </mergeCells>
  <phoneticPr fontId="3"/>
  <dataValidations count="2">
    <dataValidation imeMode="hiragana" allowBlank="1" showInputMessage="1" showErrorMessage="1" sqref="F5:F29" xr:uid="{00000000-0002-0000-0400-000000000000}"/>
    <dataValidation imeMode="off" allowBlank="1" showInputMessage="1" showErrorMessage="1" sqref="E5:E29" xr:uid="{00000000-0002-0000-0400-000001000000}"/>
  </dataValidations>
  <pageMargins left="0.7" right="0.7" top="0.75" bottom="0.75" header="0.3" footer="0.3"/>
  <pageSetup paperSize="9" scale="94" orientation="portrait" r:id="rId1"/>
  <colBreaks count="1" manualBreakCount="1">
    <brk id="7"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4"/>
  <sheetViews>
    <sheetView view="pageBreakPreview" zoomScale="85" zoomScaleNormal="100" zoomScaleSheetLayoutView="85" workbookViewId="0">
      <selection activeCell="F23" sqref="F23"/>
    </sheetView>
  </sheetViews>
  <sheetFormatPr defaultColWidth="9" defaultRowHeight="13.2" x14ac:dyDescent="0.2"/>
  <cols>
    <col min="1" max="1" width="1.109375" style="3" customWidth="1"/>
    <col min="2" max="2" width="5.21875" style="3" customWidth="1"/>
    <col min="3" max="3" width="19.109375" style="3" customWidth="1"/>
    <col min="4" max="4" width="11.77734375" style="3" customWidth="1"/>
    <col min="5" max="6" width="21.109375" style="14" customWidth="1"/>
    <col min="7" max="8" width="16.88671875" style="14" customWidth="1"/>
    <col min="9" max="9" width="16.88671875" style="3" customWidth="1"/>
    <col min="10" max="10" width="6" style="3" customWidth="1"/>
    <col min="11" max="16384" width="9" style="3"/>
  </cols>
  <sheetData>
    <row r="1" spans="1:9" s="75" customFormat="1" ht="17.25" customHeight="1" x14ac:dyDescent="0.2">
      <c r="A1" s="74"/>
      <c r="E1" s="130"/>
      <c r="F1" s="130"/>
      <c r="G1" s="84"/>
      <c r="H1" s="84"/>
    </row>
    <row r="2" spans="1:9" s="75" customFormat="1" ht="17.25" customHeight="1" x14ac:dyDescent="0.2">
      <c r="A2" s="74"/>
      <c r="E2" s="84"/>
      <c r="F2" s="84"/>
      <c r="G2" s="84"/>
      <c r="H2" s="84"/>
    </row>
    <row r="3" spans="1:9" s="75" customFormat="1" ht="15" customHeight="1" x14ac:dyDescent="0.2">
      <c r="B3" s="78" t="s">
        <v>3</v>
      </c>
      <c r="E3" s="84"/>
      <c r="F3" s="84"/>
      <c r="G3" s="85"/>
      <c r="H3" s="84"/>
      <c r="I3" s="79" t="s">
        <v>32</v>
      </c>
    </row>
    <row r="4" spans="1:9" s="75" customFormat="1" ht="18" customHeight="1" x14ac:dyDescent="0.2">
      <c r="B4" s="86"/>
      <c r="C4" s="86" t="s">
        <v>50</v>
      </c>
      <c r="D4" s="87" t="s">
        <v>139</v>
      </c>
      <c r="E4" s="89" t="s">
        <v>277</v>
      </c>
      <c r="F4" s="89" t="s">
        <v>276</v>
      </c>
      <c r="G4" s="89" t="s">
        <v>201</v>
      </c>
      <c r="H4" s="89" t="s">
        <v>199</v>
      </c>
      <c r="I4" s="88" t="s">
        <v>99</v>
      </c>
    </row>
    <row r="5" spans="1:9" ht="18" customHeight="1" x14ac:dyDescent="0.2">
      <c r="B5" s="727" t="s">
        <v>51</v>
      </c>
      <c r="C5" s="718" t="s">
        <v>48</v>
      </c>
      <c r="D5" s="90" t="s">
        <v>88</v>
      </c>
      <c r="E5" s="16">
        <f>'必須プログラム(i)'!H515</f>
        <v>0</v>
      </c>
      <c r="F5" s="16">
        <f>'必須プログラム(ⅱ)'!H515</f>
        <v>0</v>
      </c>
      <c r="G5" s="261"/>
      <c r="H5" s="16">
        <f>任意プログラム!H315</f>
        <v>0</v>
      </c>
      <c r="I5" s="18">
        <f t="shared" ref="I5:I21" si="0">SUM(E5:H5)</f>
        <v>0</v>
      </c>
    </row>
    <row r="6" spans="1:9" ht="18" customHeight="1" x14ac:dyDescent="0.2">
      <c r="B6" s="727"/>
      <c r="C6" s="719"/>
      <c r="D6" s="90" t="s">
        <v>31</v>
      </c>
      <c r="E6" s="17">
        <f>'必須プログラム(i)'!H516</f>
        <v>0</v>
      </c>
      <c r="F6" s="17">
        <f>'必須プログラム(ⅱ)'!H516</f>
        <v>0</v>
      </c>
      <c r="G6" s="25"/>
      <c r="H6" s="17">
        <f>任意プログラム!H316</f>
        <v>0</v>
      </c>
      <c r="I6" s="19">
        <f t="shared" si="0"/>
        <v>0</v>
      </c>
    </row>
    <row r="7" spans="1:9" ht="18" customHeight="1" x14ac:dyDescent="0.2">
      <c r="B7" s="727"/>
      <c r="C7" s="719"/>
      <c r="D7" s="90" t="s">
        <v>27</v>
      </c>
      <c r="E7" s="20">
        <f>'必須プログラム(i)'!H517</f>
        <v>0</v>
      </c>
      <c r="F7" s="21">
        <f>'必須プログラム(ⅱ)'!H517</f>
        <v>0</v>
      </c>
      <c r="G7" s="26"/>
      <c r="H7" s="20">
        <f>任意プログラム!H317</f>
        <v>0</v>
      </c>
      <c r="I7" s="22">
        <f t="shared" si="0"/>
        <v>0</v>
      </c>
    </row>
    <row r="8" spans="1:9" ht="18" customHeight="1" x14ac:dyDescent="0.2">
      <c r="B8" s="727"/>
      <c r="C8" s="714" t="s">
        <v>91</v>
      </c>
      <c r="D8" s="90" t="s">
        <v>14</v>
      </c>
      <c r="E8" s="16">
        <f>'必須プログラム(i)'!H518</f>
        <v>0</v>
      </c>
      <c r="F8" s="30">
        <f>'必須プログラム(ⅱ)'!H518</f>
        <v>0</v>
      </c>
      <c r="G8" s="259"/>
      <c r="H8" s="261"/>
      <c r="I8" s="23">
        <f>SUM(E8:H8)</f>
        <v>0</v>
      </c>
    </row>
    <row r="9" spans="1:9" ht="18" customHeight="1" x14ac:dyDescent="0.2">
      <c r="B9" s="727"/>
      <c r="C9" s="715"/>
      <c r="D9" s="90" t="s">
        <v>79</v>
      </c>
      <c r="E9" s="17">
        <f>'必須プログラム(i)'!H519</f>
        <v>0</v>
      </c>
      <c r="F9" s="17">
        <f>'必須プログラム(ⅱ)'!H519</f>
        <v>0</v>
      </c>
      <c r="G9" s="25"/>
      <c r="H9" s="17">
        <f>任意プログラム!H318</f>
        <v>0</v>
      </c>
      <c r="I9" s="19">
        <f t="shared" si="0"/>
        <v>0</v>
      </c>
    </row>
    <row r="10" spans="1:9" ht="18" customHeight="1" x14ac:dyDescent="0.2">
      <c r="B10" s="727"/>
      <c r="C10" s="715"/>
      <c r="D10" s="90" t="s">
        <v>15</v>
      </c>
      <c r="E10" s="27">
        <f>'必須プログラム(i)'!H520</f>
        <v>0</v>
      </c>
      <c r="F10" s="27">
        <f>'必須プログラム(ⅱ)'!H520</f>
        <v>0</v>
      </c>
      <c r="G10" s="26"/>
      <c r="H10" s="25"/>
      <c r="I10" s="24">
        <f t="shared" si="0"/>
        <v>0</v>
      </c>
    </row>
    <row r="11" spans="1:9" ht="17.25" hidden="1" customHeight="1" x14ac:dyDescent="0.2">
      <c r="B11" s="727"/>
      <c r="C11" s="715"/>
      <c r="D11" s="90" t="s">
        <v>134</v>
      </c>
      <c r="E11" s="262"/>
      <c r="F11" s="262"/>
      <c r="G11" s="262"/>
      <c r="H11" s="25"/>
      <c r="I11" s="24">
        <f t="shared" si="0"/>
        <v>0</v>
      </c>
    </row>
    <row r="12" spans="1:9" ht="17.25" hidden="1" customHeight="1" x14ac:dyDescent="0.2">
      <c r="B12" s="727"/>
      <c r="C12" s="715"/>
      <c r="D12" s="90" t="s">
        <v>135</v>
      </c>
      <c r="E12" s="25"/>
      <c r="F12" s="25"/>
      <c r="G12" s="25"/>
      <c r="H12" s="25"/>
      <c r="I12" s="24">
        <f t="shared" si="0"/>
        <v>0</v>
      </c>
    </row>
    <row r="13" spans="1:9" ht="17.25" hidden="1" customHeight="1" x14ac:dyDescent="0.2">
      <c r="B13" s="727"/>
      <c r="C13" s="715"/>
      <c r="D13" s="90" t="s">
        <v>136</v>
      </c>
      <c r="E13" s="25"/>
      <c r="F13" s="25"/>
      <c r="G13" s="25"/>
      <c r="H13" s="25"/>
      <c r="I13" s="24">
        <f t="shared" si="0"/>
        <v>0</v>
      </c>
    </row>
    <row r="14" spans="1:9" ht="17.25" hidden="1" customHeight="1" x14ac:dyDescent="0.2">
      <c r="B14" s="727"/>
      <c r="C14" s="715"/>
      <c r="D14" s="90" t="s">
        <v>137</v>
      </c>
      <c r="E14" s="25"/>
      <c r="F14" s="25"/>
      <c r="G14" s="25"/>
      <c r="H14" s="25"/>
      <c r="I14" s="24">
        <f t="shared" si="0"/>
        <v>0</v>
      </c>
    </row>
    <row r="15" spans="1:9" ht="17.25" hidden="1" customHeight="1" x14ac:dyDescent="0.2">
      <c r="B15" s="727"/>
      <c r="C15" s="716"/>
      <c r="D15" s="90" t="s">
        <v>138</v>
      </c>
      <c r="E15" s="26"/>
      <c r="F15" s="26"/>
      <c r="G15" s="26"/>
      <c r="H15" s="26"/>
      <c r="I15" s="24">
        <f t="shared" si="0"/>
        <v>0</v>
      </c>
    </row>
    <row r="16" spans="1:9" ht="18" customHeight="1" x14ac:dyDescent="0.2">
      <c r="B16" s="727"/>
      <c r="C16" s="714" t="s">
        <v>83</v>
      </c>
      <c r="D16" s="90" t="s">
        <v>16</v>
      </c>
      <c r="E16" s="21">
        <f>'必須プログラム(i)'!H521</f>
        <v>0</v>
      </c>
      <c r="F16" s="21">
        <f>'必須プログラム(ⅱ)'!H521</f>
        <v>0</v>
      </c>
      <c r="G16" s="21">
        <f>'必須プログラム(ⅲ)'!H521</f>
        <v>0</v>
      </c>
      <c r="H16" s="259"/>
      <c r="I16" s="23">
        <f t="shared" si="0"/>
        <v>0</v>
      </c>
    </row>
    <row r="17" spans="2:9" ht="18" customHeight="1" x14ac:dyDescent="0.2">
      <c r="B17" s="727"/>
      <c r="C17" s="715"/>
      <c r="D17" s="90" t="s">
        <v>17</v>
      </c>
      <c r="E17" s="17">
        <f>'必須プログラム(i)'!H522</f>
        <v>0</v>
      </c>
      <c r="F17" s="17">
        <f>'必須プログラム(ⅱ)'!H522</f>
        <v>0</v>
      </c>
      <c r="G17" s="17">
        <f>'必須プログラム(ⅲ)'!H522</f>
        <v>0</v>
      </c>
      <c r="H17" s="25"/>
      <c r="I17" s="19">
        <f t="shared" si="0"/>
        <v>0</v>
      </c>
    </row>
    <row r="18" spans="2:9" ht="18" customHeight="1" x14ac:dyDescent="0.2">
      <c r="B18" s="727"/>
      <c r="C18" s="715"/>
      <c r="D18" s="90" t="s">
        <v>80</v>
      </c>
      <c r="E18" s="17">
        <f>'必須プログラム(i)'!H523</f>
        <v>0</v>
      </c>
      <c r="F18" s="17">
        <f>'必須プログラム(ⅱ)'!H523</f>
        <v>0</v>
      </c>
      <c r="G18" s="17">
        <f>'必須プログラム(ⅲ)'!H523</f>
        <v>0</v>
      </c>
      <c r="H18" s="25"/>
      <c r="I18" s="19">
        <f t="shared" si="0"/>
        <v>0</v>
      </c>
    </row>
    <row r="19" spans="2:9" ht="18" customHeight="1" x14ac:dyDescent="0.2">
      <c r="B19" s="727"/>
      <c r="C19" s="716"/>
      <c r="D19" s="90" t="s">
        <v>18</v>
      </c>
      <c r="E19" s="20">
        <f>'必須プログラム(i)'!H524</f>
        <v>0</v>
      </c>
      <c r="F19" s="27">
        <f>'必須プログラム(ⅱ)'!H524</f>
        <v>0</v>
      </c>
      <c r="G19" s="21">
        <f>'必須プログラム(ⅲ)'!H524</f>
        <v>0</v>
      </c>
      <c r="H19" s="26"/>
      <c r="I19" s="29">
        <f t="shared" si="0"/>
        <v>0</v>
      </c>
    </row>
    <row r="20" spans="2:9" ht="18" customHeight="1" x14ac:dyDescent="0.2">
      <c r="B20" s="727"/>
      <c r="C20" s="729" t="s">
        <v>4</v>
      </c>
      <c r="D20" s="90" t="s">
        <v>4</v>
      </c>
      <c r="E20" s="30">
        <f>'必須プログラム(i)'!H525</f>
        <v>0</v>
      </c>
      <c r="F20" s="20">
        <f>'必須プログラム(ⅱ)'!H525</f>
        <v>0</v>
      </c>
      <c r="G20" s="16">
        <f>'必須プログラム(ⅲ)'!H525</f>
        <v>0</v>
      </c>
      <c r="H20" s="261"/>
      <c r="I20" s="18">
        <f t="shared" si="0"/>
        <v>0</v>
      </c>
    </row>
    <row r="21" spans="2:9" ht="18" customHeight="1" x14ac:dyDescent="0.2">
      <c r="B21" s="727"/>
      <c r="C21" s="730"/>
      <c r="D21" s="90" t="s">
        <v>39</v>
      </c>
      <c r="E21" s="27">
        <f>'必須プログラム(i)'!H526</f>
        <v>0</v>
      </c>
      <c r="F21" s="20">
        <f>'必須プログラム(ⅱ)'!H526</f>
        <v>0</v>
      </c>
      <c r="G21" s="27">
        <f>'必須プログラム(ⅲ)'!H526</f>
        <v>0</v>
      </c>
      <c r="H21" s="26"/>
      <c r="I21" s="31">
        <f t="shared" si="0"/>
        <v>0</v>
      </c>
    </row>
    <row r="22" spans="2:9" ht="22.5" customHeight="1" x14ac:dyDescent="0.2">
      <c r="B22" s="727"/>
      <c r="C22" s="719" t="s">
        <v>52</v>
      </c>
      <c r="D22" s="719"/>
      <c r="E22" s="32">
        <f>SUM(E5:E21)</f>
        <v>0</v>
      </c>
      <c r="F22" s="32">
        <f>SUM(F5:F21)</f>
        <v>0</v>
      </c>
      <c r="G22" s="32">
        <f t="shared" ref="G22:I22" si="1">SUM(G5:G21)</f>
        <v>0</v>
      </c>
      <c r="H22" s="32">
        <f t="shared" si="1"/>
        <v>0</v>
      </c>
      <c r="I22" s="33">
        <f t="shared" si="1"/>
        <v>0</v>
      </c>
    </row>
    <row r="23" spans="2:9" ht="36" customHeight="1" thickBot="1" x14ac:dyDescent="0.25">
      <c r="B23" s="727"/>
      <c r="C23" s="723" t="s">
        <v>53</v>
      </c>
      <c r="D23" s="724"/>
      <c r="E23" s="16">
        <f>'必須プログラム(i)'!G8</f>
        <v>0</v>
      </c>
      <c r="F23" s="20">
        <f>'必須プログラム(ⅱ)'!G8</f>
        <v>0</v>
      </c>
      <c r="G23" s="16">
        <f>'必須プログラム(ⅲ)'!G8</f>
        <v>0</v>
      </c>
      <c r="H23" s="16">
        <f>任意プログラム!G8</f>
        <v>0</v>
      </c>
      <c r="I23" s="18">
        <f>SUM(E23:H23)</f>
        <v>0</v>
      </c>
    </row>
    <row r="24" spans="2:9" ht="24.75" customHeight="1" thickBot="1" x14ac:dyDescent="0.25">
      <c r="B24" s="728"/>
      <c r="C24" s="725" t="s">
        <v>54</v>
      </c>
      <c r="D24" s="726"/>
      <c r="E24" s="34">
        <f>E22-E23</f>
        <v>0</v>
      </c>
      <c r="F24" s="34">
        <f>F22-F23</f>
        <v>0</v>
      </c>
      <c r="G24" s="34">
        <f t="shared" ref="G24:H24" si="2">G22-G23</f>
        <v>0</v>
      </c>
      <c r="H24" s="34">
        <f t="shared" si="2"/>
        <v>0</v>
      </c>
      <c r="I24" s="35">
        <f>IF(SUM(E24:H24)=I22-I23,I22-I23,"不一致")</f>
        <v>0</v>
      </c>
    </row>
    <row r="25" spans="2:9" ht="18" customHeight="1" x14ac:dyDescent="0.2">
      <c r="B25" s="720" t="s">
        <v>55</v>
      </c>
      <c r="C25" s="718" t="s">
        <v>48</v>
      </c>
      <c r="D25" s="90" t="s">
        <v>88</v>
      </c>
      <c r="E25" s="36">
        <f>'必須プログラム(i)'!H528</f>
        <v>0</v>
      </c>
      <c r="F25" s="36">
        <f>'必須プログラム(ⅱ)'!H528</f>
        <v>0</v>
      </c>
      <c r="G25" s="261"/>
      <c r="H25" s="37">
        <f>任意プログラム!H320</f>
        <v>0</v>
      </c>
      <c r="I25" s="23">
        <f t="shared" ref="I25:I41" si="3">SUM(E25:H25)</f>
        <v>0</v>
      </c>
    </row>
    <row r="26" spans="2:9" ht="18" customHeight="1" x14ac:dyDescent="0.2">
      <c r="B26" s="721"/>
      <c r="C26" s="719"/>
      <c r="D26" s="90" t="s">
        <v>31</v>
      </c>
      <c r="E26" s="17">
        <f>'必須プログラム(i)'!H529</f>
        <v>0</v>
      </c>
      <c r="F26" s="17">
        <f>'必須プログラム(ⅱ)'!H529</f>
        <v>0</v>
      </c>
      <c r="G26" s="25"/>
      <c r="H26" s="17">
        <f>任意プログラム!H321</f>
        <v>0</v>
      </c>
      <c r="I26" s="19">
        <f t="shared" si="3"/>
        <v>0</v>
      </c>
    </row>
    <row r="27" spans="2:9" ht="18" customHeight="1" x14ac:dyDescent="0.2">
      <c r="B27" s="721"/>
      <c r="C27" s="719"/>
      <c r="D27" s="90" t="s">
        <v>27</v>
      </c>
      <c r="E27" s="27">
        <f>'必須プログラム(i)'!H530</f>
        <v>0</v>
      </c>
      <c r="F27" s="27">
        <f>'必須プログラム(ⅱ)'!H530</f>
        <v>0</v>
      </c>
      <c r="G27" s="26"/>
      <c r="H27" s="28">
        <f>任意プログラム!H322</f>
        <v>0</v>
      </c>
      <c r="I27" s="31">
        <f t="shared" si="3"/>
        <v>0</v>
      </c>
    </row>
    <row r="28" spans="2:9" ht="18" customHeight="1" x14ac:dyDescent="0.2">
      <c r="B28" s="721"/>
      <c r="C28" s="714" t="s">
        <v>91</v>
      </c>
      <c r="D28" s="90" t="s">
        <v>14</v>
      </c>
      <c r="E28" s="16">
        <f>'必須プログラム(i)'!H531</f>
        <v>0</v>
      </c>
      <c r="F28" s="16">
        <f>'必須プログラム(ⅱ)'!H531</f>
        <v>0</v>
      </c>
      <c r="G28" s="259"/>
      <c r="H28" s="261"/>
      <c r="I28" s="23">
        <f t="shared" si="3"/>
        <v>0</v>
      </c>
    </row>
    <row r="29" spans="2:9" ht="18" customHeight="1" x14ac:dyDescent="0.2">
      <c r="B29" s="721"/>
      <c r="C29" s="715"/>
      <c r="D29" s="90" t="s">
        <v>79</v>
      </c>
      <c r="E29" s="17">
        <f>'必須プログラム(i)'!H532</f>
        <v>0</v>
      </c>
      <c r="F29" s="17">
        <f>'必須プログラム(ⅱ)'!H532</f>
        <v>0</v>
      </c>
      <c r="G29" s="25"/>
      <c r="H29" s="17">
        <f>任意プログラム!H323</f>
        <v>0</v>
      </c>
      <c r="I29" s="19">
        <f t="shared" si="3"/>
        <v>0</v>
      </c>
    </row>
    <row r="30" spans="2:9" ht="18" customHeight="1" x14ac:dyDescent="0.2">
      <c r="B30" s="721"/>
      <c r="C30" s="715"/>
      <c r="D30" s="90" t="s">
        <v>15</v>
      </c>
      <c r="E30" s="20">
        <f>'必須プログラム(i)'!H533</f>
        <v>0</v>
      </c>
      <c r="F30" s="20">
        <f>'必須プログラム(ⅱ)'!H533</f>
        <v>0</v>
      </c>
      <c r="G30" s="26"/>
      <c r="H30" s="25"/>
      <c r="I30" s="24">
        <f t="shared" si="3"/>
        <v>0</v>
      </c>
    </row>
    <row r="31" spans="2:9" ht="17.25" hidden="1" customHeight="1" x14ac:dyDescent="0.2">
      <c r="B31" s="721"/>
      <c r="C31" s="715"/>
      <c r="D31" s="90" t="s">
        <v>134</v>
      </c>
      <c r="E31" s="25"/>
      <c r="F31" s="25"/>
      <c r="G31" s="25"/>
      <c r="H31" s="25"/>
      <c r="I31" s="24">
        <f t="shared" si="3"/>
        <v>0</v>
      </c>
    </row>
    <row r="32" spans="2:9" ht="17.25" hidden="1" customHeight="1" x14ac:dyDescent="0.2">
      <c r="B32" s="721"/>
      <c r="C32" s="715"/>
      <c r="D32" s="90" t="s">
        <v>135</v>
      </c>
      <c r="E32" s="25"/>
      <c r="F32" s="25"/>
      <c r="G32" s="25"/>
      <c r="H32" s="25"/>
      <c r="I32" s="24">
        <f t="shared" si="3"/>
        <v>0</v>
      </c>
    </row>
    <row r="33" spans="2:9" ht="17.25" hidden="1" customHeight="1" x14ac:dyDescent="0.2">
      <c r="B33" s="721"/>
      <c r="C33" s="715"/>
      <c r="D33" s="90" t="s">
        <v>136</v>
      </c>
      <c r="E33" s="25"/>
      <c r="F33" s="25"/>
      <c r="G33" s="25"/>
      <c r="H33" s="25"/>
      <c r="I33" s="24">
        <f t="shared" si="3"/>
        <v>0</v>
      </c>
    </row>
    <row r="34" spans="2:9" ht="17.25" hidden="1" customHeight="1" x14ac:dyDescent="0.2">
      <c r="B34" s="721"/>
      <c r="C34" s="715"/>
      <c r="D34" s="90" t="s">
        <v>137</v>
      </c>
      <c r="E34" s="25"/>
      <c r="F34" s="25"/>
      <c r="G34" s="25"/>
      <c r="H34" s="25"/>
      <c r="I34" s="24">
        <f t="shared" si="3"/>
        <v>0</v>
      </c>
    </row>
    <row r="35" spans="2:9" ht="17.25" hidden="1" customHeight="1" x14ac:dyDescent="0.2">
      <c r="B35" s="721"/>
      <c r="C35" s="716"/>
      <c r="D35" s="90" t="s">
        <v>138</v>
      </c>
      <c r="E35" s="26"/>
      <c r="F35" s="26"/>
      <c r="G35" s="26"/>
      <c r="H35" s="26"/>
      <c r="I35" s="24">
        <f t="shared" si="3"/>
        <v>0</v>
      </c>
    </row>
    <row r="36" spans="2:9" ht="18" customHeight="1" x14ac:dyDescent="0.2">
      <c r="B36" s="721"/>
      <c r="C36" s="714" t="s">
        <v>83</v>
      </c>
      <c r="D36" s="90" t="s">
        <v>16</v>
      </c>
      <c r="E36" s="16">
        <f>'必須プログラム(i)'!H534</f>
        <v>0</v>
      </c>
      <c r="F36" s="16">
        <f>'必須プログラム(ⅱ)'!H534</f>
        <v>0</v>
      </c>
      <c r="G36" s="16">
        <f>'必須プログラム(ⅲ)'!H534</f>
        <v>0</v>
      </c>
      <c r="H36" s="262"/>
      <c r="I36" s="23">
        <f t="shared" si="3"/>
        <v>0</v>
      </c>
    </row>
    <row r="37" spans="2:9" ht="18" customHeight="1" x14ac:dyDescent="0.2">
      <c r="B37" s="721"/>
      <c r="C37" s="715"/>
      <c r="D37" s="90" t="s">
        <v>17</v>
      </c>
      <c r="E37" s="17">
        <f>'必須プログラム(i)'!H535</f>
        <v>0</v>
      </c>
      <c r="F37" s="17">
        <f>'必須プログラム(ⅱ)'!H535</f>
        <v>0</v>
      </c>
      <c r="G37" s="38">
        <f>'必須プログラム(ⅲ)'!H535</f>
        <v>0</v>
      </c>
      <c r="H37" s="25"/>
      <c r="I37" s="19">
        <f t="shared" si="3"/>
        <v>0</v>
      </c>
    </row>
    <row r="38" spans="2:9" ht="18" customHeight="1" x14ac:dyDescent="0.2">
      <c r="B38" s="721"/>
      <c r="C38" s="715"/>
      <c r="D38" s="90" t="s">
        <v>80</v>
      </c>
      <c r="E38" s="17">
        <f>'必須プログラム(i)'!H536</f>
        <v>0</v>
      </c>
      <c r="F38" s="17">
        <f>'必須プログラム(ⅱ)'!H536</f>
        <v>0</v>
      </c>
      <c r="G38" s="38">
        <f>'必須プログラム(ⅲ)'!H536</f>
        <v>0</v>
      </c>
      <c r="H38" s="25"/>
      <c r="I38" s="19">
        <f t="shared" si="3"/>
        <v>0</v>
      </c>
    </row>
    <row r="39" spans="2:9" ht="18" customHeight="1" x14ac:dyDescent="0.2">
      <c r="B39" s="721"/>
      <c r="C39" s="716"/>
      <c r="D39" s="90" t="s">
        <v>18</v>
      </c>
      <c r="E39" s="27">
        <f>'必須プログラム(i)'!H537</f>
        <v>0</v>
      </c>
      <c r="F39" s="27">
        <f>'必須プログラム(ⅱ)'!H537</f>
        <v>0</v>
      </c>
      <c r="G39" s="21">
        <f>'必須プログラム(ⅲ)'!H537</f>
        <v>0</v>
      </c>
      <c r="H39" s="263"/>
      <c r="I39" s="31">
        <f t="shared" si="3"/>
        <v>0</v>
      </c>
    </row>
    <row r="40" spans="2:9" ht="18" customHeight="1" x14ac:dyDescent="0.2">
      <c r="B40" s="721"/>
      <c r="C40" s="729" t="s">
        <v>4</v>
      </c>
      <c r="D40" s="90" t="s">
        <v>4</v>
      </c>
      <c r="E40" s="30">
        <f>'必須プログラム(i)'!H538</f>
        <v>0</v>
      </c>
      <c r="F40" s="30">
        <f>'必須プログラム(ⅱ)'!H538</f>
        <v>0</v>
      </c>
      <c r="G40" s="30">
        <f>'必須プログラム(ⅲ)'!H538</f>
        <v>0</v>
      </c>
      <c r="H40" s="261"/>
      <c r="I40" s="23">
        <f>SUM(E40:H40)</f>
        <v>0</v>
      </c>
    </row>
    <row r="41" spans="2:9" ht="18" customHeight="1" x14ac:dyDescent="0.2">
      <c r="B41" s="721"/>
      <c r="C41" s="730"/>
      <c r="D41" s="90" t="s">
        <v>39</v>
      </c>
      <c r="E41" s="27">
        <f>'必須プログラム(i)'!H539</f>
        <v>0</v>
      </c>
      <c r="F41" s="27">
        <f>'必須プログラム(ⅱ)'!H539</f>
        <v>0</v>
      </c>
      <c r="G41" s="27">
        <f>'必須プログラム(ⅲ)'!H539</f>
        <v>0</v>
      </c>
      <c r="H41" s="264"/>
      <c r="I41" s="31">
        <f t="shared" si="3"/>
        <v>0</v>
      </c>
    </row>
    <row r="42" spans="2:9" ht="22.5" customHeight="1" thickBot="1" x14ac:dyDescent="0.25">
      <c r="B42" s="722"/>
      <c r="C42" s="719" t="s">
        <v>52</v>
      </c>
      <c r="D42" s="719"/>
      <c r="E42" s="32">
        <f t="shared" ref="E42:I42" si="4">SUM(E25:E41)</f>
        <v>0</v>
      </c>
      <c r="F42" s="32">
        <f t="shared" si="4"/>
        <v>0</v>
      </c>
      <c r="G42" s="32">
        <f t="shared" si="4"/>
        <v>0</v>
      </c>
      <c r="H42" s="32">
        <f>SUM(H25:H41)</f>
        <v>0</v>
      </c>
      <c r="I42" s="32">
        <f t="shared" si="4"/>
        <v>0</v>
      </c>
    </row>
    <row r="43" spans="2:9" ht="22.5" customHeight="1" thickTop="1" x14ac:dyDescent="0.2">
      <c r="B43" s="717" t="s">
        <v>56</v>
      </c>
      <c r="C43" s="717"/>
      <c r="D43" s="717"/>
      <c r="E43" s="39">
        <f>SUM(E22,E42)</f>
        <v>0</v>
      </c>
      <c r="F43" s="39">
        <f>SUM(F22,F42)</f>
        <v>0</v>
      </c>
      <c r="G43" s="39">
        <f t="shared" ref="G43:I43" si="5">SUM(G22,G42)</f>
        <v>0</v>
      </c>
      <c r="H43" s="39">
        <f t="shared" si="5"/>
        <v>0</v>
      </c>
      <c r="I43" s="39">
        <f t="shared" si="5"/>
        <v>0</v>
      </c>
    </row>
    <row r="44" spans="2:9" ht="18.75" customHeight="1" x14ac:dyDescent="0.2">
      <c r="E44" s="15" t="str">
        <f>IF(E21&lt;&gt;0,"補助対象「その他」エラー","")</f>
        <v/>
      </c>
      <c r="F44" s="15"/>
      <c r="G44" s="15" t="str">
        <f t="shared" ref="G44:I44" si="6">IF(G21&lt;&gt;0,"補助対象「その他」エラー","")</f>
        <v/>
      </c>
      <c r="H44" s="15" t="str">
        <f t="shared" si="6"/>
        <v/>
      </c>
      <c r="I44" s="15" t="str">
        <f t="shared" si="6"/>
        <v/>
      </c>
    </row>
  </sheetData>
  <sheetProtection algorithmName="SHA-512" hashValue="wGqeH2RjIqS6FzYh5ooVFAtYUTDRsIRYRx5L+fMseVtA8DT8lPQvZ9T9gVBXpfi8jF+H7xfkmMWKF83r5K2yFQ==" saltValue="4PMuAVxYlajMCdCOlfTd8A==" spinCount="100000" sheet="1" formatCells="0" selectLockedCells="1" selectUnlockedCells="1"/>
  <mergeCells count="15">
    <mergeCell ref="C28:C35"/>
    <mergeCell ref="B43:D43"/>
    <mergeCell ref="C16:C19"/>
    <mergeCell ref="C25:C27"/>
    <mergeCell ref="C36:C39"/>
    <mergeCell ref="C42:D42"/>
    <mergeCell ref="B25:B42"/>
    <mergeCell ref="C22:D22"/>
    <mergeCell ref="C23:D23"/>
    <mergeCell ref="C24:D24"/>
    <mergeCell ref="B5:B24"/>
    <mergeCell ref="C5:C7"/>
    <mergeCell ref="C20:C21"/>
    <mergeCell ref="C40:C41"/>
    <mergeCell ref="C8:C15"/>
  </mergeCells>
  <phoneticPr fontId="3"/>
  <conditionalFormatting sqref="E44:I44">
    <cfRule type="cellIs" dxfId="795" priority="14" operator="equal">
      <formula>"補助対象「その他」エラー"</formula>
    </cfRule>
  </conditionalFormatting>
  <conditionalFormatting sqref="G4 G36:G43 G11:G24">
    <cfRule type="expression" dxfId="794" priority="6">
      <formula>#REF!="■"</formula>
    </cfRule>
  </conditionalFormatting>
  <conditionalFormatting sqref="G31:G35">
    <cfRule type="expression" dxfId="793" priority="4">
      <formula>#REF!="■"</formula>
    </cfRule>
  </conditionalFormatting>
  <conditionalFormatting sqref="G5:G10">
    <cfRule type="expression" dxfId="792" priority="2">
      <formula>#REF!="■"</formula>
    </cfRule>
  </conditionalFormatting>
  <conditionalFormatting sqref="G25:G30">
    <cfRule type="expression" dxfId="791" priority="1">
      <formula>#REF!="■"</formula>
    </cfRule>
  </conditionalFormatting>
  <dataValidations count="1">
    <dataValidation imeMode="off" allowBlank="1" showInputMessage="1" showErrorMessage="1" sqref="E4:H4 E5:I43" xr:uid="{00000000-0002-0000-0500-000000000000}"/>
  </dataValidations>
  <pageMargins left="0.70866141732283472" right="0.70866141732283472" top="0.35433070866141736" bottom="0.35433070866141736" header="0.31496062992125984" footer="0.31496062992125984"/>
  <pageSetup paperSize="9" scale="68" orientation="portrait" r:id="rId1"/>
  <ignoredErrors>
    <ignoredError sqref="I24"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8EDFB-EF1A-47B1-BB95-3971A9943442}">
  <dimension ref="A1:X574"/>
  <sheetViews>
    <sheetView view="pageBreakPreview" zoomScale="85" zoomScaleNormal="70" zoomScaleSheetLayoutView="85" workbookViewId="0">
      <selection activeCell="I22" sqref="I22"/>
    </sheetView>
  </sheetViews>
  <sheetFormatPr defaultColWidth="9" defaultRowHeight="15" x14ac:dyDescent="0.2"/>
  <cols>
    <col min="1" max="1" width="3.77734375" style="83" customWidth="1"/>
    <col min="2" max="2" width="2.6640625" style="83" customWidth="1"/>
    <col min="3" max="3" width="16.6640625" style="83" customWidth="1"/>
    <col min="4" max="5" width="8.33203125" style="83" customWidth="1"/>
    <col min="6" max="6" width="12.21875" style="83" customWidth="1"/>
    <col min="7" max="7" width="36.109375" style="83" customWidth="1"/>
    <col min="8" max="8" width="1.109375" style="83" customWidth="1"/>
    <col min="9" max="9" width="9.44140625" style="83" customWidth="1"/>
    <col min="10" max="10" width="1.33203125" style="83" customWidth="1"/>
    <col min="11" max="11" width="6" style="83" customWidth="1"/>
    <col min="12" max="12" width="6.109375" style="83" customWidth="1"/>
    <col min="13" max="13" width="1.88671875" style="83" customWidth="1"/>
    <col min="14" max="14" width="6" style="83" customWidth="1"/>
    <col min="15" max="15" width="6.109375" style="83" customWidth="1"/>
    <col min="16" max="16" width="1.77734375" style="83" customWidth="1"/>
    <col min="17" max="17" width="8.44140625" style="83" customWidth="1"/>
    <col min="18" max="19" width="6.44140625" style="83" customWidth="1"/>
    <col min="20" max="20" width="20.6640625" style="83" customWidth="1"/>
    <col min="21" max="21" width="18.33203125" style="83" customWidth="1"/>
    <col min="22" max="22" width="25.33203125" style="83" customWidth="1"/>
    <col min="23" max="23" width="9" style="83" customWidth="1"/>
    <col min="24" max="24" width="9" style="92" hidden="1" customWidth="1"/>
    <col min="25" max="25" width="9" style="83" customWidth="1"/>
    <col min="26" max="16384" width="9" style="83"/>
  </cols>
  <sheetData>
    <row r="1" spans="1:24" ht="16.2" x14ac:dyDescent="0.2">
      <c r="A1" s="91" t="str">
        <f>"【 内訳書 】 "&amp;様式1!L11</f>
        <v xml:space="preserve">【 内訳書 】 </v>
      </c>
      <c r="B1" s="75"/>
    </row>
    <row r="2" spans="1:24" ht="25.5" customHeight="1" x14ac:dyDescent="0.2">
      <c r="B2" s="731" t="s">
        <v>272</v>
      </c>
      <c r="C2" s="731"/>
      <c r="D2" s="731"/>
      <c r="E2" s="731"/>
      <c r="F2" s="731"/>
      <c r="G2" s="731"/>
      <c r="H2" s="731"/>
      <c r="I2" s="731"/>
      <c r="J2" s="731"/>
      <c r="K2" s="731"/>
      <c r="L2" s="731"/>
      <c r="M2" s="731"/>
      <c r="N2" s="731"/>
      <c r="O2" s="731"/>
      <c r="P2" s="731"/>
      <c r="Q2" s="731"/>
      <c r="R2" s="731"/>
    </row>
    <row r="3" spans="1:24" ht="69.75" customHeight="1" x14ac:dyDescent="0.2">
      <c r="C3" s="732" t="s">
        <v>274</v>
      </c>
      <c r="D3" s="732"/>
      <c r="E3" s="732"/>
      <c r="F3" s="732"/>
      <c r="G3" s="732"/>
      <c r="H3" s="732"/>
      <c r="I3" s="732"/>
      <c r="J3" s="732"/>
      <c r="K3" s="732"/>
      <c r="L3" s="732"/>
      <c r="M3" s="732"/>
      <c r="N3" s="732"/>
      <c r="O3" s="732"/>
      <c r="P3" s="732"/>
      <c r="Q3" s="732"/>
      <c r="R3" s="732"/>
      <c r="X3" s="92">
        <v>18</v>
      </c>
    </row>
    <row r="4" spans="1:24" ht="11.25" customHeight="1" x14ac:dyDescent="0.2">
      <c r="A4" s="93"/>
      <c r="B4" s="93"/>
      <c r="C4" s="94"/>
      <c r="D4" s="95"/>
      <c r="E4" s="95"/>
      <c r="F4" s="95"/>
      <c r="G4" s="96"/>
      <c r="H4" s="96"/>
      <c r="I4" s="96"/>
      <c r="J4" s="96"/>
      <c r="K4" s="96"/>
      <c r="L4" s="96"/>
      <c r="M4" s="96"/>
      <c r="N4" s="96"/>
      <c r="O4" s="96"/>
      <c r="P4" s="96"/>
      <c r="Q4" s="96"/>
    </row>
    <row r="5" spans="1:24" ht="21.75" customHeight="1" x14ac:dyDescent="0.2">
      <c r="A5" s="93"/>
      <c r="B5" s="93"/>
      <c r="C5" s="733" t="s">
        <v>57</v>
      </c>
      <c r="D5" s="734"/>
      <c r="E5" s="734"/>
      <c r="F5" s="735"/>
      <c r="G5" s="97" t="s">
        <v>58</v>
      </c>
      <c r="H5" s="736" t="s">
        <v>59</v>
      </c>
      <c r="I5" s="737"/>
      <c r="J5" s="737"/>
      <c r="K5" s="737"/>
      <c r="L5" s="737"/>
      <c r="M5" s="738"/>
      <c r="N5" s="98"/>
      <c r="O5" s="739" t="str">
        <f>IF(H526&lt;&gt;0,"「細目：その他」で補助対象外に仕分けされていないものがある","")</f>
        <v/>
      </c>
      <c r="P5" s="739"/>
      <c r="Q5" s="739"/>
    </row>
    <row r="6" spans="1:24" ht="21.75" customHeight="1" x14ac:dyDescent="0.2">
      <c r="A6" s="93"/>
      <c r="B6" s="93"/>
      <c r="C6" s="740">
        <f>SUMIFS($Q$11:$Q$310,$R$11:$R$310,"")</f>
        <v>0</v>
      </c>
      <c r="D6" s="741"/>
      <c r="E6" s="741"/>
      <c r="F6" s="742"/>
      <c r="G6" s="201">
        <f>SUMIFS($Q$11:$Q$310,$R$11:$R$310,"○")</f>
        <v>0</v>
      </c>
      <c r="H6" s="743">
        <f>SUM(C6,G6)</f>
        <v>0</v>
      </c>
      <c r="I6" s="744"/>
      <c r="J6" s="744"/>
      <c r="K6" s="744"/>
      <c r="L6" s="744"/>
      <c r="M6" s="745"/>
      <c r="N6" s="98"/>
      <c r="O6" s="739"/>
      <c r="P6" s="739"/>
      <c r="Q6" s="739"/>
    </row>
    <row r="7" spans="1:24" ht="21.75" customHeight="1" x14ac:dyDescent="0.2">
      <c r="A7" s="93"/>
      <c r="B7" s="93"/>
      <c r="C7" s="733" t="s">
        <v>85</v>
      </c>
      <c r="D7" s="734"/>
      <c r="E7" s="734"/>
      <c r="F7" s="735"/>
      <c r="G7" s="97" t="s">
        <v>86</v>
      </c>
      <c r="H7" s="99"/>
      <c r="I7" s="100"/>
      <c r="J7" s="100"/>
      <c r="K7" s="100"/>
      <c r="L7" s="100"/>
      <c r="M7" s="100"/>
      <c r="N7" s="98"/>
      <c r="O7" s="101"/>
      <c r="P7" s="101"/>
      <c r="Q7" s="101"/>
    </row>
    <row r="8" spans="1:24" ht="21.75" customHeight="1" x14ac:dyDescent="0.2">
      <c r="A8" s="93"/>
      <c r="B8" s="93"/>
      <c r="C8" s="740">
        <f>SUMIFS($Q$11:$Q$310,$S$11:$S$310,"○",$R$11:$R$310,"")</f>
        <v>0</v>
      </c>
      <c r="D8" s="741"/>
      <c r="E8" s="741"/>
      <c r="F8" s="742"/>
      <c r="G8" s="202">
        <f>IF(様式1!N33="■",0,ROUNDDOWN((C6-C8)*10/110,0))</f>
        <v>0</v>
      </c>
      <c r="H8" s="99"/>
      <c r="I8" s="748" t="str">
        <f>IF(C6-C8&gt;0,IF(様式1!N33="■","←免税事業者又は簡易課税事業者のため，消費税等仕入控除税額０",""),"")</f>
        <v/>
      </c>
      <c r="J8" s="748"/>
      <c r="K8" s="748"/>
      <c r="L8" s="748"/>
      <c r="M8" s="748"/>
      <c r="N8" s="748"/>
      <c r="O8" s="748"/>
      <c r="P8" s="748"/>
      <c r="Q8" s="748"/>
      <c r="R8" s="748"/>
    </row>
    <row r="9" spans="1:24" ht="20.25" customHeight="1" x14ac:dyDescent="0.2">
      <c r="A9" s="102" t="s">
        <v>45</v>
      </c>
      <c r="B9" s="102"/>
      <c r="C9" s="98"/>
      <c r="D9" s="103"/>
      <c r="E9" s="103"/>
      <c r="F9" s="103"/>
      <c r="G9" s="104">
        <f>SUMIFS($Q$11:$Q$310,$S$11:$S$310,"○")</f>
        <v>0</v>
      </c>
      <c r="H9" s="105"/>
      <c r="I9" s="105"/>
      <c r="J9" s="105"/>
      <c r="K9" s="105"/>
      <c r="L9" s="105"/>
      <c r="M9" s="105"/>
      <c r="N9" s="105"/>
      <c r="O9" s="105"/>
      <c r="P9" s="105"/>
      <c r="R9" s="106"/>
      <c r="S9" s="106" t="s">
        <v>26</v>
      </c>
    </row>
    <row r="10" spans="1:24" ht="36" customHeight="1" x14ac:dyDescent="0.2">
      <c r="A10" s="749" t="s">
        <v>60</v>
      </c>
      <c r="B10" s="750"/>
      <c r="C10" s="107" t="s">
        <v>8</v>
      </c>
      <c r="D10" s="107" t="s">
        <v>140</v>
      </c>
      <c r="E10" s="108" t="s">
        <v>175</v>
      </c>
      <c r="F10" s="108" t="s">
        <v>105</v>
      </c>
      <c r="G10" s="109" t="s">
        <v>61</v>
      </c>
      <c r="H10" s="110"/>
      <c r="I10" s="111" t="s">
        <v>62</v>
      </c>
      <c r="J10" s="112" t="s">
        <v>63</v>
      </c>
      <c r="K10" s="111" t="s">
        <v>64</v>
      </c>
      <c r="L10" s="113" t="s">
        <v>65</v>
      </c>
      <c r="M10" s="112" t="s">
        <v>63</v>
      </c>
      <c r="N10" s="111" t="s">
        <v>66</v>
      </c>
      <c r="O10" s="113" t="s">
        <v>65</v>
      </c>
      <c r="P10" s="112" t="s">
        <v>67</v>
      </c>
      <c r="Q10" s="114" t="s">
        <v>68</v>
      </c>
      <c r="R10" s="115" t="s">
        <v>69</v>
      </c>
      <c r="S10" s="116" t="s">
        <v>84</v>
      </c>
    </row>
    <row r="11" spans="1:24" ht="18" customHeight="1" x14ac:dyDescent="0.2">
      <c r="A11" s="751">
        <v>1</v>
      </c>
      <c r="B11" s="752"/>
      <c r="C11" s="230"/>
      <c r="D11" s="204"/>
      <c r="E11" s="205"/>
      <c r="F11" s="205"/>
      <c r="G11" s="218"/>
      <c r="H11" s="219"/>
      <c r="I11" s="236"/>
      <c r="J11" s="207"/>
      <c r="K11" s="246"/>
      <c r="L11" s="234"/>
      <c r="M11" s="233"/>
      <c r="N11" s="246"/>
      <c r="O11" s="234"/>
      <c r="P11" s="214"/>
      <c r="Q11" s="215">
        <f>IF(I11="",0,INT(SUM(PRODUCT(I11,K11,N11))))</f>
        <v>0</v>
      </c>
      <c r="R11" s="216"/>
      <c r="S11" s="217"/>
    </row>
    <row r="12" spans="1:24" ht="18" customHeight="1" x14ac:dyDescent="0.2">
      <c r="A12" s="746">
        <v>2</v>
      </c>
      <c r="B12" s="747"/>
      <c r="C12" s="230"/>
      <c r="D12" s="204"/>
      <c r="E12" s="205"/>
      <c r="F12" s="205"/>
      <c r="G12" s="218"/>
      <c r="H12" s="219"/>
      <c r="I12" s="236"/>
      <c r="J12" s="219"/>
      <c r="K12" s="236"/>
      <c r="L12" s="221"/>
      <c r="M12" s="222"/>
      <c r="N12" s="236"/>
      <c r="O12" s="221"/>
      <c r="P12" s="224"/>
      <c r="Q12" s="215">
        <f t="shared" ref="Q12:Q75" si="0">IF(I12="",0,INT(SUM(PRODUCT(I12,K12,N12))))</f>
        <v>0</v>
      </c>
      <c r="R12" s="226"/>
      <c r="S12" s="227"/>
    </row>
    <row r="13" spans="1:24" ht="18" customHeight="1" x14ac:dyDescent="0.2">
      <c r="A13" s="746">
        <v>3</v>
      </c>
      <c r="B13" s="747"/>
      <c r="C13" s="230"/>
      <c r="D13" s="204"/>
      <c r="E13" s="205"/>
      <c r="F13" s="205"/>
      <c r="G13" s="218"/>
      <c r="H13" s="219"/>
      <c r="I13" s="236"/>
      <c r="J13" s="219"/>
      <c r="K13" s="236"/>
      <c r="L13" s="221"/>
      <c r="M13" s="222"/>
      <c r="N13" s="236"/>
      <c r="O13" s="221"/>
      <c r="P13" s="224"/>
      <c r="Q13" s="215">
        <f t="shared" si="0"/>
        <v>0</v>
      </c>
      <c r="R13" s="226"/>
      <c r="S13" s="227"/>
    </row>
    <row r="14" spans="1:24" ht="18" customHeight="1" x14ac:dyDescent="0.2">
      <c r="A14" s="746">
        <v>4</v>
      </c>
      <c r="B14" s="747"/>
      <c r="C14" s="230"/>
      <c r="D14" s="204"/>
      <c r="E14" s="205"/>
      <c r="F14" s="205"/>
      <c r="G14" s="218"/>
      <c r="H14" s="219"/>
      <c r="I14" s="236"/>
      <c r="J14" s="219"/>
      <c r="K14" s="236"/>
      <c r="L14" s="221"/>
      <c r="M14" s="222"/>
      <c r="N14" s="236"/>
      <c r="O14" s="221"/>
      <c r="P14" s="224"/>
      <c r="Q14" s="215">
        <f t="shared" si="0"/>
        <v>0</v>
      </c>
      <c r="R14" s="226"/>
      <c r="S14" s="227"/>
    </row>
    <row r="15" spans="1:24" ht="18" customHeight="1" x14ac:dyDescent="0.2">
      <c r="A15" s="746">
        <v>5</v>
      </c>
      <c r="B15" s="747"/>
      <c r="C15" s="230"/>
      <c r="D15" s="204"/>
      <c r="E15" s="205"/>
      <c r="F15" s="205"/>
      <c r="G15" s="218"/>
      <c r="H15" s="219"/>
      <c r="I15" s="236"/>
      <c r="J15" s="219"/>
      <c r="K15" s="236"/>
      <c r="L15" s="221"/>
      <c r="M15" s="222"/>
      <c r="N15" s="236"/>
      <c r="O15" s="221"/>
      <c r="P15" s="224"/>
      <c r="Q15" s="215">
        <f t="shared" si="0"/>
        <v>0</v>
      </c>
      <c r="R15" s="226"/>
      <c r="S15" s="227"/>
    </row>
    <row r="16" spans="1:24" ht="18" customHeight="1" x14ac:dyDescent="0.2">
      <c r="A16" s="746">
        <v>6</v>
      </c>
      <c r="B16" s="747"/>
      <c r="C16" s="230"/>
      <c r="D16" s="204"/>
      <c r="E16" s="205"/>
      <c r="F16" s="205"/>
      <c r="G16" s="218"/>
      <c r="H16" s="219"/>
      <c r="I16" s="236"/>
      <c r="J16" s="219"/>
      <c r="K16" s="236"/>
      <c r="L16" s="221"/>
      <c r="M16" s="222"/>
      <c r="N16" s="236"/>
      <c r="O16" s="221"/>
      <c r="P16" s="224"/>
      <c r="Q16" s="215">
        <f t="shared" si="0"/>
        <v>0</v>
      </c>
      <c r="R16" s="226"/>
      <c r="S16" s="227"/>
    </row>
    <row r="17" spans="1:19" ht="18" customHeight="1" x14ac:dyDescent="0.2">
      <c r="A17" s="746">
        <v>7</v>
      </c>
      <c r="B17" s="747"/>
      <c r="C17" s="230"/>
      <c r="D17" s="204"/>
      <c r="E17" s="205"/>
      <c r="F17" s="205"/>
      <c r="G17" s="218"/>
      <c r="H17" s="219"/>
      <c r="I17" s="236"/>
      <c r="J17" s="219"/>
      <c r="K17" s="236"/>
      <c r="L17" s="221"/>
      <c r="M17" s="222"/>
      <c r="N17" s="236"/>
      <c r="O17" s="221"/>
      <c r="P17" s="224"/>
      <c r="Q17" s="215">
        <f t="shared" si="0"/>
        <v>0</v>
      </c>
      <c r="R17" s="226"/>
      <c r="S17" s="227"/>
    </row>
    <row r="18" spans="1:19" ht="18" customHeight="1" x14ac:dyDescent="0.2">
      <c r="A18" s="746">
        <v>8</v>
      </c>
      <c r="B18" s="747"/>
      <c r="C18" s="230"/>
      <c r="D18" s="204"/>
      <c r="E18" s="205"/>
      <c r="F18" s="205"/>
      <c r="G18" s="218"/>
      <c r="H18" s="219"/>
      <c r="I18" s="236"/>
      <c r="J18" s="219"/>
      <c r="K18" s="236"/>
      <c r="L18" s="221"/>
      <c r="M18" s="222"/>
      <c r="N18" s="236"/>
      <c r="O18" s="221"/>
      <c r="P18" s="224"/>
      <c r="Q18" s="215">
        <f t="shared" si="0"/>
        <v>0</v>
      </c>
      <c r="R18" s="226"/>
      <c r="S18" s="227"/>
    </row>
    <row r="19" spans="1:19" ht="18" customHeight="1" x14ac:dyDescent="0.2">
      <c r="A19" s="746">
        <v>9</v>
      </c>
      <c r="B19" s="747"/>
      <c r="C19" s="230"/>
      <c r="D19" s="204"/>
      <c r="E19" s="205"/>
      <c r="F19" s="205"/>
      <c r="G19" s="218"/>
      <c r="H19" s="219"/>
      <c r="I19" s="236"/>
      <c r="J19" s="219"/>
      <c r="K19" s="236"/>
      <c r="L19" s="221"/>
      <c r="M19" s="222"/>
      <c r="N19" s="236"/>
      <c r="O19" s="221"/>
      <c r="P19" s="224"/>
      <c r="Q19" s="215">
        <f t="shared" si="0"/>
        <v>0</v>
      </c>
      <c r="R19" s="226"/>
      <c r="S19" s="227"/>
    </row>
    <row r="20" spans="1:19" ht="18" customHeight="1" x14ac:dyDescent="0.2">
      <c r="A20" s="746">
        <v>10</v>
      </c>
      <c r="B20" s="747"/>
      <c r="C20" s="230"/>
      <c r="D20" s="204"/>
      <c r="E20" s="205"/>
      <c r="F20" s="205"/>
      <c r="G20" s="218"/>
      <c r="H20" s="219"/>
      <c r="I20" s="236"/>
      <c r="J20" s="219"/>
      <c r="K20" s="236"/>
      <c r="L20" s="221"/>
      <c r="M20" s="222"/>
      <c r="N20" s="236"/>
      <c r="O20" s="221"/>
      <c r="P20" s="224"/>
      <c r="Q20" s="215">
        <f t="shared" si="0"/>
        <v>0</v>
      </c>
      <c r="R20" s="226"/>
      <c r="S20" s="227"/>
    </row>
    <row r="21" spans="1:19" ht="18" customHeight="1" x14ac:dyDescent="0.2">
      <c r="A21" s="746">
        <v>11</v>
      </c>
      <c r="B21" s="747"/>
      <c r="C21" s="230"/>
      <c r="D21" s="204"/>
      <c r="E21" s="205"/>
      <c r="F21" s="205"/>
      <c r="G21" s="218"/>
      <c r="H21" s="219"/>
      <c r="I21" s="236"/>
      <c r="J21" s="222"/>
      <c r="K21" s="236"/>
      <c r="L21" s="221"/>
      <c r="M21" s="222"/>
      <c r="N21" s="236"/>
      <c r="O21" s="221"/>
      <c r="P21" s="224"/>
      <c r="Q21" s="215">
        <f t="shared" si="0"/>
        <v>0</v>
      </c>
      <c r="R21" s="226"/>
      <c r="S21" s="227"/>
    </row>
    <row r="22" spans="1:19" ht="18" customHeight="1" x14ac:dyDescent="0.2">
      <c r="A22" s="746">
        <v>12</v>
      </c>
      <c r="B22" s="747"/>
      <c r="C22" s="230"/>
      <c r="D22" s="204"/>
      <c r="E22" s="205"/>
      <c r="F22" s="205"/>
      <c r="G22" s="218"/>
      <c r="H22" s="219"/>
      <c r="I22" s="236"/>
      <c r="J22" s="222"/>
      <c r="K22" s="236"/>
      <c r="L22" s="221"/>
      <c r="M22" s="222"/>
      <c r="N22" s="236"/>
      <c r="O22" s="221"/>
      <c r="P22" s="224"/>
      <c r="Q22" s="215">
        <f t="shared" si="0"/>
        <v>0</v>
      </c>
      <c r="R22" s="226"/>
      <c r="S22" s="227"/>
    </row>
    <row r="23" spans="1:19" ht="18" customHeight="1" x14ac:dyDescent="0.2">
      <c r="A23" s="746">
        <v>13</v>
      </c>
      <c r="B23" s="747"/>
      <c r="C23" s="230"/>
      <c r="D23" s="204"/>
      <c r="E23" s="205"/>
      <c r="F23" s="205"/>
      <c r="G23" s="218"/>
      <c r="H23" s="219"/>
      <c r="I23" s="236"/>
      <c r="J23" s="222"/>
      <c r="K23" s="236"/>
      <c r="L23" s="221"/>
      <c r="M23" s="222"/>
      <c r="N23" s="236"/>
      <c r="O23" s="221"/>
      <c r="P23" s="224"/>
      <c r="Q23" s="215">
        <f t="shared" si="0"/>
        <v>0</v>
      </c>
      <c r="R23" s="226"/>
      <c r="S23" s="227"/>
    </row>
    <row r="24" spans="1:19" ht="18" customHeight="1" x14ac:dyDescent="0.2">
      <c r="A24" s="746">
        <v>14</v>
      </c>
      <c r="B24" s="747"/>
      <c r="C24" s="230"/>
      <c r="D24" s="204"/>
      <c r="E24" s="205"/>
      <c r="F24" s="205"/>
      <c r="G24" s="218"/>
      <c r="H24" s="219"/>
      <c r="I24" s="236"/>
      <c r="J24" s="222"/>
      <c r="K24" s="236"/>
      <c r="L24" s="221"/>
      <c r="M24" s="222"/>
      <c r="N24" s="236"/>
      <c r="O24" s="221"/>
      <c r="P24" s="224"/>
      <c r="Q24" s="215">
        <f t="shared" si="0"/>
        <v>0</v>
      </c>
      <c r="R24" s="226"/>
      <c r="S24" s="227"/>
    </row>
    <row r="25" spans="1:19" ht="18" customHeight="1" x14ac:dyDescent="0.2">
      <c r="A25" s="746">
        <v>15</v>
      </c>
      <c r="B25" s="747"/>
      <c r="C25" s="230"/>
      <c r="D25" s="204"/>
      <c r="E25" s="205"/>
      <c r="F25" s="205"/>
      <c r="G25" s="218"/>
      <c r="H25" s="219"/>
      <c r="I25" s="236"/>
      <c r="J25" s="222"/>
      <c r="K25" s="236"/>
      <c r="L25" s="221"/>
      <c r="M25" s="222"/>
      <c r="N25" s="236"/>
      <c r="O25" s="221"/>
      <c r="P25" s="224"/>
      <c r="Q25" s="215">
        <f t="shared" si="0"/>
        <v>0</v>
      </c>
      <c r="R25" s="226"/>
      <c r="S25" s="227"/>
    </row>
    <row r="26" spans="1:19" ht="18" customHeight="1" x14ac:dyDescent="0.2">
      <c r="A26" s="746">
        <v>16</v>
      </c>
      <c r="B26" s="747"/>
      <c r="C26" s="230"/>
      <c r="D26" s="204"/>
      <c r="E26" s="228"/>
      <c r="F26" s="228"/>
      <c r="G26" s="206"/>
      <c r="H26" s="219"/>
      <c r="I26" s="246"/>
      <c r="J26" s="219"/>
      <c r="K26" s="236"/>
      <c r="L26" s="221"/>
      <c r="M26" s="222"/>
      <c r="N26" s="236"/>
      <c r="O26" s="221"/>
      <c r="P26" s="224"/>
      <c r="Q26" s="215">
        <f t="shared" si="0"/>
        <v>0</v>
      </c>
      <c r="R26" s="226"/>
      <c r="S26" s="227"/>
    </row>
    <row r="27" spans="1:19" ht="18" customHeight="1" x14ac:dyDescent="0.2">
      <c r="A27" s="746">
        <v>17</v>
      </c>
      <c r="B27" s="747"/>
      <c r="C27" s="230"/>
      <c r="D27" s="204"/>
      <c r="E27" s="228"/>
      <c r="F27" s="228"/>
      <c r="G27" s="206"/>
      <c r="H27" s="219"/>
      <c r="I27" s="246"/>
      <c r="J27" s="219"/>
      <c r="K27" s="236"/>
      <c r="L27" s="221"/>
      <c r="M27" s="219"/>
      <c r="N27" s="236"/>
      <c r="O27" s="221"/>
      <c r="P27" s="224"/>
      <c r="Q27" s="215">
        <f t="shared" si="0"/>
        <v>0</v>
      </c>
      <c r="R27" s="226"/>
      <c r="S27" s="227"/>
    </row>
    <row r="28" spans="1:19" ht="18" customHeight="1" x14ac:dyDescent="0.2">
      <c r="A28" s="746">
        <v>18</v>
      </c>
      <c r="B28" s="747"/>
      <c r="C28" s="230"/>
      <c r="D28" s="204"/>
      <c r="E28" s="228"/>
      <c r="F28" s="228"/>
      <c r="G28" s="218"/>
      <c r="H28" s="219"/>
      <c r="I28" s="236"/>
      <c r="J28" s="219"/>
      <c r="K28" s="236"/>
      <c r="L28" s="221"/>
      <c r="M28" s="219"/>
      <c r="N28" s="236"/>
      <c r="O28" s="221"/>
      <c r="P28" s="224"/>
      <c r="Q28" s="215">
        <f t="shared" si="0"/>
        <v>0</v>
      </c>
      <c r="R28" s="226"/>
      <c r="S28" s="227"/>
    </row>
    <row r="29" spans="1:19" ht="18" customHeight="1" x14ac:dyDescent="0.2">
      <c r="A29" s="746">
        <v>19</v>
      </c>
      <c r="B29" s="747"/>
      <c r="C29" s="230"/>
      <c r="D29" s="204"/>
      <c r="E29" s="228"/>
      <c r="F29" s="228"/>
      <c r="G29" s="218"/>
      <c r="H29" s="219"/>
      <c r="I29" s="236"/>
      <c r="J29" s="219"/>
      <c r="K29" s="236"/>
      <c r="L29" s="221"/>
      <c r="M29" s="219"/>
      <c r="N29" s="236"/>
      <c r="O29" s="221"/>
      <c r="P29" s="224"/>
      <c r="Q29" s="215">
        <f t="shared" si="0"/>
        <v>0</v>
      </c>
      <c r="R29" s="226"/>
      <c r="S29" s="227"/>
    </row>
    <row r="30" spans="1:19" ht="18" customHeight="1" x14ac:dyDescent="0.2">
      <c r="A30" s="746">
        <v>20</v>
      </c>
      <c r="B30" s="747"/>
      <c r="C30" s="230"/>
      <c r="D30" s="204"/>
      <c r="E30" s="205"/>
      <c r="F30" s="205"/>
      <c r="G30" s="218"/>
      <c r="H30" s="219"/>
      <c r="I30" s="236"/>
      <c r="J30" s="219"/>
      <c r="K30" s="236"/>
      <c r="L30" s="221"/>
      <c r="M30" s="222"/>
      <c r="N30" s="236"/>
      <c r="O30" s="221"/>
      <c r="P30" s="224"/>
      <c r="Q30" s="215">
        <f t="shared" si="0"/>
        <v>0</v>
      </c>
      <c r="R30" s="226"/>
      <c r="S30" s="227"/>
    </row>
    <row r="31" spans="1:19" ht="18" customHeight="1" x14ac:dyDescent="0.2">
      <c r="A31" s="746">
        <v>21</v>
      </c>
      <c r="B31" s="747"/>
      <c r="C31" s="230"/>
      <c r="D31" s="204"/>
      <c r="E31" s="205"/>
      <c r="F31" s="205"/>
      <c r="G31" s="218"/>
      <c r="H31" s="219"/>
      <c r="I31" s="236"/>
      <c r="J31" s="219"/>
      <c r="K31" s="236"/>
      <c r="L31" s="221"/>
      <c r="M31" s="222"/>
      <c r="N31" s="236"/>
      <c r="O31" s="221"/>
      <c r="P31" s="224"/>
      <c r="Q31" s="215">
        <f t="shared" si="0"/>
        <v>0</v>
      </c>
      <c r="R31" s="226"/>
      <c r="S31" s="227"/>
    </row>
    <row r="32" spans="1:19" ht="18" customHeight="1" x14ac:dyDescent="0.2">
      <c r="A32" s="746">
        <v>22</v>
      </c>
      <c r="B32" s="747"/>
      <c r="C32" s="230"/>
      <c r="D32" s="204"/>
      <c r="E32" s="205"/>
      <c r="F32" s="205"/>
      <c r="G32" s="218"/>
      <c r="H32" s="219"/>
      <c r="I32" s="236"/>
      <c r="J32" s="222"/>
      <c r="K32" s="235"/>
      <c r="L32" s="221"/>
      <c r="M32" s="222"/>
      <c r="N32" s="235"/>
      <c r="O32" s="221"/>
      <c r="P32" s="224"/>
      <c r="Q32" s="215">
        <f t="shared" si="0"/>
        <v>0</v>
      </c>
      <c r="R32" s="226"/>
      <c r="S32" s="227"/>
    </row>
    <row r="33" spans="1:19" ht="18" customHeight="1" x14ac:dyDescent="0.2">
      <c r="A33" s="746">
        <v>23</v>
      </c>
      <c r="B33" s="747"/>
      <c r="C33" s="230"/>
      <c r="D33" s="204"/>
      <c r="E33" s="205"/>
      <c r="F33" s="205"/>
      <c r="G33" s="218"/>
      <c r="H33" s="219"/>
      <c r="I33" s="236"/>
      <c r="J33" s="222"/>
      <c r="K33" s="235"/>
      <c r="L33" s="221"/>
      <c r="M33" s="222"/>
      <c r="N33" s="235"/>
      <c r="O33" s="221"/>
      <c r="P33" s="224"/>
      <c r="Q33" s="215">
        <f t="shared" si="0"/>
        <v>0</v>
      </c>
      <c r="R33" s="226"/>
      <c r="S33" s="227"/>
    </row>
    <row r="34" spans="1:19" ht="18" customHeight="1" x14ac:dyDescent="0.2">
      <c r="A34" s="746">
        <v>24</v>
      </c>
      <c r="B34" s="747"/>
      <c r="C34" s="230"/>
      <c r="D34" s="204"/>
      <c r="E34" s="205"/>
      <c r="F34" s="205"/>
      <c r="G34" s="218"/>
      <c r="H34" s="219"/>
      <c r="I34" s="236"/>
      <c r="J34" s="222"/>
      <c r="K34" s="235"/>
      <c r="L34" s="221"/>
      <c r="M34" s="222"/>
      <c r="N34" s="235"/>
      <c r="O34" s="221"/>
      <c r="P34" s="224"/>
      <c r="Q34" s="215">
        <f t="shared" si="0"/>
        <v>0</v>
      </c>
      <c r="R34" s="226"/>
      <c r="S34" s="227"/>
    </row>
    <row r="35" spans="1:19" ht="18" customHeight="1" x14ac:dyDescent="0.2">
      <c r="A35" s="746">
        <v>25</v>
      </c>
      <c r="B35" s="747"/>
      <c r="C35" s="230"/>
      <c r="D35" s="204"/>
      <c r="E35" s="205"/>
      <c r="F35" s="205"/>
      <c r="G35" s="218"/>
      <c r="H35" s="219"/>
      <c r="I35" s="236"/>
      <c r="J35" s="222"/>
      <c r="K35" s="236"/>
      <c r="L35" s="221"/>
      <c r="M35" s="222"/>
      <c r="N35" s="236"/>
      <c r="O35" s="221"/>
      <c r="P35" s="224"/>
      <c r="Q35" s="215">
        <f t="shared" si="0"/>
        <v>0</v>
      </c>
      <c r="R35" s="226"/>
      <c r="S35" s="227"/>
    </row>
    <row r="36" spans="1:19" ht="18" customHeight="1" x14ac:dyDescent="0.2">
      <c r="A36" s="746">
        <v>26</v>
      </c>
      <c r="B36" s="747"/>
      <c r="C36" s="230"/>
      <c r="D36" s="204"/>
      <c r="E36" s="205"/>
      <c r="F36" s="205"/>
      <c r="G36" s="218"/>
      <c r="H36" s="219"/>
      <c r="I36" s="236"/>
      <c r="J36" s="222"/>
      <c r="K36" s="236"/>
      <c r="L36" s="221"/>
      <c r="M36" s="222"/>
      <c r="N36" s="236"/>
      <c r="O36" s="221"/>
      <c r="P36" s="224"/>
      <c r="Q36" s="215">
        <f t="shared" si="0"/>
        <v>0</v>
      </c>
      <c r="R36" s="226"/>
      <c r="S36" s="227"/>
    </row>
    <row r="37" spans="1:19" ht="18" customHeight="1" x14ac:dyDescent="0.2">
      <c r="A37" s="746">
        <v>27</v>
      </c>
      <c r="B37" s="747"/>
      <c r="C37" s="230"/>
      <c r="D37" s="204"/>
      <c r="E37" s="228"/>
      <c r="F37" s="228"/>
      <c r="G37" s="206"/>
      <c r="H37" s="207"/>
      <c r="I37" s="246"/>
      <c r="J37" s="222"/>
      <c r="K37" s="235"/>
      <c r="L37" s="221"/>
      <c r="M37" s="222"/>
      <c r="N37" s="235"/>
      <c r="O37" s="221"/>
      <c r="P37" s="224"/>
      <c r="Q37" s="215">
        <f t="shared" si="0"/>
        <v>0</v>
      </c>
      <c r="R37" s="226"/>
      <c r="S37" s="227"/>
    </row>
    <row r="38" spans="1:19" ht="18" customHeight="1" x14ac:dyDescent="0.2">
      <c r="A38" s="746">
        <v>28</v>
      </c>
      <c r="B38" s="747"/>
      <c r="C38" s="230"/>
      <c r="D38" s="204"/>
      <c r="E38" s="205"/>
      <c r="F38" s="205"/>
      <c r="G38" s="218"/>
      <c r="H38" s="219"/>
      <c r="I38" s="236"/>
      <c r="J38" s="222"/>
      <c r="K38" s="235"/>
      <c r="L38" s="221"/>
      <c r="M38" s="222"/>
      <c r="N38" s="235"/>
      <c r="O38" s="221"/>
      <c r="P38" s="224"/>
      <c r="Q38" s="215">
        <f t="shared" si="0"/>
        <v>0</v>
      </c>
      <c r="R38" s="226"/>
      <c r="S38" s="227"/>
    </row>
    <row r="39" spans="1:19" ht="18" customHeight="1" x14ac:dyDescent="0.2">
      <c r="A39" s="746">
        <v>29</v>
      </c>
      <c r="B39" s="747"/>
      <c r="C39" s="230"/>
      <c r="D39" s="204"/>
      <c r="E39" s="228"/>
      <c r="F39" s="228"/>
      <c r="G39" s="206"/>
      <c r="H39" s="207"/>
      <c r="I39" s="246"/>
      <c r="J39" s="222"/>
      <c r="K39" s="235"/>
      <c r="L39" s="221"/>
      <c r="M39" s="222"/>
      <c r="N39" s="235"/>
      <c r="O39" s="221"/>
      <c r="P39" s="224"/>
      <c r="Q39" s="215">
        <f t="shared" si="0"/>
        <v>0</v>
      </c>
      <c r="R39" s="226"/>
      <c r="S39" s="227"/>
    </row>
    <row r="40" spans="1:19" ht="18" customHeight="1" x14ac:dyDescent="0.2">
      <c r="A40" s="746">
        <v>30</v>
      </c>
      <c r="B40" s="747"/>
      <c r="C40" s="230"/>
      <c r="D40" s="204"/>
      <c r="E40" s="205"/>
      <c r="F40" s="205"/>
      <c r="G40" s="218"/>
      <c r="H40" s="219"/>
      <c r="I40" s="236"/>
      <c r="J40" s="222"/>
      <c r="K40" s="236"/>
      <c r="L40" s="221"/>
      <c r="M40" s="222"/>
      <c r="N40" s="235"/>
      <c r="O40" s="221"/>
      <c r="P40" s="224"/>
      <c r="Q40" s="215">
        <f t="shared" si="0"/>
        <v>0</v>
      </c>
      <c r="R40" s="226"/>
      <c r="S40" s="227"/>
    </row>
    <row r="41" spans="1:19" ht="18" customHeight="1" x14ac:dyDescent="0.2">
      <c r="A41" s="746">
        <v>31</v>
      </c>
      <c r="B41" s="747"/>
      <c r="C41" s="230"/>
      <c r="D41" s="204"/>
      <c r="E41" s="205"/>
      <c r="F41" s="205"/>
      <c r="G41" s="218"/>
      <c r="H41" s="219"/>
      <c r="I41" s="236"/>
      <c r="J41" s="219"/>
      <c r="K41" s="236"/>
      <c r="L41" s="221"/>
      <c r="M41" s="222"/>
      <c r="N41" s="235"/>
      <c r="O41" s="221"/>
      <c r="P41" s="224"/>
      <c r="Q41" s="215">
        <f t="shared" si="0"/>
        <v>0</v>
      </c>
      <c r="R41" s="226"/>
      <c r="S41" s="227"/>
    </row>
    <row r="42" spans="1:19" ht="18" customHeight="1" x14ac:dyDescent="0.2">
      <c r="A42" s="746">
        <v>32</v>
      </c>
      <c r="B42" s="747"/>
      <c r="C42" s="230"/>
      <c r="D42" s="204"/>
      <c r="E42" s="205"/>
      <c r="F42" s="205"/>
      <c r="G42" s="218"/>
      <c r="H42" s="219"/>
      <c r="I42" s="236"/>
      <c r="J42" s="219"/>
      <c r="K42" s="236"/>
      <c r="L42" s="221"/>
      <c r="M42" s="222"/>
      <c r="N42" s="235"/>
      <c r="O42" s="221"/>
      <c r="P42" s="224"/>
      <c r="Q42" s="215">
        <f t="shared" si="0"/>
        <v>0</v>
      </c>
      <c r="R42" s="226"/>
      <c r="S42" s="227"/>
    </row>
    <row r="43" spans="1:19" ht="18" customHeight="1" x14ac:dyDescent="0.2">
      <c r="A43" s="746">
        <v>33</v>
      </c>
      <c r="B43" s="747"/>
      <c r="C43" s="230"/>
      <c r="D43" s="204"/>
      <c r="E43" s="205"/>
      <c r="F43" s="205"/>
      <c r="G43" s="218"/>
      <c r="H43" s="219"/>
      <c r="I43" s="236"/>
      <c r="J43" s="219"/>
      <c r="K43" s="236"/>
      <c r="L43" s="221"/>
      <c r="M43" s="222"/>
      <c r="N43" s="235"/>
      <c r="O43" s="221"/>
      <c r="P43" s="224"/>
      <c r="Q43" s="215">
        <f t="shared" si="0"/>
        <v>0</v>
      </c>
      <c r="R43" s="226"/>
      <c r="S43" s="227"/>
    </row>
    <row r="44" spans="1:19" ht="18" customHeight="1" x14ac:dyDescent="0.2">
      <c r="A44" s="746">
        <v>34</v>
      </c>
      <c r="B44" s="747"/>
      <c r="C44" s="230"/>
      <c r="D44" s="204"/>
      <c r="E44" s="205"/>
      <c r="F44" s="205"/>
      <c r="G44" s="218"/>
      <c r="H44" s="219"/>
      <c r="I44" s="236"/>
      <c r="J44" s="219"/>
      <c r="K44" s="236"/>
      <c r="L44" s="221"/>
      <c r="M44" s="222"/>
      <c r="N44" s="235"/>
      <c r="O44" s="221"/>
      <c r="P44" s="224"/>
      <c r="Q44" s="215">
        <f t="shared" si="0"/>
        <v>0</v>
      </c>
      <c r="R44" s="226"/>
      <c r="S44" s="227"/>
    </row>
    <row r="45" spans="1:19" ht="18" customHeight="1" x14ac:dyDescent="0.2">
      <c r="A45" s="746">
        <v>35</v>
      </c>
      <c r="B45" s="747"/>
      <c r="C45" s="230"/>
      <c r="D45" s="204"/>
      <c r="E45" s="205"/>
      <c r="F45" s="205"/>
      <c r="G45" s="218"/>
      <c r="H45" s="219"/>
      <c r="I45" s="236"/>
      <c r="J45" s="219"/>
      <c r="K45" s="236"/>
      <c r="L45" s="221"/>
      <c r="M45" s="222"/>
      <c r="N45" s="235"/>
      <c r="O45" s="221"/>
      <c r="P45" s="224"/>
      <c r="Q45" s="215">
        <f t="shared" si="0"/>
        <v>0</v>
      </c>
      <c r="R45" s="226"/>
      <c r="S45" s="227"/>
    </row>
    <row r="46" spans="1:19" ht="18" customHeight="1" x14ac:dyDescent="0.2">
      <c r="A46" s="746">
        <v>36</v>
      </c>
      <c r="B46" s="747"/>
      <c r="C46" s="230"/>
      <c r="D46" s="204"/>
      <c r="E46" s="205"/>
      <c r="F46" s="205"/>
      <c r="G46" s="218"/>
      <c r="H46" s="219"/>
      <c r="I46" s="236"/>
      <c r="J46" s="222"/>
      <c r="K46" s="235"/>
      <c r="L46" s="221"/>
      <c r="M46" s="222"/>
      <c r="N46" s="235"/>
      <c r="O46" s="221"/>
      <c r="P46" s="224"/>
      <c r="Q46" s="215">
        <f t="shared" si="0"/>
        <v>0</v>
      </c>
      <c r="R46" s="226"/>
      <c r="S46" s="227"/>
    </row>
    <row r="47" spans="1:19" ht="18" customHeight="1" x14ac:dyDescent="0.2">
      <c r="A47" s="746">
        <v>37</v>
      </c>
      <c r="B47" s="747"/>
      <c r="C47" s="230"/>
      <c r="D47" s="204"/>
      <c r="E47" s="205"/>
      <c r="F47" s="205"/>
      <c r="G47" s="218"/>
      <c r="H47" s="219"/>
      <c r="I47" s="236"/>
      <c r="J47" s="219"/>
      <c r="K47" s="236"/>
      <c r="L47" s="221"/>
      <c r="M47" s="222"/>
      <c r="N47" s="235"/>
      <c r="O47" s="221"/>
      <c r="P47" s="224"/>
      <c r="Q47" s="215">
        <f t="shared" si="0"/>
        <v>0</v>
      </c>
      <c r="R47" s="226"/>
      <c r="S47" s="227"/>
    </row>
    <row r="48" spans="1:19" ht="18" customHeight="1" x14ac:dyDescent="0.2">
      <c r="A48" s="746">
        <v>38</v>
      </c>
      <c r="B48" s="747"/>
      <c r="C48" s="230"/>
      <c r="D48" s="204"/>
      <c r="E48" s="205"/>
      <c r="F48" s="205"/>
      <c r="G48" s="218"/>
      <c r="H48" s="219"/>
      <c r="I48" s="236"/>
      <c r="J48" s="219"/>
      <c r="K48" s="236"/>
      <c r="L48" s="221"/>
      <c r="M48" s="222"/>
      <c r="N48" s="235"/>
      <c r="O48" s="221"/>
      <c r="P48" s="224"/>
      <c r="Q48" s="215">
        <f t="shared" si="0"/>
        <v>0</v>
      </c>
      <c r="R48" s="226"/>
      <c r="S48" s="227"/>
    </row>
    <row r="49" spans="1:19" ht="18" customHeight="1" x14ac:dyDescent="0.2">
      <c r="A49" s="746">
        <v>39</v>
      </c>
      <c r="B49" s="747"/>
      <c r="C49" s="230"/>
      <c r="D49" s="204"/>
      <c r="E49" s="228"/>
      <c r="F49" s="228"/>
      <c r="G49" s="206"/>
      <c r="H49" s="219"/>
      <c r="I49" s="246"/>
      <c r="J49" s="222"/>
      <c r="K49" s="235"/>
      <c r="L49" s="221"/>
      <c r="M49" s="222"/>
      <c r="N49" s="235"/>
      <c r="O49" s="221"/>
      <c r="P49" s="224"/>
      <c r="Q49" s="215">
        <f t="shared" si="0"/>
        <v>0</v>
      </c>
      <c r="R49" s="226"/>
      <c r="S49" s="227"/>
    </row>
    <row r="50" spans="1:19" ht="18" customHeight="1" x14ac:dyDescent="0.2">
      <c r="A50" s="746">
        <v>40</v>
      </c>
      <c r="B50" s="747"/>
      <c r="C50" s="230"/>
      <c r="D50" s="204"/>
      <c r="E50" s="228"/>
      <c r="F50" s="228"/>
      <c r="G50" s="206"/>
      <c r="H50" s="219"/>
      <c r="I50" s="246"/>
      <c r="J50" s="222"/>
      <c r="K50" s="235"/>
      <c r="L50" s="221"/>
      <c r="M50" s="222"/>
      <c r="N50" s="235"/>
      <c r="O50" s="221"/>
      <c r="P50" s="224"/>
      <c r="Q50" s="215">
        <f t="shared" si="0"/>
        <v>0</v>
      </c>
      <c r="R50" s="226"/>
      <c r="S50" s="227"/>
    </row>
    <row r="51" spans="1:19" ht="18" customHeight="1" x14ac:dyDescent="0.2">
      <c r="A51" s="746">
        <v>41</v>
      </c>
      <c r="B51" s="747"/>
      <c r="C51" s="230"/>
      <c r="D51" s="204"/>
      <c r="E51" s="228"/>
      <c r="F51" s="228"/>
      <c r="G51" s="206"/>
      <c r="H51" s="219"/>
      <c r="I51" s="236"/>
      <c r="J51" s="222"/>
      <c r="K51" s="235"/>
      <c r="L51" s="221"/>
      <c r="M51" s="222"/>
      <c r="N51" s="235"/>
      <c r="O51" s="221"/>
      <c r="P51" s="224"/>
      <c r="Q51" s="215">
        <f t="shared" si="0"/>
        <v>0</v>
      </c>
      <c r="R51" s="226"/>
      <c r="S51" s="227"/>
    </row>
    <row r="52" spans="1:19" ht="18" customHeight="1" x14ac:dyDescent="0.2">
      <c r="A52" s="746">
        <v>42</v>
      </c>
      <c r="B52" s="747"/>
      <c r="C52" s="230"/>
      <c r="D52" s="204"/>
      <c r="E52" s="228"/>
      <c r="F52" s="228"/>
      <c r="G52" s="206"/>
      <c r="H52" s="219"/>
      <c r="I52" s="236"/>
      <c r="J52" s="222"/>
      <c r="K52" s="235"/>
      <c r="L52" s="221"/>
      <c r="M52" s="222"/>
      <c r="N52" s="235"/>
      <c r="O52" s="221"/>
      <c r="P52" s="224"/>
      <c r="Q52" s="215">
        <f t="shared" si="0"/>
        <v>0</v>
      </c>
      <c r="R52" s="226"/>
      <c r="S52" s="227"/>
    </row>
    <row r="53" spans="1:19" ht="18" customHeight="1" x14ac:dyDescent="0.2">
      <c r="A53" s="746">
        <v>43</v>
      </c>
      <c r="B53" s="747"/>
      <c r="C53" s="230"/>
      <c r="D53" s="204"/>
      <c r="E53" s="205"/>
      <c r="F53" s="205"/>
      <c r="G53" s="218"/>
      <c r="H53" s="219"/>
      <c r="I53" s="236"/>
      <c r="J53" s="222"/>
      <c r="K53" s="235"/>
      <c r="L53" s="221"/>
      <c r="M53" s="222"/>
      <c r="N53" s="235"/>
      <c r="O53" s="221"/>
      <c r="P53" s="224"/>
      <c r="Q53" s="215">
        <f t="shared" si="0"/>
        <v>0</v>
      </c>
      <c r="R53" s="226"/>
      <c r="S53" s="227"/>
    </row>
    <row r="54" spans="1:19" ht="18" customHeight="1" x14ac:dyDescent="0.2">
      <c r="A54" s="746">
        <v>44</v>
      </c>
      <c r="B54" s="747"/>
      <c r="C54" s="230"/>
      <c r="D54" s="204"/>
      <c r="E54" s="205"/>
      <c r="F54" s="205"/>
      <c r="G54" s="218"/>
      <c r="H54" s="219"/>
      <c r="I54" s="236"/>
      <c r="J54" s="222"/>
      <c r="K54" s="235"/>
      <c r="L54" s="221"/>
      <c r="M54" s="222"/>
      <c r="N54" s="235"/>
      <c r="O54" s="221"/>
      <c r="P54" s="224"/>
      <c r="Q54" s="215">
        <f t="shared" si="0"/>
        <v>0</v>
      </c>
      <c r="R54" s="226"/>
      <c r="S54" s="227"/>
    </row>
    <row r="55" spans="1:19" ht="18" customHeight="1" x14ac:dyDescent="0.2">
      <c r="A55" s="746">
        <v>45</v>
      </c>
      <c r="B55" s="747"/>
      <c r="C55" s="230"/>
      <c r="D55" s="204"/>
      <c r="E55" s="205"/>
      <c r="F55" s="205"/>
      <c r="G55" s="218"/>
      <c r="H55" s="219"/>
      <c r="I55" s="236"/>
      <c r="J55" s="222"/>
      <c r="K55" s="235"/>
      <c r="L55" s="221"/>
      <c r="M55" s="222"/>
      <c r="N55" s="235"/>
      <c r="O55" s="221"/>
      <c r="P55" s="224"/>
      <c r="Q55" s="215">
        <f t="shared" si="0"/>
        <v>0</v>
      </c>
      <c r="R55" s="226"/>
      <c r="S55" s="227"/>
    </row>
    <row r="56" spans="1:19" ht="18" customHeight="1" x14ac:dyDescent="0.2">
      <c r="A56" s="746">
        <v>46</v>
      </c>
      <c r="B56" s="747"/>
      <c r="C56" s="230"/>
      <c r="D56" s="204"/>
      <c r="E56" s="205"/>
      <c r="F56" s="205"/>
      <c r="G56" s="218"/>
      <c r="H56" s="219"/>
      <c r="I56" s="236"/>
      <c r="J56" s="222"/>
      <c r="K56" s="235"/>
      <c r="L56" s="221"/>
      <c r="M56" s="222"/>
      <c r="N56" s="235"/>
      <c r="O56" s="221"/>
      <c r="P56" s="224"/>
      <c r="Q56" s="215">
        <f t="shared" si="0"/>
        <v>0</v>
      </c>
      <c r="R56" s="226"/>
      <c r="S56" s="227"/>
    </row>
    <row r="57" spans="1:19" ht="18" customHeight="1" x14ac:dyDescent="0.2">
      <c r="A57" s="746">
        <v>47</v>
      </c>
      <c r="B57" s="747"/>
      <c r="C57" s="230"/>
      <c r="D57" s="204"/>
      <c r="E57" s="228"/>
      <c r="F57" s="228"/>
      <c r="G57" s="206"/>
      <c r="H57" s="219"/>
      <c r="I57" s="246"/>
      <c r="J57" s="222"/>
      <c r="K57" s="235"/>
      <c r="L57" s="221"/>
      <c r="M57" s="222"/>
      <c r="N57" s="235"/>
      <c r="O57" s="221"/>
      <c r="P57" s="224"/>
      <c r="Q57" s="215">
        <f t="shared" si="0"/>
        <v>0</v>
      </c>
      <c r="R57" s="226"/>
      <c r="S57" s="227"/>
    </row>
    <row r="58" spans="1:19" ht="18" customHeight="1" x14ac:dyDescent="0.2">
      <c r="A58" s="746">
        <v>48</v>
      </c>
      <c r="B58" s="747"/>
      <c r="C58" s="230"/>
      <c r="D58" s="204"/>
      <c r="E58" s="205"/>
      <c r="F58" s="205"/>
      <c r="G58" s="218"/>
      <c r="H58" s="219"/>
      <c r="I58" s="236"/>
      <c r="J58" s="222"/>
      <c r="K58" s="235"/>
      <c r="L58" s="221"/>
      <c r="M58" s="222"/>
      <c r="N58" s="235"/>
      <c r="O58" s="221"/>
      <c r="P58" s="224"/>
      <c r="Q58" s="215">
        <f t="shared" si="0"/>
        <v>0</v>
      </c>
      <c r="R58" s="226"/>
      <c r="S58" s="227"/>
    </row>
    <row r="59" spans="1:19" ht="18" customHeight="1" x14ac:dyDescent="0.2">
      <c r="A59" s="746">
        <v>49</v>
      </c>
      <c r="B59" s="747"/>
      <c r="C59" s="230"/>
      <c r="D59" s="204"/>
      <c r="E59" s="205"/>
      <c r="F59" s="205"/>
      <c r="G59" s="218"/>
      <c r="H59" s="219"/>
      <c r="I59" s="235"/>
      <c r="J59" s="222"/>
      <c r="K59" s="235"/>
      <c r="L59" s="221"/>
      <c r="M59" s="222"/>
      <c r="N59" s="235"/>
      <c r="O59" s="221"/>
      <c r="P59" s="224"/>
      <c r="Q59" s="215">
        <f t="shared" si="0"/>
        <v>0</v>
      </c>
      <c r="R59" s="226"/>
      <c r="S59" s="227"/>
    </row>
    <row r="60" spans="1:19" ht="18" customHeight="1" x14ac:dyDescent="0.2">
      <c r="A60" s="755">
        <v>50</v>
      </c>
      <c r="B60" s="756"/>
      <c r="C60" s="272"/>
      <c r="D60" s="273"/>
      <c r="E60" s="274"/>
      <c r="F60" s="274"/>
      <c r="G60" s="275"/>
      <c r="H60" s="276"/>
      <c r="I60" s="277"/>
      <c r="J60" s="278"/>
      <c r="K60" s="277"/>
      <c r="L60" s="279"/>
      <c r="M60" s="278"/>
      <c r="N60" s="277"/>
      <c r="O60" s="279"/>
      <c r="P60" s="280"/>
      <c r="Q60" s="281">
        <f t="shared" si="0"/>
        <v>0</v>
      </c>
      <c r="R60" s="282"/>
      <c r="S60" s="283"/>
    </row>
    <row r="61" spans="1:19" ht="18" hidden="1" customHeight="1" thickBot="1" x14ac:dyDescent="0.25">
      <c r="A61" s="753">
        <v>51</v>
      </c>
      <c r="B61" s="754"/>
      <c r="C61" s="230"/>
      <c r="D61" s="231"/>
      <c r="E61" s="231"/>
      <c r="F61" s="228"/>
      <c r="G61" s="206"/>
      <c r="H61" s="207"/>
      <c r="I61" s="232"/>
      <c r="J61" s="233"/>
      <c r="K61" s="232"/>
      <c r="L61" s="234"/>
      <c r="M61" s="233"/>
      <c r="N61" s="232"/>
      <c r="O61" s="234"/>
      <c r="P61" s="214"/>
      <c r="Q61" s="215">
        <f t="shared" si="0"/>
        <v>0</v>
      </c>
      <c r="R61" s="216"/>
      <c r="S61" s="217"/>
    </row>
    <row r="62" spans="1:19" ht="18" hidden="1" customHeight="1" x14ac:dyDescent="0.2">
      <c r="A62" s="746">
        <v>52</v>
      </c>
      <c r="B62" s="747"/>
      <c r="C62" s="230"/>
      <c r="D62" s="204"/>
      <c r="E62" s="204"/>
      <c r="F62" s="205"/>
      <c r="G62" s="218"/>
      <c r="H62" s="219"/>
      <c r="I62" s="235"/>
      <c r="J62" s="222"/>
      <c r="K62" s="235"/>
      <c r="L62" s="221"/>
      <c r="M62" s="222"/>
      <c r="N62" s="235"/>
      <c r="O62" s="221"/>
      <c r="P62" s="224"/>
      <c r="Q62" s="215">
        <f t="shared" si="0"/>
        <v>0</v>
      </c>
      <c r="R62" s="226"/>
      <c r="S62" s="227"/>
    </row>
    <row r="63" spans="1:19" ht="18" hidden="1" customHeight="1" x14ac:dyDescent="0.2">
      <c r="A63" s="746">
        <v>53</v>
      </c>
      <c r="B63" s="747"/>
      <c r="C63" s="230"/>
      <c r="D63" s="204"/>
      <c r="E63" s="204"/>
      <c r="F63" s="205"/>
      <c r="G63" s="218"/>
      <c r="H63" s="219"/>
      <c r="I63" s="235"/>
      <c r="J63" s="222"/>
      <c r="K63" s="235"/>
      <c r="L63" s="221"/>
      <c r="M63" s="222"/>
      <c r="N63" s="235"/>
      <c r="O63" s="221"/>
      <c r="P63" s="224"/>
      <c r="Q63" s="215">
        <f t="shared" si="0"/>
        <v>0</v>
      </c>
      <c r="R63" s="226"/>
      <c r="S63" s="227"/>
    </row>
    <row r="64" spans="1:19" ht="18" hidden="1" customHeight="1" x14ac:dyDescent="0.2">
      <c r="A64" s="746">
        <v>54</v>
      </c>
      <c r="B64" s="747"/>
      <c r="C64" s="230"/>
      <c r="D64" s="204"/>
      <c r="E64" s="204"/>
      <c r="F64" s="205"/>
      <c r="G64" s="218"/>
      <c r="H64" s="219"/>
      <c r="I64" s="235"/>
      <c r="J64" s="222"/>
      <c r="K64" s="235"/>
      <c r="L64" s="221"/>
      <c r="M64" s="222"/>
      <c r="N64" s="235"/>
      <c r="O64" s="221"/>
      <c r="P64" s="224"/>
      <c r="Q64" s="215">
        <f t="shared" si="0"/>
        <v>0</v>
      </c>
      <c r="R64" s="226"/>
      <c r="S64" s="227"/>
    </row>
    <row r="65" spans="1:19" ht="18" hidden="1" customHeight="1" x14ac:dyDescent="0.2">
      <c r="A65" s="746">
        <v>55</v>
      </c>
      <c r="B65" s="747"/>
      <c r="C65" s="230"/>
      <c r="D65" s="204"/>
      <c r="E65" s="204"/>
      <c r="F65" s="205"/>
      <c r="G65" s="218"/>
      <c r="H65" s="219"/>
      <c r="I65" s="235"/>
      <c r="J65" s="222"/>
      <c r="K65" s="235"/>
      <c r="L65" s="221"/>
      <c r="M65" s="222"/>
      <c r="N65" s="235"/>
      <c r="O65" s="221"/>
      <c r="P65" s="224"/>
      <c r="Q65" s="215">
        <f t="shared" si="0"/>
        <v>0</v>
      </c>
      <c r="R65" s="226"/>
      <c r="S65" s="227"/>
    </row>
    <row r="66" spans="1:19" ht="18" hidden="1" customHeight="1" x14ac:dyDescent="0.2">
      <c r="A66" s="746">
        <v>56</v>
      </c>
      <c r="B66" s="747"/>
      <c r="C66" s="230"/>
      <c r="D66" s="204"/>
      <c r="E66" s="204"/>
      <c r="F66" s="205"/>
      <c r="G66" s="218"/>
      <c r="H66" s="219"/>
      <c r="I66" s="235"/>
      <c r="J66" s="222"/>
      <c r="K66" s="235"/>
      <c r="L66" s="221"/>
      <c r="M66" s="222"/>
      <c r="N66" s="235"/>
      <c r="O66" s="221"/>
      <c r="P66" s="224"/>
      <c r="Q66" s="215">
        <f t="shared" si="0"/>
        <v>0</v>
      </c>
      <c r="R66" s="226"/>
      <c r="S66" s="227"/>
    </row>
    <row r="67" spans="1:19" ht="18" hidden="1" customHeight="1" x14ac:dyDescent="0.2">
      <c r="A67" s="746">
        <v>57</v>
      </c>
      <c r="B67" s="747"/>
      <c r="C67" s="230"/>
      <c r="D67" s="204"/>
      <c r="E67" s="204"/>
      <c r="F67" s="205"/>
      <c r="G67" s="218"/>
      <c r="H67" s="219"/>
      <c r="I67" s="235"/>
      <c r="J67" s="222"/>
      <c r="K67" s="235"/>
      <c r="L67" s="221"/>
      <c r="M67" s="222"/>
      <c r="N67" s="235"/>
      <c r="O67" s="221"/>
      <c r="P67" s="224"/>
      <c r="Q67" s="215">
        <f t="shared" si="0"/>
        <v>0</v>
      </c>
      <c r="R67" s="226"/>
      <c r="S67" s="227"/>
    </row>
    <row r="68" spans="1:19" ht="18" hidden="1" customHeight="1" x14ac:dyDescent="0.2">
      <c r="A68" s="746">
        <v>58</v>
      </c>
      <c r="B68" s="747"/>
      <c r="C68" s="230"/>
      <c r="D68" s="204"/>
      <c r="E68" s="204"/>
      <c r="F68" s="205"/>
      <c r="G68" s="218"/>
      <c r="H68" s="219"/>
      <c r="I68" s="235"/>
      <c r="J68" s="222"/>
      <c r="K68" s="235"/>
      <c r="L68" s="221"/>
      <c r="M68" s="222"/>
      <c r="N68" s="235"/>
      <c r="O68" s="221"/>
      <c r="P68" s="224"/>
      <c r="Q68" s="215">
        <f t="shared" si="0"/>
        <v>0</v>
      </c>
      <c r="R68" s="226"/>
      <c r="S68" s="227"/>
    </row>
    <row r="69" spans="1:19" ht="18" hidden="1" customHeight="1" x14ac:dyDescent="0.2">
      <c r="A69" s="746">
        <v>59</v>
      </c>
      <c r="B69" s="747"/>
      <c r="C69" s="230"/>
      <c r="D69" s="204"/>
      <c r="E69" s="204"/>
      <c r="F69" s="205"/>
      <c r="G69" s="218"/>
      <c r="H69" s="219"/>
      <c r="I69" s="235"/>
      <c r="J69" s="222"/>
      <c r="K69" s="235"/>
      <c r="L69" s="221"/>
      <c r="M69" s="222"/>
      <c r="N69" s="235"/>
      <c r="O69" s="221"/>
      <c r="P69" s="224"/>
      <c r="Q69" s="215">
        <f t="shared" si="0"/>
        <v>0</v>
      </c>
      <c r="R69" s="226"/>
      <c r="S69" s="227"/>
    </row>
    <row r="70" spans="1:19" ht="18" hidden="1" customHeight="1" x14ac:dyDescent="0.2">
      <c r="A70" s="746">
        <v>60</v>
      </c>
      <c r="B70" s="747"/>
      <c r="C70" s="230"/>
      <c r="D70" s="204"/>
      <c r="E70" s="204"/>
      <c r="F70" s="205"/>
      <c r="G70" s="218"/>
      <c r="H70" s="219"/>
      <c r="I70" s="235"/>
      <c r="J70" s="222"/>
      <c r="K70" s="235"/>
      <c r="L70" s="221"/>
      <c r="M70" s="222"/>
      <c r="N70" s="235"/>
      <c r="O70" s="221"/>
      <c r="P70" s="224"/>
      <c r="Q70" s="215">
        <f t="shared" si="0"/>
        <v>0</v>
      </c>
      <c r="R70" s="226"/>
      <c r="S70" s="227"/>
    </row>
    <row r="71" spans="1:19" ht="18" hidden="1" customHeight="1" x14ac:dyDescent="0.2">
      <c r="A71" s="746">
        <v>61</v>
      </c>
      <c r="B71" s="747"/>
      <c r="C71" s="230"/>
      <c r="D71" s="204"/>
      <c r="E71" s="204"/>
      <c r="F71" s="205"/>
      <c r="G71" s="218"/>
      <c r="H71" s="219"/>
      <c r="I71" s="235"/>
      <c r="J71" s="222"/>
      <c r="K71" s="235"/>
      <c r="L71" s="221"/>
      <c r="M71" s="222"/>
      <c r="N71" s="235"/>
      <c r="O71" s="221"/>
      <c r="P71" s="224"/>
      <c r="Q71" s="215">
        <f t="shared" si="0"/>
        <v>0</v>
      </c>
      <c r="R71" s="226"/>
      <c r="S71" s="227"/>
    </row>
    <row r="72" spans="1:19" ht="18" hidden="1" customHeight="1" x14ac:dyDescent="0.2">
      <c r="A72" s="746">
        <v>62</v>
      </c>
      <c r="B72" s="747"/>
      <c r="C72" s="230"/>
      <c r="D72" s="204"/>
      <c r="E72" s="204"/>
      <c r="F72" s="205"/>
      <c r="G72" s="218"/>
      <c r="H72" s="219"/>
      <c r="I72" s="235"/>
      <c r="J72" s="222"/>
      <c r="K72" s="235"/>
      <c r="L72" s="221"/>
      <c r="M72" s="222"/>
      <c r="N72" s="235"/>
      <c r="O72" s="221"/>
      <c r="P72" s="224"/>
      <c r="Q72" s="215">
        <f t="shared" si="0"/>
        <v>0</v>
      </c>
      <c r="R72" s="226"/>
      <c r="S72" s="227"/>
    </row>
    <row r="73" spans="1:19" ht="18" hidden="1" customHeight="1" x14ac:dyDescent="0.2">
      <c r="A73" s="746">
        <v>63</v>
      </c>
      <c r="B73" s="747"/>
      <c r="C73" s="230"/>
      <c r="D73" s="204"/>
      <c r="E73" s="204"/>
      <c r="F73" s="205"/>
      <c r="G73" s="218"/>
      <c r="H73" s="219"/>
      <c r="I73" s="235"/>
      <c r="J73" s="222"/>
      <c r="K73" s="235"/>
      <c r="L73" s="221"/>
      <c r="M73" s="222"/>
      <c r="N73" s="235"/>
      <c r="O73" s="221"/>
      <c r="P73" s="224"/>
      <c r="Q73" s="215">
        <f t="shared" si="0"/>
        <v>0</v>
      </c>
      <c r="R73" s="226"/>
      <c r="S73" s="227"/>
    </row>
    <row r="74" spans="1:19" ht="18" hidden="1" customHeight="1" x14ac:dyDescent="0.2">
      <c r="A74" s="746">
        <v>64</v>
      </c>
      <c r="B74" s="747"/>
      <c r="C74" s="230"/>
      <c r="D74" s="204"/>
      <c r="E74" s="204"/>
      <c r="F74" s="205"/>
      <c r="G74" s="218"/>
      <c r="H74" s="219"/>
      <c r="I74" s="235"/>
      <c r="J74" s="222"/>
      <c r="K74" s="235"/>
      <c r="L74" s="221"/>
      <c r="M74" s="222"/>
      <c r="N74" s="235"/>
      <c r="O74" s="221"/>
      <c r="P74" s="224"/>
      <c r="Q74" s="215">
        <f t="shared" si="0"/>
        <v>0</v>
      </c>
      <c r="R74" s="226"/>
      <c r="S74" s="227"/>
    </row>
    <row r="75" spans="1:19" ht="18" hidden="1" customHeight="1" x14ac:dyDescent="0.2">
      <c r="A75" s="746">
        <v>65</v>
      </c>
      <c r="B75" s="747"/>
      <c r="C75" s="230"/>
      <c r="D75" s="204"/>
      <c r="E75" s="204"/>
      <c r="F75" s="205"/>
      <c r="G75" s="218"/>
      <c r="H75" s="219"/>
      <c r="I75" s="235"/>
      <c r="J75" s="222"/>
      <c r="K75" s="235"/>
      <c r="L75" s="221"/>
      <c r="M75" s="222"/>
      <c r="N75" s="235"/>
      <c r="O75" s="221"/>
      <c r="P75" s="224"/>
      <c r="Q75" s="215">
        <f t="shared" si="0"/>
        <v>0</v>
      </c>
      <c r="R75" s="226"/>
      <c r="S75" s="227"/>
    </row>
    <row r="76" spans="1:19" ht="18" hidden="1" customHeight="1" x14ac:dyDescent="0.2">
      <c r="A76" s="746">
        <v>66</v>
      </c>
      <c r="B76" s="747"/>
      <c r="C76" s="230"/>
      <c r="D76" s="204"/>
      <c r="E76" s="204"/>
      <c r="F76" s="205"/>
      <c r="G76" s="218"/>
      <c r="H76" s="219"/>
      <c r="I76" s="235"/>
      <c r="J76" s="222"/>
      <c r="K76" s="235"/>
      <c r="L76" s="221"/>
      <c r="M76" s="222"/>
      <c r="N76" s="235"/>
      <c r="O76" s="221"/>
      <c r="P76" s="224"/>
      <c r="Q76" s="215">
        <f t="shared" ref="Q76:Q139" si="1">IF(I76="",0,INT(SUM(PRODUCT(I76,K76,N76))))</f>
        <v>0</v>
      </c>
      <c r="R76" s="226"/>
      <c r="S76" s="227"/>
    </row>
    <row r="77" spans="1:19" ht="18" hidden="1" customHeight="1" x14ac:dyDescent="0.2">
      <c r="A77" s="746">
        <v>67</v>
      </c>
      <c r="B77" s="747"/>
      <c r="C77" s="230"/>
      <c r="D77" s="204"/>
      <c r="E77" s="204"/>
      <c r="F77" s="205"/>
      <c r="G77" s="218"/>
      <c r="H77" s="219"/>
      <c r="I77" s="235"/>
      <c r="J77" s="222"/>
      <c r="K77" s="235"/>
      <c r="L77" s="221"/>
      <c r="M77" s="222"/>
      <c r="N77" s="235"/>
      <c r="O77" s="221"/>
      <c r="P77" s="224"/>
      <c r="Q77" s="215">
        <f t="shared" si="1"/>
        <v>0</v>
      </c>
      <c r="R77" s="226"/>
      <c r="S77" s="227"/>
    </row>
    <row r="78" spans="1:19" ht="18" hidden="1" customHeight="1" x14ac:dyDescent="0.2">
      <c r="A78" s="746">
        <v>68</v>
      </c>
      <c r="B78" s="747"/>
      <c r="C78" s="230"/>
      <c r="D78" s="204"/>
      <c r="E78" s="204"/>
      <c r="F78" s="205"/>
      <c r="G78" s="218"/>
      <c r="H78" s="219"/>
      <c r="I78" s="235"/>
      <c r="J78" s="222"/>
      <c r="K78" s="235"/>
      <c r="L78" s="221"/>
      <c r="M78" s="222"/>
      <c r="N78" s="235"/>
      <c r="O78" s="221"/>
      <c r="P78" s="224"/>
      <c r="Q78" s="215">
        <f t="shared" si="1"/>
        <v>0</v>
      </c>
      <c r="R78" s="226"/>
      <c r="S78" s="227"/>
    </row>
    <row r="79" spans="1:19" ht="18" hidden="1" customHeight="1" x14ac:dyDescent="0.2">
      <c r="A79" s="746">
        <v>69</v>
      </c>
      <c r="B79" s="747"/>
      <c r="C79" s="230"/>
      <c r="D79" s="204"/>
      <c r="E79" s="204"/>
      <c r="F79" s="205"/>
      <c r="G79" s="218"/>
      <c r="H79" s="219"/>
      <c r="I79" s="235"/>
      <c r="J79" s="222"/>
      <c r="K79" s="235"/>
      <c r="L79" s="221"/>
      <c r="M79" s="222"/>
      <c r="N79" s="235"/>
      <c r="O79" s="221"/>
      <c r="P79" s="224"/>
      <c r="Q79" s="215">
        <f t="shared" si="1"/>
        <v>0</v>
      </c>
      <c r="R79" s="226"/>
      <c r="S79" s="227"/>
    </row>
    <row r="80" spans="1:19" ht="18" hidden="1" customHeight="1" x14ac:dyDescent="0.2">
      <c r="A80" s="746">
        <v>70</v>
      </c>
      <c r="B80" s="747"/>
      <c r="C80" s="230"/>
      <c r="D80" s="204"/>
      <c r="E80" s="204"/>
      <c r="F80" s="205"/>
      <c r="G80" s="218"/>
      <c r="H80" s="219"/>
      <c r="I80" s="235"/>
      <c r="J80" s="222"/>
      <c r="K80" s="235"/>
      <c r="L80" s="221"/>
      <c r="M80" s="222"/>
      <c r="N80" s="235"/>
      <c r="O80" s="221"/>
      <c r="P80" s="224"/>
      <c r="Q80" s="215">
        <f t="shared" si="1"/>
        <v>0</v>
      </c>
      <c r="R80" s="226"/>
      <c r="S80" s="227"/>
    </row>
    <row r="81" spans="1:19" ht="18" hidden="1" customHeight="1" x14ac:dyDescent="0.2">
      <c r="A81" s="746">
        <v>71</v>
      </c>
      <c r="B81" s="747"/>
      <c r="C81" s="230"/>
      <c r="D81" s="204"/>
      <c r="E81" s="204"/>
      <c r="F81" s="205"/>
      <c r="G81" s="218"/>
      <c r="H81" s="219"/>
      <c r="I81" s="235"/>
      <c r="J81" s="222"/>
      <c r="K81" s="235"/>
      <c r="L81" s="221"/>
      <c r="M81" s="222"/>
      <c r="N81" s="235"/>
      <c r="O81" s="221"/>
      <c r="P81" s="224"/>
      <c r="Q81" s="215">
        <f t="shared" si="1"/>
        <v>0</v>
      </c>
      <c r="R81" s="226"/>
      <c r="S81" s="227"/>
    </row>
    <row r="82" spans="1:19" ht="18" hidden="1" customHeight="1" x14ac:dyDescent="0.2">
      <c r="A82" s="746">
        <v>72</v>
      </c>
      <c r="B82" s="747"/>
      <c r="C82" s="230"/>
      <c r="D82" s="204"/>
      <c r="E82" s="204"/>
      <c r="F82" s="205"/>
      <c r="G82" s="218"/>
      <c r="H82" s="219"/>
      <c r="I82" s="235"/>
      <c r="J82" s="222"/>
      <c r="K82" s="235"/>
      <c r="L82" s="221"/>
      <c r="M82" s="222"/>
      <c r="N82" s="235"/>
      <c r="O82" s="221"/>
      <c r="P82" s="224"/>
      <c r="Q82" s="215">
        <f t="shared" si="1"/>
        <v>0</v>
      </c>
      <c r="R82" s="226"/>
      <c r="S82" s="227"/>
    </row>
    <row r="83" spans="1:19" ht="18" hidden="1" customHeight="1" x14ac:dyDescent="0.2">
      <c r="A83" s="746">
        <v>73</v>
      </c>
      <c r="B83" s="747"/>
      <c r="C83" s="230"/>
      <c r="D83" s="204"/>
      <c r="E83" s="204"/>
      <c r="F83" s="205"/>
      <c r="G83" s="218"/>
      <c r="H83" s="219"/>
      <c r="I83" s="235"/>
      <c r="J83" s="222"/>
      <c r="K83" s="235"/>
      <c r="L83" s="221"/>
      <c r="M83" s="222"/>
      <c r="N83" s="235"/>
      <c r="O83" s="221"/>
      <c r="P83" s="224"/>
      <c r="Q83" s="215">
        <f t="shared" si="1"/>
        <v>0</v>
      </c>
      <c r="R83" s="226"/>
      <c r="S83" s="227"/>
    </row>
    <row r="84" spans="1:19" ht="18" hidden="1" customHeight="1" x14ac:dyDescent="0.2">
      <c r="A84" s="746">
        <v>74</v>
      </c>
      <c r="B84" s="747"/>
      <c r="C84" s="230"/>
      <c r="D84" s="204"/>
      <c r="E84" s="204"/>
      <c r="F84" s="205"/>
      <c r="G84" s="218"/>
      <c r="H84" s="219"/>
      <c r="I84" s="235"/>
      <c r="J84" s="222"/>
      <c r="K84" s="235"/>
      <c r="L84" s="221"/>
      <c r="M84" s="222"/>
      <c r="N84" s="235"/>
      <c r="O84" s="221"/>
      <c r="P84" s="224"/>
      <c r="Q84" s="215">
        <f t="shared" si="1"/>
        <v>0</v>
      </c>
      <c r="R84" s="226"/>
      <c r="S84" s="227"/>
    </row>
    <row r="85" spans="1:19" ht="18" hidden="1" customHeight="1" x14ac:dyDescent="0.2">
      <c r="A85" s="746">
        <v>75</v>
      </c>
      <c r="B85" s="747"/>
      <c r="C85" s="230"/>
      <c r="D85" s="204"/>
      <c r="E85" s="204"/>
      <c r="F85" s="205"/>
      <c r="G85" s="218"/>
      <c r="H85" s="219"/>
      <c r="I85" s="235"/>
      <c r="J85" s="222"/>
      <c r="K85" s="235"/>
      <c r="L85" s="221"/>
      <c r="M85" s="222"/>
      <c r="N85" s="235"/>
      <c r="O85" s="221"/>
      <c r="P85" s="224"/>
      <c r="Q85" s="215">
        <f t="shared" si="1"/>
        <v>0</v>
      </c>
      <c r="R85" s="226"/>
      <c r="S85" s="227"/>
    </row>
    <row r="86" spans="1:19" ht="18" hidden="1" customHeight="1" x14ac:dyDescent="0.2">
      <c r="A86" s="746">
        <v>76</v>
      </c>
      <c r="B86" s="747"/>
      <c r="C86" s="230"/>
      <c r="D86" s="204"/>
      <c r="E86" s="204"/>
      <c r="F86" s="205"/>
      <c r="G86" s="218"/>
      <c r="H86" s="219"/>
      <c r="I86" s="235"/>
      <c r="J86" s="222"/>
      <c r="K86" s="235"/>
      <c r="L86" s="221"/>
      <c r="M86" s="222"/>
      <c r="N86" s="235"/>
      <c r="O86" s="221"/>
      <c r="P86" s="224"/>
      <c r="Q86" s="215">
        <f t="shared" si="1"/>
        <v>0</v>
      </c>
      <c r="R86" s="226"/>
      <c r="S86" s="227"/>
    </row>
    <row r="87" spans="1:19" ht="18" hidden="1" customHeight="1" x14ac:dyDescent="0.2">
      <c r="A87" s="746">
        <v>77</v>
      </c>
      <c r="B87" s="747"/>
      <c r="C87" s="230"/>
      <c r="D87" s="204"/>
      <c r="E87" s="204"/>
      <c r="F87" s="205"/>
      <c r="G87" s="218"/>
      <c r="H87" s="219"/>
      <c r="I87" s="235"/>
      <c r="J87" s="222"/>
      <c r="K87" s="235"/>
      <c r="L87" s="221"/>
      <c r="M87" s="222"/>
      <c r="N87" s="235"/>
      <c r="O87" s="221"/>
      <c r="P87" s="224"/>
      <c r="Q87" s="215">
        <f t="shared" si="1"/>
        <v>0</v>
      </c>
      <c r="R87" s="226"/>
      <c r="S87" s="227"/>
    </row>
    <row r="88" spans="1:19" ht="18" hidden="1" customHeight="1" x14ac:dyDescent="0.2">
      <c r="A88" s="746">
        <v>78</v>
      </c>
      <c r="B88" s="747"/>
      <c r="C88" s="230"/>
      <c r="D88" s="204"/>
      <c r="E88" s="204"/>
      <c r="F88" s="205"/>
      <c r="G88" s="218"/>
      <c r="H88" s="219"/>
      <c r="I88" s="235"/>
      <c r="J88" s="222"/>
      <c r="K88" s="235"/>
      <c r="L88" s="221"/>
      <c r="M88" s="222"/>
      <c r="N88" s="235"/>
      <c r="O88" s="221"/>
      <c r="P88" s="224"/>
      <c r="Q88" s="215">
        <f t="shared" si="1"/>
        <v>0</v>
      </c>
      <c r="R88" s="226"/>
      <c r="S88" s="227"/>
    </row>
    <row r="89" spans="1:19" ht="18" hidden="1" customHeight="1" x14ac:dyDescent="0.2">
      <c r="A89" s="746">
        <v>79</v>
      </c>
      <c r="B89" s="747"/>
      <c r="C89" s="230"/>
      <c r="D89" s="204"/>
      <c r="E89" s="204"/>
      <c r="F89" s="205"/>
      <c r="G89" s="218"/>
      <c r="H89" s="219"/>
      <c r="I89" s="235"/>
      <c r="J89" s="222"/>
      <c r="K89" s="235"/>
      <c r="L89" s="221"/>
      <c r="M89" s="222"/>
      <c r="N89" s="235"/>
      <c r="O89" s="221"/>
      <c r="P89" s="224"/>
      <c r="Q89" s="215">
        <f t="shared" si="1"/>
        <v>0</v>
      </c>
      <c r="R89" s="226"/>
      <c r="S89" s="227"/>
    </row>
    <row r="90" spans="1:19" ht="18" hidden="1" customHeight="1" x14ac:dyDescent="0.2">
      <c r="A90" s="746">
        <v>80</v>
      </c>
      <c r="B90" s="747"/>
      <c r="C90" s="230"/>
      <c r="D90" s="204"/>
      <c r="E90" s="204"/>
      <c r="F90" s="205"/>
      <c r="G90" s="218"/>
      <c r="H90" s="219"/>
      <c r="I90" s="235"/>
      <c r="J90" s="222"/>
      <c r="K90" s="235"/>
      <c r="L90" s="221"/>
      <c r="M90" s="222"/>
      <c r="N90" s="235"/>
      <c r="O90" s="221"/>
      <c r="P90" s="224"/>
      <c r="Q90" s="215">
        <f t="shared" si="1"/>
        <v>0</v>
      </c>
      <c r="R90" s="226"/>
      <c r="S90" s="227"/>
    </row>
    <row r="91" spans="1:19" ht="18" hidden="1" customHeight="1" x14ac:dyDescent="0.2">
      <c r="A91" s="746">
        <v>81</v>
      </c>
      <c r="B91" s="747"/>
      <c r="C91" s="230"/>
      <c r="D91" s="204"/>
      <c r="E91" s="204"/>
      <c r="F91" s="205"/>
      <c r="G91" s="218"/>
      <c r="H91" s="219"/>
      <c r="I91" s="235"/>
      <c r="J91" s="222"/>
      <c r="K91" s="235"/>
      <c r="L91" s="221"/>
      <c r="M91" s="222"/>
      <c r="N91" s="235"/>
      <c r="O91" s="221"/>
      <c r="P91" s="224"/>
      <c r="Q91" s="215">
        <f t="shared" si="1"/>
        <v>0</v>
      </c>
      <c r="R91" s="226"/>
      <c r="S91" s="227"/>
    </row>
    <row r="92" spans="1:19" ht="18" hidden="1" customHeight="1" x14ac:dyDescent="0.2">
      <c r="A92" s="746">
        <v>82</v>
      </c>
      <c r="B92" s="747"/>
      <c r="C92" s="230"/>
      <c r="D92" s="204"/>
      <c r="E92" s="204"/>
      <c r="F92" s="205"/>
      <c r="G92" s="218"/>
      <c r="H92" s="219"/>
      <c r="I92" s="235"/>
      <c r="J92" s="222"/>
      <c r="K92" s="235"/>
      <c r="L92" s="221"/>
      <c r="M92" s="222"/>
      <c r="N92" s="235"/>
      <c r="O92" s="221"/>
      <c r="P92" s="224"/>
      <c r="Q92" s="215">
        <f t="shared" si="1"/>
        <v>0</v>
      </c>
      <c r="R92" s="226"/>
      <c r="S92" s="227"/>
    </row>
    <row r="93" spans="1:19" ht="18" hidden="1" customHeight="1" x14ac:dyDescent="0.2">
      <c r="A93" s="746">
        <v>83</v>
      </c>
      <c r="B93" s="747"/>
      <c r="C93" s="230"/>
      <c r="D93" s="204"/>
      <c r="E93" s="204"/>
      <c r="F93" s="205"/>
      <c r="G93" s="218"/>
      <c r="H93" s="219"/>
      <c r="I93" s="235"/>
      <c r="J93" s="222"/>
      <c r="K93" s="235"/>
      <c r="L93" s="221"/>
      <c r="M93" s="222"/>
      <c r="N93" s="235"/>
      <c r="O93" s="221"/>
      <c r="P93" s="224"/>
      <c r="Q93" s="215">
        <f t="shared" si="1"/>
        <v>0</v>
      </c>
      <c r="R93" s="226"/>
      <c r="S93" s="227"/>
    </row>
    <row r="94" spans="1:19" ht="18" hidden="1" customHeight="1" x14ac:dyDescent="0.2">
      <c r="A94" s="746">
        <v>84</v>
      </c>
      <c r="B94" s="747"/>
      <c r="C94" s="230"/>
      <c r="D94" s="204"/>
      <c r="E94" s="204"/>
      <c r="F94" s="205"/>
      <c r="G94" s="218"/>
      <c r="H94" s="219"/>
      <c r="I94" s="235"/>
      <c r="J94" s="222"/>
      <c r="K94" s="235"/>
      <c r="L94" s="221"/>
      <c r="M94" s="222"/>
      <c r="N94" s="235"/>
      <c r="O94" s="221"/>
      <c r="P94" s="224"/>
      <c r="Q94" s="215">
        <f t="shared" si="1"/>
        <v>0</v>
      </c>
      <c r="R94" s="226"/>
      <c r="S94" s="227"/>
    </row>
    <row r="95" spans="1:19" ht="18" hidden="1" customHeight="1" x14ac:dyDescent="0.2">
      <c r="A95" s="746">
        <v>85</v>
      </c>
      <c r="B95" s="747"/>
      <c r="C95" s="230"/>
      <c r="D95" s="204"/>
      <c r="E95" s="204"/>
      <c r="F95" s="205"/>
      <c r="G95" s="218"/>
      <c r="H95" s="219"/>
      <c r="I95" s="235"/>
      <c r="J95" s="222"/>
      <c r="K95" s="235"/>
      <c r="L95" s="221"/>
      <c r="M95" s="222"/>
      <c r="N95" s="235"/>
      <c r="O95" s="221"/>
      <c r="P95" s="224"/>
      <c r="Q95" s="215">
        <f t="shared" si="1"/>
        <v>0</v>
      </c>
      <c r="R95" s="226"/>
      <c r="S95" s="227"/>
    </row>
    <row r="96" spans="1:19" ht="18" hidden="1" customHeight="1" x14ac:dyDescent="0.2">
      <c r="A96" s="746">
        <v>86</v>
      </c>
      <c r="B96" s="747"/>
      <c r="C96" s="230"/>
      <c r="D96" s="204"/>
      <c r="E96" s="204"/>
      <c r="F96" s="205"/>
      <c r="G96" s="218"/>
      <c r="H96" s="219"/>
      <c r="I96" s="235"/>
      <c r="J96" s="222"/>
      <c r="K96" s="235"/>
      <c r="L96" s="221"/>
      <c r="M96" s="222"/>
      <c r="N96" s="235"/>
      <c r="O96" s="221"/>
      <c r="P96" s="224"/>
      <c r="Q96" s="215">
        <f t="shared" si="1"/>
        <v>0</v>
      </c>
      <c r="R96" s="226"/>
      <c r="S96" s="227"/>
    </row>
    <row r="97" spans="1:19" ht="18" hidden="1" customHeight="1" x14ac:dyDescent="0.2">
      <c r="A97" s="746">
        <v>87</v>
      </c>
      <c r="B97" s="747"/>
      <c r="C97" s="230"/>
      <c r="D97" s="204"/>
      <c r="E97" s="204"/>
      <c r="F97" s="205"/>
      <c r="G97" s="218"/>
      <c r="H97" s="219"/>
      <c r="I97" s="235"/>
      <c r="J97" s="222"/>
      <c r="K97" s="235"/>
      <c r="L97" s="221"/>
      <c r="M97" s="222"/>
      <c r="N97" s="235"/>
      <c r="O97" s="221"/>
      <c r="P97" s="224"/>
      <c r="Q97" s="215">
        <f t="shared" si="1"/>
        <v>0</v>
      </c>
      <c r="R97" s="226"/>
      <c r="S97" s="227"/>
    </row>
    <row r="98" spans="1:19" ht="18" hidden="1" customHeight="1" x14ac:dyDescent="0.2">
      <c r="A98" s="746">
        <v>88</v>
      </c>
      <c r="B98" s="747"/>
      <c r="C98" s="230"/>
      <c r="D98" s="204"/>
      <c r="E98" s="204"/>
      <c r="F98" s="205"/>
      <c r="G98" s="218"/>
      <c r="H98" s="219"/>
      <c r="I98" s="235"/>
      <c r="J98" s="222"/>
      <c r="K98" s="235"/>
      <c r="L98" s="221"/>
      <c r="M98" s="222"/>
      <c r="N98" s="235"/>
      <c r="O98" s="221"/>
      <c r="P98" s="224"/>
      <c r="Q98" s="215">
        <f t="shared" si="1"/>
        <v>0</v>
      </c>
      <c r="R98" s="226"/>
      <c r="S98" s="227"/>
    </row>
    <row r="99" spans="1:19" ht="18" hidden="1" customHeight="1" x14ac:dyDescent="0.2">
      <c r="A99" s="746">
        <v>89</v>
      </c>
      <c r="B99" s="747"/>
      <c r="C99" s="230"/>
      <c r="D99" s="204"/>
      <c r="E99" s="204"/>
      <c r="F99" s="205"/>
      <c r="G99" s="218"/>
      <c r="H99" s="219"/>
      <c r="I99" s="235"/>
      <c r="J99" s="222"/>
      <c r="K99" s="235"/>
      <c r="L99" s="221"/>
      <c r="M99" s="222"/>
      <c r="N99" s="235"/>
      <c r="O99" s="221"/>
      <c r="P99" s="224"/>
      <c r="Q99" s="215">
        <f t="shared" si="1"/>
        <v>0</v>
      </c>
      <c r="R99" s="226"/>
      <c r="S99" s="227"/>
    </row>
    <row r="100" spans="1:19" ht="18" hidden="1" customHeight="1" x14ac:dyDescent="0.2">
      <c r="A100" s="746">
        <v>90</v>
      </c>
      <c r="B100" s="747"/>
      <c r="C100" s="230"/>
      <c r="D100" s="204"/>
      <c r="E100" s="204"/>
      <c r="F100" s="205"/>
      <c r="G100" s="218"/>
      <c r="H100" s="219"/>
      <c r="I100" s="235"/>
      <c r="J100" s="222"/>
      <c r="K100" s="235"/>
      <c r="L100" s="221"/>
      <c r="M100" s="222"/>
      <c r="N100" s="235"/>
      <c r="O100" s="221"/>
      <c r="P100" s="224"/>
      <c r="Q100" s="215">
        <f t="shared" si="1"/>
        <v>0</v>
      </c>
      <c r="R100" s="226"/>
      <c r="S100" s="227"/>
    </row>
    <row r="101" spans="1:19" ht="18" hidden="1" customHeight="1" x14ac:dyDescent="0.2">
      <c r="A101" s="746">
        <v>91</v>
      </c>
      <c r="B101" s="747"/>
      <c r="C101" s="230"/>
      <c r="D101" s="204"/>
      <c r="E101" s="204"/>
      <c r="F101" s="205"/>
      <c r="G101" s="218"/>
      <c r="H101" s="219"/>
      <c r="I101" s="235"/>
      <c r="J101" s="222"/>
      <c r="K101" s="235"/>
      <c r="L101" s="221"/>
      <c r="M101" s="222"/>
      <c r="N101" s="235"/>
      <c r="O101" s="221"/>
      <c r="P101" s="224"/>
      <c r="Q101" s="215">
        <f t="shared" si="1"/>
        <v>0</v>
      </c>
      <c r="R101" s="226"/>
      <c r="S101" s="227"/>
    </row>
    <row r="102" spans="1:19" ht="18" hidden="1" customHeight="1" x14ac:dyDescent="0.2">
      <c r="A102" s="746">
        <v>92</v>
      </c>
      <c r="B102" s="747"/>
      <c r="C102" s="230"/>
      <c r="D102" s="204"/>
      <c r="E102" s="204"/>
      <c r="F102" s="205"/>
      <c r="G102" s="218"/>
      <c r="H102" s="219"/>
      <c r="I102" s="235"/>
      <c r="J102" s="222"/>
      <c r="K102" s="235"/>
      <c r="L102" s="221"/>
      <c r="M102" s="222"/>
      <c r="N102" s="235"/>
      <c r="O102" s="221"/>
      <c r="P102" s="224"/>
      <c r="Q102" s="215">
        <f t="shared" si="1"/>
        <v>0</v>
      </c>
      <c r="R102" s="226"/>
      <c r="S102" s="227"/>
    </row>
    <row r="103" spans="1:19" ht="18" hidden="1" customHeight="1" x14ac:dyDescent="0.2">
      <c r="A103" s="746">
        <v>93</v>
      </c>
      <c r="B103" s="747"/>
      <c r="C103" s="230"/>
      <c r="D103" s="204"/>
      <c r="E103" s="204"/>
      <c r="F103" s="205"/>
      <c r="G103" s="218"/>
      <c r="H103" s="219"/>
      <c r="I103" s="235"/>
      <c r="J103" s="222"/>
      <c r="K103" s="235"/>
      <c r="L103" s="221"/>
      <c r="M103" s="222"/>
      <c r="N103" s="235"/>
      <c r="O103" s="221"/>
      <c r="P103" s="224"/>
      <c r="Q103" s="215">
        <f t="shared" si="1"/>
        <v>0</v>
      </c>
      <c r="R103" s="226"/>
      <c r="S103" s="227"/>
    </row>
    <row r="104" spans="1:19" ht="18" hidden="1" customHeight="1" x14ac:dyDescent="0.2">
      <c r="A104" s="746">
        <v>94</v>
      </c>
      <c r="B104" s="747"/>
      <c r="C104" s="230"/>
      <c r="D104" s="204"/>
      <c r="E104" s="204"/>
      <c r="F104" s="205"/>
      <c r="G104" s="218"/>
      <c r="H104" s="219"/>
      <c r="I104" s="235"/>
      <c r="J104" s="222"/>
      <c r="K104" s="235"/>
      <c r="L104" s="221"/>
      <c r="M104" s="222"/>
      <c r="N104" s="235"/>
      <c r="O104" s="221"/>
      <c r="P104" s="224"/>
      <c r="Q104" s="215">
        <f t="shared" si="1"/>
        <v>0</v>
      </c>
      <c r="R104" s="226"/>
      <c r="S104" s="227"/>
    </row>
    <row r="105" spans="1:19" ht="18" hidden="1" customHeight="1" x14ac:dyDescent="0.2">
      <c r="A105" s="746">
        <v>95</v>
      </c>
      <c r="B105" s="747"/>
      <c r="C105" s="230"/>
      <c r="D105" s="204"/>
      <c r="E105" s="204"/>
      <c r="F105" s="205"/>
      <c r="G105" s="218"/>
      <c r="H105" s="219"/>
      <c r="I105" s="235"/>
      <c r="J105" s="222"/>
      <c r="K105" s="235"/>
      <c r="L105" s="221"/>
      <c r="M105" s="222"/>
      <c r="N105" s="235"/>
      <c r="O105" s="221"/>
      <c r="P105" s="224"/>
      <c r="Q105" s="215">
        <f t="shared" si="1"/>
        <v>0</v>
      </c>
      <c r="R105" s="226"/>
      <c r="S105" s="227"/>
    </row>
    <row r="106" spans="1:19" ht="18" hidden="1" customHeight="1" x14ac:dyDescent="0.2">
      <c r="A106" s="746">
        <v>96</v>
      </c>
      <c r="B106" s="747"/>
      <c r="C106" s="230"/>
      <c r="D106" s="204"/>
      <c r="E106" s="204"/>
      <c r="F106" s="205"/>
      <c r="G106" s="218"/>
      <c r="H106" s="219"/>
      <c r="I106" s="235"/>
      <c r="J106" s="222"/>
      <c r="K106" s="235"/>
      <c r="L106" s="221"/>
      <c r="M106" s="222"/>
      <c r="N106" s="235"/>
      <c r="O106" s="221"/>
      <c r="P106" s="224"/>
      <c r="Q106" s="215">
        <f t="shared" si="1"/>
        <v>0</v>
      </c>
      <c r="R106" s="226"/>
      <c r="S106" s="227"/>
    </row>
    <row r="107" spans="1:19" ht="18" hidden="1" customHeight="1" x14ac:dyDescent="0.2">
      <c r="A107" s="746">
        <v>97</v>
      </c>
      <c r="B107" s="747"/>
      <c r="C107" s="230"/>
      <c r="D107" s="204"/>
      <c r="E107" s="204"/>
      <c r="F107" s="205"/>
      <c r="G107" s="218"/>
      <c r="H107" s="219"/>
      <c r="I107" s="235"/>
      <c r="J107" s="222"/>
      <c r="K107" s="235"/>
      <c r="L107" s="221"/>
      <c r="M107" s="222"/>
      <c r="N107" s="235"/>
      <c r="O107" s="221"/>
      <c r="P107" s="224"/>
      <c r="Q107" s="215">
        <f t="shared" si="1"/>
        <v>0</v>
      </c>
      <c r="R107" s="226"/>
      <c r="S107" s="227"/>
    </row>
    <row r="108" spans="1:19" ht="18" hidden="1" customHeight="1" x14ac:dyDescent="0.2">
      <c r="A108" s="746">
        <v>98</v>
      </c>
      <c r="B108" s="747"/>
      <c r="C108" s="230"/>
      <c r="D108" s="204"/>
      <c r="E108" s="204"/>
      <c r="F108" s="205"/>
      <c r="G108" s="218"/>
      <c r="H108" s="219"/>
      <c r="I108" s="235"/>
      <c r="J108" s="222"/>
      <c r="K108" s="235"/>
      <c r="L108" s="221"/>
      <c r="M108" s="222"/>
      <c r="N108" s="235"/>
      <c r="O108" s="221"/>
      <c r="P108" s="224"/>
      <c r="Q108" s="215">
        <f t="shared" si="1"/>
        <v>0</v>
      </c>
      <c r="R108" s="226"/>
      <c r="S108" s="227"/>
    </row>
    <row r="109" spans="1:19" ht="18" hidden="1" customHeight="1" x14ac:dyDescent="0.2">
      <c r="A109" s="746">
        <v>99</v>
      </c>
      <c r="B109" s="747"/>
      <c r="C109" s="230"/>
      <c r="D109" s="204"/>
      <c r="E109" s="204"/>
      <c r="F109" s="205"/>
      <c r="G109" s="218"/>
      <c r="H109" s="219"/>
      <c r="I109" s="235"/>
      <c r="J109" s="222"/>
      <c r="K109" s="235"/>
      <c r="L109" s="221"/>
      <c r="M109" s="222"/>
      <c r="N109" s="235"/>
      <c r="O109" s="221"/>
      <c r="P109" s="224"/>
      <c r="Q109" s="215">
        <f t="shared" si="1"/>
        <v>0</v>
      </c>
      <c r="R109" s="226"/>
      <c r="S109" s="227"/>
    </row>
    <row r="110" spans="1:19" ht="18" hidden="1" customHeight="1" x14ac:dyDescent="0.2">
      <c r="A110" s="746">
        <v>100</v>
      </c>
      <c r="B110" s="747"/>
      <c r="C110" s="230"/>
      <c r="D110" s="204"/>
      <c r="E110" s="204"/>
      <c r="F110" s="205"/>
      <c r="G110" s="218"/>
      <c r="H110" s="219"/>
      <c r="I110" s="235"/>
      <c r="J110" s="222"/>
      <c r="K110" s="235"/>
      <c r="L110" s="221"/>
      <c r="M110" s="222"/>
      <c r="N110" s="235"/>
      <c r="O110" s="221"/>
      <c r="P110" s="224"/>
      <c r="Q110" s="215">
        <f t="shared" si="1"/>
        <v>0</v>
      </c>
      <c r="R110" s="226"/>
      <c r="S110" s="227"/>
    </row>
    <row r="111" spans="1:19" ht="18" hidden="1" customHeight="1" x14ac:dyDescent="0.2">
      <c r="A111" s="746">
        <v>101</v>
      </c>
      <c r="B111" s="747"/>
      <c r="C111" s="230"/>
      <c r="D111" s="204"/>
      <c r="E111" s="204"/>
      <c r="F111" s="205"/>
      <c r="G111" s="218"/>
      <c r="H111" s="219"/>
      <c r="I111" s="235"/>
      <c r="J111" s="222"/>
      <c r="K111" s="235"/>
      <c r="L111" s="221"/>
      <c r="M111" s="222"/>
      <c r="N111" s="235"/>
      <c r="O111" s="221"/>
      <c r="P111" s="224"/>
      <c r="Q111" s="215">
        <f t="shared" si="1"/>
        <v>0</v>
      </c>
      <c r="R111" s="226"/>
      <c r="S111" s="227"/>
    </row>
    <row r="112" spans="1:19" ht="18" hidden="1" customHeight="1" x14ac:dyDescent="0.2">
      <c r="A112" s="746">
        <v>102</v>
      </c>
      <c r="B112" s="747"/>
      <c r="C112" s="230"/>
      <c r="D112" s="204"/>
      <c r="E112" s="204"/>
      <c r="F112" s="205"/>
      <c r="G112" s="218"/>
      <c r="H112" s="219"/>
      <c r="I112" s="235"/>
      <c r="J112" s="222"/>
      <c r="K112" s="235"/>
      <c r="L112" s="221"/>
      <c r="M112" s="222"/>
      <c r="N112" s="235"/>
      <c r="O112" s="221"/>
      <c r="P112" s="224"/>
      <c r="Q112" s="215">
        <f t="shared" si="1"/>
        <v>0</v>
      </c>
      <c r="R112" s="226"/>
      <c r="S112" s="227"/>
    </row>
    <row r="113" spans="1:19" ht="18" hidden="1" customHeight="1" x14ac:dyDescent="0.2">
      <c r="A113" s="746">
        <v>103</v>
      </c>
      <c r="B113" s="747"/>
      <c r="C113" s="230"/>
      <c r="D113" s="204"/>
      <c r="E113" s="204"/>
      <c r="F113" s="205"/>
      <c r="G113" s="218"/>
      <c r="H113" s="219"/>
      <c r="I113" s="235"/>
      <c r="J113" s="222"/>
      <c r="K113" s="235"/>
      <c r="L113" s="221"/>
      <c r="M113" s="222"/>
      <c r="N113" s="235"/>
      <c r="O113" s="221"/>
      <c r="P113" s="224"/>
      <c r="Q113" s="215">
        <f t="shared" si="1"/>
        <v>0</v>
      </c>
      <c r="R113" s="226"/>
      <c r="S113" s="227"/>
    </row>
    <row r="114" spans="1:19" ht="18" hidden="1" customHeight="1" x14ac:dyDescent="0.2">
      <c r="A114" s="746">
        <v>104</v>
      </c>
      <c r="B114" s="747"/>
      <c r="C114" s="230"/>
      <c r="D114" s="204"/>
      <c r="E114" s="204"/>
      <c r="F114" s="205"/>
      <c r="G114" s="218"/>
      <c r="H114" s="219"/>
      <c r="I114" s="235"/>
      <c r="J114" s="222"/>
      <c r="K114" s="235"/>
      <c r="L114" s="221"/>
      <c r="M114" s="222"/>
      <c r="N114" s="235"/>
      <c r="O114" s="221"/>
      <c r="P114" s="224"/>
      <c r="Q114" s="215">
        <f t="shared" si="1"/>
        <v>0</v>
      </c>
      <c r="R114" s="226"/>
      <c r="S114" s="227"/>
    </row>
    <row r="115" spans="1:19" ht="18" hidden="1" customHeight="1" x14ac:dyDescent="0.2">
      <c r="A115" s="746">
        <v>105</v>
      </c>
      <c r="B115" s="747"/>
      <c r="C115" s="230"/>
      <c r="D115" s="204"/>
      <c r="E115" s="204"/>
      <c r="F115" s="205"/>
      <c r="G115" s="218"/>
      <c r="H115" s="219"/>
      <c r="I115" s="235"/>
      <c r="J115" s="222"/>
      <c r="K115" s="235"/>
      <c r="L115" s="221"/>
      <c r="M115" s="222"/>
      <c r="N115" s="235"/>
      <c r="O115" s="221"/>
      <c r="P115" s="224"/>
      <c r="Q115" s="215">
        <f t="shared" si="1"/>
        <v>0</v>
      </c>
      <c r="R115" s="226"/>
      <c r="S115" s="227"/>
    </row>
    <row r="116" spans="1:19" ht="18" hidden="1" customHeight="1" x14ac:dyDescent="0.2">
      <c r="A116" s="746">
        <v>106</v>
      </c>
      <c r="B116" s="747"/>
      <c r="C116" s="230"/>
      <c r="D116" s="204"/>
      <c r="E116" s="204"/>
      <c r="F116" s="205"/>
      <c r="G116" s="218"/>
      <c r="H116" s="219"/>
      <c r="I116" s="235"/>
      <c r="J116" s="222"/>
      <c r="K116" s="235"/>
      <c r="L116" s="221"/>
      <c r="M116" s="222"/>
      <c r="N116" s="235"/>
      <c r="O116" s="221"/>
      <c r="P116" s="224"/>
      <c r="Q116" s="215">
        <f t="shared" si="1"/>
        <v>0</v>
      </c>
      <c r="R116" s="226"/>
      <c r="S116" s="227"/>
    </row>
    <row r="117" spans="1:19" ht="18" hidden="1" customHeight="1" x14ac:dyDescent="0.2">
      <c r="A117" s="746">
        <v>107</v>
      </c>
      <c r="B117" s="747"/>
      <c r="C117" s="230"/>
      <c r="D117" s="204"/>
      <c r="E117" s="204"/>
      <c r="F117" s="205"/>
      <c r="G117" s="218"/>
      <c r="H117" s="219"/>
      <c r="I117" s="235"/>
      <c r="J117" s="222"/>
      <c r="K117" s="235"/>
      <c r="L117" s="221"/>
      <c r="M117" s="222"/>
      <c r="N117" s="235"/>
      <c r="O117" s="221"/>
      <c r="P117" s="224"/>
      <c r="Q117" s="215">
        <f t="shared" si="1"/>
        <v>0</v>
      </c>
      <c r="R117" s="226"/>
      <c r="S117" s="227"/>
    </row>
    <row r="118" spans="1:19" ht="18" hidden="1" customHeight="1" x14ac:dyDescent="0.2">
      <c r="A118" s="746">
        <v>108</v>
      </c>
      <c r="B118" s="747"/>
      <c r="C118" s="230"/>
      <c r="D118" s="204"/>
      <c r="E118" s="204"/>
      <c r="F118" s="205"/>
      <c r="G118" s="218"/>
      <c r="H118" s="219"/>
      <c r="I118" s="235"/>
      <c r="J118" s="222"/>
      <c r="K118" s="235"/>
      <c r="L118" s="221"/>
      <c r="M118" s="222"/>
      <c r="N118" s="235"/>
      <c r="O118" s="221"/>
      <c r="P118" s="224"/>
      <c r="Q118" s="215">
        <f t="shared" si="1"/>
        <v>0</v>
      </c>
      <c r="R118" s="226"/>
      <c r="S118" s="227"/>
    </row>
    <row r="119" spans="1:19" ht="18" hidden="1" customHeight="1" x14ac:dyDescent="0.2">
      <c r="A119" s="746">
        <v>109</v>
      </c>
      <c r="B119" s="747"/>
      <c r="C119" s="230"/>
      <c r="D119" s="204"/>
      <c r="E119" s="204"/>
      <c r="F119" s="205"/>
      <c r="G119" s="218"/>
      <c r="H119" s="219"/>
      <c r="I119" s="235"/>
      <c r="J119" s="222"/>
      <c r="K119" s="235"/>
      <c r="L119" s="221"/>
      <c r="M119" s="222"/>
      <c r="N119" s="235"/>
      <c r="O119" s="221"/>
      <c r="P119" s="224"/>
      <c r="Q119" s="215">
        <f t="shared" si="1"/>
        <v>0</v>
      </c>
      <c r="R119" s="226"/>
      <c r="S119" s="227"/>
    </row>
    <row r="120" spans="1:19" ht="18" hidden="1" customHeight="1" x14ac:dyDescent="0.2">
      <c r="A120" s="746">
        <v>110</v>
      </c>
      <c r="B120" s="747"/>
      <c r="C120" s="230"/>
      <c r="D120" s="204"/>
      <c r="E120" s="204"/>
      <c r="F120" s="205"/>
      <c r="G120" s="218"/>
      <c r="H120" s="219"/>
      <c r="I120" s="235"/>
      <c r="J120" s="222"/>
      <c r="K120" s="235"/>
      <c r="L120" s="221"/>
      <c r="M120" s="222"/>
      <c r="N120" s="235"/>
      <c r="O120" s="221"/>
      <c r="P120" s="224"/>
      <c r="Q120" s="215">
        <f t="shared" si="1"/>
        <v>0</v>
      </c>
      <c r="R120" s="226"/>
      <c r="S120" s="227"/>
    </row>
    <row r="121" spans="1:19" ht="18" hidden="1" customHeight="1" x14ac:dyDescent="0.2">
      <c r="A121" s="746">
        <v>111</v>
      </c>
      <c r="B121" s="747"/>
      <c r="C121" s="230"/>
      <c r="D121" s="204"/>
      <c r="E121" s="204"/>
      <c r="F121" s="205"/>
      <c r="G121" s="218"/>
      <c r="H121" s="219"/>
      <c r="I121" s="235"/>
      <c r="J121" s="222"/>
      <c r="K121" s="235"/>
      <c r="L121" s="221"/>
      <c r="M121" s="222"/>
      <c r="N121" s="235"/>
      <c r="O121" s="221"/>
      <c r="P121" s="224"/>
      <c r="Q121" s="215">
        <f t="shared" si="1"/>
        <v>0</v>
      </c>
      <c r="R121" s="226"/>
      <c r="S121" s="227"/>
    </row>
    <row r="122" spans="1:19" ht="18" hidden="1" customHeight="1" x14ac:dyDescent="0.2">
      <c r="A122" s="746">
        <v>112</v>
      </c>
      <c r="B122" s="747"/>
      <c r="C122" s="230"/>
      <c r="D122" s="204"/>
      <c r="E122" s="204"/>
      <c r="F122" s="205"/>
      <c r="G122" s="218"/>
      <c r="H122" s="219"/>
      <c r="I122" s="235"/>
      <c r="J122" s="222"/>
      <c r="K122" s="235"/>
      <c r="L122" s="221"/>
      <c r="M122" s="222"/>
      <c r="N122" s="235"/>
      <c r="O122" s="221"/>
      <c r="P122" s="224"/>
      <c r="Q122" s="215">
        <f t="shared" si="1"/>
        <v>0</v>
      </c>
      <c r="R122" s="226"/>
      <c r="S122" s="227"/>
    </row>
    <row r="123" spans="1:19" ht="18" hidden="1" customHeight="1" x14ac:dyDescent="0.2">
      <c r="A123" s="746">
        <v>113</v>
      </c>
      <c r="B123" s="747"/>
      <c r="C123" s="230"/>
      <c r="D123" s="204"/>
      <c r="E123" s="204"/>
      <c r="F123" s="205"/>
      <c r="G123" s="218"/>
      <c r="H123" s="219"/>
      <c r="I123" s="235"/>
      <c r="J123" s="222"/>
      <c r="K123" s="235"/>
      <c r="L123" s="221"/>
      <c r="M123" s="222"/>
      <c r="N123" s="235"/>
      <c r="O123" s="221"/>
      <c r="P123" s="224"/>
      <c r="Q123" s="215">
        <f t="shared" si="1"/>
        <v>0</v>
      </c>
      <c r="R123" s="226"/>
      <c r="S123" s="227"/>
    </row>
    <row r="124" spans="1:19" ht="18" hidden="1" customHeight="1" x14ac:dyDescent="0.2">
      <c r="A124" s="746">
        <v>114</v>
      </c>
      <c r="B124" s="747"/>
      <c r="C124" s="230"/>
      <c r="D124" s="204"/>
      <c r="E124" s="204"/>
      <c r="F124" s="205"/>
      <c r="G124" s="218"/>
      <c r="H124" s="219"/>
      <c r="I124" s="235"/>
      <c r="J124" s="222"/>
      <c r="K124" s="235"/>
      <c r="L124" s="221"/>
      <c r="M124" s="222"/>
      <c r="N124" s="235"/>
      <c r="O124" s="221"/>
      <c r="P124" s="224"/>
      <c r="Q124" s="215">
        <f t="shared" si="1"/>
        <v>0</v>
      </c>
      <c r="R124" s="226"/>
      <c r="S124" s="227"/>
    </row>
    <row r="125" spans="1:19" ht="18" hidden="1" customHeight="1" x14ac:dyDescent="0.2">
      <c r="A125" s="746">
        <v>115</v>
      </c>
      <c r="B125" s="747"/>
      <c r="C125" s="230"/>
      <c r="D125" s="204"/>
      <c r="E125" s="204"/>
      <c r="F125" s="205"/>
      <c r="G125" s="218"/>
      <c r="H125" s="219"/>
      <c r="I125" s="235"/>
      <c r="J125" s="222"/>
      <c r="K125" s="235"/>
      <c r="L125" s="221"/>
      <c r="M125" s="222"/>
      <c r="N125" s="235"/>
      <c r="O125" s="221"/>
      <c r="P125" s="224"/>
      <c r="Q125" s="215">
        <f t="shared" si="1"/>
        <v>0</v>
      </c>
      <c r="R125" s="226"/>
      <c r="S125" s="227"/>
    </row>
    <row r="126" spans="1:19" ht="18" hidden="1" customHeight="1" x14ac:dyDescent="0.2">
      <c r="A126" s="746">
        <v>116</v>
      </c>
      <c r="B126" s="747"/>
      <c r="C126" s="230"/>
      <c r="D126" s="204"/>
      <c r="E126" s="204"/>
      <c r="F126" s="205"/>
      <c r="G126" s="218"/>
      <c r="H126" s="219"/>
      <c r="I126" s="235"/>
      <c r="J126" s="222"/>
      <c r="K126" s="235"/>
      <c r="L126" s="221"/>
      <c r="M126" s="222"/>
      <c r="N126" s="235"/>
      <c r="O126" s="221"/>
      <c r="P126" s="224"/>
      <c r="Q126" s="215">
        <f t="shared" si="1"/>
        <v>0</v>
      </c>
      <c r="R126" s="226"/>
      <c r="S126" s="227"/>
    </row>
    <row r="127" spans="1:19" ht="18" hidden="1" customHeight="1" x14ac:dyDescent="0.2">
      <c r="A127" s="746">
        <v>117</v>
      </c>
      <c r="B127" s="747"/>
      <c r="C127" s="230"/>
      <c r="D127" s="204"/>
      <c r="E127" s="204"/>
      <c r="F127" s="205"/>
      <c r="G127" s="218"/>
      <c r="H127" s="219"/>
      <c r="I127" s="235"/>
      <c r="J127" s="222"/>
      <c r="K127" s="235"/>
      <c r="L127" s="221"/>
      <c r="M127" s="222"/>
      <c r="N127" s="235"/>
      <c r="O127" s="221"/>
      <c r="P127" s="224"/>
      <c r="Q127" s="215">
        <f t="shared" si="1"/>
        <v>0</v>
      </c>
      <c r="R127" s="226"/>
      <c r="S127" s="227"/>
    </row>
    <row r="128" spans="1:19" ht="18" hidden="1" customHeight="1" x14ac:dyDescent="0.2">
      <c r="A128" s="746">
        <v>118</v>
      </c>
      <c r="B128" s="747"/>
      <c r="C128" s="230"/>
      <c r="D128" s="204"/>
      <c r="E128" s="204"/>
      <c r="F128" s="205"/>
      <c r="G128" s="218"/>
      <c r="H128" s="219"/>
      <c r="I128" s="235"/>
      <c r="J128" s="222"/>
      <c r="K128" s="235"/>
      <c r="L128" s="221"/>
      <c r="M128" s="222"/>
      <c r="N128" s="235"/>
      <c r="O128" s="221"/>
      <c r="P128" s="224"/>
      <c r="Q128" s="215">
        <f t="shared" si="1"/>
        <v>0</v>
      </c>
      <c r="R128" s="226"/>
      <c r="S128" s="227"/>
    </row>
    <row r="129" spans="1:19" ht="18" hidden="1" customHeight="1" x14ac:dyDescent="0.2">
      <c r="A129" s="746">
        <v>119</v>
      </c>
      <c r="B129" s="747"/>
      <c r="C129" s="230"/>
      <c r="D129" s="204"/>
      <c r="E129" s="204"/>
      <c r="F129" s="205"/>
      <c r="G129" s="218"/>
      <c r="H129" s="219"/>
      <c r="I129" s="235"/>
      <c r="J129" s="222"/>
      <c r="K129" s="235"/>
      <c r="L129" s="221"/>
      <c r="M129" s="222"/>
      <c r="N129" s="235"/>
      <c r="O129" s="221"/>
      <c r="P129" s="224"/>
      <c r="Q129" s="215">
        <f t="shared" si="1"/>
        <v>0</v>
      </c>
      <c r="R129" s="226"/>
      <c r="S129" s="227"/>
    </row>
    <row r="130" spans="1:19" ht="18" hidden="1" customHeight="1" x14ac:dyDescent="0.2">
      <c r="A130" s="746">
        <v>120</v>
      </c>
      <c r="B130" s="747"/>
      <c r="C130" s="230"/>
      <c r="D130" s="204"/>
      <c r="E130" s="204"/>
      <c r="F130" s="205"/>
      <c r="G130" s="218"/>
      <c r="H130" s="219"/>
      <c r="I130" s="235"/>
      <c r="J130" s="222"/>
      <c r="K130" s="235"/>
      <c r="L130" s="221"/>
      <c r="M130" s="222"/>
      <c r="N130" s="235"/>
      <c r="O130" s="221"/>
      <c r="P130" s="224"/>
      <c r="Q130" s="215">
        <f t="shared" si="1"/>
        <v>0</v>
      </c>
      <c r="R130" s="226"/>
      <c r="S130" s="227"/>
    </row>
    <row r="131" spans="1:19" ht="18" hidden="1" customHeight="1" x14ac:dyDescent="0.2">
      <c r="A131" s="746">
        <v>121</v>
      </c>
      <c r="B131" s="747"/>
      <c r="C131" s="230"/>
      <c r="D131" s="204"/>
      <c r="E131" s="204"/>
      <c r="F131" s="205"/>
      <c r="G131" s="218"/>
      <c r="H131" s="219"/>
      <c r="I131" s="235"/>
      <c r="J131" s="222"/>
      <c r="K131" s="235"/>
      <c r="L131" s="221"/>
      <c r="M131" s="222"/>
      <c r="N131" s="235"/>
      <c r="O131" s="221"/>
      <c r="P131" s="224"/>
      <c r="Q131" s="215">
        <f t="shared" si="1"/>
        <v>0</v>
      </c>
      <c r="R131" s="226"/>
      <c r="S131" s="227"/>
    </row>
    <row r="132" spans="1:19" ht="18" hidden="1" customHeight="1" x14ac:dyDescent="0.2">
      <c r="A132" s="746">
        <v>122</v>
      </c>
      <c r="B132" s="747"/>
      <c r="C132" s="230"/>
      <c r="D132" s="204"/>
      <c r="E132" s="204"/>
      <c r="F132" s="205"/>
      <c r="G132" s="218"/>
      <c r="H132" s="219"/>
      <c r="I132" s="235"/>
      <c r="J132" s="222"/>
      <c r="K132" s="235"/>
      <c r="L132" s="221"/>
      <c r="M132" s="222"/>
      <c r="N132" s="235"/>
      <c r="O132" s="221"/>
      <c r="P132" s="224"/>
      <c r="Q132" s="215">
        <f t="shared" si="1"/>
        <v>0</v>
      </c>
      <c r="R132" s="226"/>
      <c r="S132" s="227"/>
    </row>
    <row r="133" spans="1:19" ht="18" hidden="1" customHeight="1" x14ac:dyDescent="0.2">
      <c r="A133" s="746">
        <v>123</v>
      </c>
      <c r="B133" s="747"/>
      <c r="C133" s="230"/>
      <c r="D133" s="204"/>
      <c r="E133" s="204"/>
      <c r="F133" s="205"/>
      <c r="G133" s="218"/>
      <c r="H133" s="219"/>
      <c r="I133" s="235"/>
      <c r="J133" s="222"/>
      <c r="K133" s="235"/>
      <c r="L133" s="221"/>
      <c r="M133" s="222"/>
      <c r="N133" s="235"/>
      <c r="O133" s="221"/>
      <c r="P133" s="224"/>
      <c r="Q133" s="215">
        <f t="shared" si="1"/>
        <v>0</v>
      </c>
      <c r="R133" s="226"/>
      <c r="S133" s="227"/>
    </row>
    <row r="134" spans="1:19" ht="18" hidden="1" customHeight="1" x14ac:dyDescent="0.2">
      <c r="A134" s="746">
        <v>124</v>
      </c>
      <c r="B134" s="747"/>
      <c r="C134" s="230"/>
      <c r="D134" s="204"/>
      <c r="E134" s="204"/>
      <c r="F134" s="205"/>
      <c r="G134" s="218"/>
      <c r="H134" s="219"/>
      <c r="I134" s="235"/>
      <c r="J134" s="222"/>
      <c r="K134" s="235"/>
      <c r="L134" s="221"/>
      <c r="M134" s="222"/>
      <c r="N134" s="235"/>
      <c r="O134" s="221"/>
      <c r="P134" s="224"/>
      <c r="Q134" s="215">
        <f t="shared" si="1"/>
        <v>0</v>
      </c>
      <c r="R134" s="226"/>
      <c r="S134" s="227"/>
    </row>
    <row r="135" spans="1:19" ht="18" hidden="1" customHeight="1" x14ac:dyDescent="0.2">
      <c r="A135" s="746">
        <v>125</v>
      </c>
      <c r="B135" s="747"/>
      <c r="C135" s="230"/>
      <c r="D135" s="204"/>
      <c r="E135" s="204"/>
      <c r="F135" s="205"/>
      <c r="G135" s="218"/>
      <c r="H135" s="219"/>
      <c r="I135" s="235"/>
      <c r="J135" s="222"/>
      <c r="K135" s="235"/>
      <c r="L135" s="221"/>
      <c r="M135" s="222"/>
      <c r="N135" s="235"/>
      <c r="O135" s="221"/>
      <c r="P135" s="224"/>
      <c r="Q135" s="215">
        <f t="shared" si="1"/>
        <v>0</v>
      </c>
      <c r="R135" s="226"/>
      <c r="S135" s="227"/>
    </row>
    <row r="136" spans="1:19" ht="18" hidden="1" customHeight="1" x14ac:dyDescent="0.2">
      <c r="A136" s="746">
        <v>126</v>
      </c>
      <c r="B136" s="747"/>
      <c r="C136" s="230"/>
      <c r="D136" s="204"/>
      <c r="E136" s="204"/>
      <c r="F136" s="205"/>
      <c r="G136" s="218"/>
      <c r="H136" s="219"/>
      <c r="I136" s="235"/>
      <c r="J136" s="222"/>
      <c r="K136" s="235"/>
      <c r="L136" s="221"/>
      <c r="M136" s="222"/>
      <c r="N136" s="235"/>
      <c r="O136" s="221"/>
      <c r="P136" s="224"/>
      <c r="Q136" s="215">
        <f t="shared" si="1"/>
        <v>0</v>
      </c>
      <c r="R136" s="226"/>
      <c r="S136" s="227"/>
    </row>
    <row r="137" spans="1:19" ht="18" hidden="1" customHeight="1" x14ac:dyDescent="0.2">
      <c r="A137" s="746">
        <v>127</v>
      </c>
      <c r="B137" s="747"/>
      <c r="C137" s="230"/>
      <c r="D137" s="204"/>
      <c r="E137" s="204"/>
      <c r="F137" s="205"/>
      <c r="G137" s="218"/>
      <c r="H137" s="219"/>
      <c r="I137" s="235"/>
      <c r="J137" s="222"/>
      <c r="K137" s="235"/>
      <c r="L137" s="221"/>
      <c r="M137" s="222"/>
      <c r="N137" s="235"/>
      <c r="O137" s="221"/>
      <c r="P137" s="224"/>
      <c r="Q137" s="215">
        <f t="shared" si="1"/>
        <v>0</v>
      </c>
      <c r="R137" s="226"/>
      <c r="S137" s="227"/>
    </row>
    <row r="138" spans="1:19" ht="18" hidden="1" customHeight="1" x14ac:dyDescent="0.2">
      <c r="A138" s="746">
        <v>128</v>
      </c>
      <c r="B138" s="747"/>
      <c r="C138" s="230"/>
      <c r="D138" s="204"/>
      <c r="E138" s="204"/>
      <c r="F138" s="205"/>
      <c r="G138" s="218"/>
      <c r="H138" s="219"/>
      <c r="I138" s="235"/>
      <c r="J138" s="222"/>
      <c r="K138" s="235"/>
      <c r="L138" s="221"/>
      <c r="M138" s="222"/>
      <c r="N138" s="235"/>
      <c r="O138" s="221"/>
      <c r="P138" s="224"/>
      <c r="Q138" s="215">
        <f t="shared" si="1"/>
        <v>0</v>
      </c>
      <c r="R138" s="226"/>
      <c r="S138" s="227"/>
    </row>
    <row r="139" spans="1:19" ht="18" hidden="1" customHeight="1" x14ac:dyDescent="0.2">
      <c r="A139" s="746">
        <v>129</v>
      </c>
      <c r="B139" s="747"/>
      <c r="C139" s="230"/>
      <c r="D139" s="204"/>
      <c r="E139" s="204"/>
      <c r="F139" s="205"/>
      <c r="G139" s="218"/>
      <c r="H139" s="219"/>
      <c r="I139" s="235"/>
      <c r="J139" s="222"/>
      <c r="K139" s="235"/>
      <c r="L139" s="221"/>
      <c r="M139" s="222"/>
      <c r="N139" s="235"/>
      <c r="O139" s="221"/>
      <c r="P139" s="224"/>
      <c r="Q139" s="215">
        <f t="shared" si="1"/>
        <v>0</v>
      </c>
      <c r="R139" s="226"/>
      <c r="S139" s="227"/>
    </row>
    <row r="140" spans="1:19" ht="18" hidden="1" customHeight="1" x14ac:dyDescent="0.2">
      <c r="A140" s="746">
        <v>130</v>
      </c>
      <c r="B140" s="747"/>
      <c r="C140" s="230"/>
      <c r="D140" s="204"/>
      <c r="E140" s="204"/>
      <c r="F140" s="205"/>
      <c r="G140" s="218"/>
      <c r="H140" s="219"/>
      <c r="I140" s="235"/>
      <c r="J140" s="222"/>
      <c r="K140" s="235"/>
      <c r="L140" s="221"/>
      <c r="M140" s="222"/>
      <c r="N140" s="235"/>
      <c r="O140" s="221"/>
      <c r="P140" s="224"/>
      <c r="Q140" s="215">
        <f t="shared" ref="Q140:Q203" si="2">IF(I140="",0,INT(SUM(PRODUCT(I140,K140,N140))))</f>
        <v>0</v>
      </c>
      <c r="R140" s="226"/>
      <c r="S140" s="227"/>
    </row>
    <row r="141" spans="1:19" ht="18" hidden="1" customHeight="1" x14ac:dyDescent="0.2">
      <c r="A141" s="746">
        <v>131</v>
      </c>
      <c r="B141" s="747"/>
      <c r="C141" s="230"/>
      <c r="D141" s="204"/>
      <c r="E141" s="204"/>
      <c r="F141" s="205"/>
      <c r="G141" s="218"/>
      <c r="H141" s="219"/>
      <c r="I141" s="235"/>
      <c r="J141" s="222"/>
      <c r="K141" s="235"/>
      <c r="L141" s="221"/>
      <c r="M141" s="222"/>
      <c r="N141" s="235"/>
      <c r="O141" s="221"/>
      <c r="P141" s="224"/>
      <c r="Q141" s="215">
        <f t="shared" si="2"/>
        <v>0</v>
      </c>
      <c r="R141" s="226"/>
      <c r="S141" s="227"/>
    </row>
    <row r="142" spans="1:19" ht="18" hidden="1" customHeight="1" x14ac:dyDescent="0.2">
      <c r="A142" s="746">
        <v>132</v>
      </c>
      <c r="B142" s="747"/>
      <c r="C142" s="230"/>
      <c r="D142" s="204"/>
      <c r="E142" s="204"/>
      <c r="F142" s="205"/>
      <c r="G142" s="218"/>
      <c r="H142" s="219"/>
      <c r="I142" s="235"/>
      <c r="J142" s="222"/>
      <c r="K142" s="235"/>
      <c r="L142" s="221"/>
      <c r="M142" s="222"/>
      <c r="N142" s="235"/>
      <c r="O142" s="221"/>
      <c r="P142" s="224"/>
      <c r="Q142" s="215">
        <f t="shared" si="2"/>
        <v>0</v>
      </c>
      <c r="R142" s="226"/>
      <c r="S142" s="227"/>
    </row>
    <row r="143" spans="1:19" ht="18" hidden="1" customHeight="1" x14ac:dyDescent="0.2">
      <c r="A143" s="746">
        <v>133</v>
      </c>
      <c r="B143" s="747"/>
      <c r="C143" s="230"/>
      <c r="D143" s="204"/>
      <c r="E143" s="204"/>
      <c r="F143" s="205"/>
      <c r="G143" s="218"/>
      <c r="H143" s="219"/>
      <c r="I143" s="235"/>
      <c r="J143" s="222"/>
      <c r="K143" s="235"/>
      <c r="L143" s="221"/>
      <c r="M143" s="222"/>
      <c r="N143" s="235"/>
      <c r="O143" s="221"/>
      <c r="P143" s="224"/>
      <c r="Q143" s="215">
        <f t="shared" si="2"/>
        <v>0</v>
      </c>
      <c r="R143" s="226"/>
      <c r="S143" s="227"/>
    </row>
    <row r="144" spans="1:19" ht="18" hidden="1" customHeight="1" x14ac:dyDescent="0.2">
      <c r="A144" s="746">
        <v>134</v>
      </c>
      <c r="B144" s="747"/>
      <c r="C144" s="230"/>
      <c r="D144" s="204"/>
      <c r="E144" s="204"/>
      <c r="F144" s="205"/>
      <c r="G144" s="218"/>
      <c r="H144" s="219"/>
      <c r="I144" s="235"/>
      <c r="J144" s="222"/>
      <c r="K144" s="235"/>
      <c r="L144" s="221"/>
      <c r="M144" s="222"/>
      <c r="N144" s="235"/>
      <c r="O144" s="221"/>
      <c r="P144" s="224"/>
      <c r="Q144" s="215">
        <f t="shared" si="2"/>
        <v>0</v>
      </c>
      <c r="R144" s="226"/>
      <c r="S144" s="227"/>
    </row>
    <row r="145" spans="1:19" ht="18" hidden="1" customHeight="1" x14ac:dyDescent="0.2">
      <c r="A145" s="746">
        <v>135</v>
      </c>
      <c r="B145" s="747"/>
      <c r="C145" s="230"/>
      <c r="D145" s="204"/>
      <c r="E145" s="204"/>
      <c r="F145" s="205"/>
      <c r="G145" s="218"/>
      <c r="H145" s="219"/>
      <c r="I145" s="235"/>
      <c r="J145" s="222"/>
      <c r="K145" s="235"/>
      <c r="L145" s="221"/>
      <c r="M145" s="222"/>
      <c r="N145" s="235"/>
      <c r="O145" s="221"/>
      <c r="P145" s="224"/>
      <c r="Q145" s="215">
        <f t="shared" si="2"/>
        <v>0</v>
      </c>
      <c r="R145" s="226"/>
      <c r="S145" s="227"/>
    </row>
    <row r="146" spans="1:19" ht="18" hidden="1" customHeight="1" x14ac:dyDescent="0.2">
      <c r="A146" s="746">
        <v>136</v>
      </c>
      <c r="B146" s="747"/>
      <c r="C146" s="230"/>
      <c r="D146" s="204"/>
      <c r="E146" s="204"/>
      <c r="F146" s="205"/>
      <c r="G146" s="218"/>
      <c r="H146" s="219"/>
      <c r="I146" s="235"/>
      <c r="J146" s="222"/>
      <c r="K146" s="235"/>
      <c r="L146" s="221"/>
      <c r="M146" s="222"/>
      <c r="N146" s="235"/>
      <c r="O146" s="221"/>
      <c r="P146" s="224"/>
      <c r="Q146" s="215">
        <f t="shared" si="2"/>
        <v>0</v>
      </c>
      <c r="R146" s="226"/>
      <c r="S146" s="227"/>
    </row>
    <row r="147" spans="1:19" ht="18" hidden="1" customHeight="1" x14ac:dyDescent="0.2">
      <c r="A147" s="746">
        <v>137</v>
      </c>
      <c r="B147" s="747"/>
      <c r="C147" s="230"/>
      <c r="D147" s="204"/>
      <c r="E147" s="204"/>
      <c r="F147" s="205"/>
      <c r="G147" s="218"/>
      <c r="H147" s="219"/>
      <c r="I147" s="235"/>
      <c r="J147" s="222"/>
      <c r="K147" s="235"/>
      <c r="L147" s="221"/>
      <c r="M147" s="222"/>
      <c r="N147" s="235"/>
      <c r="O147" s="221"/>
      <c r="P147" s="224"/>
      <c r="Q147" s="215">
        <f t="shared" si="2"/>
        <v>0</v>
      </c>
      <c r="R147" s="226"/>
      <c r="S147" s="227"/>
    </row>
    <row r="148" spans="1:19" ht="18" hidden="1" customHeight="1" x14ac:dyDescent="0.2">
      <c r="A148" s="746">
        <v>138</v>
      </c>
      <c r="B148" s="747"/>
      <c r="C148" s="230"/>
      <c r="D148" s="204"/>
      <c r="E148" s="204"/>
      <c r="F148" s="205"/>
      <c r="G148" s="218"/>
      <c r="H148" s="219"/>
      <c r="I148" s="235"/>
      <c r="J148" s="222"/>
      <c r="K148" s="235"/>
      <c r="L148" s="221"/>
      <c r="M148" s="222"/>
      <c r="N148" s="235"/>
      <c r="O148" s="221"/>
      <c r="P148" s="224"/>
      <c r="Q148" s="215">
        <f t="shared" si="2"/>
        <v>0</v>
      </c>
      <c r="R148" s="226"/>
      <c r="S148" s="227"/>
    </row>
    <row r="149" spans="1:19" ht="18" hidden="1" customHeight="1" x14ac:dyDescent="0.2">
      <c r="A149" s="746">
        <v>139</v>
      </c>
      <c r="B149" s="747"/>
      <c r="C149" s="230"/>
      <c r="D149" s="204"/>
      <c r="E149" s="204"/>
      <c r="F149" s="205"/>
      <c r="G149" s="218"/>
      <c r="H149" s="219"/>
      <c r="I149" s="235"/>
      <c r="J149" s="222"/>
      <c r="K149" s="235"/>
      <c r="L149" s="221"/>
      <c r="M149" s="222"/>
      <c r="N149" s="235"/>
      <c r="O149" s="221"/>
      <c r="P149" s="224"/>
      <c r="Q149" s="215">
        <f t="shared" si="2"/>
        <v>0</v>
      </c>
      <c r="R149" s="226"/>
      <c r="S149" s="227"/>
    </row>
    <row r="150" spans="1:19" ht="18" hidden="1" customHeight="1" x14ac:dyDescent="0.2">
      <c r="A150" s="746">
        <v>140</v>
      </c>
      <c r="B150" s="747"/>
      <c r="C150" s="230"/>
      <c r="D150" s="204"/>
      <c r="E150" s="204"/>
      <c r="F150" s="205"/>
      <c r="G150" s="218"/>
      <c r="H150" s="219"/>
      <c r="I150" s="235"/>
      <c r="J150" s="222"/>
      <c r="K150" s="235"/>
      <c r="L150" s="221"/>
      <c r="M150" s="222"/>
      <c r="N150" s="235"/>
      <c r="O150" s="221"/>
      <c r="P150" s="224"/>
      <c r="Q150" s="215">
        <f t="shared" si="2"/>
        <v>0</v>
      </c>
      <c r="R150" s="226"/>
      <c r="S150" s="227"/>
    </row>
    <row r="151" spans="1:19" ht="18" hidden="1" customHeight="1" x14ac:dyDescent="0.2">
      <c r="A151" s="746">
        <v>141</v>
      </c>
      <c r="B151" s="747"/>
      <c r="C151" s="230"/>
      <c r="D151" s="204"/>
      <c r="E151" s="204"/>
      <c r="F151" s="205"/>
      <c r="G151" s="218"/>
      <c r="H151" s="219"/>
      <c r="I151" s="235"/>
      <c r="J151" s="222"/>
      <c r="K151" s="235"/>
      <c r="L151" s="221"/>
      <c r="M151" s="222"/>
      <c r="N151" s="235"/>
      <c r="O151" s="221"/>
      <c r="P151" s="224"/>
      <c r="Q151" s="215">
        <f t="shared" si="2"/>
        <v>0</v>
      </c>
      <c r="R151" s="226"/>
      <c r="S151" s="227"/>
    </row>
    <row r="152" spans="1:19" ht="18" hidden="1" customHeight="1" x14ac:dyDescent="0.2">
      <c r="A152" s="746">
        <v>142</v>
      </c>
      <c r="B152" s="747"/>
      <c r="C152" s="230"/>
      <c r="D152" s="204"/>
      <c r="E152" s="204"/>
      <c r="F152" s="205"/>
      <c r="G152" s="218"/>
      <c r="H152" s="219"/>
      <c r="I152" s="235"/>
      <c r="J152" s="222"/>
      <c r="K152" s="235"/>
      <c r="L152" s="221"/>
      <c r="M152" s="222"/>
      <c r="N152" s="235"/>
      <c r="O152" s="221"/>
      <c r="P152" s="224"/>
      <c r="Q152" s="215">
        <f t="shared" si="2"/>
        <v>0</v>
      </c>
      <c r="R152" s="226"/>
      <c r="S152" s="227"/>
    </row>
    <row r="153" spans="1:19" ht="18" hidden="1" customHeight="1" x14ac:dyDescent="0.2">
      <c r="A153" s="746">
        <v>143</v>
      </c>
      <c r="B153" s="747"/>
      <c r="C153" s="230"/>
      <c r="D153" s="204"/>
      <c r="E153" s="204"/>
      <c r="F153" s="205"/>
      <c r="G153" s="218"/>
      <c r="H153" s="219"/>
      <c r="I153" s="235"/>
      <c r="J153" s="222"/>
      <c r="K153" s="235"/>
      <c r="L153" s="221"/>
      <c r="M153" s="222"/>
      <c r="N153" s="235"/>
      <c r="O153" s="221"/>
      <c r="P153" s="224"/>
      <c r="Q153" s="215">
        <f t="shared" si="2"/>
        <v>0</v>
      </c>
      <c r="R153" s="226"/>
      <c r="S153" s="227"/>
    </row>
    <row r="154" spans="1:19" ht="18" hidden="1" customHeight="1" x14ac:dyDescent="0.2">
      <c r="A154" s="746">
        <v>144</v>
      </c>
      <c r="B154" s="747"/>
      <c r="C154" s="230"/>
      <c r="D154" s="204"/>
      <c r="E154" s="204"/>
      <c r="F154" s="205"/>
      <c r="G154" s="218"/>
      <c r="H154" s="219"/>
      <c r="I154" s="235"/>
      <c r="J154" s="222"/>
      <c r="K154" s="235"/>
      <c r="L154" s="221"/>
      <c r="M154" s="222"/>
      <c r="N154" s="235"/>
      <c r="O154" s="221"/>
      <c r="P154" s="224"/>
      <c r="Q154" s="215">
        <f t="shared" si="2"/>
        <v>0</v>
      </c>
      <c r="R154" s="226"/>
      <c r="S154" s="227"/>
    </row>
    <row r="155" spans="1:19" ht="18" hidden="1" customHeight="1" x14ac:dyDescent="0.2">
      <c r="A155" s="746">
        <v>145</v>
      </c>
      <c r="B155" s="747"/>
      <c r="C155" s="230"/>
      <c r="D155" s="204"/>
      <c r="E155" s="204"/>
      <c r="F155" s="205"/>
      <c r="G155" s="218"/>
      <c r="H155" s="219"/>
      <c r="I155" s="235"/>
      <c r="J155" s="222"/>
      <c r="K155" s="235"/>
      <c r="L155" s="221"/>
      <c r="M155" s="222"/>
      <c r="N155" s="235"/>
      <c r="O155" s="221"/>
      <c r="P155" s="224"/>
      <c r="Q155" s="215">
        <f t="shared" si="2"/>
        <v>0</v>
      </c>
      <c r="R155" s="226"/>
      <c r="S155" s="227"/>
    </row>
    <row r="156" spans="1:19" ht="18" hidden="1" customHeight="1" x14ac:dyDescent="0.2">
      <c r="A156" s="746">
        <v>146</v>
      </c>
      <c r="B156" s="747"/>
      <c r="C156" s="230"/>
      <c r="D156" s="204"/>
      <c r="E156" s="204"/>
      <c r="F156" s="205"/>
      <c r="G156" s="218"/>
      <c r="H156" s="219"/>
      <c r="I156" s="235"/>
      <c r="J156" s="222"/>
      <c r="K156" s="235"/>
      <c r="L156" s="221"/>
      <c r="M156" s="222"/>
      <c r="N156" s="235"/>
      <c r="O156" s="221"/>
      <c r="P156" s="224"/>
      <c r="Q156" s="215">
        <f t="shared" si="2"/>
        <v>0</v>
      </c>
      <c r="R156" s="226"/>
      <c r="S156" s="227"/>
    </row>
    <row r="157" spans="1:19" ht="18" hidden="1" customHeight="1" x14ac:dyDescent="0.2">
      <c r="A157" s="746">
        <v>147</v>
      </c>
      <c r="B157" s="747"/>
      <c r="C157" s="230"/>
      <c r="D157" s="204"/>
      <c r="E157" s="204"/>
      <c r="F157" s="205"/>
      <c r="G157" s="218"/>
      <c r="H157" s="219"/>
      <c r="I157" s="235"/>
      <c r="J157" s="222"/>
      <c r="K157" s="235"/>
      <c r="L157" s="221"/>
      <c r="M157" s="222"/>
      <c r="N157" s="235"/>
      <c r="O157" s="221"/>
      <c r="P157" s="224"/>
      <c r="Q157" s="215">
        <f t="shared" si="2"/>
        <v>0</v>
      </c>
      <c r="R157" s="226"/>
      <c r="S157" s="227"/>
    </row>
    <row r="158" spans="1:19" ht="18" hidden="1" customHeight="1" x14ac:dyDescent="0.2">
      <c r="A158" s="746">
        <v>148</v>
      </c>
      <c r="B158" s="747"/>
      <c r="C158" s="230"/>
      <c r="D158" s="204"/>
      <c r="E158" s="204"/>
      <c r="F158" s="205"/>
      <c r="G158" s="218"/>
      <c r="H158" s="219"/>
      <c r="I158" s="235"/>
      <c r="J158" s="222"/>
      <c r="K158" s="235"/>
      <c r="L158" s="221"/>
      <c r="M158" s="222"/>
      <c r="N158" s="235"/>
      <c r="O158" s="221"/>
      <c r="P158" s="224"/>
      <c r="Q158" s="215">
        <f t="shared" si="2"/>
        <v>0</v>
      </c>
      <c r="R158" s="226"/>
      <c r="S158" s="227"/>
    </row>
    <row r="159" spans="1:19" ht="18" hidden="1" customHeight="1" x14ac:dyDescent="0.2">
      <c r="A159" s="746">
        <v>149</v>
      </c>
      <c r="B159" s="747"/>
      <c r="C159" s="230"/>
      <c r="D159" s="204"/>
      <c r="E159" s="204"/>
      <c r="F159" s="205"/>
      <c r="G159" s="218"/>
      <c r="H159" s="219"/>
      <c r="I159" s="235"/>
      <c r="J159" s="222"/>
      <c r="K159" s="235"/>
      <c r="L159" s="221"/>
      <c r="M159" s="222"/>
      <c r="N159" s="235"/>
      <c r="O159" s="221"/>
      <c r="P159" s="224"/>
      <c r="Q159" s="215">
        <f t="shared" si="2"/>
        <v>0</v>
      </c>
      <c r="R159" s="226"/>
      <c r="S159" s="227"/>
    </row>
    <row r="160" spans="1:19" ht="18" hidden="1" customHeight="1" x14ac:dyDescent="0.2">
      <c r="A160" s="746">
        <v>150</v>
      </c>
      <c r="B160" s="747"/>
      <c r="C160" s="230"/>
      <c r="D160" s="204"/>
      <c r="E160" s="204"/>
      <c r="F160" s="205"/>
      <c r="G160" s="218"/>
      <c r="H160" s="219"/>
      <c r="I160" s="235"/>
      <c r="J160" s="222"/>
      <c r="K160" s="235"/>
      <c r="L160" s="221"/>
      <c r="M160" s="222"/>
      <c r="N160" s="235"/>
      <c r="O160" s="221"/>
      <c r="P160" s="224"/>
      <c r="Q160" s="215">
        <f t="shared" si="2"/>
        <v>0</v>
      </c>
      <c r="R160" s="226"/>
      <c r="S160" s="227"/>
    </row>
    <row r="161" spans="1:19" ht="18" hidden="1" customHeight="1" x14ac:dyDescent="0.2">
      <c r="A161" s="746">
        <v>151</v>
      </c>
      <c r="B161" s="747"/>
      <c r="C161" s="230"/>
      <c r="D161" s="204"/>
      <c r="E161" s="204"/>
      <c r="F161" s="205"/>
      <c r="G161" s="218"/>
      <c r="H161" s="219"/>
      <c r="I161" s="235"/>
      <c r="J161" s="222"/>
      <c r="K161" s="235"/>
      <c r="L161" s="221"/>
      <c r="M161" s="222"/>
      <c r="N161" s="235"/>
      <c r="O161" s="221"/>
      <c r="P161" s="224"/>
      <c r="Q161" s="215">
        <f t="shared" si="2"/>
        <v>0</v>
      </c>
      <c r="R161" s="226"/>
      <c r="S161" s="227"/>
    </row>
    <row r="162" spans="1:19" ht="18" hidden="1" customHeight="1" x14ac:dyDescent="0.2">
      <c r="A162" s="746">
        <v>152</v>
      </c>
      <c r="B162" s="747"/>
      <c r="C162" s="230"/>
      <c r="D162" s="204"/>
      <c r="E162" s="204"/>
      <c r="F162" s="205"/>
      <c r="G162" s="218"/>
      <c r="H162" s="219"/>
      <c r="I162" s="235"/>
      <c r="J162" s="222"/>
      <c r="K162" s="235"/>
      <c r="L162" s="221"/>
      <c r="M162" s="222"/>
      <c r="N162" s="235"/>
      <c r="O162" s="221"/>
      <c r="P162" s="224"/>
      <c r="Q162" s="215">
        <f t="shared" si="2"/>
        <v>0</v>
      </c>
      <c r="R162" s="226"/>
      <c r="S162" s="227"/>
    </row>
    <row r="163" spans="1:19" ht="18" hidden="1" customHeight="1" x14ac:dyDescent="0.2">
      <c r="A163" s="746">
        <v>153</v>
      </c>
      <c r="B163" s="747"/>
      <c r="C163" s="230"/>
      <c r="D163" s="204"/>
      <c r="E163" s="204"/>
      <c r="F163" s="205"/>
      <c r="G163" s="218"/>
      <c r="H163" s="219"/>
      <c r="I163" s="235"/>
      <c r="J163" s="222"/>
      <c r="K163" s="235"/>
      <c r="L163" s="221"/>
      <c r="M163" s="222"/>
      <c r="N163" s="235"/>
      <c r="O163" s="221"/>
      <c r="P163" s="224"/>
      <c r="Q163" s="215">
        <f t="shared" si="2"/>
        <v>0</v>
      </c>
      <c r="R163" s="226"/>
      <c r="S163" s="227"/>
    </row>
    <row r="164" spans="1:19" ht="18" hidden="1" customHeight="1" x14ac:dyDescent="0.2">
      <c r="A164" s="746">
        <v>154</v>
      </c>
      <c r="B164" s="747"/>
      <c r="C164" s="230"/>
      <c r="D164" s="204"/>
      <c r="E164" s="204"/>
      <c r="F164" s="205"/>
      <c r="G164" s="218"/>
      <c r="H164" s="219"/>
      <c r="I164" s="236"/>
      <c r="J164" s="219"/>
      <c r="K164" s="236"/>
      <c r="L164" s="221"/>
      <c r="M164" s="222"/>
      <c r="N164" s="235"/>
      <c r="O164" s="221"/>
      <c r="P164" s="224"/>
      <c r="Q164" s="215">
        <f t="shared" si="2"/>
        <v>0</v>
      </c>
      <c r="R164" s="226"/>
      <c r="S164" s="227"/>
    </row>
    <row r="165" spans="1:19" ht="18" hidden="1" customHeight="1" x14ac:dyDescent="0.2">
      <c r="A165" s="746">
        <v>155</v>
      </c>
      <c r="B165" s="747"/>
      <c r="C165" s="230"/>
      <c r="D165" s="204"/>
      <c r="E165" s="204"/>
      <c r="F165" s="205"/>
      <c r="G165" s="218"/>
      <c r="H165" s="219"/>
      <c r="I165" s="236"/>
      <c r="J165" s="219"/>
      <c r="K165" s="236"/>
      <c r="L165" s="221"/>
      <c r="M165" s="222"/>
      <c r="N165" s="235"/>
      <c r="O165" s="221"/>
      <c r="P165" s="224"/>
      <c r="Q165" s="215">
        <f t="shared" si="2"/>
        <v>0</v>
      </c>
      <c r="R165" s="226"/>
      <c r="S165" s="227"/>
    </row>
    <row r="166" spans="1:19" ht="18" hidden="1" customHeight="1" x14ac:dyDescent="0.2">
      <c r="A166" s="746">
        <v>156</v>
      </c>
      <c r="B166" s="747"/>
      <c r="C166" s="230"/>
      <c r="D166" s="204"/>
      <c r="E166" s="204"/>
      <c r="F166" s="205"/>
      <c r="G166" s="218"/>
      <c r="H166" s="219"/>
      <c r="I166" s="236"/>
      <c r="J166" s="219"/>
      <c r="K166" s="236"/>
      <c r="L166" s="221"/>
      <c r="M166" s="222"/>
      <c r="N166" s="235"/>
      <c r="O166" s="221"/>
      <c r="P166" s="224"/>
      <c r="Q166" s="215">
        <f t="shared" si="2"/>
        <v>0</v>
      </c>
      <c r="R166" s="226"/>
      <c r="S166" s="227"/>
    </row>
    <row r="167" spans="1:19" ht="18" hidden="1" customHeight="1" x14ac:dyDescent="0.2">
      <c r="A167" s="746">
        <v>157</v>
      </c>
      <c r="B167" s="747"/>
      <c r="C167" s="230"/>
      <c r="D167" s="204"/>
      <c r="E167" s="204"/>
      <c r="F167" s="205"/>
      <c r="G167" s="218"/>
      <c r="H167" s="219"/>
      <c r="I167" s="236"/>
      <c r="J167" s="219"/>
      <c r="K167" s="236"/>
      <c r="L167" s="221"/>
      <c r="M167" s="222"/>
      <c r="N167" s="235"/>
      <c r="O167" s="221"/>
      <c r="P167" s="224"/>
      <c r="Q167" s="215">
        <f t="shared" si="2"/>
        <v>0</v>
      </c>
      <c r="R167" s="226"/>
      <c r="S167" s="227"/>
    </row>
    <row r="168" spans="1:19" ht="18" hidden="1" customHeight="1" x14ac:dyDescent="0.2">
      <c r="A168" s="746">
        <v>158</v>
      </c>
      <c r="B168" s="747"/>
      <c r="C168" s="230"/>
      <c r="D168" s="204"/>
      <c r="E168" s="204"/>
      <c r="F168" s="205"/>
      <c r="G168" s="218"/>
      <c r="H168" s="219"/>
      <c r="I168" s="236"/>
      <c r="J168" s="222"/>
      <c r="K168" s="235"/>
      <c r="L168" s="221"/>
      <c r="M168" s="222"/>
      <c r="N168" s="235"/>
      <c r="O168" s="221"/>
      <c r="P168" s="224"/>
      <c r="Q168" s="215">
        <f t="shared" si="2"/>
        <v>0</v>
      </c>
      <c r="R168" s="226"/>
      <c r="S168" s="227"/>
    </row>
    <row r="169" spans="1:19" ht="18" hidden="1" customHeight="1" x14ac:dyDescent="0.2">
      <c r="A169" s="746">
        <v>159</v>
      </c>
      <c r="B169" s="747"/>
      <c r="C169" s="230"/>
      <c r="D169" s="204"/>
      <c r="E169" s="204"/>
      <c r="F169" s="205"/>
      <c r="G169" s="218"/>
      <c r="H169" s="219"/>
      <c r="I169" s="236"/>
      <c r="J169" s="222"/>
      <c r="K169" s="235"/>
      <c r="L169" s="221"/>
      <c r="M169" s="222"/>
      <c r="N169" s="235"/>
      <c r="O169" s="221"/>
      <c r="P169" s="224"/>
      <c r="Q169" s="215">
        <f t="shared" si="2"/>
        <v>0</v>
      </c>
      <c r="R169" s="226"/>
      <c r="S169" s="227"/>
    </row>
    <row r="170" spans="1:19" ht="18" hidden="1" customHeight="1" x14ac:dyDescent="0.2">
      <c r="A170" s="746">
        <v>160</v>
      </c>
      <c r="B170" s="747"/>
      <c r="C170" s="230"/>
      <c r="D170" s="204"/>
      <c r="E170" s="204"/>
      <c r="F170" s="205"/>
      <c r="G170" s="218"/>
      <c r="H170" s="219"/>
      <c r="I170" s="236"/>
      <c r="J170" s="222"/>
      <c r="K170" s="235"/>
      <c r="L170" s="221"/>
      <c r="M170" s="222"/>
      <c r="N170" s="235"/>
      <c r="O170" s="221"/>
      <c r="P170" s="224"/>
      <c r="Q170" s="215">
        <f t="shared" si="2"/>
        <v>0</v>
      </c>
      <c r="R170" s="226"/>
      <c r="S170" s="227"/>
    </row>
    <row r="171" spans="1:19" ht="18" hidden="1" customHeight="1" x14ac:dyDescent="0.2">
      <c r="A171" s="746">
        <v>161</v>
      </c>
      <c r="B171" s="747"/>
      <c r="C171" s="230"/>
      <c r="D171" s="204"/>
      <c r="E171" s="204"/>
      <c r="F171" s="205"/>
      <c r="G171" s="218"/>
      <c r="H171" s="219"/>
      <c r="I171" s="236"/>
      <c r="J171" s="222"/>
      <c r="K171" s="235"/>
      <c r="L171" s="221"/>
      <c r="M171" s="222"/>
      <c r="N171" s="235"/>
      <c r="O171" s="221"/>
      <c r="P171" s="224"/>
      <c r="Q171" s="215">
        <f t="shared" si="2"/>
        <v>0</v>
      </c>
      <c r="R171" s="226"/>
      <c r="S171" s="227"/>
    </row>
    <row r="172" spans="1:19" ht="18" hidden="1" customHeight="1" x14ac:dyDescent="0.2">
      <c r="A172" s="746">
        <v>162</v>
      </c>
      <c r="B172" s="747"/>
      <c r="C172" s="230"/>
      <c r="D172" s="204"/>
      <c r="E172" s="204"/>
      <c r="F172" s="205"/>
      <c r="G172" s="218"/>
      <c r="H172" s="219"/>
      <c r="I172" s="236"/>
      <c r="J172" s="222"/>
      <c r="K172" s="235"/>
      <c r="L172" s="221"/>
      <c r="M172" s="222"/>
      <c r="N172" s="235"/>
      <c r="O172" s="221"/>
      <c r="P172" s="224"/>
      <c r="Q172" s="215">
        <f t="shared" si="2"/>
        <v>0</v>
      </c>
      <c r="R172" s="226"/>
      <c r="S172" s="227"/>
    </row>
    <row r="173" spans="1:19" ht="18" hidden="1" customHeight="1" x14ac:dyDescent="0.2">
      <c r="A173" s="746">
        <v>163</v>
      </c>
      <c r="B173" s="747"/>
      <c r="C173" s="230"/>
      <c r="D173" s="204"/>
      <c r="E173" s="204"/>
      <c r="F173" s="205"/>
      <c r="G173" s="218"/>
      <c r="H173" s="219"/>
      <c r="I173" s="236"/>
      <c r="J173" s="219"/>
      <c r="K173" s="236"/>
      <c r="L173" s="221"/>
      <c r="M173" s="219"/>
      <c r="N173" s="235"/>
      <c r="O173" s="237"/>
      <c r="P173" s="224"/>
      <c r="Q173" s="215">
        <f t="shared" si="2"/>
        <v>0</v>
      </c>
      <c r="R173" s="226"/>
      <c r="S173" s="227"/>
    </row>
    <row r="174" spans="1:19" ht="18" hidden="1" customHeight="1" x14ac:dyDescent="0.2">
      <c r="A174" s="746">
        <v>164</v>
      </c>
      <c r="B174" s="747"/>
      <c r="C174" s="230"/>
      <c r="D174" s="204"/>
      <c r="E174" s="204"/>
      <c r="F174" s="205"/>
      <c r="G174" s="218"/>
      <c r="H174" s="219"/>
      <c r="I174" s="236"/>
      <c r="J174" s="219"/>
      <c r="K174" s="236"/>
      <c r="L174" s="221"/>
      <c r="M174" s="219"/>
      <c r="N174" s="235"/>
      <c r="O174" s="237"/>
      <c r="P174" s="224"/>
      <c r="Q174" s="215">
        <f t="shared" si="2"/>
        <v>0</v>
      </c>
      <c r="R174" s="226"/>
      <c r="S174" s="227"/>
    </row>
    <row r="175" spans="1:19" ht="18" hidden="1" customHeight="1" x14ac:dyDescent="0.2">
      <c r="A175" s="746">
        <v>165</v>
      </c>
      <c r="B175" s="747"/>
      <c r="C175" s="230"/>
      <c r="D175" s="204"/>
      <c r="E175" s="204"/>
      <c r="F175" s="205"/>
      <c r="G175" s="218"/>
      <c r="H175" s="219"/>
      <c r="I175" s="236"/>
      <c r="J175" s="219"/>
      <c r="K175" s="236"/>
      <c r="L175" s="221"/>
      <c r="M175" s="219"/>
      <c r="N175" s="235"/>
      <c r="O175" s="237"/>
      <c r="P175" s="224"/>
      <c r="Q175" s="215">
        <f t="shared" si="2"/>
        <v>0</v>
      </c>
      <c r="R175" s="226"/>
      <c r="S175" s="227"/>
    </row>
    <row r="176" spans="1:19" ht="18" hidden="1" customHeight="1" x14ac:dyDescent="0.2">
      <c r="A176" s="746">
        <v>166</v>
      </c>
      <c r="B176" s="747"/>
      <c r="C176" s="230"/>
      <c r="D176" s="204"/>
      <c r="E176" s="204"/>
      <c r="F176" s="205"/>
      <c r="G176" s="218"/>
      <c r="H176" s="219"/>
      <c r="I176" s="236"/>
      <c r="J176" s="219"/>
      <c r="K176" s="236"/>
      <c r="L176" s="221"/>
      <c r="M176" s="222"/>
      <c r="N176" s="235"/>
      <c r="O176" s="221"/>
      <c r="P176" s="224"/>
      <c r="Q176" s="215">
        <f t="shared" si="2"/>
        <v>0</v>
      </c>
      <c r="R176" s="226"/>
      <c r="S176" s="227"/>
    </row>
    <row r="177" spans="1:19" ht="18" hidden="1" customHeight="1" x14ac:dyDescent="0.2">
      <c r="A177" s="746">
        <v>167</v>
      </c>
      <c r="B177" s="747"/>
      <c r="C177" s="230"/>
      <c r="D177" s="204"/>
      <c r="E177" s="204"/>
      <c r="F177" s="205"/>
      <c r="G177" s="218"/>
      <c r="H177" s="219"/>
      <c r="I177" s="236"/>
      <c r="J177" s="219"/>
      <c r="K177" s="236"/>
      <c r="L177" s="221"/>
      <c r="M177" s="222"/>
      <c r="N177" s="235"/>
      <c r="O177" s="221"/>
      <c r="P177" s="224"/>
      <c r="Q177" s="215">
        <f t="shared" si="2"/>
        <v>0</v>
      </c>
      <c r="R177" s="226"/>
      <c r="S177" s="227"/>
    </row>
    <row r="178" spans="1:19" ht="18" hidden="1" customHeight="1" x14ac:dyDescent="0.2">
      <c r="A178" s="746">
        <v>168</v>
      </c>
      <c r="B178" s="747"/>
      <c r="C178" s="230"/>
      <c r="D178" s="204"/>
      <c r="E178" s="204"/>
      <c r="F178" s="205"/>
      <c r="G178" s="218"/>
      <c r="H178" s="219"/>
      <c r="I178" s="236"/>
      <c r="J178" s="219"/>
      <c r="K178" s="236"/>
      <c r="L178" s="221"/>
      <c r="M178" s="222"/>
      <c r="N178" s="235"/>
      <c r="O178" s="221"/>
      <c r="P178" s="224"/>
      <c r="Q178" s="215">
        <f t="shared" si="2"/>
        <v>0</v>
      </c>
      <c r="R178" s="226"/>
      <c r="S178" s="227"/>
    </row>
    <row r="179" spans="1:19" ht="18" hidden="1" customHeight="1" x14ac:dyDescent="0.2">
      <c r="A179" s="746">
        <v>169</v>
      </c>
      <c r="B179" s="747"/>
      <c r="C179" s="230"/>
      <c r="D179" s="204"/>
      <c r="E179" s="204"/>
      <c r="F179" s="205"/>
      <c r="G179" s="218"/>
      <c r="H179" s="219"/>
      <c r="I179" s="236"/>
      <c r="J179" s="219"/>
      <c r="K179" s="236"/>
      <c r="L179" s="221"/>
      <c r="M179" s="222"/>
      <c r="N179" s="235"/>
      <c r="O179" s="221"/>
      <c r="P179" s="224"/>
      <c r="Q179" s="215">
        <f t="shared" si="2"/>
        <v>0</v>
      </c>
      <c r="R179" s="226"/>
      <c r="S179" s="227"/>
    </row>
    <row r="180" spans="1:19" ht="18" hidden="1" customHeight="1" x14ac:dyDescent="0.2">
      <c r="A180" s="746">
        <v>170</v>
      </c>
      <c r="B180" s="747"/>
      <c r="C180" s="230"/>
      <c r="D180" s="204"/>
      <c r="E180" s="204"/>
      <c r="F180" s="205"/>
      <c r="G180" s="218"/>
      <c r="H180" s="219"/>
      <c r="I180" s="236"/>
      <c r="J180" s="219"/>
      <c r="K180" s="236"/>
      <c r="L180" s="221"/>
      <c r="M180" s="222"/>
      <c r="N180" s="235"/>
      <c r="O180" s="221"/>
      <c r="P180" s="224"/>
      <c r="Q180" s="215">
        <f t="shared" si="2"/>
        <v>0</v>
      </c>
      <c r="R180" s="226"/>
      <c r="S180" s="227"/>
    </row>
    <row r="181" spans="1:19" ht="18" hidden="1" customHeight="1" x14ac:dyDescent="0.2">
      <c r="A181" s="746">
        <v>171</v>
      </c>
      <c r="B181" s="747"/>
      <c r="C181" s="230"/>
      <c r="D181" s="204"/>
      <c r="E181" s="204"/>
      <c r="F181" s="205"/>
      <c r="G181" s="218"/>
      <c r="H181" s="219"/>
      <c r="I181" s="236"/>
      <c r="J181" s="219"/>
      <c r="K181" s="236"/>
      <c r="L181" s="221"/>
      <c r="M181" s="222"/>
      <c r="N181" s="235"/>
      <c r="O181" s="221"/>
      <c r="P181" s="224"/>
      <c r="Q181" s="215">
        <f t="shared" si="2"/>
        <v>0</v>
      </c>
      <c r="R181" s="226"/>
      <c r="S181" s="227"/>
    </row>
    <row r="182" spans="1:19" ht="18" hidden="1" customHeight="1" x14ac:dyDescent="0.2">
      <c r="A182" s="746">
        <v>172</v>
      </c>
      <c r="B182" s="747"/>
      <c r="C182" s="230"/>
      <c r="D182" s="204"/>
      <c r="E182" s="204"/>
      <c r="F182" s="205"/>
      <c r="G182" s="218"/>
      <c r="H182" s="219"/>
      <c r="I182" s="236"/>
      <c r="J182" s="219"/>
      <c r="K182" s="236"/>
      <c r="L182" s="221"/>
      <c r="M182" s="222"/>
      <c r="N182" s="235"/>
      <c r="O182" s="221"/>
      <c r="P182" s="224"/>
      <c r="Q182" s="215">
        <f t="shared" si="2"/>
        <v>0</v>
      </c>
      <c r="R182" s="226"/>
      <c r="S182" s="227"/>
    </row>
    <row r="183" spans="1:19" ht="18" hidden="1" customHeight="1" x14ac:dyDescent="0.2">
      <c r="A183" s="746">
        <v>173</v>
      </c>
      <c r="B183" s="747"/>
      <c r="C183" s="230"/>
      <c r="D183" s="204"/>
      <c r="E183" s="204"/>
      <c r="F183" s="205"/>
      <c r="G183" s="218"/>
      <c r="H183" s="219"/>
      <c r="I183" s="236"/>
      <c r="J183" s="219"/>
      <c r="K183" s="236"/>
      <c r="L183" s="221"/>
      <c r="M183" s="222"/>
      <c r="N183" s="235"/>
      <c r="O183" s="221"/>
      <c r="P183" s="224"/>
      <c r="Q183" s="215">
        <f t="shared" si="2"/>
        <v>0</v>
      </c>
      <c r="R183" s="226"/>
      <c r="S183" s="227"/>
    </row>
    <row r="184" spans="1:19" ht="18" hidden="1" customHeight="1" x14ac:dyDescent="0.2">
      <c r="A184" s="746">
        <v>174</v>
      </c>
      <c r="B184" s="747"/>
      <c r="C184" s="230"/>
      <c r="D184" s="204"/>
      <c r="E184" s="204"/>
      <c r="F184" s="205"/>
      <c r="G184" s="218"/>
      <c r="H184" s="219"/>
      <c r="I184" s="236"/>
      <c r="J184" s="219"/>
      <c r="K184" s="236"/>
      <c r="L184" s="221"/>
      <c r="M184" s="222"/>
      <c r="N184" s="235"/>
      <c r="O184" s="221"/>
      <c r="P184" s="224"/>
      <c r="Q184" s="215">
        <f t="shared" si="2"/>
        <v>0</v>
      </c>
      <c r="R184" s="226"/>
      <c r="S184" s="227"/>
    </row>
    <row r="185" spans="1:19" ht="18" hidden="1" customHeight="1" x14ac:dyDescent="0.2">
      <c r="A185" s="746">
        <v>175</v>
      </c>
      <c r="B185" s="747"/>
      <c r="C185" s="230"/>
      <c r="D185" s="204"/>
      <c r="E185" s="204"/>
      <c r="F185" s="205"/>
      <c r="G185" s="218"/>
      <c r="H185" s="219"/>
      <c r="I185" s="236"/>
      <c r="J185" s="219"/>
      <c r="K185" s="236"/>
      <c r="L185" s="221"/>
      <c r="M185" s="222"/>
      <c r="N185" s="235"/>
      <c r="O185" s="221"/>
      <c r="P185" s="224"/>
      <c r="Q185" s="215">
        <f t="shared" si="2"/>
        <v>0</v>
      </c>
      <c r="R185" s="226"/>
      <c r="S185" s="227"/>
    </row>
    <row r="186" spans="1:19" ht="18" hidden="1" customHeight="1" x14ac:dyDescent="0.2">
      <c r="A186" s="746">
        <v>176</v>
      </c>
      <c r="B186" s="747"/>
      <c r="C186" s="230"/>
      <c r="D186" s="204"/>
      <c r="E186" s="204"/>
      <c r="F186" s="205"/>
      <c r="G186" s="218"/>
      <c r="H186" s="219"/>
      <c r="I186" s="236"/>
      <c r="J186" s="219"/>
      <c r="K186" s="236"/>
      <c r="L186" s="221"/>
      <c r="M186" s="222"/>
      <c r="N186" s="235"/>
      <c r="O186" s="221"/>
      <c r="P186" s="224"/>
      <c r="Q186" s="215">
        <f t="shared" si="2"/>
        <v>0</v>
      </c>
      <c r="R186" s="226"/>
      <c r="S186" s="227"/>
    </row>
    <row r="187" spans="1:19" ht="18" hidden="1" customHeight="1" x14ac:dyDescent="0.2">
      <c r="A187" s="746">
        <v>177</v>
      </c>
      <c r="B187" s="747"/>
      <c r="C187" s="230"/>
      <c r="D187" s="204"/>
      <c r="E187" s="204"/>
      <c r="F187" s="205"/>
      <c r="G187" s="218"/>
      <c r="H187" s="219"/>
      <c r="I187" s="236"/>
      <c r="J187" s="219"/>
      <c r="K187" s="236"/>
      <c r="L187" s="221"/>
      <c r="M187" s="222"/>
      <c r="N187" s="235"/>
      <c r="O187" s="221"/>
      <c r="P187" s="224"/>
      <c r="Q187" s="215">
        <f t="shared" si="2"/>
        <v>0</v>
      </c>
      <c r="R187" s="226"/>
      <c r="S187" s="227"/>
    </row>
    <row r="188" spans="1:19" ht="18" hidden="1" customHeight="1" x14ac:dyDescent="0.2">
      <c r="A188" s="746">
        <v>178</v>
      </c>
      <c r="B188" s="747"/>
      <c r="C188" s="230"/>
      <c r="D188" s="204"/>
      <c r="E188" s="204"/>
      <c r="F188" s="205"/>
      <c r="G188" s="218"/>
      <c r="H188" s="219"/>
      <c r="I188" s="236"/>
      <c r="J188" s="219"/>
      <c r="K188" s="236"/>
      <c r="L188" s="221"/>
      <c r="M188" s="222"/>
      <c r="N188" s="235"/>
      <c r="O188" s="221"/>
      <c r="P188" s="224"/>
      <c r="Q188" s="215">
        <f t="shared" si="2"/>
        <v>0</v>
      </c>
      <c r="R188" s="226"/>
      <c r="S188" s="227"/>
    </row>
    <row r="189" spans="1:19" ht="18" hidden="1" customHeight="1" x14ac:dyDescent="0.2">
      <c r="A189" s="746">
        <v>179</v>
      </c>
      <c r="B189" s="747"/>
      <c r="C189" s="230"/>
      <c r="D189" s="204"/>
      <c r="E189" s="204"/>
      <c r="F189" s="205"/>
      <c r="G189" s="218"/>
      <c r="H189" s="219"/>
      <c r="I189" s="236"/>
      <c r="J189" s="219"/>
      <c r="K189" s="236"/>
      <c r="L189" s="221"/>
      <c r="M189" s="222"/>
      <c r="N189" s="235"/>
      <c r="O189" s="221"/>
      <c r="P189" s="224"/>
      <c r="Q189" s="215">
        <f t="shared" si="2"/>
        <v>0</v>
      </c>
      <c r="R189" s="226"/>
      <c r="S189" s="227"/>
    </row>
    <row r="190" spans="1:19" ht="18" hidden="1" customHeight="1" x14ac:dyDescent="0.2">
      <c r="A190" s="746">
        <v>180</v>
      </c>
      <c r="B190" s="747"/>
      <c r="C190" s="230"/>
      <c r="D190" s="204"/>
      <c r="E190" s="204"/>
      <c r="F190" s="205"/>
      <c r="G190" s="218"/>
      <c r="H190" s="219"/>
      <c r="I190" s="236"/>
      <c r="J190" s="219"/>
      <c r="K190" s="236"/>
      <c r="L190" s="221"/>
      <c r="M190" s="222"/>
      <c r="N190" s="235"/>
      <c r="O190" s="221"/>
      <c r="P190" s="224"/>
      <c r="Q190" s="215">
        <f t="shared" si="2"/>
        <v>0</v>
      </c>
      <c r="R190" s="226"/>
      <c r="S190" s="227"/>
    </row>
    <row r="191" spans="1:19" ht="18" hidden="1" customHeight="1" x14ac:dyDescent="0.2">
      <c r="A191" s="746">
        <v>181</v>
      </c>
      <c r="B191" s="747"/>
      <c r="C191" s="230"/>
      <c r="D191" s="204"/>
      <c r="E191" s="204"/>
      <c r="F191" s="205"/>
      <c r="G191" s="218"/>
      <c r="H191" s="219"/>
      <c r="I191" s="236"/>
      <c r="J191" s="219"/>
      <c r="K191" s="236"/>
      <c r="L191" s="221"/>
      <c r="M191" s="222"/>
      <c r="N191" s="235"/>
      <c r="O191" s="221"/>
      <c r="P191" s="224"/>
      <c r="Q191" s="215">
        <f t="shared" si="2"/>
        <v>0</v>
      </c>
      <c r="R191" s="226"/>
      <c r="S191" s="227"/>
    </row>
    <row r="192" spans="1:19" ht="18" hidden="1" customHeight="1" x14ac:dyDescent="0.2">
      <c r="A192" s="746">
        <v>182</v>
      </c>
      <c r="B192" s="747"/>
      <c r="C192" s="230"/>
      <c r="D192" s="204"/>
      <c r="E192" s="204"/>
      <c r="F192" s="205"/>
      <c r="G192" s="218"/>
      <c r="H192" s="219"/>
      <c r="I192" s="236"/>
      <c r="J192" s="222"/>
      <c r="K192" s="235"/>
      <c r="L192" s="221"/>
      <c r="M192" s="222"/>
      <c r="N192" s="235"/>
      <c r="O192" s="221"/>
      <c r="P192" s="224"/>
      <c r="Q192" s="215">
        <f t="shared" si="2"/>
        <v>0</v>
      </c>
      <c r="R192" s="226"/>
      <c r="S192" s="227"/>
    </row>
    <row r="193" spans="1:19" ht="18" hidden="1" customHeight="1" x14ac:dyDescent="0.2">
      <c r="A193" s="746">
        <v>183</v>
      </c>
      <c r="B193" s="747"/>
      <c r="C193" s="230"/>
      <c r="D193" s="204"/>
      <c r="E193" s="204"/>
      <c r="F193" s="205"/>
      <c r="G193" s="218"/>
      <c r="H193" s="219"/>
      <c r="I193" s="236"/>
      <c r="J193" s="219"/>
      <c r="K193" s="236"/>
      <c r="L193" s="221"/>
      <c r="M193" s="222"/>
      <c r="N193" s="235"/>
      <c r="O193" s="221"/>
      <c r="P193" s="224"/>
      <c r="Q193" s="215">
        <f t="shared" si="2"/>
        <v>0</v>
      </c>
      <c r="R193" s="226"/>
      <c r="S193" s="227"/>
    </row>
    <row r="194" spans="1:19" ht="18" hidden="1" customHeight="1" x14ac:dyDescent="0.2">
      <c r="A194" s="746">
        <v>184</v>
      </c>
      <c r="B194" s="747"/>
      <c r="C194" s="230"/>
      <c r="D194" s="204"/>
      <c r="E194" s="204"/>
      <c r="F194" s="205"/>
      <c r="G194" s="218"/>
      <c r="H194" s="219"/>
      <c r="I194" s="236"/>
      <c r="J194" s="219"/>
      <c r="K194" s="236"/>
      <c r="L194" s="221"/>
      <c r="M194" s="222"/>
      <c r="N194" s="235"/>
      <c r="O194" s="221"/>
      <c r="P194" s="224"/>
      <c r="Q194" s="215">
        <f t="shared" si="2"/>
        <v>0</v>
      </c>
      <c r="R194" s="226"/>
      <c r="S194" s="227"/>
    </row>
    <row r="195" spans="1:19" ht="18" hidden="1" customHeight="1" x14ac:dyDescent="0.2">
      <c r="A195" s="746">
        <v>185</v>
      </c>
      <c r="B195" s="747"/>
      <c r="C195" s="230"/>
      <c r="D195" s="204"/>
      <c r="E195" s="204"/>
      <c r="F195" s="205"/>
      <c r="G195" s="218"/>
      <c r="H195" s="219"/>
      <c r="I195" s="235"/>
      <c r="J195" s="222"/>
      <c r="K195" s="235"/>
      <c r="L195" s="221"/>
      <c r="M195" s="222"/>
      <c r="N195" s="235"/>
      <c r="O195" s="221"/>
      <c r="P195" s="224"/>
      <c r="Q195" s="215">
        <f t="shared" si="2"/>
        <v>0</v>
      </c>
      <c r="R195" s="226"/>
      <c r="S195" s="227"/>
    </row>
    <row r="196" spans="1:19" ht="18" hidden="1" customHeight="1" x14ac:dyDescent="0.2">
      <c r="A196" s="746">
        <v>186</v>
      </c>
      <c r="B196" s="747"/>
      <c r="C196" s="230"/>
      <c r="D196" s="204"/>
      <c r="E196" s="204"/>
      <c r="F196" s="205"/>
      <c r="G196" s="218"/>
      <c r="H196" s="219"/>
      <c r="I196" s="235"/>
      <c r="J196" s="222"/>
      <c r="K196" s="235"/>
      <c r="L196" s="221"/>
      <c r="M196" s="222"/>
      <c r="N196" s="235"/>
      <c r="O196" s="221"/>
      <c r="P196" s="224"/>
      <c r="Q196" s="215">
        <f t="shared" si="2"/>
        <v>0</v>
      </c>
      <c r="R196" s="226"/>
      <c r="S196" s="227"/>
    </row>
    <row r="197" spans="1:19" ht="18" hidden="1" customHeight="1" x14ac:dyDescent="0.2">
      <c r="A197" s="746">
        <v>187</v>
      </c>
      <c r="B197" s="747"/>
      <c r="C197" s="230"/>
      <c r="D197" s="204"/>
      <c r="E197" s="204"/>
      <c r="F197" s="205"/>
      <c r="G197" s="218"/>
      <c r="H197" s="219"/>
      <c r="I197" s="235"/>
      <c r="J197" s="222"/>
      <c r="K197" s="235"/>
      <c r="L197" s="221"/>
      <c r="M197" s="222"/>
      <c r="N197" s="235"/>
      <c r="O197" s="221"/>
      <c r="P197" s="224"/>
      <c r="Q197" s="215">
        <f t="shared" si="2"/>
        <v>0</v>
      </c>
      <c r="R197" s="226"/>
      <c r="S197" s="227"/>
    </row>
    <row r="198" spans="1:19" ht="18" hidden="1" customHeight="1" x14ac:dyDescent="0.2">
      <c r="A198" s="746">
        <v>188</v>
      </c>
      <c r="B198" s="747"/>
      <c r="C198" s="230"/>
      <c r="D198" s="204"/>
      <c r="E198" s="204"/>
      <c r="F198" s="205"/>
      <c r="G198" s="218"/>
      <c r="H198" s="219"/>
      <c r="I198" s="235"/>
      <c r="J198" s="222"/>
      <c r="K198" s="235"/>
      <c r="L198" s="221"/>
      <c r="M198" s="222"/>
      <c r="N198" s="235"/>
      <c r="O198" s="221"/>
      <c r="P198" s="224"/>
      <c r="Q198" s="215">
        <f t="shared" si="2"/>
        <v>0</v>
      </c>
      <c r="R198" s="226"/>
      <c r="S198" s="227"/>
    </row>
    <row r="199" spans="1:19" ht="18" hidden="1" customHeight="1" x14ac:dyDescent="0.2">
      <c r="A199" s="746">
        <v>189</v>
      </c>
      <c r="B199" s="747"/>
      <c r="C199" s="230"/>
      <c r="D199" s="204"/>
      <c r="E199" s="204"/>
      <c r="F199" s="205"/>
      <c r="G199" s="218"/>
      <c r="H199" s="219"/>
      <c r="I199" s="235"/>
      <c r="J199" s="222"/>
      <c r="K199" s="235"/>
      <c r="L199" s="221"/>
      <c r="M199" s="222"/>
      <c r="N199" s="235"/>
      <c r="O199" s="221"/>
      <c r="P199" s="224"/>
      <c r="Q199" s="215">
        <f t="shared" si="2"/>
        <v>0</v>
      </c>
      <c r="R199" s="226"/>
      <c r="S199" s="227"/>
    </row>
    <row r="200" spans="1:19" ht="18" hidden="1" customHeight="1" x14ac:dyDescent="0.2">
      <c r="A200" s="746">
        <v>190</v>
      </c>
      <c r="B200" s="747"/>
      <c r="C200" s="230"/>
      <c r="D200" s="204"/>
      <c r="E200" s="204"/>
      <c r="F200" s="205"/>
      <c r="G200" s="218"/>
      <c r="H200" s="219"/>
      <c r="I200" s="235"/>
      <c r="J200" s="222"/>
      <c r="K200" s="235"/>
      <c r="L200" s="221"/>
      <c r="M200" s="222"/>
      <c r="N200" s="235"/>
      <c r="O200" s="221"/>
      <c r="P200" s="224"/>
      <c r="Q200" s="215">
        <f t="shared" si="2"/>
        <v>0</v>
      </c>
      <c r="R200" s="226"/>
      <c r="S200" s="227"/>
    </row>
    <row r="201" spans="1:19" ht="18" hidden="1" customHeight="1" x14ac:dyDescent="0.2">
      <c r="A201" s="746">
        <v>191</v>
      </c>
      <c r="B201" s="747"/>
      <c r="C201" s="230"/>
      <c r="D201" s="204"/>
      <c r="E201" s="204"/>
      <c r="F201" s="205"/>
      <c r="G201" s="218"/>
      <c r="H201" s="219"/>
      <c r="I201" s="235"/>
      <c r="J201" s="222"/>
      <c r="K201" s="235"/>
      <c r="L201" s="221"/>
      <c r="M201" s="222"/>
      <c r="N201" s="235"/>
      <c r="O201" s="221"/>
      <c r="P201" s="224"/>
      <c r="Q201" s="215">
        <f t="shared" si="2"/>
        <v>0</v>
      </c>
      <c r="R201" s="226"/>
      <c r="S201" s="227"/>
    </row>
    <row r="202" spans="1:19" ht="18" hidden="1" customHeight="1" x14ac:dyDescent="0.2">
      <c r="A202" s="746">
        <v>192</v>
      </c>
      <c r="B202" s="747"/>
      <c r="C202" s="230"/>
      <c r="D202" s="204"/>
      <c r="E202" s="204"/>
      <c r="F202" s="205"/>
      <c r="G202" s="218"/>
      <c r="H202" s="219"/>
      <c r="I202" s="235"/>
      <c r="J202" s="222"/>
      <c r="K202" s="235"/>
      <c r="L202" s="221"/>
      <c r="M202" s="222"/>
      <c r="N202" s="235"/>
      <c r="O202" s="221"/>
      <c r="P202" s="224"/>
      <c r="Q202" s="215">
        <f t="shared" si="2"/>
        <v>0</v>
      </c>
      <c r="R202" s="226"/>
      <c r="S202" s="227"/>
    </row>
    <row r="203" spans="1:19" ht="18" hidden="1" customHeight="1" x14ac:dyDescent="0.2">
      <c r="A203" s="746">
        <v>193</v>
      </c>
      <c r="B203" s="747"/>
      <c r="C203" s="230"/>
      <c r="D203" s="204"/>
      <c r="E203" s="204"/>
      <c r="F203" s="205"/>
      <c r="G203" s="218"/>
      <c r="H203" s="219"/>
      <c r="I203" s="235"/>
      <c r="J203" s="222"/>
      <c r="K203" s="235"/>
      <c r="L203" s="221"/>
      <c r="M203" s="222"/>
      <c r="N203" s="235"/>
      <c r="O203" s="221"/>
      <c r="P203" s="224"/>
      <c r="Q203" s="215">
        <f t="shared" si="2"/>
        <v>0</v>
      </c>
      <c r="R203" s="226"/>
      <c r="S203" s="227"/>
    </row>
    <row r="204" spans="1:19" ht="18" hidden="1" customHeight="1" x14ac:dyDescent="0.2">
      <c r="A204" s="746">
        <v>194</v>
      </c>
      <c r="B204" s="747"/>
      <c r="C204" s="230"/>
      <c r="D204" s="204"/>
      <c r="E204" s="204"/>
      <c r="F204" s="205"/>
      <c r="G204" s="218"/>
      <c r="H204" s="219"/>
      <c r="I204" s="235"/>
      <c r="J204" s="222"/>
      <c r="K204" s="235"/>
      <c r="L204" s="221"/>
      <c r="M204" s="222"/>
      <c r="N204" s="235"/>
      <c r="O204" s="221"/>
      <c r="P204" s="224"/>
      <c r="Q204" s="215">
        <f t="shared" ref="Q204:Q267" si="3">IF(I204="",0,INT(SUM(PRODUCT(I204,K204,N204))))</f>
        <v>0</v>
      </c>
      <c r="R204" s="226"/>
      <c r="S204" s="227"/>
    </row>
    <row r="205" spans="1:19" ht="18" hidden="1" customHeight="1" x14ac:dyDescent="0.2">
      <c r="A205" s="746">
        <v>195</v>
      </c>
      <c r="B205" s="747"/>
      <c r="C205" s="230"/>
      <c r="D205" s="204"/>
      <c r="E205" s="204"/>
      <c r="F205" s="205"/>
      <c r="G205" s="218"/>
      <c r="H205" s="219"/>
      <c r="I205" s="235"/>
      <c r="J205" s="222"/>
      <c r="K205" s="235"/>
      <c r="L205" s="221"/>
      <c r="M205" s="222"/>
      <c r="N205" s="235"/>
      <c r="O205" s="221"/>
      <c r="P205" s="224"/>
      <c r="Q205" s="215">
        <f t="shared" si="3"/>
        <v>0</v>
      </c>
      <c r="R205" s="226"/>
      <c r="S205" s="227"/>
    </row>
    <row r="206" spans="1:19" ht="18" hidden="1" customHeight="1" x14ac:dyDescent="0.2">
      <c r="A206" s="746">
        <v>196</v>
      </c>
      <c r="B206" s="747"/>
      <c r="C206" s="230"/>
      <c r="D206" s="204"/>
      <c r="E206" s="204"/>
      <c r="F206" s="205"/>
      <c r="G206" s="218"/>
      <c r="H206" s="219"/>
      <c r="I206" s="235"/>
      <c r="J206" s="222"/>
      <c r="K206" s="235"/>
      <c r="L206" s="221"/>
      <c r="M206" s="222"/>
      <c r="N206" s="235"/>
      <c r="O206" s="221"/>
      <c r="P206" s="224"/>
      <c r="Q206" s="215">
        <f t="shared" si="3"/>
        <v>0</v>
      </c>
      <c r="R206" s="226"/>
      <c r="S206" s="227"/>
    </row>
    <row r="207" spans="1:19" ht="18" hidden="1" customHeight="1" x14ac:dyDescent="0.2">
      <c r="A207" s="746">
        <v>197</v>
      </c>
      <c r="B207" s="747"/>
      <c r="C207" s="230"/>
      <c r="D207" s="204"/>
      <c r="E207" s="204"/>
      <c r="F207" s="205"/>
      <c r="G207" s="218"/>
      <c r="H207" s="219"/>
      <c r="I207" s="235"/>
      <c r="J207" s="222"/>
      <c r="K207" s="235"/>
      <c r="L207" s="221"/>
      <c r="M207" s="222"/>
      <c r="N207" s="235"/>
      <c r="O207" s="221"/>
      <c r="P207" s="224"/>
      <c r="Q207" s="215">
        <f t="shared" si="3"/>
        <v>0</v>
      </c>
      <c r="R207" s="226"/>
      <c r="S207" s="227"/>
    </row>
    <row r="208" spans="1:19" ht="18" hidden="1" customHeight="1" x14ac:dyDescent="0.2">
      <c r="A208" s="746">
        <v>198</v>
      </c>
      <c r="B208" s="747"/>
      <c r="C208" s="230"/>
      <c r="D208" s="204"/>
      <c r="E208" s="204"/>
      <c r="F208" s="205"/>
      <c r="G208" s="218"/>
      <c r="H208" s="219"/>
      <c r="I208" s="235"/>
      <c r="J208" s="222"/>
      <c r="K208" s="235"/>
      <c r="L208" s="221"/>
      <c r="M208" s="222"/>
      <c r="N208" s="235"/>
      <c r="O208" s="221"/>
      <c r="P208" s="224"/>
      <c r="Q208" s="215">
        <f t="shared" si="3"/>
        <v>0</v>
      </c>
      <c r="R208" s="226"/>
      <c r="S208" s="227"/>
    </row>
    <row r="209" spans="1:19" ht="18" hidden="1" customHeight="1" x14ac:dyDescent="0.2">
      <c r="A209" s="746">
        <v>199</v>
      </c>
      <c r="B209" s="747"/>
      <c r="C209" s="230"/>
      <c r="D209" s="204"/>
      <c r="E209" s="204"/>
      <c r="F209" s="205"/>
      <c r="G209" s="218"/>
      <c r="H209" s="219"/>
      <c r="I209" s="235"/>
      <c r="J209" s="222"/>
      <c r="K209" s="235"/>
      <c r="L209" s="221"/>
      <c r="M209" s="222"/>
      <c r="N209" s="235"/>
      <c r="O209" s="221"/>
      <c r="P209" s="224"/>
      <c r="Q209" s="215">
        <f t="shared" si="3"/>
        <v>0</v>
      </c>
      <c r="R209" s="226"/>
      <c r="S209" s="227"/>
    </row>
    <row r="210" spans="1:19" ht="18" hidden="1" customHeight="1" x14ac:dyDescent="0.2">
      <c r="A210" s="746">
        <v>200</v>
      </c>
      <c r="B210" s="747"/>
      <c r="C210" s="230"/>
      <c r="D210" s="204"/>
      <c r="E210" s="204"/>
      <c r="F210" s="205"/>
      <c r="G210" s="218"/>
      <c r="H210" s="219"/>
      <c r="I210" s="235"/>
      <c r="J210" s="222"/>
      <c r="K210" s="235"/>
      <c r="L210" s="221"/>
      <c r="M210" s="222"/>
      <c r="N210" s="235"/>
      <c r="O210" s="221"/>
      <c r="P210" s="224"/>
      <c r="Q210" s="215">
        <f t="shared" si="3"/>
        <v>0</v>
      </c>
      <c r="R210" s="226"/>
      <c r="S210" s="227"/>
    </row>
    <row r="211" spans="1:19" ht="18" hidden="1" customHeight="1" x14ac:dyDescent="0.2">
      <c r="A211" s="746">
        <v>201</v>
      </c>
      <c r="B211" s="747"/>
      <c r="C211" s="230"/>
      <c r="D211" s="204"/>
      <c r="E211" s="204"/>
      <c r="F211" s="205"/>
      <c r="G211" s="218"/>
      <c r="H211" s="219"/>
      <c r="I211" s="235"/>
      <c r="J211" s="222"/>
      <c r="K211" s="235"/>
      <c r="L211" s="221"/>
      <c r="M211" s="222"/>
      <c r="N211" s="235"/>
      <c r="O211" s="221"/>
      <c r="P211" s="224"/>
      <c r="Q211" s="215">
        <f t="shared" si="3"/>
        <v>0</v>
      </c>
      <c r="R211" s="226"/>
      <c r="S211" s="227"/>
    </row>
    <row r="212" spans="1:19" ht="18" hidden="1" customHeight="1" x14ac:dyDescent="0.2">
      <c r="A212" s="746">
        <v>202</v>
      </c>
      <c r="B212" s="747"/>
      <c r="C212" s="230"/>
      <c r="D212" s="204"/>
      <c r="E212" s="204"/>
      <c r="F212" s="205"/>
      <c r="G212" s="218"/>
      <c r="H212" s="219"/>
      <c r="I212" s="235"/>
      <c r="J212" s="222"/>
      <c r="K212" s="235"/>
      <c r="L212" s="221"/>
      <c r="M212" s="222"/>
      <c r="N212" s="235"/>
      <c r="O212" s="221"/>
      <c r="P212" s="224"/>
      <c r="Q212" s="215">
        <f t="shared" si="3"/>
        <v>0</v>
      </c>
      <c r="R212" s="226"/>
      <c r="S212" s="227"/>
    </row>
    <row r="213" spans="1:19" ht="18" hidden="1" customHeight="1" x14ac:dyDescent="0.2">
      <c r="A213" s="746">
        <v>203</v>
      </c>
      <c r="B213" s="747"/>
      <c r="C213" s="230"/>
      <c r="D213" s="204"/>
      <c r="E213" s="204"/>
      <c r="F213" s="205"/>
      <c r="G213" s="218"/>
      <c r="H213" s="219"/>
      <c r="I213" s="235"/>
      <c r="J213" s="222"/>
      <c r="K213" s="235"/>
      <c r="L213" s="221"/>
      <c r="M213" s="222"/>
      <c r="N213" s="235"/>
      <c r="O213" s="221"/>
      <c r="P213" s="224"/>
      <c r="Q213" s="215">
        <f t="shared" si="3"/>
        <v>0</v>
      </c>
      <c r="R213" s="226"/>
      <c r="S213" s="227"/>
    </row>
    <row r="214" spans="1:19" ht="18" hidden="1" customHeight="1" x14ac:dyDescent="0.2">
      <c r="A214" s="746">
        <v>204</v>
      </c>
      <c r="B214" s="747"/>
      <c r="C214" s="230"/>
      <c r="D214" s="204"/>
      <c r="E214" s="204"/>
      <c r="F214" s="205"/>
      <c r="G214" s="218"/>
      <c r="H214" s="219"/>
      <c r="I214" s="235"/>
      <c r="J214" s="222"/>
      <c r="K214" s="235"/>
      <c r="L214" s="221"/>
      <c r="M214" s="222"/>
      <c r="N214" s="235"/>
      <c r="O214" s="221"/>
      <c r="P214" s="224"/>
      <c r="Q214" s="215">
        <f t="shared" si="3"/>
        <v>0</v>
      </c>
      <c r="R214" s="226"/>
      <c r="S214" s="227"/>
    </row>
    <row r="215" spans="1:19" ht="18" hidden="1" customHeight="1" x14ac:dyDescent="0.2">
      <c r="A215" s="746">
        <v>205</v>
      </c>
      <c r="B215" s="747"/>
      <c r="C215" s="230"/>
      <c r="D215" s="204"/>
      <c r="E215" s="204"/>
      <c r="F215" s="205"/>
      <c r="G215" s="218"/>
      <c r="H215" s="219"/>
      <c r="I215" s="235"/>
      <c r="J215" s="222"/>
      <c r="K215" s="235"/>
      <c r="L215" s="221"/>
      <c r="M215" s="222"/>
      <c r="N215" s="235"/>
      <c r="O215" s="221"/>
      <c r="P215" s="224"/>
      <c r="Q215" s="215">
        <f t="shared" si="3"/>
        <v>0</v>
      </c>
      <c r="R215" s="226"/>
      <c r="S215" s="227"/>
    </row>
    <row r="216" spans="1:19" ht="18" hidden="1" customHeight="1" x14ac:dyDescent="0.2">
      <c r="A216" s="746">
        <v>206</v>
      </c>
      <c r="B216" s="747"/>
      <c r="C216" s="230"/>
      <c r="D216" s="204"/>
      <c r="E216" s="204"/>
      <c r="F216" s="205"/>
      <c r="G216" s="218"/>
      <c r="H216" s="219"/>
      <c r="I216" s="235"/>
      <c r="J216" s="222"/>
      <c r="K216" s="235"/>
      <c r="L216" s="221"/>
      <c r="M216" s="222"/>
      <c r="N216" s="235"/>
      <c r="O216" s="221"/>
      <c r="P216" s="224"/>
      <c r="Q216" s="215">
        <f t="shared" si="3"/>
        <v>0</v>
      </c>
      <c r="R216" s="226"/>
      <c r="S216" s="227"/>
    </row>
    <row r="217" spans="1:19" ht="18" hidden="1" customHeight="1" x14ac:dyDescent="0.2">
      <c r="A217" s="746">
        <v>207</v>
      </c>
      <c r="B217" s="747"/>
      <c r="C217" s="230"/>
      <c r="D217" s="204"/>
      <c r="E217" s="204"/>
      <c r="F217" s="205"/>
      <c r="G217" s="218"/>
      <c r="H217" s="219"/>
      <c r="I217" s="235"/>
      <c r="J217" s="222"/>
      <c r="K217" s="235"/>
      <c r="L217" s="221"/>
      <c r="M217" s="222"/>
      <c r="N217" s="235"/>
      <c r="O217" s="221"/>
      <c r="P217" s="224"/>
      <c r="Q217" s="215">
        <f t="shared" si="3"/>
        <v>0</v>
      </c>
      <c r="R217" s="226"/>
      <c r="S217" s="227"/>
    </row>
    <row r="218" spans="1:19" ht="18" hidden="1" customHeight="1" x14ac:dyDescent="0.2">
      <c r="A218" s="746">
        <v>208</v>
      </c>
      <c r="B218" s="747"/>
      <c r="C218" s="230"/>
      <c r="D218" s="204"/>
      <c r="E218" s="204"/>
      <c r="F218" s="205"/>
      <c r="G218" s="218"/>
      <c r="H218" s="219"/>
      <c r="I218" s="235"/>
      <c r="J218" s="222"/>
      <c r="K218" s="235"/>
      <c r="L218" s="221"/>
      <c r="M218" s="222"/>
      <c r="N218" s="235"/>
      <c r="O218" s="221"/>
      <c r="P218" s="224"/>
      <c r="Q218" s="215">
        <f t="shared" si="3"/>
        <v>0</v>
      </c>
      <c r="R218" s="226"/>
      <c r="S218" s="227"/>
    </row>
    <row r="219" spans="1:19" ht="18" hidden="1" customHeight="1" x14ac:dyDescent="0.2">
      <c r="A219" s="746">
        <v>209</v>
      </c>
      <c r="B219" s="747"/>
      <c r="C219" s="230"/>
      <c r="D219" s="204"/>
      <c r="E219" s="204"/>
      <c r="F219" s="205"/>
      <c r="G219" s="218"/>
      <c r="H219" s="219"/>
      <c r="I219" s="235"/>
      <c r="J219" s="222"/>
      <c r="K219" s="235"/>
      <c r="L219" s="221"/>
      <c r="M219" s="222"/>
      <c r="N219" s="235"/>
      <c r="O219" s="221"/>
      <c r="P219" s="224"/>
      <c r="Q219" s="215">
        <f t="shared" si="3"/>
        <v>0</v>
      </c>
      <c r="R219" s="226"/>
      <c r="S219" s="227"/>
    </row>
    <row r="220" spans="1:19" ht="18" hidden="1" customHeight="1" x14ac:dyDescent="0.2">
      <c r="A220" s="746">
        <v>210</v>
      </c>
      <c r="B220" s="747"/>
      <c r="C220" s="230"/>
      <c r="D220" s="204"/>
      <c r="E220" s="204"/>
      <c r="F220" s="205"/>
      <c r="G220" s="218"/>
      <c r="H220" s="219"/>
      <c r="I220" s="235"/>
      <c r="J220" s="222"/>
      <c r="K220" s="235"/>
      <c r="L220" s="221"/>
      <c r="M220" s="222"/>
      <c r="N220" s="235"/>
      <c r="O220" s="221"/>
      <c r="P220" s="224"/>
      <c r="Q220" s="215">
        <f t="shared" si="3"/>
        <v>0</v>
      </c>
      <c r="R220" s="226"/>
      <c r="S220" s="227"/>
    </row>
    <row r="221" spans="1:19" ht="18" hidden="1" customHeight="1" x14ac:dyDescent="0.2">
      <c r="A221" s="746">
        <v>211</v>
      </c>
      <c r="B221" s="747"/>
      <c r="C221" s="230"/>
      <c r="D221" s="204"/>
      <c r="E221" s="204"/>
      <c r="F221" s="205"/>
      <c r="G221" s="218"/>
      <c r="H221" s="219"/>
      <c r="I221" s="235"/>
      <c r="J221" s="222"/>
      <c r="K221" s="235"/>
      <c r="L221" s="221"/>
      <c r="M221" s="222"/>
      <c r="N221" s="235"/>
      <c r="O221" s="221"/>
      <c r="P221" s="224"/>
      <c r="Q221" s="215">
        <f t="shared" si="3"/>
        <v>0</v>
      </c>
      <c r="R221" s="226"/>
      <c r="S221" s="227"/>
    </row>
    <row r="222" spans="1:19" ht="18" hidden="1" customHeight="1" x14ac:dyDescent="0.2">
      <c r="A222" s="746">
        <v>212</v>
      </c>
      <c r="B222" s="747"/>
      <c r="C222" s="230"/>
      <c r="D222" s="204"/>
      <c r="E222" s="204"/>
      <c r="F222" s="205"/>
      <c r="G222" s="218"/>
      <c r="H222" s="219"/>
      <c r="I222" s="235"/>
      <c r="J222" s="222"/>
      <c r="K222" s="235"/>
      <c r="L222" s="221"/>
      <c r="M222" s="222"/>
      <c r="N222" s="235"/>
      <c r="O222" s="221"/>
      <c r="P222" s="224"/>
      <c r="Q222" s="215">
        <f t="shared" si="3"/>
        <v>0</v>
      </c>
      <c r="R222" s="226"/>
      <c r="S222" s="227"/>
    </row>
    <row r="223" spans="1:19" ht="18" hidden="1" customHeight="1" x14ac:dyDescent="0.2">
      <c r="A223" s="746">
        <v>213</v>
      </c>
      <c r="B223" s="747"/>
      <c r="C223" s="230"/>
      <c r="D223" s="204"/>
      <c r="E223" s="204"/>
      <c r="F223" s="205"/>
      <c r="G223" s="218"/>
      <c r="H223" s="219"/>
      <c r="I223" s="235"/>
      <c r="J223" s="222"/>
      <c r="K223" s="235"/>
      <c r="L223" s="221"/>
      <c r="M223" s="222"/>
      <c r="N223" s="235"/>
      <c r="O223" s="221"/>
      <c r="P223" s="224"/>
      <c r="Q223" s="215">
        <f t="shared" si="3"/>
        <v>0</v>
      </c>
      <c r="R223" s="226"/>
      <c r="S223" s="227"/>
    </row>
    <row r="224" spans="1:19" ht="18" hidden="1" customHeight="1" x14ac:dyDescent="0.2">
      <c r="A224" s="746">
        <v>214</v>
      </c>
      <c r="B224" s="747"/>
      <c r="C224" s="230"/>
      <c r="D224" s="204"/>
      <c r="E224" s="204"/>
      <c r="F224" s="205"/>
      <c r="G224" s="218"/>
      <c r="H224" s="219"/>
      <c r="I224" s="235"/>
      <c r="J224" s="222"/>
      <c r="K224" s="235"/>
      <c r="L224" s="221"/>
      <c r="M224" s="222"/>
      <c r="N224" s="235"/>
      <c r="O224" s="221"/>
      <c r="P224" s="224"/>
      <c r="Q224" s="215">
        <f t="shared" si="3"/>
        <v>0</v>
      </c>
      <c r="R224" s="226"/>
      <c r="S224" s="227"/>
    </row>
    <row r="225" spans="1:19" ht="18" hidden="1" customHeight="1" x14ac:dyDescent="0.2">
      <c r="A225" s="746">
        <v>215</v>
      </c>
      <c r="B225" s="747"/>
      <c r="C225" s="230"/>
      <c r="D225" s="204"/>
      <c r="E225" s="204"/>
      <c r="F225" s="205"/>
      <c r="G225" s="218"/>
      <c r="H225" s="219"/>
      <c r="I225" s="235"/>
      <c r="J225" s="222"/>
      <c r="K225" s="235"/>
      <c r="L225" s="221"/>
      <c r="M225" s="222"/>
      <c r="N225" s="235"/>
      <c r="O225" s="221"/>
      <c r="P225" s="224"/>
      <c r="Q225" s="215">
        <f t="shared" si="3"/>
        <v>0</v>
      </c>
      <c r="R225" s="226"/>
      <c r="S225" s="227"/>
    </row>
    <row r="226" spans="1:19" ht="18" hidden="1" customHeight="1" x14ac:dyDescent="0.2">
      <c r="A226" s="746">
        <v>216</v>
      </c>
      <c r="B226" s="747"/>
      <c r="C226" s="230"/>
      <c r="D226" s="204"/>
      <c r="E226" s="204"/>
      <c r="F226" s="205"/>
      <c r="G226" s="218"/>
      <c r="H226" s="219"/>
      <c r="I226" s="235"/>
      <c r="J226" s="222"/>
      <c r="K226" s="235"/>
      <c r="L226" s="221"/>
      <c r="M226" s="222"/>
      <c r="N226" s="235"/>
      <c r="O226" s="221"/>
      <c r="P226" s="224"/>
      <c r="Q226" s="215">
        <f t="shared" si="3"/>
        <v>0</v>
      </c>
      <c r="R226" s="226"/>
      <c r="S226" s="227"/>
    </row>
    <row r="227" spans="1:19" ht="18" hidden="1" customHeight="1" x14ac:dyDescent="0.2">
      <c r="A227" s="746">
        <v>217</v>
      </c>
      <c r="B227" s="747"/>
      <c r="C227" s="230"/>
      <c r="D227" s="204"/>
      <c r="E227" s="204"/>
      <c r="F227" s="205"/>
      <c r="G227" s="218"/>
      <c r="H227" s="219"/>
      <c r="I227" s="235"/>
      <c r="J227" s="222"/>
      <c r="K227" s="235"/>
      <c r="L227" s="221"/>
      <c r="M227" s="222"/>
      <c r="N227" s="235"/>
      <c r="O227" s="221"/>
      <c r="P227" s="224"/>
      <c r="Q227" s="215">
        <f t="shared" si="3"/>
        <v>0</v>
      </c>
      <c r="R227" s="226"/>
      <c r="S227" s="227"/>
    </row>
    <row r="228" spans="1:19" ht="18" hidden="1" customHeight="1" x14ac:dyDescent="0.2">
      <c r="A228" s="746">
        <v>218</v>
      </c>
      <c r="B228" s="747"/>
      <c r="C228" s="230"/>
      <c r="D228" s="204"/>
      <c r="E228" s="204"/>
      <c r="F228" s="205"/>
      <c r="G228" s="218"/>
      <c r="H228" s="219"/>
      <c r="I228" s="235"/>
      <c r="J228" s="222"/>
      <c r="K228" s="235"/>
      <c r="L228" s="221"/>
      <c r="M228" s="222"/>
      <c r="N228" s="235"/>
      <c r="O228" s="221"/>
      <c r="P228" s="224"/>
      <c r="Q228" s="215">
        <f t="shared" si="3"/>
        <v>0</v>
      </c>
      <c r="R228" s="226"/>
      <c r="S228" s="227"/>
    </row>
    <row r="229" spans="1:19" ht="18" hidden="1" customHeight="1" x14ac:dyDescent="0.2">
      <c r="A229" s="746">
        <v>219</v>
      </c>
      <c r="B229" s="747"/>
      <c r="C229" s="230"/>
      <c r="D229" s="204"/>
      <c r="E229" s="204"/>
      <c r="F229" s="205"/>
      <c r="G229" s="218"/>
      <c r="H229" s="219"/>
      <c r="I229" s="235"/>
      <c r="J229" s="222"/>
      <c r="K229" s="235"/>
      <c r="L229" s="221"/>
      <c r="M229" s="222"/>
      <c r="N229" s="235"/>
      <c r="O229" s="221"/>
      <c r="P229" s="224"/>
      <c r="Q229" s="215">
        <f t="shared" si="3"/>
        <v>0</v>
      </c>
      <c r="R229" s="226"/>
      <c r="S229" s="227"/>
    </row>
    <row r="230" spans="1:19" ht="18" hidden="1" customHeight="1" x14ac:dyDescent="0.2">
      <c r="A230" s="746">
        <v>220</v>
      </c>
      <c r="B230" s="747"/>
      <c r="C230" s="230"/>
      <c r="D230" s="204"/>
      <c r="E230" s="204"/>
      <c r="F230" s="205"/>
      <c r="G230" s="218"/>
      <c r="H230" s="219"/>
      <c r="I230" s="235"/>
      <c r="J230" s="222"/>
      <c r="K230" s="235"/>
      <c r="L230" s="221"/>
      <c r="M230" s="222"/>
      <c r="N230" s="235"/>
      <c r="O230" s="221"/>
      <c r="P230" s="224"/>
      <c r="Q230" s="215">
        <f t="shared" si="3"/>
        <v>0</v>
      </c>
      <c r="R230" s="226"/>
      <c r="S230" s="227"/>
    </row>
    <row r="231" spans="1:19" ht="18" hidden="1" customHeight="1" x14ac:dyDescent="0.2">
      <c r="A231" s="746">
        <v>221</v>
      </c>
      <c r="B231" s="747"/>
      <c r="C231" s="230"/>
      <c r="D231" s="204"/>
      <c r="E231" s="204"/>
      <c r="F231" s="205"/>
      <c r="G231" s="218"/>
      <c r="H231" s="219"/>
      <c r="I231" s="235"/>
      <c r="J231" s="222"/>
      <c r="K231" s="235"/>
      <c r="L231" s="221"/>
      <c r="M231" s="222"/>
      <c r="N231" s="235"/>
      <c r="O231" s="221"/>
      <c r="P231" s="224"/>
      <c r="Q231" s="215">
        <f t="shared" si="3"/>
        <v>0</v>
      </c>
      <c r="R231" s="226"/>
      <c r="S231" s="227"/>
    </row>
    <row r="232" spans="1:19" ht="18" hidden="1" customHeight="1" x14ac:dyDescent="0.2">
      <c r="A232" s="746">
        <v>222</v>
      </c>
      <c r="B232" s="747"/>
      <c r="C232" s="230"/>
      <c r="D232" s="204"/>
      <c r="E232" s="204"/>
      <c r="F232" s="205"/>
      <c r="G232" s="218"/>
      <c r="H232" s="219"/>
      <c r="I232" s="235"/>
      <c r="J232" s="222"/>
      <c r="K232" s="235"/>
      <c r="L232" s="221"/>
      <c r="M232" s="222"/>
      <c r="N232" s="235"/>
      <c r="O232" s="221"/>
      <c r="P232" s="224"/>
      <c r="Q232" s="215">
        <f t="shared" si="3"/>
        <v>0</v>
      </c>
      <c r="R232" s="226"/>
      <c r="S232" s="227"/>
    </row>
    <row r="233" spans="1:19" ht="18" hidden="1" customHeight="1" x14ac:dyDescent="0.2">
      <c r="A233" s="746">
        <v>223</v>
      </c>
      <c r="B233" s="747"/>
      <c r="C233" s="230"/>
      <c r="D233" s="204"/>
      <c r="E233" s="204"/>
      <c r="F233" s="205"/>
      <c r="G233" s="218"/>
      <c r="H233" s="219"/>
      <c r="I233" s="235"/>
      <c r="J233" s="222"/>
      <c r="K233" s="235"/>
      <c r="L233" s="221"/>
      <c r="M233" s="222"/>
      <c r="N233" s="235"/>
      <c r="O233" s="221"/>
      <c r="P233" s="224"/>
      <c r="Q233" s="215">
        <f t="shared" si="3"/>
        <v>0</v>
      </c>
      <c r="R233" s="226"/>
      <c r="S233" s="227"/>
    </row>
    <row r="234" spans="1:19" ht="18" hidden="1" customHeight="1" x14ac:dyDescent="0.2">
      <c r="A234" s="746">
        <v>224</v>
      </c>
      <c r="B234" s="747"/>
      <c r="C234" s="230"/>
      <c r="D234" s="204"/>
      <c r="E234" s="204"/>
      <c r="F234" s="205"/>
      <c r="G234" s="218"/>
      <c r="H234" s="219"/>
      <c r="I234" s="235"/>
      <c r="J234" s="222"/>
      <c r="K234" s="235"/>
      <c r="L234" s="221"/>
      <c r="M234" s="222"/>
      <c r="N234" s="235"/>
      <c r="O234" s="221"/>
      <c r="P234" s="224"/>
      <c r="Q234" s="215">
        <f t="shared" si="3"/>
        <v>0</v>
      </c>
      <c r="R234" s="226"/>
      <c r="S234" s="227"/>
    </row>
    <row r="235" spans="1:19" ht="18" hidden="1" customHeight="1" x14ac:dyDescent="0.2">
      <c r="A235" s="746">
        <v>225</v>
      </c>
      <c r="B235" s="747"/>
      <c r="C235" s="230"/>
      <c r="D235" s="204"/>
      <c r="E235" s="204"/>
      <c r="F235" s="205"/>
      <c r="G235" s="218"/>
      <c r="H235" s="219"/>
      <c r="I235" s="235"/>
      <c r="J235" s="222"/>
      <c r="K235" s="235"/>
      <c r="L235" s="221"/>
      <c r="M235" s="222"/>
      <c r="N235" s="235"/>
      <c r="O235" s="221"/>
      <c r="P235" s="224"/>
      <c r="Q235" s="215">
        <f t="shared" si="3"/>
        <v>0</v>
      </c>
      <c r="R235" s="226"/>
      <c r="S235" s="227"/>
    </row>
    <row r="236" spans="1:19" ht="18" hidden="1" customHeight="1" x14ac:dyDescent="0.2">
      <c r="A236" s="746">
        <v>226</v>
      </c>
      <c r="B236" s="747"/>
      <c r="C236" s="230"/>
      <c r="D236" s="204"/>
      <c r="E236" s="204"/>
      <c r="F236" s="205"/>
      <c r="G236" s="218"/>
      <c r="H236" s="219"/>
      <c r="I236" s="235"/>
      <c r="J236" s="222"/>
      <c r="K236" s="235"/>
      <c r="L236" s="221"/>
      <c r="M236" s="222"/>
      <c r="N236" s="235"/>
      <c r="O236" s="221"/>
      <c r="P236" s="224"/>
      <c r="Q236" s="215">
        <f t="shared" si="3"/>
        <v>0</v>
      </c>
      <c r="R236" s="226"/>
      <c r="S236" s="227"/>
    </row>
    <row r="237" spans="1:19" ht="18" hidden="1" customHeight="1" x14ac:dyDescent="0.2">
      <c r="A237" s="746">
        <v>227</v>
      </c>
      <c r="B237" s="747"/>
      <c r="C237" s="230"/>
      <c r="D237" s="204"/>
      <c r="E237" s="204"/>
      <c r="F237" s="205"/>
      <c r="G237" s="218"/>
      <c r="H237" s="219"/>
      <c r="I237" s="235"/>
      <c r="J237" s="222"/>
      <c r="K237" s="235"/>
      <c r="L237" s="221"/>
      <c r="M237" s="222"/>
      <c r="N237" s="235"/>
      <c r="O237" s="221"/>
      <c r="P237" s="224"/>
      <c r="Q237" s="215">
        <f t="shared" si="3"/>
        <v>0</v>
      </c>
      <c r="R237" s="226"/>
      <c r="S237" s="227"/>
    </row>
    <row r="238" spans="1:19" ht="18" hidden="1" customHeight="1" x14ac:dyDescent="0.2">
      <c r="A238" s="746">
        <v>228</v>
      </c>
      <c r="B238" s="747"/>
      <c r="C238" s="230"/>
      <c r="D238" s="204"/>
      <c r="E238" s="204"/>
      <c r="F238" s="205"/>
      <c r="G238" s="218"/>
      <c r="H238" s="219"/>
      <c r="I238" s="235"/>
      <c r="J238" s="222"/>
      <c r="K238" s="235"/>
      <c r="L238" s="221"/>
      <c r="M238" s="222"/>
      <c r="N238" s="235"/>
      <c r="O238" s="221"/>
      <c r="P238" s="224"/>
      <c r="Q238" s="215">
        <f t="shared" si="3"/>
        <v>0</v>
      </c>
      <c r="R238" s="226"/>
      <c r="S238" s="227"/>
    </row>
    <row r="239" spans="1:19" ht="18" hidden="1" customHeight="1" x14ac:dyDescent="0.2">
      <c r="A239" s="746">
        <v>229</v>
      </c>
      <c r="B239" s="747"/>
      <c r="C239" s="230"/>
      <c r="D239" s="204"/>
      <c r="E239" s="204"/>
      <c r="F239" s="205"/>
      <c r="G239" s="218"/>
      <c r="H239" s="219"/>
      <c r="I239" s="235"/>
      <c r="J239" s="222"/>
      <c r="K239" s="235"/>
      <c r="L239" s="221"/>
      <c r="M239" s="222"/>
      <c r="N239" s="235"/>
      <c r="O239" s="221"/>
      <c r="P239" s="224"/>
      <c r="Q239" s="215">
        <f t="shared" si="3"/>
        <v>0</v>
      </c>
      <c r="R239" s="226"/>
      <c r="S239" s="227"/>
    </row>
    <row r="240" spans="1:19" ht="18" hidden="1" customHeight="1" x14ac:dyDescent="0.2">
      <c r="A240" s="746">
        <v>230</v>
      </c>
      <c r="B240" s="747"/>
      <c r="C240" s="230"/>
      <c r="D240" s="204"/>
      <c r="E240" s="204"/>
      <c r="F240" s="205"/>
      <c r="G240" s="218"/>
      <c r="H240" s="219"/>
      <c r="I240" s="235"/>
      <c r="J240" s="222"/>
      <c r="K240" s="235"/>
      <c r="L240" s="221"/>
      <c r="M240" s="222"/>
      <c r="N240" s="235"/>
      <c r="O240" s="221"/>
      <c r="P240" s="224"/>
      <c r="Q240" s="215">
        <f t="shared" si="3"/>
        <v>0</v>
      </c>
      <c r="R240" s="226"/>
      <c r="S240" s="227"/>
    </row>
    <row r="241" spans="1:19" ht="18" hidden="1" customHeight="1" x14ac:dyDescent="0.2">
      <c r="A241" s="746">
        <v>231</v>
      </c>
      <c r="B241" s="747"/>
      <c r="C241" s="230"/>
      <c r="D241" s="204"/>
      <c r="E241" s="204"/>
      <c r="F241" s="205"/>
      <c r="G241" s="218"/>
      <c r="H241" s="219"/>
      <c r="I241" s="235"/>
      <c r="J241" s="222"/>
      <c r="K241" s="235"/>
      <c r="L241" s="221"/>
      <c r="M241" s="222"/>
      <c r="N241" s="235"/>
      <c r="O241" s="221"/>
      <c r="P241" s="224"/>
      <c r="Q241" s="215">
        <f t="shared" si="3"/>
        <v>0</v>
      </c>
      <c r="R241" s="226"/>
      <c r="S241" s="227"/>
    </row>
    <row r="242" spans="1:19" ht="18" hidden="1" customHeight="1" x14ac:dyDescent="0.2">
      <c r="A242" s="746">
        <v>232</v>
      </c>
      <c r="B242" s="747"/>
      <c r="C242" s="230"/>
      <c r="D242" s="204"/>
      <c r="E242" s="204"/>
      <c r="F242" s="205"/>
      <c r="G242" s="218"/>
      <c r="H242" s="219"/>
      <c r="I242" s="235"/>
      <c r="J242" s="222"/>
      <c r="K242" s="235"/>
      <c r="L242" s="221"/>
      <c r="M242" s="222"/>
      <c r="N242" s="235"/>
      <c r="O242" s="221"/>
      <c r="P242" s="224"/>
      <c r="Q242" s="215">
        <f t="shared" si="3"/>
        <v>0</v>
      </c>
      <c r="R242" s="226"/>
      <c r="S242" s="227"/>
    </row>
    <row r="243" spans="1:19" ht="18" hidden="1" customHeight="1" x14ac:dyDescent="0.2">
      <c r="A243" s="746">
        <v>233</v>
      </c>
      <c r="B243" s="747"/>
      <c r="C243" s="230"/>
      <c r="D243" s="204"/>
      <c r="E243" s="204"/>
      <c r="F243" s="205"/>
      <c r="G243" s="218"/>
      <c r="H243" s="219"/>
      <c r="I243" s="235"/>
      <c r="J243" s="222"/>
      <c r="K243" s="235"/>
      <c r="L243" s="221"/>
      <c r="M243" s="222"/>
      <c r="N243" s="235"/>
      <c r="O243" s="221"/>
      <c r="P243" s="224"/>
      <c r="Q243" s="215">
        <f t="shared" si="3"/>
        <v>0</v>
      </c>
      <c r="R243" s="226"/>
      <c r="S243" s="227"/>
    </row>
    <row r="244" spans="1:19" ht="18" hidden="1" customHeight="1" x14ac:dyDescent="0.2">
      <c r="A244" s="746">
        <v>234</v>
      </c>
      <c r="B244" s="747"/>
      <c r="C244" s="230"/>
      <c r="D244" s="204"/>
      <c r="E244" s="204"/>
      <c r="F244" s="205"/>
      <c r="G244" s="218"/>
      <c r="H244" s="219"/>
      <c r="I244" s="235"/>
      <c r="J244" s="222"/>
      <c r="K244" s="235"/>
      <c r="L244" s="221"/>
      <c r="M244" s="222"/>
      <c r="N244" s="235"/>
      <c r="O244" s="221"/>
      <c r="P244" s="224"/>
      <c r="Q244" s="215">
        <f t="shared" si="3"/>
        <v>0</v>
      </c>
      <c r="R244" s="226"/>
      <c r="S244" s="227"/>
    </row>
    <row r="245" spans="1:19" ht="18" hidden="1" customHeight="1" x14ac:dyDescent="0.2">
      <c r="A245" s="746">
        <v>235</v>
      </c>
      <c r="B245" s="747"/>
      <c r="C245" s="230"/>
      <c r="D245" s="204"/>
      <c r="E245" s="204"/>
      <c r="F245" s="205"/>
      <c r="G245" s="218"/>
      <c r="H245" s="219"/>
      <c r="I245" s="235"/>
      <c r="J245" s="222"/>
      <c r="K245" s="235"/>
      <c r="L245" s="221"/>
      <c r="M245" s="222"/>
      <c r="N245" s="235"/>
      <c r="O245" s="221"/>
      <c r="P245" s="224"/>
      <c r="Q245" s="215">
        <f t="shared" si="3"/>
        <v>0</v>
      </c>
      <c r="R245" s="226"/>
      <c r="S245" s="227"/>
    </row>
    <row r="246" spans="1:19" ht="18" hidden="1" customHeight="1" x14ac:dyDescent="0.2">
      <c r="A246" s="746">
        <v>236</v>
      </c>
      <c r="B246" s="747"/>
      <c r="C246" s="230"/>
      <c r="D246" s="204"/>
      <c r="E246" s="204"/>
      <c r="F246" s="205"/>
      <c r="G246" s="218"/>
      <c r="H246" s="219"/>
      <c r="I246" s="235"/>
      <c r="J246" s="222"/>
      <c r="K246" s="235"/>
      <c r="L246" s="221"/>
      <c r="M246" s="222"/>
      <c r="N246" s="235"/>
      <c r="O246" s="221"/>
      <c r="P246" s="224"/>
      <c r="Q246" s="215">
        <f t="shared" si="3"/>
        <v>0</v>
      </c>
      <c r="R246" s="226"/>
      <c r="S246" s="227"/>
    </row>
    <row r="247" spans="1:19" ht="18" hidden="1" customHeight="1" x14ac:dyDescent="0.2">
      <c r="A247" s="746">
        <v>237</v>
      </c>
      <c r="B247" s="747"/>
      <c r="C247" s="230"/>
      <c r="D247" s="204"/>
      <c r="E247" s="204"/>
      <c r="F247" s="205"/>
      <c r="G247" s="218"/>
      <c r="H247" s="219"/>
      <c r="I247" s="235"/>
      <c r="J247" s="222"/>
      <c r="K247" s="235"/>
      <c r="L247" s="221"/>
      <c r="M247" s="222"/>
      <c r="N247" s="235"/>
      <c r="O247" s="221"/>
      <c r="P247" s="224"/>
      <c r="Q247" s="215">
        <f t="shared" si="3"/>
        <v>0</v>
      </c>
      <c r="R247" s="226"/>
      <c r="S247" s="227"/>
    </row>
    <row r="248" spans="1:19" ht="18" hidden="1" customHeight="1" x14ac:dyDescent="0.2">
      <c r="A248" s="746">
        <v>238</v>
      </c>
      <c r="B248" s="747"/>
      <c r="C248" s="230"/>
      <c r="D248" s="204"/>
      <c r="E248" s="204"/>
      <c r="F248" s="205"/>
      <c r="G248" s="218"/>
      <c r="H248" s="219"/>
      <c r="I248" s="235"/>
      <c r="J248" s="222"/>
      <c r="K248" s="235"/>
      <c r="L248" s="221"/>
      <c r="M248" s="222"/>
      <c r="N248" s="235"/>
      <c r="O248" s="221"/>
      <c r="P248" s="224"/>
      <c r="Q248" s="215">
        <f t="shared" si="3"/>
        <v>0</v>
      </c>
      <c r="R248" s="226"/>
      <c r="S248" s="227"/>
    </row>
    <row r="249" spans="1:19" ht="18" hidden="1" customHeight="1" x14ac:dyDescent="0.2">
      <c r="A249" s="746">
        <v>239</v>
      </c>
      <c r="B249" s="747"/>
      <c r="C249" s="230"/>
      <c r="D249" s="204"/>
      <c r="E249" s="204"/>
      <c r="F249" s="205"/>
      <c r="G249" s="218"/>
      <c r="H249" s="219"/>
      <c r="I249" s="235"/>
      <c r="J249" s="222"/>
      <c r="K249" s="235"/>
      <c r="L249" s="221"/>
      <c r="M249" s="222"/>
      <c r="N249" s="235"/>
      <c r="O249" s="221"/>
      <c r="P249" s="224"/>
      <c r="Q249" s="215">
        <f t="shared" si="3"/>
        <v>0</v>
      </c>
      <c r="R249" s="226"/>
      <c r="S249" s="227"/>
    </row>
    <row r="250" spans="1:19" ht="18" hidden="1" customHeight="1" x14ac:dyDescent="0.2">
      <c r="A250" s="746">
        <v>240</v>
      </c>
      <c r="B250" s="747"/>
      <c r="C250" s="230"/>
      <c r="D250" s="204"/>
      <c r="E250" s="204"/>
      <c r="F250" s="205"/>
      <c r="G250" s="218"/>
      <c r="H250" s="219"/>
      <c r="I250" s="235"/>
      <c r="J250" s="222"/>
      <c r="K250" s="235"/>
      <c r="L250" s="221"/>
      <c r="M250" s="222"/>
      <c r="N250" s="235"/>
      <c r="O250" s="221"/>
      <c r="P250" s="224"/>
      <c r="Q250" s="215">
        <f t="shared" si="3"/>
        <v>0</v>
      </c>
      <c r="R250" s="226"/>
      <c r="S250" s="227"/>
    </row>
    <row r="251" spans="1:19" ht="18" hidden="1" customHeight="1" x14ac:dyDescent="0.2">
      <c r="A251" s="746">
        <v>241</v>
      </c>
      <c r="B251" s="747"/>
      <c r="C251" s="230"/>
      <c r="D251" s="204"/>
      <c r="E251" s="204"/>
      <c r="F251" s="205"/>
      <c r="G251" s="218"/>
      <c r="H251" s="219"/>
      <c r="I251" s="235"/>
      <c r="J251" s="222"/>
      <c r="K251" s="235"/>
      <c r="L251" s="221"/>
      <c r="M251" s="222"/>
      <c r="N251" s="235"/>
      <c r="O251" s="221"/>
      <c r="P251" s="224"/>
      <c r="Q251" s="215">
        <f t="shared" si="3"/>
        <v>0</v>
      </c>
      <c r="R251" s="226"/>
      <c r="S251" s="227"/>
    </row>
    <row r="252" spans="1:19" ht="18" hidden="1" customHeight="1" x14ac:dyDescent="0.2">
      <c r="A252" s="746">
        <v>242</v>
      </c>
      <c r="B252" s="747"/>
      <c r="C252" s="230"/>
      <c r="D252" s="204"/>
      <c r="E252" s="204"/>
      <c r="F252" s="205"/>
      <c r="G252" s="218"/>
      <c r="H252" s="219"/>
      <c r="I252" s="235"/>
      <c r="J252" s="222"/>
      <c r="K252" s="235"/>
      <c r="L252" s="221"/>
      <c r="M252" s="222"/>
      <c r="N252" s="235"/>
      <c r="O252" s="221"/>
      <c r="P252" s="224"/>
      <c r="Q252" s="215">
        <f t="shared" si="3"/>
        <v>0</v>
      </c>
      <c r="R252" s="226"/>
      <c r="S252" s="227"/>
    </row>
    <row r="253" spans="1:19" ht="18" hidden="1" customHeight="1" x14ac:dyDescent="0.2">
      <c r="A253" s="746">
        <v>243</v>
      </c>
      <c r="B253" s="747"/>
      <c r="C253" s="230"/>
      <c r="D253" s="204"/>
      <c r="E253" s="204"/>
      <c r="F253" s="205"/>
      <c r="G253" s="218"/>
      <c r="H253" s="219"/>
      <c r="I253" s="235"/>
      <c r="J253" s="222"/>
      <c r="K253" s="235"/>
      <c r="L253" s="221"/>
      <c r="M253" s="222"/>
      <c r="N253" s="235"/>
      <c r="O253" s="221"/>
      <c r="P253" s="224"/>
      <c r="Q253" s="215">
        <f t="shared" si="3"/>
        <v>0</v>
      </c>
      <c r="R253" s="226"/>
      <c r="S253" s="227"/>
    </row>
    <row r="254" spans="1:19" ht="18" hidden="1" customHeight="1" x14ac:dyDescent="0.2">
      <c r="A254" s="746">
        <v>244</v>
      </c>
      <c r="B254" s="747"/>
      <c r="C254" s="230"/>
      <c r="D254" s="204"/>
      <c r="E254" s="204"/>
      <c r="F254" s="205"/>
      <c r="G254" s="218"/>
      <c r="H254" s="219"/>
      <c r="I254" s="235"/>
      <c r="J254" s="222"/>
      <c r="K254" s="235"/>
      <c r="L254" s="221"/>
      <c r="M254" s="222"/>
      <c r="N254" s="235"/>
      <c r="O254" s="221"/>
      <c r="P254" s="224"/>
      <c r="Q254" s="215">
        <f t="shared" si="3"/>
        <v>0</v>
      </c>
      <c r="R254" s="226"/>
      <c r="S254" s="227"/>
    </row>
    <row r="255" spans="1:19" ht="18" hidden="1" customHeight="1" x14ac:dyDescent="0.2">
      <c r="A255" s="746">
        <v>245</v>
      </c>
      <c r="B255" s="747"/>
      <c r="C255" s="230"/>
      <c r="D255" s="204"/>
      <c r="E255" s="204"/>
      <c r="F255" s="205"/>
      <c r="G255" s="218"/>
      <c r="H255" s="219"/>
      <c r="I255" s="235"/>
      <c r="J255" s="222"/>
      <c r="K255" s="235"/>
      <c r="L255" s="221"/>
      <c r="M255" s="222"/>
      <c r="N255" s="235"/>
      <c r="O255" s="221"/>
      <c r="P255" s="224"/>
      <c r="Q255" s="215">
        <f t="shared" si="3"/>
        <v>0</v>
      </c>
      <c r="R255" s="226"/>
      <c r="S255" s="227"/>
    </row>
    <row r="256" spans="1:19" ht="18" hidden="1" customHeight="1" x14ac:dyDescent="0.2">
      <c r="A256" s="746">
        <v>246</v>
      </c>
      <c r="B256" s="747"/>
      <c r="C256" s="230"/>
      <c r="D256" s="204"/>
      <c r="E256" s="204"/>
      <c r="F256" s="205"/>
      <c r="G256" s="218"/>
      <c r="H256" s="219"/>
      <c r="I256" s="235"/>
      <c r="J256" s="222"/>
      <c r="K256" s="235"/>
      <c r="L256" s="221"/>
      <c r="M256" s="222"/>
      <c r="N256" s="235"/>
      <c r="O256" s="221"/>
      <c r="P256" s="224"/>
      <c r="Q256" s="215">
        <f t="shared" si="3"/>
        <v>0</v>
      </c>
      <c r="R256" s="226"/>
      <c r="S256" s="227"/>
    </row>
    <row r="257" spans="1:19" ht="18" hidden="1" customHeight="1" x14ac:dyDescent="0.2">
      <c r="A257" s="746">
        <v>247</v>
      </c>
      <c r="B257" s="747"/>
      <c r="C257" s="230"/>
      <c r="D257" s="204"/>
      <c r="E257" s="204"/>
      <c r="F257" s="205"/>
      <c r="G257" s="218"/>
      <c r="H257" s="219"/>
      <c r="I257" s="235"/>
      <c r="J257" s="222"/>
      <c r="K257" s="235"/>
      <c r="L257" s="221"/>
      <c r="M257" s="222"/>
      <c r="N257" s="235"/>
      <c r="O257" s="221"/>
      <c r="P257" s="224"/>
      <c r="Q257" s="215">
        <f t="shared" si="3"/>
        <v>0</v>
      </c>
      <c r="R257" s="226"/>
      <c r="S257" s="227"/>
    </row>
    <row r="258" spans="1:19" ht="18" hidden="1" customHeight="1" x14ac:dyDescent="0.2">
      <c r="A258" s="746">
        <v>248</v>
      </c>
      <c r="B258" s="747"/>
      <c r="C258" s="230"/>
      <c r="D258" s="204"/>
      <c r="E258" s="204"/>
      <c r="F258" s="205"/>
      <c r="G258" s="218"/>
      <c r="H258" s="219"/>
      <c r="I258" s="235"/>
      <c r="J258" s="222"/>
      <c r="K258" s="235"/>
      <c r="L258" s="221"/>
      <c r="M258" s="222"/>
      <c r="N258" s="235"/>
      <c r="O258" s="221"/>
      <c r="P258" s="224"/>
      <c r="Q258" s="215">
        <f t="shared" si="3"/>
        <v>0</v>
      </c>
      <c r="R258" s="226"/>
      <c r="S258" s="227"/>
    </row>
    <row r="259" spans="1:19" ht="18" hidden="1" customHeight="1" x14ac:dyDescent="0.2">
      <c r="A259" s="746">
        <v>249</v>
      </c>
      <c r="B259" s="747"/>
      <c r="C259" s="230"/>
      <c r="D259" s="204"/>
      <c r="E259" s="204"/>
      <c r="F259" s="205"/>
      <c r="G259" s="218"/>
      <c r="H259" s="219"/>
      <c r="I259" s="235"/>
      <c r="J259" s="222"/>
      <c r="K259" s="235"/>
      <c r="L259" s="221"/>
      <c r="M259" s="222"/>
      <c r="N259" s="235"/>
      <c r="O259" s="221"/>
      <c r="P259" s="224"/>
      <c r="Q259" s="215">
        <f t="shared" si="3"/>
        <v>0</v>
      </c>
      <c r="R259" s="226"/>
      <c r="S259" s="227"/>
    </row>
    <row r="260" spans="1:19" ht="18" hidden="1" customHeight="1" x14ac:dyDescent="0.2">
      <c r="A260" s="746">
        <v>250</v>
      </c>
      <c r="B260" s="747"/>
      <c r="C260" s="230"/>
      <c r="D260" s="204"/>
      <c r="E260" s="204"/>
      <c r="F260" s="205"/>
      <c r="G260" s="218"/>
      <c r="H260" s="219"/>
      <c r="I260" s="235"/>
      <c r="J260" s="222"/>
      <c r="K260" s="235"/>
      <c r="L260" s="221"/>
      <c r="M260" s="222"/>
      <c r="N260" s="235"/>
      <c r="O260" s="221"/>
      <c r="P260" s="224"/>
      <c r="Q260" s="215">
        <f t="shared" si="3"/>
        <v>0</v>
      </c>
      <c r="R260" s="226"/>
      <c r="S260" s="227"/>
    </row>
    <row r="261" spans="1:19" ht="18" hidden="1" customHeight="1" x14ac:dyDescent="0.2">
      <c r="A261" s="746">
        <v>251</v>
      </c>
      <c r="B261" s="747"/>
      <c r="C261" s="230"/>
      <c r="D261" s="204"/>
      <c r="E261" s="204"/>
      <c r="F261" s="205"/>
      <c r="G261" s="218"/>
      <c r="H261" s="219"/>
      <c r="I261" s="235"/>
      <c r="J261" s="222"/>
      <c r="K261" s="235"/>
      <c r="L261" s="221"/>
      <c r="M261" s="222"/>
      <c r="N261" s="235"/>
      <c r="O261" s="221"/>
      <c r="P261" s="224"/>
      <c r="Q261" s="215">
        <f t="shared" si="3"/>
        <v>0</v>
      </c>
      <c r="R261" s="226"/>
      <c r="S261" s="227"/>
    </row>
    <row r="262" spans="1:19" ht="18" hidden="1" customHeight="1" x14ac:dyDescent="0.2">
      <c r="A262" s="746">
        <v>252</v>
      </c>
      <c r="B262" s="747"/>
      <c r="C262" s="230"/>
      <c r="D262" s="204"/>
      <c r="E262" s="204"/>
      <c r="F262" s="205"/>
      <c r="G262" s="218"/>
      <c r="H262" s="219"/>
      <c r="I262" s="235"/>
      <c r="J262" s="222"/>
      <c r="K262" s="235"/>
      <c r="L262" s="221"/>
      <c r="M262" s="222"/>
      <c r="N262" s="235"/>
      <c r="O262" s="221"/>
      <c r="P262" s="224"/>
      <c r="Q262" s="215">
        <f t="shared" si="3"/>
        <v>0</v>
      </c>
      <c r="R262" s="226"/>
      <c r="S262" s="227"/>
    </row>
    <row r="263" spans="1:19" ht="18" hidden="1" customHeight="1" x14ac:dyDescent="0.2">
      <c r="A263" s="746">
        <v>253</v>
      </c>
      <c r="B263" s="747"/>
      <c r="C263" s="230"/>
      <c r="D263" s="204"/>
      <c r="E263" s="204"/>
      <c r="F263" s="205"/>
      <c r="G263" s="218"/>
      <c r="H263" s="219"/>
      <c r="I263" s="235"/>
      <c r="J263" s="222"/>
      <c r="K263" s="235"/>
      <c r="L263" s="221"/>
      <c r="M263" s="222"/>
      <c r="N263" s="235"/>
      <c r="O263" s="221"/>
      <c r="P263" s="224"/>
      <c r="Q263" s="215">
        <f t="shared" si="3"/>
        <v>0</v>
      </c>
      <c r="R263" s="226"/>
      <c r="S263" s="227"/>
    </row>
    <row r="264" spans="1:19" ht="18" hidden="1" customHeight="1" x14ac:dyDescent="0.2">
      <c r="A264" s="746">
        <v>254</v>
      </c>
      <c r="B264" s="747"/>
      <c r="C264" s="230"/>
      <c r="D264" s="204"/>
      <c r="E264" s="204"/>
      <c r="F264" s="205"/>
      <c r="G264" s="218"/>
      <c r="H264" s="219"/>
      <c r="I264" s="235"/>
      <c r="J264" s="222"/>
      <c r="K264" s="235"/>
      <c r="L264" s="221"/>
      <c r="M264" s="222"/>
      <c r="N264" s="235"/>
      <c r="O264" s="221"/>
      <c r="P264" s="224"/>
      <c r="Q264" s="215">
        <f t="shared" si="3"/>
        <v>0</v>
      </c>
      <c r="R264" s="226"/>
      <c r="S264" s="227"/>
    </row>
    <row r="265" spans="1:19" ht="18" hidden="1" customHeight="1" x14ac:dyDescent="0.2">
      <c r="A265" s="746">
        <v>255</v>
      </c>
      <c r="B265" s="747"/>
      <c r="C265" s="230"/>
      <c r="D265" s="204"/>
      <c r="E265" s="204"/>
      <c r="F265" s="205"/>
      <c r="G265" s="218"/>
      <c r="H265" s="219"/>
      <c r="I265" s="235"/>
      <c r="J265" s="222"/>
      <c r="K265" s="235"/>
      <c r="L265" s="221"/>
      <c r="M265" s="222"/>
      <c r="N265" s="235"/>
      <c r="O265" s="221"/>
      <c r="P265" s="224"/>
      <c r="Q265" s="215">
        <f t="shared" si="3"/>
        <v>0</v>
      </c>
      <c r="R265" s="226"/>
      <c r="S265" s="227"/>
    </row>
    <row r="266" spans="1:19" ht="18" hidden="1" customHeight="1" x14ac:dyDescent="0.2">
      <c r="A266" s="746">
        <v>256</v>
      </c>
      <c r="B266" s="747"/>
      <c r="C266" s="230"/>
      <c r="D266" s="204"/>
      <c r="E266" s="204"/>
      <c r="F266" s="205"/>
      <c r="G266" s="218"/>
      <c r="H266" s="219"/>
      <c r="I266" s="235"/>
      <c r="J266" s="222"/>
      <c r="K266" s="235"/>
      <c r="L266" s="221"/>
      <c r="M266" s="222"/>
      <c r="N266" s="235"/>
      <c r="O266" s="221"/>
      <c r="P266" s="224"/>
      <c r="Q266" s="215">
        <f t="shared" si="3"/>
        <v>0</v>
      </c>
      <c r="R266" s="226"/>
      <c r="S266" s="227"/>
    </row>
    <row r="267" spans="1:19" ht="18" hidden="1" customHeight="1" x14ac:dyDescent="0.2">
      <c r="A267" s="746">
        <v>257</v>
      </c>
      <c r="B267" s="747"/>
      <c r="C267" s="230"/>
      <c r="D267" s="204"/>
      <c r="E267" s="204"/>
      <c r="F267" s="205"/>
      <c r="G267" s="218"/>
      <c r="H267" s="219"/>
      <c r="I267" s="235"/>
      <c r="J267" s="222"/>
      <c r="K267" s="235"/>
      <c r="L267" s="221"/>
      <c r="M267" s="222"/>
      <c r="N267" s="235"/>
      <c r="O267" s="221"/>
      <c r="P267" s="224"/>
      <c r="Q267" s="215">
        <f t="shared" si="3"/>
        <v>0</v>
      </c>
      <c r="R267" s="226"/>
      <c r="S267" s="227"/>
    </row>
    <row r="268" spans="1:19" ht="18" hidden="1" customHeight="1" x14ac:dyDescent="0.2">
      <c r="A268" s="746">
        <v>258</v>
      </c>
      <c r="B268" s="747"/>
      <c r="C268" s="230"/>
      <c r="D268" s="204"/>
      <c r="E268" s="204"/>
      <c r="F268" s="205"/>
      <c r="G268" s="218"/>
      <c r="H268" s="219"/>
      <c r="I268" s="235"/>
      <c r="J268" s="222"/>
      <c r="K268" s="235"/>
      <c r="L268" s="221"/>
      <c r="M268" s="222"/>
      <c r="N268" s="235"/>
      <c r="O268" s="221"/>
      <c r="P268" s="224"/>
      <c r="Q268" s="215">
        <f t="shared" ref="Q268:Q331" si="4">IF(I268="",0,INT(SUM(PRODUCT(I268,K268,N268))))</f>
        <v>0</v>
      </c>
      <c r="R268" s="226"/>
      <c r="S268" s="227"/>
    </row>
    <row r="269" spans="1:19" ht="18" hidden="1" customHeight="1" x14ac:dyDescent="0.2">
      <c r="A269" s="746">
        <v>259</v>
      </c>
      <c r="B269" s="747"/>
      <c r="C269" s="230"/>
      <c r="D269" s="204"/>
      <c r="E269" s="204"/>
      <c r="F269" s="205"/>
      <c r="G269" s="218"/>
      <c r="H269" s="219"/>
      <c r="I269" s="235"/>
      <c r="J269" s="222"/>
      <c r="K269" s="235"/>
      <c r="L269" s="221"/>
      <c r="M269" s="222"/>
      <c r="N269" s="235"/>
      <c r="O269" s="221"/>
      <c r="P269" s="224"/>
      <c r="Q269" s="215">
        <f t="shared" si="4"/>
        <v>0</v>
      </c>
      <c r="R269" s="226"/>
      <c r="S269" s="227"/>
    </row>
    <row r="270" spans="1:19" ht="18" hidden="1" customHeight="1" x14ac:dyDescent="0.2">
      <c r="A270" s="746">
        <v>260</v>
      </c>
      <c r="B270" s="747"/>
      <c r="C270" s="230"/>
      <c r="D270" s="204"/>
      <c r="E270" s="204"/>
      <c r="F270" s="205"/>
      <c r="G270" s="218"/>
      <c r="H270" s="219"/>
      <c r="I270" s="235"/>
      <c r="J270" s="222"/>
      <c r="K270" s="235"/>
      <c r="L270" s="221"/>
      <c r="M270" s="222"/>
      <c r="N270" s="235"/>
      <c r="O270" s="221"/>
      <c r="P270" s="224"/>
      <c r="Q270" s="215">
        <f t="shared" si="4"/>
        <v>0</v>
      </c>
      <c r="R270" s="226"/>
      <c r="S270" s="227"/>
    </row>
    <row r="271" spans="1:19" ht="18" hidden="1" customHeight="1" x14ac:dyDescent="0.2">
      <c r="A271" s="746">
        <v>261</v>
      </c>
      <c r="B271" s="747"/>
      <c r="C271" s="230"/>
      <c r="D271" s="204"/>
      <c r="E271" s="204"/>
      <c r="F271" s="205"/>
      <c r="G271" s="218"/>
      <c r="H271" s="219"/>
      <c r="I271" s="235"/>
      <c r="J271" s="222"/>
      <c r="K271" s="235"/>
      <c r="L271" s="221"/>
      <c r="M271" s="222"/>
      <c r="N271" s="235"/>
      <c r="O271" s="221"/>
      <c r="P271" s="224"/>
      <c r="Q271" s="215">
        <f t="shared" si="4"/>
        <v>0</v>
      </c>
      <c r="R271" s="226"/>
      <c r="S271" s="227"/>
    </row>
    <row r="272" spans="1:19" ht="18" hidden="1" customHeight="1" x14ac:dyDescent="0.2">
      <c r="A272" s="746">
        <v>262</v>
      </c>
      <c r="B272" s="747"/>
      <c r="C272" s="230"/>
      <c r="D272" s="204"/>
      <c r="E272" s="204"/>
      <c r="F272" s="205"/>
      <c r="G272" s="218"/>
      <c r="H272" s="219"/>
      <c r="I272" s="235"/>
      <c r="J272" s="222"/>
      <c r="K272" s="235"/>
      <c r="L272" s="221"/>
      <c r="M272" s="222"/>
      <c r="N272" s="235"/>
      <c r="O272" s="221"/>
      <c r="P272" s="224"/>
      <c r="Q272" s="215">
        <f t="shared" si="4"/>
        <v>0</v>
      </c>
      <c r="R272" s="226"/>
      <c r="S272" s="227"/>
    </row>
    <row r="273" spans="1:19" ht="18" hidden="1" customHeight="1" x14ac:dyDescent="0.2">
      <c r="A273" s="746">
        <v>263</v>
      </c>
      <c r="B273" s="747"/>
      <c r="C273" s="230"/>
      <c r="D273" s="204"/>
      <c r="E273" s="204"/>
      <c r="F273" s="205"/>
      <c r="G273" s="218"/>
      <c r="H273" s="219"/>
      <c r="I273" s="235"/>
      <c r="J273" s="222"/>
      <c r="K273" s="235"/>
      <c r="L273" s="221"/>
      <c r="M273" s="222"/>
      <c r="N273" s="235"/>
      <c r="O273" s="221"/>
      <c r="P273" s="224"/>
      <c r="Q273" s="215">
        <f t="shared" si="4"/>
        <v>0</v>
      </c>
      <c r="R273" s="226"/>
      <c r="S273" s="227"/>
    </row>
    <row r="274" spans="1:19" ht="18" hidden="1" customHeight="1" x14ac:dyDescent="0.2">
      <c r="A274" s="746">
        <v>264</v>
      </c>
      <c r="B274" s="747"/>
      <c r="C274" s="230"/>
      <c r="D274" s="204"/>
      <c r="E274" s="204"/>
      <c r="F274" s="205"/>
      <c r="G274" s="218"/>
      <c r="H274" s="219"/>
      <c r="I274" s="235"/>
      <c r="J274" s="222"/>
      <c r="K274" s="235"/>
      <c r="L274" s="221"/>
      <c r="M274" s="222"/>
      <c r="N274" s="235"/>
      <c r="O274" s="221"/>
      <c r="P274" s="224"/>
      <c r="Q274" s="215">
        <f t="shared" si="4"/>
        <v>0</v>
      </c>
      <c r="R274" s="226"/>
      <c r="S274" s="227"/>
    </row>
    <row r="275" spans="1:19" ht="18" hidden="1" customHeight="1" x14ac:dyDescent="0.2">
      <c r="A275" s="746">
        <v>265</v>
      </c>
      <c r="B275" s="747"/>
      <c r="C275" s="230"/>
      <c r="D275" s="204"/>
      <c r="E275" s="204"/>
      <c r="F275" s="205"/>
      <c r="G275" s="218"/>
      <c r="H275" s="219"/>
      <c r="I275" s="235"/>
      <c r="J275" s="222"/>
      <c r="K275" s="235"/>
      <c r="L275" s="221"/>
      <c r="M275" s="222"/>
      <c r="N275" s="235"/>
      <c r="O275" s="221"/>
      <c r="P275" s="224"/>
      <c r="Q275" s="215">
        <f t="shared" si="4"/>
        <v>0</v>
      </c>
      <c r="R275" s="226"/>
      <c r="S275" s="227"/>
    </row>
    <row r="276" spans="1:19" ht="18" hidden="1" customHeight="1" x14ac:dyDescent="0.2">
      <c r="A276" s="746">
        <v>266</v>
      </c>
      <c r="B276" s="747"/>
      <c r="C276" s="230"/>
      <c r="D276" s="204"/>
      <c r="E276" s="204"/>
      <c r="F276" s="205"/>
      <c r="G276" s="218"/>
      <c r="H276" s="219"/>
      <c r="I276" s="235"/>
      <c r="J276" s="222"/>
      <c r="K276" s="235"/>
      <c r="L276" s="221"/>
      <c r="M276" s="222"/>
      <c r="N276" s="235"/>
      <c r="O276" s="221"/>
      <c r="P276" s="224"/>
      <c r="Q276" s="215">
        <f t="shared" si="4"/>
        <v>0</v>
      </c>
      <c r="R276" s="226"/>
      <c r="S276" s="227"/>
    </row>
    <row r="277" spans="1:19" ht="18" hidden="1" customHeight="1" x14ac:dyDescent="0.2">
      <c r="A277" s="746">
        <v>267</v>
      </c>
      <c r="B277" s="747"/>
      <c r="C277" s="230"/>
      <c r="D277" s="204"/>
      <c r="E277" s="204"/>
      <c r="F277" s="205"/>
      <c r="G277" s="218"/>
      <c r="H277" s="219"/>
      <c r="I277" s="235"/>
      <c r="J277" s="222"/>
      <c r="K277" s="235"/>
      <c r="L277" s="221"/>
      <c r="M277" s="222"/>
      <c r="N277" s="235"/>
      <c r="O277" s="221"/>
      <c r="P277" s="224"/>
      <c r="Q277" s="215">
        <f t="shared" si="4"/>
        <v>0</v>
      </c>
      <c r="R277" s="226"/>
      <c r="S277" s="227"/>
    </row>
    <row r="278" spans="1:19" ht="18" hidden="1" customHeight="1" x14ac:dyDescent="0.2">
      <c r="A278" s="746">
        <v>268</v>
      </c>
      <c r="B278" s="747"/>
      <c r="C278" s="230"/>
      <c r="D278" s="204"/>
      <c r="E278" s="204"/>
      <c r="F278" s="205"/>
      <c r="G278" s="218"/>
      <c r="H278" s="219"/>
      <c r="I278" s="235"/>
      <c r="J278" s="222"/>
      <c r="K278" s="235"/>
      <c r="L278" s="221"/>
      <c r="M278" s="222"/>
      <c r="N278" s="235"/>
      <c r="O278" s="221"/>
      <c r="P278" s="224"/>
      <c r="Q278" s="215">
        <f t="shared" si="4"/>
        <v>0</v>
      </c>
      <c r="R278" s="226"/>
      <c r="S278" s="227"/>
    </row>
    <row r="279" spans="1:19" ht="18" hidden="1" customHeight="1" x14ac:dyDescent="0.2">
      <c r="A279" s="746">
        <v>269</v>
      </c>
      <c r="B279" s="747"/>
      <c r="C279" s="230"/>
      <c r="D279" s="204"/>
      <c r="E279" s="204"/>
      <c r="F279" s="205"/>
      <c r="G279" s="218"/>
      <c r="H279" s="219"/>
      <c r="I279" s="235"/>
      <c r="J279" s="222"/>
      <c r="K279" s="235"/>
      <c r="L279" s="221"/>
      <c r="M279" s="222"/>
      <c r="N279" s="235"/>
      <c r="O279" s="221"/>
      <c r="P279" s="224"/>
      <c r="Q279" s="215">
        <f t="shared" si="4"/>
        <v>0</v>
      </c>
      <c r="R279" s="226"/>
      <c r="S279" s="227"/>
    </row>
    <row r="280" spans="1:19" ht="18" hidden="1" customHeight="1" x14ac:dyDescent="0.2">
      <c r="A280" s="746">
        <v>270</v>
      </c>
      <c r="B280" s="747"/>
      <c r="C280" s="230"/>
      <c r="D280" s="204"/>
      <c r="E280" s="204"/>
      <c r="F280" s="205"/>
      <c r="G280" s="218"/>
      <c r="H280" s="219"/>
      <c r="I280" s="235"/>
      <c r="J280" s="222"/>
      <c r="K280" s="235"/>
      <c r="L280" s="221"/>
      <c r="M280" s="222"/>
      <c r="N280" s="235"/>
      <c r="O280" s="221"/>
      <c r="P280" s="224"/>
      <c r="Q280" s="215">
        <f t="shared" si="4"/>
        <v>0</v>
      </c>
      <c r="R280" s="226"/>
      <c r="S280" s="227"/>
    </row>
    <row r="281" spans="1:19" ht="18" hidden="1" customHeight="1" x14ac:dyDescent="0.2">
      <c r="A281" s="746">
        <v>271</v>
      </c>
      <c r="B281" s="747"/>
      <c r="C281" s="230"/>
      <c r="D281" s="204"/>
      <c r="E281" s="204"/>
      <c r="F281" s="205"/>
      <c r="G281" s="218"/>
      <c r="H281" s="219"/>
      <c r="I281" s="235"/>
      <c r="J281" s="222"/>
      <c r="K281" s="235"/>
      <c r="L281" s="221"/>
      <c r="M281" s="222"/>
      <c r="N281" s="235"/>
      <c r="O281" s="221"/>
      <c r="P281" s="224"/>
      <c r="Q281" s="215">
        <f t="shared" si="4"/>
        <v>0</v>
      </c>
      <c r="R281" s="226"/>
      <c r="S281" s="227"/>
    </row>
    <row r="282" spans="1:19" ht="18" hidden="1" customHeight="1" x14ac:dyDescent="0.2">
      <c r="A282" s="746">
        <v>272</v>
      </c>
      <c r="B282" s="747"/>
      <c r="C282" s="230"/>
      <c r="D282" s="204"/>
      <c r="E282" s="204"/>
      <c r="F282" s="205"/>
      <c r="G282" s="218"/>
      <c r="H282" s="219"/>
      <c r="I282" s="235"/>
      <c r="J282" s="222"/>
      <c r="K282" s="235"/>
      <c r="L282" s="221"/>
      <c r="M282" s="222"/>
      <c r="N282" s="235"/>
      <c r="O282" s="221"/>
      <c r="P282" s="224"/>
      <c r="Q282" s="215">
        <f t="shared" si="4"/>
        <v>0</v>
      </c>
      <c r="R282" s="226"/>
      <c r="S282" s="227"/>
    </row>
    <row r="283" spans="1:19" ht="18" hidden="1" customHeight="1" x14ac:dyDescent="0.2">
      <c r="A283" s="746">
        <v>273</v>
      </c>
      <c r="B283" s="747"/>
      <c r="C283" s="230"/>
      <c r="D283" s="204"/>
      <c r="E283" s="204"/>
      <c r="F283" s="205"/>
      <c r="G283" s="218"/>
      <c r="H283" s="219"/>
      <c r="I283" s="235"/>
      <c r="J283" s="222"/>
      <c r="K283" s="235"/>
      <c r="L283" s="221"/>
      <c r="M283" s="222"/>
      <c r="N283" s="235"/>
      <c r="O283" s="221"/>
      <c r="P283" s="224"/>
      <c r="Q283" s="215">
        <f t="shared" si="4"/>
        <v>0</v>
      </c>
      <c r="R283" s="226"/>
      <c r="S283" s="227"/>
    </row>
    <row r="284" spans="1:19" ht="18" hidden="1" customHeight="1" x14ac:dyDescent="0.2">
      <c r="A284" s="746">
        <v>274</v>
      </c>
      <c r="B284" s="747"/>
      <c r="C284" s="230"/>
      <c r="D284" s="204"/>
      <c r="E284" s="204"/>
      <c r="F284" s="205"/>
      <c r="G284" s="218"/>
      <c r="H284" s="219"/>
      <c r="I284" s="235"/>
      <c r="J284" s="222"/>
      <c r="K284" s="235"/>
      <c r="L284" s="221"/>
      <c r="M284" s="222"/>
      <c r="N284" s="235"/>
      <c r="O284" s="221"/>
      <c r="P284" s="224"/>
      <c r="Q284" s="215">
        <f t="shared" si="4"/>
        <v>0</v>
      </c>
      <c r="R284" s="226"/>
      <c r="S284" s="227"/>
    </row>
    <row r="285" spans="1:19" ht="18" hidden="1" customHeight="1" x14ac:dyDescent="0.2">
      <c r="A285" s="746">
        <v>275</v>
      </c>
      <c r="B285" s="747"/>
      <c r="C285" s="230"/>
      <c r="D285" s="204"/>
      <c r="E285" s="204"/>
      <c r="F285" s="205"/>
      <c r="G285" s="218"/>
      <c r="H285" s="219"/>
      <c r="I285" s="235"/>
      <c r="J285" s="222"/>
      <c r="K285" s="235"/>
      <c r="L285" s="221"/>
      <c r="M285" s="222"/>
      <c r="N285" s="235"/>
      <c r="O285" s="221"/>
      <c r="P285" s="224"/>
      <c r="Q285" s="215">
        <f t="shared" si="4"/>
        <v>0</v>
      </c>
      <c r="R285" s="226"/>
      <c r="S285" s="227"/>
    </row>
    <row r="286" spans="1:19" ht="18" hidden="1" customHeight="1" x14ac:dyDescent="0.2">
      <c r="A286" s="746">
        <v>276</v>
      </c>
      <c r="B286" s="747"/>
      <c r="C286" s="230"/>
      <c r="D286" s="204"/>
      <c r="E286" s="204"/>
      <c r="F286" s="205"/>
      <c r="G286" s="218"/>
      <c r="H286" s="219"/>
      <c r="I286" s="235"/>
      <c r="J286" s="222"/>
      <c r="K286" s="235"/>
      <c r="L286" s="221"/>
      <c r="M286" s="222"/>
      <c r="N286" s="235"/>
      <c r="O286" s="221"/>
      <c r="P286" s="224"/>
      <c r="Q286" s="215">
        <f t="shared" si="4"/>
        <v>0</v>
      </c>
      <c r="R286" s="226"/>
      <c r="S286" s="227"/>
    </row>
    <row r="287" spans="1:19" ht="18" hidden="1" customHeight="1" x14ac:dyDescent="0.2">
      <c r="A287" s="746">
        <v>277</v>
      </c>
      <c r="B287" s="747"/>
      <c r="C287" s="230"/>
      <c r="D287" s="204"/>
      <c r="E287" s="204"/>
      <c r="F287" s="205"/>
      <c r="G287" s="218"/>
      <c r="H287" s="219"/>
      <c r="I287" s="235"/>
      <c r="J287" s="222"/>
      <c r="K287" s="235"/>
      <c r="L287" s="221"/>
      <c r="M287" s="222"/>
      <c r="N287" s="235"/>
      <c r="O287" s="221"/>
      <c r="P287" s="224"/>
      <c r="Q287" s="215">
        <f t="shared" si="4"/>
        <v>0</v>
      </c>
      <c r="R287" s="226"/>
      <c r="S287" s="227"/>
    </row>
    <row r="288" spans="1:19" ht="18" hidden="1" customHeight="1" x14ac:dyDescent="0.2">
      <c r="A288" s="746">
        <v>278</v>
      </c>
      <c r="B288" s="747"/>
      <c r="C288" s="230"/>
      <c r="D288" s="204"/>
      <c r="E288" s="204"/>
      <c r="F288" s="205"/>
      <c r="G288" s="218"/>
      <c r="H288" s="219"/>
      <c r="I288" s="235"/>
      <c r="J288" s="222"/>
      <c r="K288" s="235"/>
      <c r="L288" s="221"/>
      <c r="M288" s="222"/>
      <c r="N288" s="235"/>
      <c r="O288" s="221"/>
      <c r="P288" s="224"/>
      <c r="Q288" s="215">
        <f t="shared" si="4"/>
        <v>0</v>
      </c>
      <c r="R288" s="226"/>
      <c r="S288" s="227"/>
    </row>
    <row r="289" spans="1:19" ht="18" hidden="1" customHeight="1" x14ac:dyDescent="0.2">
      <c r="A289" s="746">
        <v>279</v>
      </c>
      <c r="B289" s="747"/>
      <c r="C289" s="230"/>
      <c r="D289" s="204"/>
      <c r="E289" s="204"/>
      <c r="F289" s="205"/>
      <c r="G289" s="218"/>
      <c r="H289" s="219"/>
      <c r="I289" s="235"/>
      <c r="J289" s="222"/>
      <c r="K289" s="235"/>
      <c r="L289" s="221"/>
      <c r="M289" s="222"/>
      <c r="N289" s="235"/>
      <c r="O289" s="221"/>
      <c r="P289" s="224"/>
      <c r="Q289" s="215">
        <f t="shared" si="4"/>
        <v>0</v>
      </c>
      <c r="R289" s="226"/>
      <c r="S289" s="227"/>
    </row>
    <row r="290" spans="1:19" ht="18" hidden="1" customHeight="1" x14ac:dyDescent="0.2">
      <c r="A290" s="746">
        <v>280</v>
      </c>
      <c r="B290" s="747"/>
      <c r="C290" s="230"/>
      <c r="D290" s="204"/>
      <c r="E290" s="204"/>
      <c r="F290" s="205"/>
      <c r="G290" s="218"/>
      <c r="H290" s="219"/>
      <c r="I290" s="235"/>
      <c r="J290" s="222"/>
      <c r="K290" s="235"/>
      <c r="L290" s="221"/>
      <c r="M290" s="222"/>
      <c r="N290" s="235"/>
      <c r="O290" s="221"/>
      <c r="P290" s="224"/>
      <c r="Q290" s="215">
        <f t="shared" si="4"/>
        <v>0</v>
      </c>
      <c r="R290" s="226"/>
      <c r="S290" s="227"/>
    </row>
    <row r="291" spans="1:19" ht="18" hidden="1" customHeight="1" x14ac:dyDescent="0.2">
      <c r="A291" s="746">
        <v>281</v>
      </c>
      <c r="B291" s="747"/>
      <c r="C291" s="230"/>
      <c r="D291" s="204"/>
      <c r="E291" s="204"/>
      <c r="F291" s="205"/>
      <c r="G291" s="218"/>
      <c r="H291" s="219"/>
      <c r="I291" s="235"/>
      <c r="J291" s="222"/>
      <c r="K291" s="235"/>
      <c r="L291" s="221"/>
      <c r="M291" s="222"/>
      <c r="N291" s="235"/>
      <c r="O291" s="221"/>
      <c r="P291" s="224"/>
      <c r="Q291" s="215">
        <f t="shared" si="4"/>
        <v>0</v>
      </c>
      <c r="R291" s="226"/>
      <c r="S291" s="227"/>
    </row>
    <row r="292" spans="1:19" ht="18" hidden="1" customHeight="1" x14ac:dyDescent="0.2">
      <c r="A292" s="746">
        <v>282</v>
      </c>
      <c r="B292" s="747"/>
      <c r="C292" s="230"/>
      <c r="D292" s="204"/>
      <c r="E292" s="204"/>
      <c r="F292" s="205"/>
      <c r="G292" s="218"/>
      <c r="H292" s="219"/>
      <c r="I292" s="235"/>
      <c r="J292" s="222"/>
      <c r="K292" s="235"/>
      <c r="L292" s="221"/>
      <c r="M292" s="222"/>
      <c r="N292" s="235"/>
      <c r="O292" s="221"/>
      <c r="P292" s="224"/>
      <c r="Q292" s="215">
        <f t="shared" si="4"/>
        <v>0</v>
      </c>
      <c r="R292" s="226"/>
      <c r="S292" s="227"/>
    </row>
    <row r="293" spans="1:19" ht="18" hidden="1" customHeight="1" x14ac:dyDescent="0.2">
      <c r="A293" s="746">
        <v>283</v>
      </c>
      <c r="B293" s="747"/>
      <c r="C293" s="230"/>
      <c r="D293" s="204"/>
      <c r="E293" s="204"/>
      <c r="F293" s="205"/>
      <c r="G293" s="218"/>
      <c r="H293" s="219"/>
      <c r="I293" s="235"/>
      <c r="J293" s="222"/>
      <c r="K293" s="235"/>
      <c r="L293" s="221"/>
      <c r="M293" s="222"/>
      <c r="N293" s="235"/>
      <c r="O293" s="221"/>
      <c r="P293" s="224"/>
      <c r="Q293" s="215">
        <f t="shared" si="4"/>
        <v>0</v>
      </c>
      <c r="R293" s="226"/>
      <c r="S293" s="227"/>
    </row>
    <row r="294" spans="1:19" ht="18" hidden="1" customHeight="1" x14ac:dyDescent="0.2">
      <c r="A294" s="746">
        <v>284</v>
      </c>
      <c r="B294" s="747"/>
      <c r="C294" s="230"/>
      <c r="D294" s="204"/>
      <c r="E294" s="204"/>
      <c r="F294" s="205"/>
      <c r="G294" s="218"/>
      <c r="H294" s="219"/>
      <c r="I294" s="235"/>
      <c r="J294" s="222"/>
      <c r="K294" s="235"/>
      <c r="L294" s="221"/>
      <c r="M294" s="222"/>
      <c r="N294" s="235"/>
      <c r="O294" s="221"/>
      <c r="P294" s="224"/>
      <c r="Q294" s="215">
        <f t="shared" si="4"/>
        <v>0</v>
      </c>
      <c r="R294" s="226"/>
      <c r="S294" s="227"/>
    </row>
    <row r="295" spans="1:19" ht="18" hidden="1" customHeight="1" x14ac:dyDescent="0.2">
      <c r="A295" s="746">
        <v>285</v>
      </c>
      <c r="B295" s="747"/>
      <c r="C295" s="230"/>
      <c r="D295" s="204"/>
      <c r="E295" s="204"/>
      <c r="F295" s="205"/>
      <c r="G295" s="218"/>
      <c r="H295" s="219"/>
      <c r="I295" s="235"/>
      <c r="J295" s="222"/>
      <c r="K295" s="235"/>
      <c r="L295" s="221"/>
      <c r="M295" s="222"/>
      <c r="N295" s="235"/>
      <c r="O295" s="221"/>
      <c r="P295" s="224"/>
      <c r="Q295" s="215">
        <f t="shared" si="4"/>
        <v>0</v>
      </c>
      <c r="R295" s="226"/>
      <c r="S295" s="227"/>
    </row>
    <row r="296" spans="1:19" ht="18" hidden="1" customHeight="1" x14ac:dyDescent="0.2">
      <c r="A296" s="746">
        <v>286</v>
      </c>
      <c r="B296" s="747"/>
      <c r="C296" s="230"/>
      <c r="D296" s="204"/>
      <c r="E296" s="204"/>
      <c r="F296" s="205"/>
      <c r="G296" s="218"/>
      <c r="H296" s="219"/>
      <c r="I296" s="235"/>
      <c r="J296" s="222"/>
      <c r="K296" s="235"/>
      <c r="L296" s="221"/>
      <c r="M296" s="222"/>
      <c r="N296" s="235"/>
      <c r="O296" s="221"/>
      <c r="P296" s="224"/>
      <c r="Q296" s="215">
        <f t="shared" si="4"/>
        <v>0</v>
      </c>
      <c r="R296" s="226"/>
      <c r="S296" s="227"/>
    </row>
    <row r="297" spans="1:19" ht="18" hidden="1" customHeight="1" x14ac:dyDescent="0.2">
      <c r="A297" s="746">
        <v>287</v>
      </c>
      <c r="B297" s="747"/>
      <c r="C297" s="230"/>
      <c r="D297" s="204"/>
      <c r="E297" s="204"/>
      <c r="F297" s="205"/>
      <c r="G297" s="218"/>
      <c r="H297" s="219"/>
      <c r="I297" s="235"/>
      <c r="J297" s="222"/>
      <c r="K297" s="235"/>
      <c r="L297" s="221"/>
      <c r="M297" s="222"/>
      <c r="N297" s="235"/>
      <c r="O297" s="221"/>
      <c r="P297" s="224"/>
      <c r="Q297" s="215">
        <f t="shared" si="4"/>
        <v>0</v>
      </c>
      <c r="R297" s="226"/>
      <c r="S297" s="227"/>
    </row>
    <row r="298" spans="1:19" ht="18" hidden="1" customHeight="1" x14ac:dyDescent="0.2">
      <c r="A298" s="746">
        <v>288</v>
      </c>
      <c r="B298" s="747"/>
      <c r="C298" s="230"/>
      <c r="D298" s="204"/>
      <c r="E298" s="204"/>
      <c r="F298" s="205"/>
      <c r="G298" s="218"/>
      <c r="H298" s="219"/>
      <c r="I298" s="235"/>
      <c r="J298" s="222"/>
      <c r="K298" s="235"/>
      <c r="L298" s="221"/>
      <c r="M298" s="222"/>
      <c r="N298" s="235"/>
      <c r="O298" s="221"/>
      <c r="P298" s="224"/>
      <c r="Q298" s="215">
        <f t="shared" si="4"/>
        <v>0</v>
      </c>
      <c r="R298" s="226"/>
      <c r="S298" s="227"/>
    </row>
    <row r="299" spans="1:19" ht="18" hidden="1" customHeight="1" x14ac:dyDescent="0.2">
      <c r="A299" s="746">
        <v>289</v>
      </c>
      <c r="B299" s="747"/>
      <c r="C299" s="230"/>
      <c r="D299" s="204"/>
      <c r="E299" s="204"/>
      <c r="F299" s="205"/>
      <c r="G299" s="218"/>
      <c r="H299" s="219"/>
      <c r="I299" s="235"/>
      <c r="J299" s="222"/>
      <c r="K299" s="235"/>
      <c r="L299" s="221"/>
      <c r="M299" s="222"/>
      <c r="N299" s="235"/>
      <c r="O299" s="221"/>
      <c r="P299" s="224"/>
      <c r="Q299" s="215">
        <f t="shared" si="4"/>
        <v>0</v>
      </c>
      <c r="R299" s="226"/>
      <c r="S299" s="227"/>
    </row>
    <row r="300" spans="1:19" ht="18" hidden="1" customHeight="1" x14ac:dyDescent="0.2">
      <c r="A300" s="746">
        <v>290</v>
      </c>
      <c r="B300" s="747"/>
      <c r="C300" s="230"/>
      <c r="D300" s="204"/>
      <c r="E300" s="204"/>
      <c r="F300" s="205"/>
      <c r="G300" s="218"/>
      <c r="H300" s="219"/>
      <c r="I300" s="235"/>
      <c r="J300" s="222"/>
      <c r="K300" s="235"/>
      <c r="L300" s="221"/>
      <c r="M300" s="222"/>
      <c r="N300" s="235"/>
      <c r="O300" s="221"/>
      <c r="P300" s="224"/>
      <c r="Q300" s="215">
        <f t="shared" si="4"/>
        <v>0</v>
      </c>
      <c r="R300" s="226"/>
      <c r="S300" s="227"/>
    </row>
    <row r="301" spans="1:19" ht="18" hidden="1" customHeight="1" x14ac:dyDescent="0.2">
      <c r="A301" s="746">
        <v>291</v>
      </c>
      <c r="B301" s="747"/>
      <c r="C301" s="230"/>
      <c r="D301" s="204"/>
      <c r="E301" s="204"/>
      <c r="F301" s="205"/>
      <c r="G301" s="218"/>
      <c r="H301" s="219"/>
      <c r="I301" s="235"/>
      <c r="J301" s="222"/>
      <c r="K301" s="235"/>
      <c r="L301" s="221"/>
      <c r="M301" s="222"/>
      <c r="N301" s="235"/>
      <c r="O301" s="221"/>
      <c r="P301" s="224"/>
      <c r="Q301" s="215">
        <f t="shared" si="4"/>
        <v>0</v>
      </c>
      <c r="R301" s="226"/>
      <c r="S301" s="227"/>
    </row>
    <row r="302" spans="1:19" ht="18" hidden="1" customHeight="1" x14ac:dyDescent="0.2">
      <c r="A302" s="746">
        <v>292</v>
      </c>
      <c r="B302" s="747"/>
      <c r="C302" s="230"/>
      <c r="D302" s="204"/>
      <c r="E302" s="204"/>
      <c r="F302" s="205"/>
      <c r="G302" s="218"/>
      <c r="H302" s="219"/>
      <c r="I302" s="235"/>
      <c r="J302" s="222"/>
      <c r="K302" s="235"/>
      <c r="L302" s="221"/>
      <c r="M302" s="222"/>
      <c r="N302" s="235"/>
      <c r="O302" s="221"/>
      <c r="P302" s="224"/>
      <c r="Q302" s="215">
        <f t="shared" si="4"/>
        <v>0</v>
      </c>
      <c r="R302" s="226"/>
      <c r="S302" s="227"/>
    </row>
    <row r="303" spans="1:19" ht="18" hidden="1" customHeight="1" x14ac:dyDescent="0.2">
      <c r="A303" s="746">
        <v>293</v>
      </c>
      <c r="B303" s="747"/>
      <c r="C303" s="230"/>
      <c r="D303" s="204"/>
      <c r="E303" s="204"/>
      <c r="F303" s="205"/>
      <c r="G303" s="218"/>
      <c r="H303" s="219"/>
      <c r="I303" s="235"/>
      <c r="J303" s="222"/>
      <c r="K303" s="235"/>
      <c r="L303" s="221"/>
      <c r="M303" s="222"/>
      <c r="N303" s="235"/>
      <c r="O303" s="221"/>
      <c r="P303" s="224"/>
      <c r="Q303" s="215">
        <f t="shared" si="4"/>
        <v>0</v>
      </c>
      <c r="R303" s="226"/>
      <c r="S303" s="227"/>
    </row>
    <row r="304" spans="1:19" ht="18" hidden="1" customHeight="1" x14ac:dyDescent="0.2">
      <c r="A304" s="746">
        <v>294</v>
      </c>
      <c r="B304" s="747"/>
      <c r="C304" s="230"/>
      <c r="D304" s="204"/>
      <c r="E304" s="204"/>
      <c r="F304" s="205"/>
      <c r="G304" s="218"/>
      <c r="H304" s="219"/>
      <c r="I304" s="235"/>
      <c r="J304" s="222"/>
      <c r="K304" s="235"/>
      <c r="L304" s="221"/>
      <c r="M304" s="222"/>
      <c r="N304" s="235"/>
      <c r="O304" s="221"/>
      <c r="P304" s="224"/>
      <c r="Q304" s="215">
        <f t="shared" si="4"/>
        <v>0</v>
      </c>
      <c r="R304" s="226"/>
      <c r="S304" s="227"/>
    </row>
    <row r="305" spans="1:19" ht="18" hidden="1" customHeight="1" x14ac:dyDescent="0.2">
      <c r="A305" s="746">
        <v>295</v>
      </c>
      <c r="B305" s="747"/>
      <c r="C305" s="230"/>
      <c r="D305" s="204"/>
      <c r="E305" s="204"/>
      <c r="F305" s="205"/>
      <c r="G305" s="218"/>
      <c r="H305" s="219"/>
      <c r="I305" s="235"/>
      <c r="J305" s="222"/>
      <c r="K305" s="235"/>
      <c r="L305" s="221"/>
      <c r="M305" s="222"/>
      <c r="N305" s="235"/>
      <c r="O305" s="221"/>
      <c r="P305" s="224"/>
      <c r="Q305" s="215">
        <f t="shared" si="4"/>
        <v>0</v>
      </c>
      <c r="R305" s="226"/>
      <c r="S305" s="227"/>
    </row>
    <row r="306" spans="1:19" ht="18" hidden="1" customHeight="1" x14ac:dyDescent="0.2">
      <c r="A306" s="746">
        <v>296</v>
      </c>
      <c r="B306" s="747"/>
      <c r="C306" s="230"/>
      <c r="D306" s="204"/>
      <c r="E306" s="204"/>
      <c r="F306" s="205"/>
      <c r="G306" s="218"/>
      <c r="H306" s="219"/>
      <c r="I306" s="235"/>
      <c r="J306" s="222"/>
      <c r="K306" s="235"/>
      <c r="L306" s="221"/>
      <c r="M306" s="222"/>
      <c r="N306" s="235"/>
      <c r="O306" s="221"/>
      <c r="P306" s="224"/>
      <c r="Q306" s="215">
        <f t="shared" si="4"/>
        <v>0</v>
      </c>
      <c r="R306" s="226"/>
      <c r="S306" s="227"/>
    </row>
    <row r="307" spans="1:19" ht="18" hidden="1" customHeight="1" x14ac:dyDescent="0.2">
      <c r="A307" s="746">
        <v>297</v>
      </c>
      <c r="B307" s="747"/>
      <c r="C307" s="230"/>
      <c r="D307" s="204"/>
      <c r="E307" s="204"/>
      <c r="F307" s="205"/>
      <c r="G307" s="218"/>
      <c r="H307" s="219"/>
      <c r="I307" s="235"/>
      <c r="J307" s="222"/>
      <c r="K307" s="235"/>
      <c r="L307" s="221"/>
      <c r="M307" s="222"/>
      <c r="N307" s="235"/>
      <c r="O307" s="221"/>
      <c r="P307" s="224"/>
      <c r="Q307" s="215">
        <f t="shared" si="4"/>
        <v>0</v>
      </c>
      <c r="R307" s="226"/>
      <c r="S307" s="227"/>
    </row>
    <row r="308" spans="1:19" ht="18" hidden="1" customHeight="1" x14ac:dyDescent="0.2">
      <c r="A308" s="746">
        <v>298</v>
      </c>
      <c r="B308" s="747"/>
      <c r="C308" s="230"/>
      <c r="D308" s="204"/>
      <c r="E308" s="204"/>
      <c r="F308" s="205"/>
      <c r="G308" s="218"/>
      <c r="H308" s="219"/>
      <c r="I308" s="235"/>
      <c r="J308" s="222"/>
      <c r="K308" s="235"/>
      <c r="L308" s="221"/>
      <c r="M308" s="222"/>
      <c r="N308" s="235"/>
      <c r="O308" s="221"/>
      <c r="P308" s="224"/>
      <c r="Q308" s="215">
        <f t="shared" si="4"/>
        <v>0</v>
      </c>
      <c r="R308" s="226"/>
      <c r="S308" s="227"/>
    </row>
    <row r="309" spans="1:19" ht="18" hidden="1" customHeight="1" x14ac:dyDescent="0.2">
      <c r="A309" s="746">
        <v>299</v>
      </c>
      <c r="B309" s="747"/>
      <c r="C309" s="230"/>
      <c r="D309" s="204"/>
      <c r="E309" s="204"/>
      <c r="F309" s="205"/>
      <c r="G309" s="218"/>
      <c r="H309" s="219"/>
      <c r="I309" s="235"/>
      <c r="J309" s="222"/>
      <c r="K309" s="235"/>
      <c r="L309" s="221"/>
      <c r="M309" s="222"/>
      <c r="N309" s="235"/>
      <c r="O309" s="221"/>
      <c r="P309" s="224"/>
      <c r="Q309" s="215">
        <f t="shared" si="4"/>
        <v>0</v>
      </c>
      <c r="R309" s="226"/>
      <c r="S309" s="227"/>
    </row>
    <row r="310" spans="1:19" ht="18" hidden="1" customHeight="1" x14ac:dyDescent="0.2">
      <c r="A310" s="746">
        <v>300</v>
      </c>
      <c r="B310" s="747"/>
      <c r="C310" s="230"/>
      <c r="D310" s="204"/>
      <c r="E310" s="204"/>
      <c r="F310" s="205"/>
      <c r="G310" s="218"/>
      <c r="H310" s="219"/>
      <c r="I310" s="236"/>
      <c r="J310" s="219"/>
      <c r="K310" s="236"/>
      <c r="L310" s="221"/>
      <c r="M310" s="222"/>
      <c r="N310" s="235"/>
      <c r="O310" s="221"/>
      <c r="P310" s="224"/>
      <c r="Q310" s="215">
        <f t="shared" si="4"/>
        <v>0</v>
      </c>
      <c r="R310" s="226"/>
      <c r="S310" s="227"/>
    </row>
    <row r="311" spans="1:19" ht="18" hidden="1" customHeight="1" x14ac:dyDescent="0.2">
      <c r="A311" s="746">
        <v>301</v>
      </c>
      <c r="B311" s="747"/>
      <c r="C311" s="230"/>
      <c r="D311" s="204"/>
      <c r="E311" s="204"/>
      <c r="F311" s="205"/>
      <c r="G311" s="218"/>
      <c r="H311" s="219"/>
      <c r="I311" s="235"/>
      <c r="J311" s="222"/>
      <c r="K311" s="235"/>
      <c r="L311" s="221"/>
      <c r="M311" s="222"/>
      <c r="N311" s="235"/>
      <c r="O311" s="221"/>
      <c r="P311" s="224"/>
      <c r="Q311" s="215">
        <f t="shared" si="4"/>
        <v>0</v>
      </c>
      <c r="R311" s="226"/>
      <c r="S311" s="227"/>
    </row>
    <row r="312" spans="1:19" ht="18" hidden="1" customHeight="1" x14ac:dyDescent="0.2">
      <c r="A312" s="746">
        <v>302</v>
      </c>
      <c r="B312" s="747"/>
      <c r="C312" s="230"/>
      <c r="D312" s="204"/>
      <c r="E312" s="204"/>
      <c r="F312" s="205"/>
      <c r="G312" s="218"/>
      <c r="H312" s="219"/>
      <c r="I312" s="235"/>
      <c r="J312" s="222"/>
      <c r="K312" s="235"/>
      <c r="L312" s="221"/>
      <c r="M312" s="222"/>
      <c r="N312" s="235"/>
      <c r="O312" s="221"/>
      <c r="P312" s="224"/>
      <c r="Q312" s="215">
        <f t="shared" si="4"/>
        <v>0</v>
      </c>
      <c r="R312" s="226"/>
      <c r="S312" s="227"/>
    </row>
    <row r="313" spans="1:19" ht="18" hidden="1" customHeight="1" x14ac:dyDescent="0.2">
      <c r="A313" s="746">
        <v>303</v>
      </c>
      <c r="B313" s="747"/>
      <c r="C313" s="230"/>
      <c r="D313" s="204"/>
      <c r="E313" s="204"/>
      <c r="F313" s="205"/>
      <c r="G313" s="218"/>
      <c r="H313" s="219"/>
      <c r="I313" s="235"/>
      <c r="J313" s="222"/>
      <c r="K313" s="235"/>
      <c r="L313" s="221"/>
      <c r="M313" s="222"/>
      <c r="N313" s="235"/>
      <c r="O313" s="221"/>
      <c r="P313" s="224"/>
      <c r="Q313" s="215">
        <f t="shared" si="4"/>
        <v>0</v>
      </c>
      <c r="R313" s="226"/>
      <c r="S313" s="227"/>
    </row>
    <row r="314" spans="1:19" ht="18" hidden="1" customHeight="1" x14ac:dyDescent="0.2">
      <c r="A314" s="746">
        <v>304</v>
      </c>
      <c r="B314" s="747"/>
      <c r="C314" s="230"/>
      <c r="D314" s="204"/>
      <c r="E314" s="204"/>
      <c r="F314" s="205"/>
      <c r="G314" s="218"/>
      <c r="H314" s="219"/>
      <c r="I314" s="235"/>
      <c r="J314" s="222"/>
      <c r="K314" s="235"/>
      <c r="L314" s="221"/>
      <c r="M314" s="222"/>
      <c r="N314" s="235"/>
      <c r="O314" s="221"/>
      <c r="P314" s="224"/>
      <c r="Q314" s="215">
        <f t="shared" si="4"/>
        <v>0</v>
      </c>
      <c r="R314" s="226"/>
      <c r="S314" s="227"/>
    </row>
    <row r="315" spans="1:19" ht="18" hidden="1" customHeight="1" x14ac:dyDescent="0.2">
      <c r="A315" s="746">
        <v>305</v>
      </c>
      <c r="B315" s="747"/>
      <c r="C315" s="230"/>
      <c r="D315" s="204"/>
      <c r="E315" s="204"/>
      <c r="F315" s="205"/>
      <c r="G315" s="218"/>
      <c r="H315" s="219"/>
      <c r="I315" s="235"/>
      <c r="J315" s="222"/>
      <c r="K315" s="235"/>
      <c r="L315" s="221"/>
      <c r="M315" s="222"/>
      <c r="N315" s="235"/>
      <c r="O315" s="221"/>
      <c r="P315" s="224"/>
      <c r="Q315" s="215">
        <f t="shared" si="4"/>
        <v>0</v>
      </c>
      <c r="R315" s="226"/>
      <c r="S315" s="227"/>
    </row>
    <row r="316" spans="1:19" ht="18" hidden="1" customHeight="1" x14ac:dyDescent="0.2">
      <c r="A316" s="746">
        <v>306</v>
      </c>
      <c r="B316" s="747"/>
      <c r="C316" s="230"/>
      <c r="D316" s="204"/>
      <c r="E316" s="204"/>
      <c r="F316" s="205"/>
      <c r="G316" s="218"/>
      <c r="H316" s="219"/>
      <c r="I316" s="235"/>
      <c r="J316" s="222"/>
      <c r="K316" s="235"/>
      <c r="L316" s="221"/>
      <c r="M316" s="222"/>
      <c r="N316" s="235"/>
      <c r="O316" s="221"/>
      <c r="P316" s="224"/>
      <c r="Q316" s="215">
        <f t="shared" si="4"/>
        <v>0</v>
      </c>
      <c r="R316" s="226"/>
      <c r="S316" s="227"/>
    </row>
    <row r="317" spans="1:19" ht="18" hidden="1" customHeight="1" x14ac:dyDescent="0.2">
      <c r="A317" s="746">
        <v>307</v>
      </c>
      <c r="B317" s="747"/>
      <c r="C317" s="230"/>
      <c r="D317" s="204"/>
      <c r="E317" s="204"/>
      <c r="F317" s="205"/>
      <c r="G317" s="218"/>
      <c r="H317" s="219"/>
      <c r="I317" s="235"/>
      <c r="J317" s="222"/>
      <c r="K317" s="235"/>
      <c r="L317" s="221"/>
      <c r="M317" s="222"/>
      <c r="N317" s="235"/>
      <c r="O317" s="221"/>
      <c r="P317" s="224"/>
      <c r="Q317" s="215">
        <f t="shared" si="4"/>
        <v>0</v>
      </c>
      <c r="R317" s="226"/>
      <c r="S317" s="227"/>
    </row>
    <row r="318" spans="1:19" ht="18" hidden="1" customHeight="1" x14ac:dyDescent="0.2">
      <c r="A318" s="746">
        <v>308</v>
      </c>
      <c r="B318" s="747"/>
      <c r="C318" s="230"/>
      <c r="D318" s="204"/>
      <c r="E318" s="204"/>
      <c r="F318" s="205"/>
      <c r="G318" s="218"/>
      <c r="H318" s="219"/>
      <c r="I318" s="235"/>
      <c r="J318" s="222"/>
      <c r="K318" s="235"/>
      <c r="L318" s="221"/>
      <c r="M318" s="222"/>
      <c r="N318" s="235"/>
      <c r="O318" s="221"/>
      <c r="P318" s="224"/>
      <c r="Q318" s="215">
        <f t="shared" si="4"/>
        <v>0</v>
      </c>
      <c r="R318" s="226"/>
      <c r="S318" s="227"/>
    </row>
    <row r="319" spans="1:19" ht="18" hidden="1" customHeight="1" x14ac:dyDescent="0.2">
      <c r="A319" s="746">
        <v>309</v>
      </c>
      <c r="B319" s="747"/>
      <c r="C319" s="230"/>
      <c r="D319" s="204"/>
      <c r="E319" s="204"/>
      <c r="F319" s="205"/>
      <c r="G319" s="218"/>
      <c r="H319" s="219"/>
      <c r="I319" s="235"/>
      <c r="J319" s="222"/>
      <c r="K319" s="235"/>
      <c r="L319" s="221"/>
      <c r="M319" s="222"/>
      <c r="N319" s="235"/>
      <c r="O319" s="221"/>
      <c r="P319" s="224"/>
      <c r="Q319" s="215">
        <f t="shared" si="4"/>
        <v>0</v>
      </c>
      <c r="R319" s="226"/>
      <c r="S319" s="227"/>
    </row>
    <row r="320" spans="1:19" ht="18" hidden="1" customHeight="1" x14ac:dyDescent="0.2">
      <c r="A320" s="746">
        <v>310</v>
      </c>
      <c r="B320" s="747"/>
      <c r="C320" s="230"/>
      <c r="D320" s="204"/>
      <c r="E320" s="204"/>
      <c r="F320" s="205"/>
      <c r="G320" s="218"/>
      <c r="H320" s="219"/>
      <c r="I320" s="235"/>
      <c r="J320" s="222"/>
      <c r="K320" s="235"/>
      <c r="L320" s="221"/>
      <c r="M320" s="222"/>
      <c r="N320" s="235"/>
      <c r="O320" s="221"/>
      <c r="P320" s="224"/>
      <c r="Q320" s="215">
        <f t="shared" si="4"/>
        <v>0</v>
      </c>
      <c r="R320" s="226"/>
      <c r="S320" s="227"/>
    </row>
    <row r="321" spans="1:19" ht="18" hidden="1" customHeight="1" x14ac:dyDescent="0.2">
      <c r="A321" s="746">
        <v>311</v>
      </c>
      <c r="B321" s="747"/>
      <c r="C321" s="230"/>
      <c r="D321" s="204"/>
      <c r="E321" s="204"/>
      <c r="F321" s="205"/>
      <c r="G321" s="218"/>
      <c r="H321" s="219"/>
      <c r="I321" s="235"/>
      <c r="J321" s="222"/>
      <c r="K321" s="235"/>
      <c r="L321" s="221"/>
      <c r="M321" s="222"/>
      <c r="N321" s="235"/>
      <c r="O321" s="221"/>
      <c r="P321" s="224"/>
      <c r="Q321" s="215">
        <f t="shared" si="4"/>
        <v>0</v>
      </c>
      <c r="R321" s="226"/>
      <c r="S321" s="227"/>
    </row>
    <row r="322" spans="1:19" ht="18" hidden="1" customHeight="1" x14ac:dyDescent="0.2">
      <c r="A322" s="746">
        <v>312</v>
      </c>
      <c r="B322" s="747"/>
      <c r="C322" s="230"/>
      <c r="D322" s="204"/>
      <c r="E322" s="204"/>
      <c r="F322" s="205"/>
      <c r="G322" s="218"/>
      <c r="H322" s="219"/>
      <c r="I322" s="235"/>
      <c r="J322" s="222"/>
      <c r="K322" s="235"/>
      <c r="L322" s="221"/>
      <c r="M322" s="222"/>
      <c r="N322" s="235"/>
      <c r="O322" s="221"/>
      <c r="P322" s="224"/>
      <c r="Q322" s="215">
        <f t="shared" si="4"/>
        <v>0</v>
      </c>
      <c r="R322" s="226"/>
      <c r="S322" s="227"/>
    </row>
    <row r="323" spans="1:19" ht="18" hidden="1" customHeight="1" x14ac:dyDescent="0.2">
      <c r="A323" s="746">
        <v>313</v>
      </c>
      <c r="B323" s="747"/>
      <c r="C323" s="230"/>
      <c r="D323" s="204"/>
      <c r="E323" s="204"/>
      <c r="F323" s="205"/>
      <c r="G323" s="218"/>
      <c r="H323" s="219"/>
      <c r="I323" s="235"/>
      <c r="J323" s="222"/>
      <c r="K323" s="235"/>
      <c r="L323" s="221"/>
      <c r="M323" s="222"/>
      <c r="N323" s="235"/>
      <c r="O323" s="221"/>
      <c r="P323" s="224"/>
      <c r="Q323" s="215">
        <f t="shared" si="4"/>
        <v>0</v>
      </c>
      <c r="R323" s="226"/>
      <c r="S323" s="227"/>
    </row>
    <row r="324" spans="1:19" ht="18" hidden="1" customHeight="1" x14ac:dyDescent="0.2">
      <c r="A324" s="746">
        <v>314</v>
      </c>
      <c r="B324" s="747"/>
      <c r="C324" s="230"/>
      <c r="D324" s="204"/>
      <c r="E324" s="204"/>
      <c r="F324" s="205"/>
      <c r="G324" s="218"/>
      <c r="H324" s="219"/>
      <c r="I324" s="235"/>
      <c r="J324" s="222"/>
      <c r="K324" s="235"/>
      <c r="L324" s="221"/>
      <c r="M324" s="222"/>
      <c r="N324" s="235"/>
      <c r="O324" s="221"/>
      <c r="P324" s="224"/>
      <c r="Q324" s="215">
        <f t="shared" si="4"/>
        <v>0</v>
      </c>
      <c r="R324" s="226"/>
      <c r="S324" s="227"/>
    </row>
    <row r="325" spans="1:19" ht="18" hidden="1" customHeight="1" x14ac:dyDescent="0.2">
      <c r="A325" s="746">
        <v>315</v>
      </c>
      <c r="B325" s="747"/>
      <c r="C325" s="230"/>
      <c r="D325" s="204"/>
      <c r="E325" s="204"/>
      <c r="F325" s="205"/>
      <c r="G325" s="218"/>
      <c r="H325" s="219"/>
      <c r="I325" s="235"/>
      <c r="J325" s="222"/>
      <c r="K325" s="235"/>
      <c r="L325" s="221"/>
      <c r="M325" s="222"/>
      <c r="N325" s="235"/>
      <c r="O325" s="221"/>
      <c r="P325" s="224"/>
      <c r="Q325" s="215">
        <f t="shared" si="4"/>
        <v>0</v>
      </c>
      <c r="R325" s="226"/>
      <c r="S325" s="227"/>
    </row>
    <row r="326" spans="1:19" ht="18" hidden="1" customHeight="1" x14ac:dyDescent="0.2">
      <c r="A326" s="746">
        <v>316</v>
      </c>
      <c r="B326" s="747"/>
      <c r="C326" s="230"/>
      <c r="D326" s="204"/>
      <c r="E326" s="204"/>
      <c r="F326" s="205"/>
      <c r="G326" s="218"/>
      <c r="H326" s="219"/>
      <c r="I326" s="235"/>
      <c r="J326" s="222"/>
      <c r="K326" s="235"/>
      <c r="L326" s="221"/>
      <c r="M326" s="222"/>
      <c r="N326" s="235"/>
      <c r="O326" s="221"/>
      <c r="P326" s="224"/>
      <c r="Q326" s="215">
        <f t="shared" si="4"/>
        <v>0</v>
      </c>
      <c r="R326" s="226"/>
      <c r="S326" s="227"/>
    </row>
    <row r="327" spans="1:19" ht="18" hidden="1" customHeight="1" x14ac:dyDescent="0.2">
      <c r="A327" s="746">
        <v>317</v>
      </c>
      <c r="B327" s="747"/>
      <c r="C327" s="230"/>
      <c r="D327" s="204"/>
      <c r="E327" s="204"/>
      <c r="F327" s="205"/>
      <c r="G327" s="218"/>
      <c r="H327" s="219"/>
      <c r="I327" s="235"/>
      <c r="J327" s="222"/>
      <c r="K327" s="235"/>
      <c r="L327" s="221"/>
      <c r="M327" s="222"/>
      <c r="N327" s="235"/>
      <c r="O327" s="221"/>
      <c r="P327" s="224"/>
      <c r="Q327" s="215">
        <f t="shared" si="4"/>
        <v>0</v>
      </c>
      <c r="R327" s="226"/>
      <c r="S327" s="227"/>
    </row>
    <row r="328" spans="1:19" ht="18" hidden="1" customHeight="1" x14ac:dyDescent="0.2">
      <c r="A328" s="746">
        <v>318</v>
      </c>
      <c r="B328" s="747"/>
      <c r="C328" s="230"/>
      <c r="D328" s="204"/>
      <c r="E328" s="204"/>
      <c r="F328" s="205"/>
      <c r="G328" s="218"/>
      <c r="H328" s="219"/>
      <c r="I328" s="235"/>
      <c r="J328" s="222"/>
      <c r="K328" s="235"/>
      <c r="L328" s="221"/>
      <c r="M328" s="222"/>
      <c r="N328" s="235"/>
      <c r="O328" s="221"/>
      <c r="P328" s="224"/>
      <c r="Q328" s="215">
        <f t="shared" si="4"/>
        <v>0</v>
      </c>
      <c r="R328" s="226"/>
      <c r="S328" s="227"/>
    </row>
    <row r="329" spans="1:19" ht="18" hidden="1" customHeight="1" x14ac:dyDescent="0.2">
      <c r="A329" s="746">
        <v>319</v>
      </c>
      <c r="B329" s="747"/>
      <c r="C329" s="230"/>
      <c r="D329" s="204"/>
      <c r="E329" s="204"/>
      <c r="F329" s="205"/>
      <c r="G329" s="218"/>
      <c r="H329" s="219"/>
      <c r="I329" s="235"/>
      <c r="J329" s="222"/>
      <c r="K329" s="235"/>
      <c r="L329" s="221"/>
      <c r="M329" s="222"/>
      <c r="N329" s="235"/>
      <c r="O329" s="221"/>
      <c r="P329" s="224"/>
      <c r="Q329" s="215">
        <f t="shared" si="4"/>
        <v>0</v>
      </c>
      <c r="R329" s="226"/>
      <c r="S329" s="227"/>
    </row>
    <row r="330" spans="1:19" ht="18" hidden="1" customHeight="1" x14ac:dyDescent="0.2">
      <c r="A330" s="746">
        <v>320</v>
      </c>
      <c r="B330" s="747"/>
      <c r="C330" s="230"/>
      <c r="D330" s="204"/>
      <c r="E330" s="204"/>
      <c r="F330" s="205"/>
      <c r="G330" s="218"/>
      <c r="H330" s="219"/>
      <c r="I330" s="235"/>
      <c r="J330" s="222"/>
      <c r="K330" s="235"/>
      <c r="L330" s="221"/>
      <c r="M330" s="222"/>
      <c r="N330" s="235"/>
      <c r="O330" s="221"/>
      <c r="P330" s="224"/>
      <c r="Q330" s="215">
        <f t="shared" si="4"/>
        <v>0</v>
      </c>
      <c r="R330" s="226"/>
      <c r="S330" s="227"/>
    </row>
    <row r="331" spans="1:19" ht="18" hidden="1" customHeight="1" x14ac:dyDescent="0.2">
      <c r="A331" s="746">
        <v>321</v>
      </c>
      <c r="B331" s="747"/>
      <c r="C331" s="230"/>
      <c r="D331" s="204"/>
      <c r="E331" s="204"/>
      <c r="F331" s="205"/>
      <c r="G331" s="218"/>
      <c r="H331" s="219"/>
      <c r="I331" s="235"/>
      <c r="J331" s="222"/>
      <c r="K331" s="235"/>
      <c r="L331" s="221"/>
      <c r="M331" s="222"/>
      <c r="N331" s="235"/>
      <c r="O331" s="221"/>
      <c r="P331" s="224"/>
      <c r="Q331" s="215">
        <f t="shared" si="4"/>
        <v>0</v>
      </c>
      <c r="R331" s="226"/>
      <c r="S331" s="227"/>
    </row>
    <row r="332" spans="1:19" ht="18" hidden="1" customHeight="1" x14ac:dyDescent="0.2">
      <c r="A332" s="746">
        <v>322</v>
      </c>
      <c r="B332" s="747"/>
      <c r="C332" s="230"/>
      <c r="D332" s="204"/>
      <c r="E332" s="204"/>
      <c r="F332" s="205"/>
      <c r="G332" s="218"/>
      <c r="H332" s="219"/>
      <c r="I332" s="235"/>
      <c r="J332" s="222"/>
      <c r="K332" s="235"/>
      <c r="L332" s="221"/>
      <c r="M332" s="222"/>
      <c r="N332" s="235"/>
      <c r="O332" s="221"/>
      <c r="P332" s="224"/>
      <c r="Q332" s="215">
        <f t="shared" ref="Q332:Q395" si="5">IF(I332="",0,INT(SUM(PRODUCT(I332,K332,N332))))</f>
        <v>0</v>
      </c>
      <c r="R332" s="226"/>
      <c r="S332" s="227"/>
    </row>
    <row r="333" spans="1:19" ht="18" hidden="1" customHeight="1" x14ac:dyDescent="0.2">
      <c r="A333" s="746">
        <v>323</v>
      </c>
      <c r="B333" s="747"/>
      <c r="C333" s="230"/>
      <c r="D333" s="204"/>
      <c r="E333" s="204"/>
      <c r="F333" s="205"/>
      <c r="G333" s="218"/>
      <c r="H333" s="219"/>
      <c r="I333" s="235"/>
      <c r="J333" s="222"/>
      <c r="K333" s="235"/>
      <c r="L333" s="221"/>
      <c r="M333" s="222"/>
      <c r="N333" s="235"/>
      <c r="O333" s="221"/>
      <c r="P333" s="224"/>
      <c r="Q333" s="215">
        <f t="shared" si="5"/>
        <v>0</v>
      </c>
      <c r="R333" s="226"/>
      <c r="S333" s="227"/>
    </row>
    <row r="334" spans="1:19" ht="18" hidden="1" customHeight="1" x14ac:dyDescent="0.2">
      <c r="A334" s="746">
        <v>324</v>
      </c>
      <c r="B334" s="747"/>
      <c r="C334" s="230"/>
      <c r="D334" s="204"/>
      <c r="E334" s="204"/>
      <c r="F334" s="205"/>
      <c r="G334" s="218"/>
      <c r="H334" s="219"/>
      <c r="I334" s="235"/>
      <c r="J334" s="222"/>
      <c r="K334" s="235"/>
      <c r="L334" s="221"/>
      <c r="M334" s="222"/>
      <c r="N334" s="235"/>
      <c r="O334" s="221"/>
      <c r="P334" s="224"/>
      <c r="Q334" s="215">
        <f t="shared" si="5"/>
        <v>0</v>
      </c>
      <c r="R334" s="226"/>
      <c r="S334" s="227"/>
    </row>
    <row r="335" spans="1:19" ht="18" hidden="1" customHeight="1" x14ac:dyDescent="0.2">
      <c r="A335" s="746">
        <v>325</v>
      </c>
      <c r="B335" s="747"/>
      <c r="C335" s="230"/>
      <c r="D335" s="204"/>
      <c r="E335" s="204"/>
      <c r="F335" s="205"/>
      <c r="G335" s="218"/>
      <c r="H335" s="219"/>
      <c r="I335" s="235"/>
      <c r="J335" s="222"/>
      <c r="K335" s="235"/>
      <c r="L335" s="221"/>
      <c r="M335" s="222"/>
      <c r="N335" s="235"/>
      <c r="O335" s="221"/>
      <c r="P335" s="224"/>
      <c r="Q335" s="215">
        <f t="shared" si="5"/>
        <v>0</v>
      </c>
      <c r="R335" s="226"/>
      <c r="S335" s="227"/>
    </row>
    <row r="336" spans="1:19" ht="18" hidden="1" customHeight="1" x14ac:dyDescent="0.2">
      <c r="A336" s="746">
        <v>326</v>
      </c>
      <c r="B336" s="747"/>
      <c r="C336" s="230"/>
      <c r="D336" s="204"/>
      <c r="E336" s="204"/>
      <c r="F336" s="205"/>
      <c r="G336" s="218"/>
      <c r="H336" s="219"/>
      <c r="I336" s="235"/>
      <c r="J336" s="222"/>
      <c r="K336" s="235"/>
      <c r="L336" s="221"/>
      <c r="M336" s="222"/>
      <c r="N336" s="235"/>
      <c r="O336" s="221"/>
      <c r="P336" s="224"/>
      <c r="Q336" s="215">
        <f t="shared" si="5"/>
        <v>0</v>
      </c>
      <c r="R336" s="226"/>
      <c r="S336" s="227"/>
    </row>
    <row r="337" spans="1:19" ht="18" hidden="1" customHeight="1" x14ac:dyDescent="0.2">
      <c r="A337" s="746">
        <v>327</v>
      </c>
      <c r="B337" s="747"/>
      <c r="C337" s="230"/>
      <c r="D337" s="204"/>
      <c r="E337" s="204"/>
      <c r="F337" s="205"/>
      <c r="G337" s="218"/>
      <c r="H337" s="219"/>
      <c r="I337" s="235"/>
      <c r="J337" s="222"/>
      <c r="K337" s="235"/>
      <c r="L337" s="221"/>
      <c r="M337" s="222"/>
      <c r="N337" s="235"/>
      <c r="O337" s="221"/>
      <c r="P337" s="224"/>
      <c r="Q337" s="215">
        <f t="shared" si="5"/>
        <v>0</v>
      </c>
      <c r="R337" s="226"/>
      <c r="S337" s="227"/>
    </row>
    <row r="338" spans="1:19" ht="18" hidden="1" customHeight="1" x14ac:dyDescent="0.2">
      <c r="A338" s="746">
        <v>328</v>
      </c>
      <c r="B338" s="747"/>
      <c r="C338" s="230"/>
      <c r="D338" s="204"/>
      <c r="E338" s="204"/>
      <c r="F338" s="205"/>
      <c r="G338" s="218"/>
      <c r="H338" s="219"/>
      <c r="I338" s="235"/>
      <c r="J338" s="222"/>
      <c r="K338" s="235"/>
      <c r="L338" s="221"/>
      <c r="M338" s="222"/>
      <c r="N338" s="235"/>
      <c r="O338" s="221"/>
      <c r="P338" s="224"/>
      <c r="Q338" s="215">
        <f t="shared" si="5"/>
        <v>0</v>
      </c>
      <c r="R338" s="226"/>
      <c r="S338" s="227"/>
    </row>
    <row r="339" spans="1:19" ht="18" hidden="1" customHeight="1" x14ac:dyDescent="0.2">
      <c r="A339" s="746">
        <v>329</v>
      </c>
      <c r="B339" s="747"/>
      <c r="C339" s="230"/>
      <c r="D339" s="204"/>
      <c r="E339" s="204"/>
      <c r="F339" s="205"/>
      <c r="G339" s="218"/>
      <c r="H339" s="219"/>
      <c r="I339" s="235"/>
      <c r="J339" s="222"/>
      <c r="K339" s="235"/>
      <c r="L339" s="221"/>
      <c r="M339" s="222"/>
      <c r="N339" s="235"/>
      <c r="O339" s="221"/>
      <c r="P339" s="224"/>
      <c r="Q339" s="215">
        <f t="shared" si="5"/>
        <v>0</v>
      </c>
      <c r="R339" s="226"/>
      <c r="S339" s="227"/>
    </row>
    <row r="340" spans="1:19" ht="18" hidden="1" customHeight="1" x14ac:dyDescent="0.2">
      <c r="A340" s="746">
        <v>330</v>
      </c>
      <c r="B340" s="747"/>
      <c r="C340" s="230"/>
      <c r="D340" s="204"/>
      <c r="E340" s="204"/>
      <c r="F340" s="205"/>
      <c r="G340" s="218"/>
      <c r="H340" s="219"/>
      <c r="I340" s="235"/>
      <c r="J340" s="222"/>
      <c r="K340" s="235"/>
      <c r="L340" s="221"/>
      <c r="M340" s="222"/>
      <c r="N340" s="235"/>
      <c r="O340" s="221"/>
      <c r="P340" s="224"/>
      <c r="Q340" s="215">
        <f t="shared" si="5"/>
        <v>0</v>
      </c>
      <c r="R340" s="226"/>
      <c r="S340" s="227"/>
    </row>
    <row r="341" spans="1:19" ht="18" hidden="1" customHeight="1" x14ac:dyDescent="0.2">
      <c r="A341" s="746">
        <v>331</v>
      </c>
      <c r="B341" s="747"/>
      <c r="C341" s="230"/>
      <c r="D341" s="204"/>
      <c r="E341" s="204"/>
      <c r="F341" s="205"/>
      <c r="G341" s="218"/>
      <c r="H341" s="219"/>
      <c r="I341" s="235"/>
      <c r="J341" s="222"/>
      <c r="K341" s="235"/>
      <c r="L341" s="221"/>
      <c r="M341" s="222"/>
      <c r="N341" s="235"/>
      <c r="O341" s="221"/>
      <c r="P341" s="224"/>
      <c r="Q341" s="215">
        <f t="shared" si="5"/>
        <v>0</v>
      </c>
      <c r="R341" s="226"/>
      <c r="S341" s="227"/>
    </row>
    <row r="342" spans="1:19" ht="18" hidden="1" customHeight="1" x14ac:dyDescent="0.2">
      <c r="A342" s="746">
        <v>332</v>
      </c>
      <c r="B342" s="747"/>
      <c r="C342" s="230"/>
      <c r="D342" s="204"/>
      <c r="E342" s="204"/>
      <c r="F342" s="205"/>
      <c r="G342" s="218"/>
      <c r="H342" s="219"/>
      <c r="I342" s="235"/>
      <c r="J342" s="222"/>
      <c r="K342" s="235"/>
      <c r="L342" s="221"/>
      <c r="M342" s="222"/>
      <c r="N342" s="235"/>
      <c r="O342" s="221"/>
      <c r="P342" s="224"/>
      <c r="Q342" s="215">
        <f t="shared" si="5"/>
        <v>0</v>
      </c>
      <c r="R342" s="226"/>
      <c r="S342" s="227"/>
    </row>
    <row r="343" spans="1:19" ht="18" hidden="1" customHeight="1" x14ac:dyDescent="0.2">
      <c r="A343" s="746">
        <v>333</v>
      </c>
      <c r="B343" s="747"/>
      <c r="C343" s="230"/>
      <c r="D343" s="204"/>
      <c r="E343" s="204"/>
      <c r="F343" s="205"/>
      <c r="G343" s="218"/>
      <c r="H343" s="219"/>
      <c r="I343" s="235"/>
      <c r="J343" s="222"/>
      <c r="K343" s="235"/>
      <c r="L343" s="221"/>
      <c r="M343" s="222"/>
      <c r="N343" s="235"/>
      <c r="O343" s="221"/>
      <c r="P343" s="224"/>
      <c r="Q343" s="215">
        <f t="shared" si="5"/>
        <v>0</v>
      </c>
      <c r="R343" s="226"/>
      <c r="S343" s="227"/>
    </row>
    <row r="344" spans="1:19" ht="18" hidden="1" customHeight="1" x14ac:dyDescent="0.2">
      <c r="A344" s="746">
        <v>334</v>
      </c>
      <c r="B344" s="747"/>
      <c r="C344" s="230"/>
      <c r="D344" s="204"/>
      <c r="E344" s="204"/>
      <c r="F344" s="205"/>
      <c r="G344" s="218"/>
      <c r="H344" s="219"/>
      <c r="I344" s="235"/>
      <c r="J344" s="222"/>
      <c r="K344" s="235"/>
      <c r="L344" s="221"/>
      <c r="M344" s="222"/>
      <c r="N344" s="235"/>
      <c r="O344" s="221"/>
      <c r="P344" s="224"/>
      <c r="Q344" s="215">
        <f t="shared" si="5"/>
        <v>0</v>
      </c>
      <c r="R344" s="226"/>
      <c r="S344" s="227"/>
    </row>
    <row r="345" spans="1:19" ht="18" hidden="1" customHeight="1" x14ac:dyDescent="0.2">
      <c r="A345" s="746">
        <v>335</v>
      </c>
      <c r="B345" s="747"/>
      <c r="C345" s="230"/>
      <c r="D345" s="204"/>
      <c r="E345" s="204"/>
      <c r="F345" s="205"/>
      <c r="G345" s="218"/>
      <c r="H345" s="219"/>
      <c r="I345" s="235"/>
      <c r="J345" s="222"/>
      <c r="K345" s="235"/>
      <c r="L345" s="221"/>
      <c r="M345" s="222"/>
      <c r="N345" s="235"/>
      <c r="O345" s="221"/>
      <c r="P345" s="224"/>
      <c r="Q345" s="215">
        <f t="shared" si="5"/>
        <v>0</v>
      </c>
      <c r="R345" s="226"/>
      <c r="S345" s="227"/>
    </row>
    <row r="346" spans="1:19" ht="18" hidden="1" customHeight="1" x14ac:dyDescent="0.2">
      <c r="A346" s="746">
        <v>336</v>
      </c>
      <c r="B346" s="747"/>
      <c r="C346" s="230"/>
      <c r="D346" s="204"/>
      <c r="E346" s="204"/>
      <c r="F346" s="205"/>
      <c r="G346" s="218"/>
      <c r="H346" s="219"/>
      <c r="I346" s="235"/>
      <c r="J346" s="222"/>
      <c r="K346" s="235"/>
      <c r="L346" s="221"/>
      <c r="M346" s="222"/>
      <c r="N346" s="235"/>
      <c r="O346" s="221"/>
      <c r="P346" s="224"/>
      <c r="Q346" s="215">
        <f t="shared" si="5"/>
        <v>0</v>
      </c>
      <c r="R346" s="226"/>
      <c r="S346" s="227"/>
    </row>
    <row r="347" spans="1:19" ht="18" hidden="1" customHeight="1" x14ac:dyDescent="0.2">
      <c r="A347" s="746">
        <v>337</v>
      </c>
      <c r="B347" s="747"/>
      <c r="C347" s="230"/>
      <c r="D347" s="204"/>
      <c r="E347" s="204"/>
      <c r="F347" s="205"/>
      <c r="G347" s="218"/>
      <c r="H347" s="219"/>
      <c r="I347" s="235"/>
      <c r="J347" s="222"/>
      <c r="K347" s="235"/>
      <c r="L347" s="221"/>
      <c r="M347" s="222"/>
      <c r="N347" s="235"/>
      <c r="O347" s="221"/>
      <c r="P347" s="224"/>
      <c r="Q347" s="215">
        <f t="shared" si="5"/>
        <v>0</v>
      </c>
      <c r="R347" s="226"/>
      <c r="S347" s="227"/>
    </row>
    <row r="348" spans="1:19" ht="18" hidden="1" customHeight="1" x14ac:dyDescent="0.2">
      <c r="A348" s="746">
        <v>338</v>
      </c>
      <c r="B348" s="747"/>
      <c r="C348" s="230"/>
      <c r="D348" s="204"/>
      <c r="E348" s="204"/>
      <c r="F348" s="205"/>
      <c r="G348" s="218"/>
      <c r="H348" s="219"/>
      <c r="I348" s="235"/>
      <c r="J348" s="222"/>
      <c r="K348" s="235"/>
      <c r="L348" s="221"/>
      <c r="M348" s="222"/>
      <c r="N348" s="235"/>
      <c r="O348" s="221"/>
      <c r="P348" s="224"/>
      <c r="Q348" s="215">
        <f t="shared" si="5"/>
        <v>0</v>
      </c>
      <c r="R348" s="226"/>
      <c r="S348" s="227"/>
    </row>
    <row r="349" spans="1:19" ht="18" hidden="1" customHeight="1" x14ac:dyDescent="0.2">
      <c r="A349" s="746">
        <v>339</v>
      </c>
      <c r="B349" s="747"/>
      <c r="C349" s="230"/>
      <c r="D349" s="204"/>
      <c r="E349" s="204"/>
      <c r="F349" s="205"/>
      <c r="G349" s="218"/>
      <c r="H349" s="219"/>
      <c r="I349" s="235"/>
      <c r="J349" s="222"/>
      <c r="K349" s="235"/>
      <c r="L349" s="221"/>
      <c r="M349" s="222"/>
      <c r="N349" s="235"/>
      <c r="O349" s="221"/>
      <c r="P349" s="224"/>
      <c r="Q349" s="215">
        <f t="shared" si="5"/>
        <v>0</v>
      </c>
      <c r="R349" s="226"/>
      <c r="S349" s="227"/>
    </row>
    <row r="350" spans="1:19" ht="18" hidden="1" customHeight="1" x14ac:dyDescent="0.2">
      <c r="A350" s="746">
        <v>340</v>
      </c>
      <c r="B350" s="747"/>
      <c r="C350" s="230"/>
      <c r="D350" s="204"/>
      <c r="E350" s="204"/>
      <c r="F350" s="205"/>
      <c r="G350" s="218"/>
      <c r="H350" s="219"/>
      <c r="I350" s="235"/>
      <c r="J350" s="222"/>
      <c r="K350" s="235"/>
      <c r="L350" s="221"/>
      <c r="M350" s="222"/>
      <c r="N350" s="235"/>
      <c r="O350" s="221"/>
      <c r="P350" s="224"/>
      <c r="Q350" s="215">
        <f t="shared" si="5"/>
        <v>0</v>
      </c>
      <c r="R350" s="226"/>
      <c r="S350" s="227"/>
    </row>
    <row r="351" spans="1:19" ht="18" hidden="1" customHeight="1" x14ac:dyDescent="0.2">
      <c r="A351" s="746">
        <v>341</v>
      </c>
      <c r="B351" s="747"/>
      <c r="C351" s="230"/>
      <c r="D351" s="204"/>
      <c r="E351" s="204"/>
      <c r="F351" s="205"/>
      <c r="G351" s="218"/>
      <c r="H351" s="219"/>
      <c r="I351" s="235"/>
      <c r="J351" s="222"/>
      <c r="K351" s="235"/>
      <c r="L351" s="221"/>
      <c r="M351" s="222"/>
      <c r="N351" s="235"/>
      <c r="O351" s="221"/>
      <c r="P351" s="224"/>
      <c r="Q351" s="215">
        <f t="shared" si="5"/>
        <v>0</v>
      </c>
      <c r="R351" s="226"/>
      <c r="S351" s="227"/>
    </row>
    <row r="352" spans="1:19" ht="18" hidden="1" customHeight="1" x14ac:dyDescent="0.2">
      <c r="A352" s="746">
        <v>342</v>
      </c>
      <c r="B352" s="747"/>
      <c r="C352" s="230"/>
      <c r="D352" s="204"/>
      <c r="E352" s="204"/>
      <c r="F352" s="205"/>
      <c r="G352" s="218"/>
      <c r="H352" s="219"/>
      <c r="I352" s="235"/>
      <c r="J352" s="222"/>
      <c r="K352" s="235"/>
      <c r="L352" s="221"/>
      <c r="M352" s="222"/>
      <c r="N352" s="235"/>
      <c r="O352" s="221"/>
      <c r="P352" s="224"/>
      <c r="Q352" s="215">
        <f t="shared" si="5"/>
        <v>0</v>
      </c>
      <c r="R352" s="226"/>
      <c r="S352" s="227"/>
    </row>
    <row r="353" spans="1:19" ht="18" hidden="1" customHeight="1" x14ac:dyDescent="0.2">
      <c r="A353" s="746">
        <v>343</v>
      </c>
      <c r="B353" s="747"/>
      <c r="C353" s="230"/>
      <c r="D353" s="204"/>
      <c r="E353" s="204"/>
      <c r="F353" s="205"/>
      <c r="G353" s="218"/>
      <c r="H353" s="219"/>
      <c r="I353" s="235"/>
      <c r="J353" s="222"/>
      <c r="K353" s="235"/>
      <c r="L353" s="221"/>
      <c r="M353" s="222"/>
      <c r="N353" s="235"/>
      <c r="O353" s="221"/>
      <c r="P353" s="224"/>
      <c r="Q353" s="215">
        <f t="shared" si="5"/>
        <v>0</v>
      </c>
      <c r="R353" s="226"/>
      <c r="S353" s="227"/>
    </row>
    <row r="354" spans="1:19" ht="18" hidden="1" customHeight="1" x14ac:dyDescent="0.2">
      <c r="A354" s="746">
        <v>344</v>
      </c>
      <c r="B354" s="747"/>
      <c r="C354" s="230"/>
      <c r="D354" s="204"/>
      <c r="E354" s="204"/>
      <c r="F354" s="205"/>
      <c r="G354" s="218"/>
      <c r="H354" s="219"/>
      <c r="I354" s="235"/>
      <c r="J354" s="222"/>
      <c r="K354" s="235"/>
      <c r="L354" s="221"/>
      <c r="M354" s="222"/>
      <c r="N354" s="235"/>
      <c r="O354" s="221"/>
      <c r="P354" s="224"/>
      <c r="Q354" s="215">
        <f t="shared" si="5"/>
        <v>0</v>
      </c>
      <c r="R354" s="226"/>
      <c r="S354" s="227"/>
    </row>
    <row r="355" spans="1:19" ht="18" hidden="1" customHeight="1" x14ac:dyDescent="0.2">
      <c r="A355" s="746">
        <v>345</v>
      </c>
      <c r="B355" s="747"/>
      <c r="C355" s="230"/>
      <c r="D355" s="204"/>
      <c r="E355" s="204"/>
      <c r="F355" s="205"/>
      <c r="G355" s="218"/>
      <c r="H355" s="219"/>
      <c r="I355" s="235"/>
      <c r="J355" s="222"/>
      <c r="K355" s="235"/>
      <c r="L355" s="221"/>
      <c r="M355" s="222"/>
      <c r="N355" s="235"/>
      <c r="O355" s="221"/>
      <c r="P355" s="224"/>
      <c r="Q355" s="215">
        <f t="shared" si="5"/>
        <v>0</v>
      </c>
      <c r="R355" s="226"/>
      <c r="S355" s="227"/>
    </row>
    <row r="356" spans="1:19" ht="18" hidden="1" customHeight="1" x14ac:dyDescent="0.2">
      <c r="A356" s="746">
        <v>346</v>
      </c>
      <c r="B356" s="747"/>
      <c r="C356" s="230"/>
      <c r="D356" s="204"/>
      <c r="E356" s="204"/>
      <c r="F356" s="205"/>
      <c r="G356" s="218"/>
      <c r="H356" s="219"/>
      <c r="I356" s="235"/>
      <c r="J356" s="222"/>
      <c r="K356" s="235"/>
      <c r="L356" s="221"/>
      <c r="M356" s="222"/>
      <c r="N356" s="235"/>
      <c r="O356" s="221"/>
      <c r="P356" s="224"/>
      <c r="Q356" s="215">
        <f t="shared" si="5"/>
        <v>0</v>
      </c>
      <c r="R356" s="226"/>
      <c r="S356" s="227"/>
    </row>
    <row r="357" spans="1:19" ht="18" hidden="1" customHeight="1" x14ac:dyDescent="0.2">
      <c r="A357" s="746">
        <v>347</v>
      </c>
      <c r="B357" s="747"/>
      <c r="C357" s="230"/>
      <c r="D357" s="204"/>
      <c r="E357" s="204"/>
      <c r="F357" s="205"/>
      <c r="G357" s="218"/>
      <c r="H357" s="219"/>
      <c r="I357" s="235"/>
      <c r="J357" s="222"/>
      <c r="K357" s="235"/>
      <c r="L357" s="221"/>
      <c r="M357" s="222"/>
      <c r="N357" s="235"/>
      <c r="O357" s="221"/>
      <c r="P357" s="224"/>
      <c r="Q357" s="215">
        <f t="shared" si="5"/>
        <v>0</v>
      </c>
      <c r="R357" s="226"/>
      <c r="S357" s="227"/>
    </row>
    <row r="358" spans="1:19" ht="18" hidden="1" customHeight="1" x14ac:dyDescent="0.2">
      <c r="A358" s="746">
        <v>348</v>
      </c>
      <c r="B358" s="747"/>
      <c r="C358" s="230"/>
      <c r="D358" s="204"/>
      <c r="E358" s="204"/>
      <c r="F358" s="205"/>
      <c r="G358" s="218"/>
      <c r="H358" s="219"/>
      <c r="I358" s="235"/>
      <c r="J358" s="222"/>
      <c r="K358" s="235"/>
      <c r="L358" s="221"/>
      <c r="M358" s="222"/>
      <c r="N358" s="235"/>
      <c r="O358" s="221"/>
      <c r="P358" s="224"/>
      <c r="Q358" s="215">
        <f t="shared" si="5"/>
        <v>0</v>
      </c>
      <c r="R358" s="226"/>
      <c r="S358" s="227"/>
    </row>
    <row r="359" spans="1:19" ht="18" hidden="1" customHeight="1" x14ac:dyDescent="0.2">
      <c r="A359" s="746">
        <v>349</v>
      </c>
      <c r="B359" s="747"/>
      <c r="C359" s="230"/>
      <c r="D359" s="204"/>
      <c r="E359" s="204"/>
      <c r="F359" s="205"/>
      <c r="G359" s="218"/>
      <c r="H359" s="219"/>
      <c r="I359" s="235"/>
      <c r="J359" s="222"/>
      <c r="K359" s="235"/>
      <c r="L359" s="221"/>
      <c r="M359" s="222"/>
      <c r="N359" s="235"/>
      <c r="O359" s="221"/>
      <c r="P359" s="224"/>
      <c r="Q359" s="215">
        <f t="shared" si="5"/>
        <v>0</v>
      </c>
      <c r="R359" s="226"/>
      <c r="S359" s="227"/>
    </row>
    <row r="360" spans="1:19" ht="18" hidden="1" customHeight="1" x14ac:dyDescent="0.2">
      <c r="A360" s="746">
        <v>350</v>
      </c>
      <c r="B360" s="747"/>
      <c r="C360" s="230"/>
      <c r="D360" s="204"/>
      <c r="E360" s="204"/>
      <c r="F360" s="205"/>
      <c r="G360" s="218"/>
      <c r="H360" s="219"/>
      <c r="I360" s="235"/>
      <c r="J360" s="222"/>
      <c r="K360" s="235"/>
      <c r="L360" s="221"/>
      <c r="M360" s="222"/>
      <c r="N360" s="235"/>
      <c r="O360" s="221"/>
      <c r="P360" s="224"/>
      <c r="Q360" s="215">
        <f t="shared" si="5"/>
        <v>0</v>
      </c>
      <c r="R360" s="226"/>
      <c r="S360" s="227"/>
    </row>
    <row r="361" spans="1:19" ht="18" hidden="1" customHeight="1" x14ac:dyDescent="0.2">
      <c r="A361" s="746">
        <v>351</v>
      </c>
      <c r="B361" s="747"/>
      <c r="C361" s="230"/>
      <c r="D361" s="204"/>
      <c r="E361" s="204"/>
      <c r="F361" s="205"/>
      <c r="G361" s="218"/>
      <c r="H361" s="219"/>
      <c r="I361" s="235"/>
      <c r="J361" s="222"/>
      <c r="K361" s="235"/>
      <c r="L361" s="221"/>
      <c r="M361" s="222"/>
      <c r="N361" s="235"/>
      <c r="O361" s="221"/>
      <c r="P361" s="224"/>
      <c r="Q361" s="215">
        <f t="shared" si="5"/>
        <v>0</v>
      </c>
      <c r="R361" s="226"/>
      <c r="S361" s="227"/>
    </row>
    <row r="362" spans="1:19" ht="18" hidden="1" customHeight="1" x14ac:dyDescent="0.2">
      <c r="A362" s="746">
        <v>352</v>
      </c>
      <c r="B362" s="747"/>
      <c r="C362" s="230"/>
      <c r="D362" s="204"/>
      <c r="E362" s="204"/>
      <c r="F362" s="205"/>
      <c r="G362" s="218"/>
      <c r="H362" s="219"/>
      <c r="I362" s="235"/>
      <c r="J362" s="222"/>
      <c r="K362" s="235"/>
      <c r="L362" s="221"/>
      <c r="M362" s="222"/>
      <c r="N362" s="235"/>
      <c r="O362" s="221"/>
      <c r="P362" s="224"/>
      <c r="Q362" s="215">
        <f t="shared" si="5"/>
        <v>0</v>
      </c>
      <c r="R362" s="226"/>
      <c r="S362" s="227"/>
    </row>
    <row r="363" spans="1:19" ht="18" hidden="1" customHeight="1" x14ac:dyDescent="0.2">
      <c r="A363" s="746">
        <v>353</v>
      </c>
      <c r="B363" s="747"/>
      <c r="C363" s="230"/>
      <c r="D363" s="204"/>
      <c r="E363" s="204"/>
      <c r="F363" s="205"/>
      <c r="G363" s="218"/>
      <c r="H363" s="219"/>
      <c r="I363" s="235"/>
      <c r="J363" s="222"/>
      <c r="K363" s="235"/>
      <c r="L363" s="221"/>
      <c r="M363" s="222"/>
      <c r="N363" s="235"/>
      <c r="O363" s="221"/>
      <c r="P363" s="224"/>
      <c r="Q363" s="215">
        <f t="shared" si="5"/>
        <v>0</v>
      </c>
      <c r="R363" s="226"/>
      <c r="S363" s="227"/>
    </row>
    <row r="364" spans="1:19" ht="18" hidden="1" customHeight="1" x14ac:dyDescent="0.2">
      <c r="A364" s="746">
        <v>354</v>
      </c>
      <c r="B364" s="747"/>
      <c r="C364" s="230"/>
      <c r="D364" s="204"/>
      <c r="E364" s="204"/>
      <c r="F364" s="205"/>
      <c r="G364" s="218"/>
      <c r="H364" s="219"/>
      <c r="I364" s="236"/>
      <c r="J364" s="219"/>
      <c r="K364" s="236"/>
      <c r="L364" s="221"/>
      <c r="M364" s="222"/>
      <c r="N364" s="235"/>
      <c r="O364" s="221"/>
      <c r="P364" s="224"/>
      <c r="Q364" s="215">
        <f t="shared" si="5"/>
        <v>0</v>
      </c>
      <c r="R364" s="226"/>
      <c r="S364" s="227"/>
    </row>
    <row r="365" spans="1:19" ht="18" hidden="1" customHeight="1" x14ac:dyDescent="0.2">
      <c r="A365" s="746">
        <v>355</v>
      </c>
      <c r="B365" s="747"/>
      <c r="C365" s="230"/>
      <c r="D365" s="204"/>
      <c r="E365" s="204"/>
      <c r="F365" s="205"/>
      <c r="G365" s="218"/>
      <c r="H365" s="219"/>
      <c r="I365" s="236"/>
      <c r="J365" s="219"/>
      <c r="K365" s="236"/>
      <c r="L365" s="221"/>
      <c r="M365" s="222"/>
      <c r="N365" s="235"/>
      <c r="O365" s="221"/>
      <c r="P365" s="224"/>
      <c r="Q365" s="215">
        <f t="shared" si="5"/>
        <v>0</v>
      </c>
      <c r="R365" s="226"/>
      <c r="S365" s="227"/>
    </row>
    <row r="366" spans="1:19" ht="18" hidden="1" customHeight="1" x14ac:dyDescent="0.2">
      <c r="A366" s="746">
        <v>356</v>
      </c>
      <c r="B366" s="747"/>
      <c r="C366" s="230"/>
      <c r="D366" s="204"/>
      <c r="E366" s="204"/>
      <c r="F366" s="205"/>
      <c r="G366" s="218"/>
      <c r="H366" s="219"/>
      <c r="I366" s="236"/>
      <c r="J366" s="219"/>
      <c r="K366" s="236"/>
      <c r="L366" s="221"/>
      <c r="M366" s="222"/>
      <c r="N366" s="235"/>
      <c r="O366" s="221"/>
      <c r="P366" s="224"/>
      <c r="Q366" s="215">
        <f t="shared" si="5"/>
        <v>0</v>
      </c>
      <c r="R366" s="226"/>
      <c r="S366" s="227"/>
    </row>
    <row r="367" spans="1:19" ht="18" hidden="1" customHeight="1" x14ac:dyDescent="0.2">
      <c r="A367" s="746">
        <v>357</v>
      </c>
      <c r="B367" s="747"/>
      <c r="C367" s="230"/>
      <c r="D367" s="204"/>
      <c r="E367" s="204"/>
      <c r="F367" s="205"/>
      <c r="G367" s="218"/>
      <c r="H367" s="219"/>
      <c r="I367" s="236"/>
      <c r="J367" s="219"/>
      <c r="K367" s="236"/>
      <c r="L367" s="221"/>
      <c r="M367" s="222"/>
      <c r="N367" s="235"/>
      <c r="O367" s="221"/>
      <c r="P367" s="224"/>
      <c r="Q367" s="215">
        <f t="shared" si="5"/>
        <v>0</v>
      </c>
      <c r="R367" s="226"/>
      <c r="S367" s="227"/>
    </row>
    <row r="368" spans="1:19" ht="18" hidden="1" customHeight="1" x14ac:dyDescent="0.2">
      <c r="A368" s="746">
        <v>358</v>
      </c>
      <c r="B368" s="747"/>
      <c r="C368" s="230"/>
      <c r="D368" s="204"/>
      <c r="E368" s="204"/>
      <c r="F368" s="205"/>
      <c r="G368" s="218"/>
      <c r="H368" s="219"/>
      <c r="I368" s="236"/>
      <c r="J368" s="222"/>
      <c r="K368" s="235"/>
      <c r="L368" s="221"/>
      <c r="M368" s="222"/>
      <c r="N368" s="235"/>
      <c r="O368" s="221"/>
      <c r="P368" s="224"/>
      <c r="Q368" s="215">
        <f t="shared" si="5"/>
        <v>0</v>
      </c>
      <c r="R368" s="226"/>
      <c r="S368" s="227"/>
    </row>
    <row r="369" spans="1:19" ht="18" hidden="1" customHeight="1" x14ac:dyDescent="0.2">
      <c r="A369" s="746">
        <v>359</v>
      </c>
      <c r="B369" s="747"/>
      <c r="C369" s="230"/>
      <c r="D369" s="204"/>
      <c r="E369" s="204"/>
      <c r="F369" s="205"/>
      <c r="G369" s="218"/>
      <c r="H369" s="219"/>
      <c r="I369" s="236"/>
      <c r="J369" s="222"/>
      <c r="K369" s="235"/>
      <c r="L369" s="221"/>
      <c r="M369" s="222"/>
      <c r="N369" s="235"/>
      <c r="O369" s="221"/>
      <c r="P369" s="224"/>
      <c r="Q369" s="215">
        <f t="shared" si="5"/>
        <v>0</v>
      </c>
      <c r="R369" s="226"/>
      <c r="S369" s="227"/>
    </row>
    <row r="370" spans="1:19" ht="18" hidden="1" customHeight="1" x14ac:dyDescent="0.2">
      <c r="A370" s="746">
        <v>360</v>
      </c>
      <c r="B370" s="747"/>
      <c r="C370" s="230"/>
      <c r="D370" s="204"/>
      <c r="E370" s="204"/>
      <c r="F370" s="205"/>
      <c r="G370" s="218"/>
      <c r="H370" s="219"/>
      <c r="I370" s="236"/>
      <c r="J370" s="222"/>
      <c r="K370" s="235"/>
      <c r="L370" s="221"/>
      <c r="M370" s="222"/>
      <c r="N370" s="235"/>
      <c r="O370" s="221"/>
      <c r="P370" s="224"/>
      <c r="Q370" s="215">
        <f t="shared" si="5"/>
        <v>0</v>
      </c>
      <c r="R370" s="226"/>
      <c r="S370" s="227"/>
    </row>
    <row r="371" spans="1:19" ht="18" hidden="1" customHeight="1" x14ac:dyDescent="0.2">
      <c r="A371" s="746">
        <v>361</v>
      </c>
      <c r="B371" s="747"/>
      <c r="C371" s="230"/>
      <c r="D371" s="204"/>
      <c r="E371" s="204"/>
      <c r="F371" s="205"/>
      <c r="G371" s="218"/>
      <c r="H371" s="219"/>
      <c r="I371" s="236"/>
      <c r="J371" s="222"/>
      <c r="K371" s="235"/>
      <c r="L371" s="221"/>
      <c r="M371" s="222"/>
      <c r="N371" s="235"/>
      <c r="O371" s="221"/>
      <c r="P371" s="224"/>
      <c r="Q371" s="215">
        <f t="shared" si="5"/>
        <v>0</v>
      </c>
      <c r="R371" s="226"/>
      <c r="S371" s="227"/>
    </row>
    <row r="372" spans="1:19" ht="18" hidden="1" customHeight="1" x14ac:dyDescent="0.2">
      <c r="A372" s="746">
        <v>362</v>
      </c>
      <c r="B372" s="747"/>
      <c r="C372" s="230"/>
      <c r="D372" s="204"/>
      <c r="E372" s="204"/>
      <c r="F372" s="205"/>
      <c r="G372" s="218"/>
      <c r="H372" s="219"/>
      <c r="I372" s="236"/>
      <c r="J372" s="222"/>
      <c r="K372" s="235"/>
      <c r="L372" s="221"/>
      <c r="M372" s="222"/>
      <c r="N372" s="235"/>
      <c r="O372" s="221"/>
      <c r="P372" s="224"/>
      <c r="Q372" s="215">
        <f t="shared" si="5"/>
        <v>0</v>
      </c>
      <c r="R372" s="226"/>
      <c r="S372" s="227"/>
    </row>
    <row r="373" spans="1:19" ht="18" hidden="1" customHeight="1" x14ac:dyDescent="0.2">
      <c r="A373" s="746">
        <v>363</v>
      </c>
      <c r="B373" s="747"/>
      <c r="C373" s="230"/>
      <c r="D373" s="204"/>
      <c r="E373" s="204"/>
      <c r="F373" s="205"/>
      <c r="G373" s="218"/>
      <c r="H373" s="219"/>
      <c r="I373" s="236"/>
      <c r="J373" s="219"/>
      <c r="K373" s="236"/>
      <c r="L373" s="221"/>
      <c r="M373" s="219"/>
      <c r="N373" s="235"/>
      <c r="O373" s="237"/>
      <c r="P373" s="224"/>
      <c r="Q373" s="215">
        <f t="shared" si="5"/>
        <v>0</v>
      </c>
      <c r="R373" s="226"/>
      <c r="S373" s="227"/>
    </row>
    <row r="374" spans="1:19" ht="18" hidden="1" customHeight="1" x14ac:dyDescent="0.2">
      <c r="A374" s="746">
        <v>364</v>
      </c>
      <c r="B374" s="747"/>
      <c r="C374" s="230"/>
      <c r="D374" s="204"/>
      <c r="E374" s="204"/>
      <c r="F374" s="205"/>
      <c r="G374" s="218"/>
      <c r="H374" s="219"/>
      <c r="I374" s="236"/>
      <c r="J374" s="219"/>
      <c r="K374" s="236"/>
      <c r="L374" s="221"/>
      <c r="M374" s="219"/>
      <c r="N374" s="235"/>
      <c r="O374" s="237"/>
      <c r="P374" s="224"/>
      <c r="Q374" s="215">
        <f t="shared" si="5"/>
        <v>0</v>
      </c>
      <c r="R374" s="226"/>
      <c r="S374" s="227"/>
    </row>
    <row r="375" spans="1:19" ht="18" hidden="1" customHeight="1" x14ac:dyDescent="0.2">
      <c r="A375" s="746">
        <v>365</v>
      </c>
      <c r="B375" s="747"/>
      <c r="C375" s="230"/>
      <c r="D375" s="204"/>
      <c r="E375" s="204"/>
      <c r="F375" s="205"/>
      <c r="G375" s="218"/>
      <c r="H375" s="219"/>
      <c r="I375" s="236"/>
      <c r="J375" s="219"/>
      <c r="K375" s="236"/>
      <c r="L375" s="221"/>
      <c r="M375" s="219"/>
      <c r="N375" s="235"/>
      <c r="O375" s="237"/>
      <c r="P375" s="224"/>
      <c r="Q375" s="215">
        <f t="shared" si="5"/>
        <v>0</v>
      </c>
      <c r="R375" s="226"/>
      <c r="S375" s="227"/>
    </row>
    <row r="376" spans="1:19" ht="18" hidden="1" customHeight="1" x14ac:dyDescent="0.2">
      <c r="A376" s="746">
        <v>366</v>
      </c>
      <c r="B376" s="747"/>
      <c r="C376" s="230"/>
      <c r="D376" s="204"/>
      <c r="E376" s="204"/>
      <c r="F376" s="205"/>
      <c r="G376" s="218"/>
      <c r="H376" s="219"/>
      <c r="I376" s="236"/>
      <c r="J376" s="219"/>
      <c r="K376" s="236"/>
      <c r="L376" s="221"/>
      <c r="M376" s="222"/>
      <c r="N376" s="235"/>
      <c r="O376" s="221"/>
      <c r="P376" s="224"/>
      <c r="Q376" s="215">
        <f t="shared" si="5"/>
        <v>0</v>
      </c>
      <c r="R376" s="226"/>
      <c r="S376" s="227"/>
    </row>
    <row r="377" spans="1:19" ht="18" hidden="1" customHeight="1" x14ac:dyDescent="0.2">
      <c r="A377" s="746">
        <v>367</v>
      </c>
      <c r="B377" s="747"/>
      <c r="C377" s="230"/>
      <c r="D377" s="204"/>
      <c r="E377" s="204"/>
      <c r="F377" s="205"/>
      <c r="G377" s="218"/>
      <c r="H377" s="219"/>
      <c r="I377" s="236"/>
      <c r="J377" s="219"/>
      <c r="K377" s="236"/>
      <c r="L377" s="221"/>
      <c r="M377" s="222"/>
      <c r="N377" s="235"/>
      <c r="O377" s="221"/>
      <c r="P377" s="224"/>
      <c r="Q377" s="215">
        <f t="shared" si="5"/>
        <v>0</v>
      </c>
      <c r="R377" s="226"/>
      <c r="S377" s="227"/>
    </row>
    <row r="378" spans="1:19" ht="18" hidden="1" customHeight="1" x14ac:dyDescent="0.2">
      <c r="A378" s="746">
        <v>368</v>
      </c>
      <c r="B378" s="747"/>
      <c r="C378" s="230"/>
      <c r="D378" s="204"/>
      <c r="E378" s="204"/>
      <c r="F378" s="205"/>
      <c r="G378" s="218"/>
      <c r="H378" s="219"/>
      <c r="I378" s="236"/>
      <c r="J378" s="219"/>
      <c r="K378" s="236"/>
      <c r="L378" s="221"/>
      <c r="M378" s="222"/>
      <c r="N378" s="235"/>
      <c r="O378" s="221"/>
      <c r="P378" s="224"/>
      <c r="Q378" s="215">
        <f t="shared" si="5"/>
        <v>0</v>
      </c>
      <c r="R378" s="226"/>
      <c r="S378" s="227"/>
    </row>
    <row r="379" spans="1:19" ht="18" hidden="1" customHeight="1" x14ac:dyDescent="0.2">
      <c r="A379" s="746">
        <v>369</v>
      </c>
      <c r="B379" s="747"/>
      <c r="C379" s="230"/>
      <c r="D379" s="204"/>
      <c r="E379" s="204"/>
      <c r="F379" s="205"/>
      <c r="G379" s="218"/>
      <c r="H379" s="219"/>
      <c r="I379" s="236"/>
      <c r="J379" s="219"/>
      <c r="K379" s="236"/>
      <c r="L379" s="221"/>
      <c r="M379" s="222"/>
      <c r="N379" s="235"/>
      <c r="O379" s="221"/>
      <c r="P379" s="224"/>
      <c r="Q379" s="215">
        <f t="shared" si="5"/>
        <v>0</v>
      </c>
      <c r="R379" s="226"/>
      <c r="S379" s="227"/>
    </row>
    <row r="380" spans="1:19" ht="18" hidden="1" customHeight="1" x14ac:dyDescent="0.2">
      <c r="A380" s="746">
        <v>370</v>
      </c>
      <c r="B380" s="747"/>
      <c r="C380" s="230"/>
      <c r="D380" s="204"/>
      <c r="E380" s="204"/>
      <c r="F380" s="205"/>
      <c r="G380" s="218"/>
      <c r="H380" s="219"/>
      <c r="I380" s="236"/>
      <c r="J380" s="219"/>
      <c r="K380" s="236"/>
      <c r="L380" s="221"/>
      <c r="M380" s="222"/>
      <c r="N380" s="235"/>
      <c r="O380" s="221"/>
      <c r="P380" s="224"/>
      <c r="Q380" s="215">
        <f t="shared" si="5"/>
        <v>0</v>
      </c>
      <c r="R380" s="226"/>
      <c r="S380" s="227"/>
    </row>
    <row r="381" spans="1:19" ht="18" hidden="1" customHeight="1" x14ac:dyDescent="0.2">
      <c r="A381" s="746">
        <v>371</v>
      </c>
      <c r="B381" s="747"/>
      <c r="C381" s="230"/>
      <c r="D381" s="204"/>
      <c r="E381" s="204"/>
      <c r="F381" s="205"/>
      <c r="G381" s="218"/>
      <c r="H381" s="219"/>
      <c r="I381" s="236"/>
      <c r="J381" s="219"/>
      <c r="K381" s="236"/>
      <c r="L381" s="221"/>
      <c r="M381" s="222"/>
      <c r="N381" s="235"/>
      <c r="O381" s="221"/>
      <c r="P381" s="224"/>
      <c r="Q381" s="215">
        <f t="shared" si="5"/>
        <v>0</v>
      </c>
      <c r="R381" s="226"/>
      <c r="S381" s="227"/>
    </row>
    <row r="382" spans="1:19" ht="18" hidden="1" customHeight="1" x14ac:dyDescent="0.2">
      <c r="A382" s="746">
        <v>372</v>
      </c>
      <c r="B382" s="747"/>
      <c r="C382" s="230"/>
      <c r="D382" s="204"/>
      <c r="E382" s="204"/>
      <c r="F382" s="205"/>
      <c r="G382" s="218"/>
      <c r="H382" s="219"/>
      <c r="I382" s="236"/>
      <c r="J382" s="219"/>
      <c r="K382" s="236"/>
      <c r="L382" s="221"/>
      <c r="M382" s="222"/>
      <c r="N382" s="235"/>
      <c r="O382" s="221"/>
      <c r="P382" s="224"/>
      <c r="Q382" s="215">
        <f t="shared" si="5"/>
        <v>0</v>
      </c>
      <c r="R382" s="226"/>
      <c r="S382" s="227"/>
    </row>
    <row r="383" spans="1:19" ht="18" hidden="1" customHeight="1" x14ac:dyDescent="0.2">
      <c r="A383" s="746">
        <v>373</v>
      </c>
      <c r="B383" s="747"/>
      <c r="C383" s="230"/>
      <c r="D383" s="204"/>
      <c r="E383" s="204"/>
      <c r="F383" s="205"/>
      <c r="G383" s="218"/>
      <c r="H383" s="219"/>
      <c r="I383" s="236"/>
      <c r="J383" s="219"/>
      <c r="K383" s="236"/>
      <c r="L383" s="221"/>
      <c r="M383" s="222"/>
      <c r="N383" s="235"/>
      <c r="O383" s="221"/>
      <c r="P383" s="224"/>
      <c r="Q383" s="215">
        <f t="shared" si="5"/>
        <v>0</v>
      </c>
      <c r="R383" s="226"/>
      <c r="S383" s="227"/>
    </row>
    <row r="384" spans="1:19" ht="18" hidden="1" customHeight="1" x14ac:dyDescent="0.2">
      <c r="A384" s="746">
        <v>374</v>
      </c>
      <c r="B384" s="747"/>
      <c r="C384" s="230"/>
      <c r="D384" s="204"/>
      <c r="E384" s="204"/>
      <c r="F384" s="205"/>
      <c r="G384" s="218"/>
      <c r="H384" s="219"/>
      <c r="I384" s="236"/>
      <c r="J384" s="219"/>
      <c r="K384" s="236"/>
      <c r="L384" s="221"/>
      <c r="M384" s="222"/>
      <c r="N384" s="235"/>
      <c r="O384" s="221"/>
      <c r="P384" s="224"/>
      <c r="Q384" s="215">
        <f t="shared" si="5"/>
        <v>0</v>
      </c>
      <c r="R384" s="226"/>
      <c r="S384" s="227"/>
    </row>
    <row r="385" spans="1:19" ht="18" hidden="1" customHeight="1" x14ac:dyDescent="0.2">
      <c r="A385" s="746">
        <v>375</v>
      </c>
      <c r="B385" s="747"/>
      <c r="C385" s="230"/>
      <c r="D385" s="204"/>
      <c r="E385" s="204"/>
      <c r="F385" s="205"/>
      <c r="G385" s="218"/>
      <c r="H385" s="219"/>
      <c r="I385" s="236"/>
      <c r="J385" s="219"/>
      <c r="K385" s="236"/>
      <c r="L385" s="221"/>
      <c r="M385" s="222"/>
      <c r="N385" s="235"/>
      <c r="O385" s="221"/>
      <c r="P385" s="224"/>
      <c r="Q385" s="215">
        <f t="shared" si="5"/>
        <v>0</v>
      </c>
      <c r="R385" s="226"/>
      <c r="S385" s="227"/>
    </row>
    <row r="386" spans="1:19" ht="18" hidden="1" customHeight="1" x14ac:dyDescent="0.2">
      <c r="A386" s="746">
        <v>376</v>
      </c>
      <c r="B386" s="747"/>
      <c r="C386" s="230"/>
      <c r="D386" s="204"/>
      <c r="E386" s="204"/>
      <c r="F386" s="205"/>
      <c r="G386" s="218"/>
      <c r="H386" s="219"/>
      <c r="I386" s="236"/>
      <c r="J386" s="219"/>
      <c r="K386" s="236"/>
      <c r="L386" s="221"/>
      <c r="M386" s="222"/>
      <c r="N386" s="235"/>
      <c r="O386" s="221"/>
      <c r="P386" s="224"/>
      <c r="Q386" s="215">
        <f t="shared" si="5"/>
        <v>0</v>
      </c>
      <c r="R386" s="226"/>
      <c r="S386" s="227"/>
    </row>
    <row r="387" spans="1:19" ht="18" hidden="1" customHeight="1" x14ac:dyDescent="0.2">
      <c r="A387" s="746">
        <v>377</v>
      </c>
      <c r="B387" s="747"/>
      <c r="C387" s="230"/>
      <c r="D387" s="204"/>
      <c r="E387" s="204"/>
      <c r="F387" s="205"/>
      <c r="G387" s="218"/>
      <c r="H387" s="219"/>
      <c r="I387" s="236"/>
      <c r="J387" s="219"/>
      <c r="K387" s="236"/>
      <c r="L387" s="221"/>
      <c r="M387" s="222"/>
      <c r="N387" s="235"/>
      <c r="O387" s="221"/>
      <c r="P387" s="224"/>
      <c r="Q387" s="215">
        <f t="shared" si="5"/>
        <v>0</v>
      </c>
      <c r="R387" s="226"/>
      <c r="S387" s="227"/>
    </row>
    <row r="388" spans="1:19" ht="18" hidden="1" customHeight="1" x14ac:dyDescent="0.2">
      <c r="A388" s="746">
        <v>378</v>
      </c>
      <c r="B388" s="747"/>
      <c r="C388" s="230"/>
      <c r="D388" s="204"/>
      <c r="E388" s="204"/>
      <c r="F388" s="205"/>
      <c r="G388" s="218"/>
      <c r="H388" s="219"/>
      <c r="I388" s="236"/>
      <c r="J388" s="219"/>
      <c r="K388" s="236"/>
      <c r="L388" s="221"/>
      <c r="M388" s="222"/>
      <c r="N388" s="235"/>
      <c r="O388" s="221"/>
      <c r="P388" s="224"/>
      <c r="Q388" s="215">
        <f t="shared" si="5"/>
        <v>0</v>
      </c>
      <c r="R388" s="226"/>
      <c r="S388" s="227"/>
    </row>
    <row r="389" spans="1:19" ht="18" hidden="1" customHeight="1" x14ac:dyDescent="0.2">
      <c r="A389" s="746">
        <v>379</v>
      </c>
      <c r="B389" s="747"/>
      <c r="C389" s="230"/>
      <c r="D389" s="204"/>
      <c r="E389" s="204"/>
      <c r="F389" s="205"/>
      <c r="G389" s="218"/>
      <c r="H389" s="219"/>
      <c r="I389" s="236"/>
      <c r="J389" s="219"/>
      <c r="K389" s="236"/>
      <c r="L389" s="221"/>
      <c r="M389" s="222"/>
      <c r="N389" s="235"/>
      <c r="O389" s="221"/>
      <c r="P389" s="224"/>
      <c r="Q389" s="215">
        <f t="shared" si="5"/>
        <v>0</v>
      </c>
      <c r="R389" s="226"/>
      <c r="S389" s="227"/>
    </row>
    <row r="390" spans="1:19" ht="18" hidden="1" customHeight="1" x14ac:dyDescent="0.2">
      <c r="A390" s="746">
        <v>380</v>
      </c>
      <c r="B390" s="747"/>
      <c r="C390" s="230"/>
      <c r="D390" s="204"/>
      <c r="E390" s="204"/>
      <c r="F390" s="205"/>
      <c r="G390" s="218"/>
      <c r="H390" s="219"/>
      <c r="I390" s="236"/>
      <c r="J390" s="219"/>
      <c r="K390" s="236"/>
      <c r="L390" s="221"/>
      <c r="M390" s="222"/>
      <c r="N390" s="235"/>
      <c r="O390" s="221"/>
      <c r="P390" s="224"/>
      <c r="Q390" s="215">
        <f t="shared" si="5"/>
        <v>0</v>
      </c>
      <c r="R390" s="226"/>
      <c r="S390" s="227"/>
    </row>
    <row r="391" spans="1:19" ht="18" hidden="1" customHeight="1" x14ac:dyDescent="0.2">
      <c r="A391" s="746">
        <v>381</v>
      </c>
      <c r="B391" s="747"/>
      <c r="C391" s="230"/>
      <c r="D391" s="204"/>
      <c r="E391" s="204"/>
      <c r="F391" s="205"/>
      <c r="G391" s="218"/>
      <c r="H391" s="219"/>
      <c r="I391" s="236"/>
      <c r="J391" s="219"/>
      <c r="K391" s="236"/>
      <c r="L391" s="221"/>
      <c r="M391" s="222"/>
      <c r="N391" s="235"/>
      <c r="O391" s="221"/>
      <c r="P391" s="224"/>
      <c r="Q391" s="215">
        <f t="shared" si="5"/>
        <v>0</v>
      </c>
      <c r="R391" s="226"/>
      <c r="S391" s="227"/>
    </row>
    <row r="392" spans="1:19" ht="18" hidden="1" customHeight="1" x14ac:dyDescent="0.2">
      <c r="A392" s="746">
        <v>382</v>
      </c>
      <c r="B392" s="747"/>
      <c r="C392" s="230"/>
      <c r="D392" s="204"/>
      <c r="E392" s="204"/>
      <c r="F392" s="205"/>
      <c r="G392" s="218"/>
      <c r="H392" s="219"/>
      <c r="I392" s="236"/>
      <c r="J392" s="222"/>
      <c r="K392" s="235"/>
      <c r="L392" s="221"/>
      <c r="M392" s="222"/>
      <c r="N392" s="235"/>
      <c r="O392" s="221"/>
      <c r="P392" s="224"/>
      <c r="Q392" s="215">
        <f t="shared" si="5"/>
        <v>0</v>
      </c>
      <c r="R392" s="226"/>
      <c r="S392" s="227"/>
    </row>
    <row r="393" spans="1:19" ht="18" hidden="1" customHeight="1" x14ac:dyDescent="0.2">
      <c r="A393" s="746">
        <v>383</v>
      </c>
      <c r="B393" s="747"/>
      <c r="C393" s="230"/>
      <c r="D393" s="204"/>
      <c r="E393" s="204"/>
      <c r="F393" s="205"/>
      <c r="G393" s="218"/>
      <c r="H393" s="219"/>
      <c r="I393" s="236"/>
      <c r="J393" s="219"/>
      <c r="K393" s="236"/>
      <c r="L393" s="221"/>
      <c r="M393" s="222"/>
      <c r="N393" s="235"/>
      <c r="O393" s="221"/>
      <c r="P393" s="224"/>
      <c r="Q393" s="215">
        <f t="shared" si="5"/>
        <v>0</v>
      </c>
      <c r="R393" s="226"/>
      <c r="S393" s="227"/>
    </row>
    <row r="394" spans="1:19" ht="18" hidden="1" customHeight="1" x14ac:dyDescent="0.2">
      <c r="A394" s="746">
        <v>384</v>
      </c>
      <c r="B394" s="747"/>
      <c r="C394" s="230"/>
      <c r="D394" s="204"/>
      <c r="E394" s="204"/>
      <c r="F394" s="205"/>
      <c r="G394" s="218"/>
      <c r="H394" s="219"/>
      <c r="I394" s="236"/>
      <c r="J394" s="219"/>
      <c r="K394" s="236"/>
      <c r="L394" s="221"/>
      <c r="M394" s="222"/>
      <c r="N394" s="235"/>
      <c r="O394" s="221"/>
      <c r="P394" s="224"/>
      <c r="Q394" s="215">
        <f t="shared" si="5"/>
        <v>0</v>
      </c>
      <c r="R394" s="226"/>
      <c r="S394" s="227"/>
    </row>
    <row r="395" spans="1:19" ht="18" hidden="1" customHeight="1" x14ac:dyDescent="0.2">
      <c r="A395" s="746">
        <v>385</v>
      </c>
      <c r="B395" s="747"/>
      <c r="C395" s="230"/>
      <c r="D395" s="204"/>
      <c r="E395" s="204"/>
      <c r="F395" s="205"/>
      <c r="G395" s="218"/>
      <c r="H395" s="219"/>
      <c r="I395" s="235"/>
      <c r="J395" s="222"/>
      <c r="K395" s="235"/>
      <c r="L395" s="221"/>
      <c r="M395" s="222"/>
      <c r="N395" s="235"/>
      <c r="O395" s="221"/>
      <c r="P395" s="224"/>
      <c r="Q395" s="215">
        <f t="shared" si="5"/>
        <v>0</v>
      </c>
      <c r="R395" s="226"/>
      <c r="S395" s="227"/>
    </row>
    <row r="396" spans="1:19" ht="18" hidden="1" customHeight="1" x14ac:dyDescent="0.2">
      <c r="A396" s="746">
        <v>386</v>
      </c>
      <c r="B396" s="747"/>
      <c r="C396" s="230"/>
      <c r="D396" s="204"/>
      <c r="E396" s="204"/>
      <c r="F396" s="205"/>
      <c r="G396" s="218"/>
      <c r="H396" s="219"/>
      <c r="I396" s="235"/>
      <c r="J396" s="222"/>
      <c r="K396" s="235"/>
      <c r="L396" s="221"/>
      <c r="M396" s="222"/>
      <c r="N396" s="235"/>
      <c r="O396" s="221"/>
      <c r="P396" s="224"/>
      <c r="Q396" s="215">
        <f t="shared" ref="Q396:Q459" si="6">IF(I396="",0,INT(SUM(PRODUCT(I396,K396,N396))))</f>
        <v>0</v>
      </c>
      <c r="R396" s="226"/>
      <c r="S396" s="227"/>
    </row>
    <row r="397" spans="1:19" ht="18" hidden="1" customHeight="1" x14ac:dyDescent="0.2">
      <c r="A397" s="746">
        <v>387</v>
      </c>
      <c r="B397" s="747"/>
      <c r="C397" s="230"/>
      <c r="D397" s="204"/>
      <c r="E397" s="204"/>
      <c r="F397" s="205"/>
      <c r="G397" s="218"/>
      <c r="H397" s="219"/>
      <c r="I397" s="235"/>
      <c r="J397" s="222"/>
      <c r="K397" s="235"/>
      <c r="L397" s="221"/>
      <c r="M397" s="222"/>
      <c r="N397" s="235"/>
      <c r="O397" s="221"/>
      <c r="P397" s="224"/>
      <c r="Q397" s="215">
        <f t="shared" si="6"/>
        <v>0</v>
      </c>
      <c r="R397" s="226"/>
      <c r="S397" s="227"/>
    </row>
    <row r="398" spans="1:19" ht="18" hidden="1" customHeight="1" x14ac:dyDescent="0.2">
      <c r="A398" s="746">
        <v>388</v>
      </c>
      <c r="B398" s="747"/>
      <c r="C398" s="230"/>
      <c r="D398" s="204"/>
      <c r="E398" s="204"/>
      <c r="F398" s="205"/>
      <c r="G398" s="218"/>
      <c r="H398" s="219"/>
      <c r="I398" s="235"/>
      <c r="J398" s="222"/>
      <c r="K398" s="235"/>
      <c r="L398" s="221"/>
      <c r="M398" s="222"/>
      <c r="N398" s="235"/>
      <c r="O398" s="221"/>
      <c r="P398" s="224"/>
      <c r="Q398" s="215">
        <f t="shared" si="6"/>
        <v>0</v>
      </c>
      <c r="R398" s="226"/>
      <c r="S398" s="227"/>
    </row>
    <row r="399" spans="1:19" ht="18" hidden="1" customHeight="1" x14ac:dyDescent="0.2">
      <c r="A399" s="746">
        <v>389</v>
      </c>
      <c r="B399" s="747"/>
      <c r="C399" s="230"/>
      <c r="D399" s="204"/>
      <c r="E399" s="204"/>
      <c r="F399" s="205"/>
      <c r="G399" s="218"/>
      <c r="H399" s="219"/>
      <c r="I399" s="235"/>
      <c r="J399" s="222"/>
      <c r="K399" s="235"/>
      <c r="L399" s="221"/>
      <c r="M399" s="222"/>
      <c r="N399" s="235"/>
      <c r="O399" s="221"/>
      <c r="P399" s="224"/>
      <c r="Q399" s="215">
        <f t="shared" si="6"/>
        <v>0</v>
      </c>
      <c r="R399" s="226"/>
      <c r="S399" s="227"/>
    </row>
    <row r="400" spans="1:19" ht="18" hidden="1" customHeight="1" x14ac:dyDescent="0.2">
      <c r="A400" s="746">
        <v>390</v>
      </c>
      <c r="B400" s="747"/>
      <c r="C400" s="230"/>
      <c r="D400" s="204"/>
      <c r="E400" s="204"/>
      <c r="F400" s="205"/>
      <c r="G400" s="218"/>
      <c r="H400" s="219"/>
      <c r="I400" s="235"/>
      <c r="J400" s="222"/>
      <c r="K400" s="235"/>
      <c r="L400" s="221"/>
      <c r="M400" s="222"/>
      <c r="N400" s="235"/>
      <c r="O400" s="221"/>
      <c r="P400" s="224"/>
      <c r="Q400" s="215">
        <f t="shared" si="6"/>
        <v>0</v>
      </c>
      <c r="R400" s="226"/>
      <c r="S400" s="227"/>
    </row>
    <row r="401" spans="1:19" ht="18" hidden="1" customHeight="1" x14ac:dyDescent="0.2">
      <c r="A401" s="746">
        <v>391</v>
      </c>
      <c r="B401" s="747"/>
      <c r="C401" s="230"/>
      <c r="D401" s="204"/>
      <c r="E401" s="204"/>
      <c r="F401" s="205"/>
      <c r="G401" s="218"/>
      <c r="H401" s="219"/>
      <c r="I401" s="235"/>
      <c r="J401" s="222"/>
      <c r="K401" s="235"/>
      <c r="L401" s="221"/>
      <c r="M401" s="222"/>
      <c r="N401" s="235"/>
      <c r="O401" s="221"/>
      <c r="P401" s="224"/>
      <c r="Q401" s="215">
        <f t="shared" si="6"/>
        <v>0</v>
      </c>
      <c r="R401" s="226"/>
      <c r="S401" s="227"/>
    </row>
    <row r="402" spans="1:19" ht="18" hidden="1" customHeight="1" x14ac:dyDescent="0.2">
      <c r="A402" s="746">
        <v>392</v>
      </c>
      <c r="B402" s="747"/>
      <c r="C402" s="230"/>
      <c r="D402" s="204"/>
      <c r="E402" s="204"/>
      <c r="F402" s="205"/>
      <c r="G402" s="218"/>
      <c r="H402" s="219"/>
      <c r="I402" s="235"/>
      <c r="J402" s="222"/>
      <c r="K402" s="235"/>
      <c r="L402" s="221"/>
      <c r="M402" s="222"/>
      <c r="N402" s="235"/>
      <c r="O402" s="221"/>
      <c r="P402" s="224"/>
      <c r="Q402" s="215">
        <f t="shared" si="6"/>
        <v>0</v>
      </c>
      <c r="R402" s="226"/>
      <c r="S402" s="227"/>
    </row>
    <row r="403" spans="1:19" ht="18" hidden="1" customHeight="1" x14ac:dyDescent="0.2">
      <c r="A403" s="746">
        <v>393</v>
      </c>
      <c r="B403" s="747"/>
      <c r="C403" s="230"/>
      <c r="D403" s="204"/>
      <c r="E403" s="204"/>
      <c r="F403" s="205"/>
      <c r="G403" s="218"/>
      <c r="H403" s="219"/>
      <c r="I403" s="235"/>
      <c r="J403" s="222"/>
      <c r="K403" s="235"/>
      <c r="L403" s="221"/>
      <c r="M403" s="222"/>
      <c r="N403" s="235"/>
      <c r="O403" s="221"/>
      <c r="P403" s="224"/>
      <c r="Q403" s="215">
        <f t="shared" si="6"/>
        <v>0</v>
      </c>
      <c r="R403" s="226"/>
      <c r="S403" s="227"/>
    </row>
    <row r="404" spans="1:19" ht="18" hidden="1" customHeight="1" x14ac:dyDescent="0.2">
      <c r="A404" s="746">
        <v>394</v>
      </c>
      <c r="B404" s="747"/>
      <c r="C404" s="230"/>
      <c r="D404" s="204"/>
      <c r="E404" s="204"/>
      <c r="F404" s="205"/>
      <c r="G404" s="218"/>
      <c r="H404" s="219"/>
      <c r="I404" s="235"/>
      <c r="J404" s="222"/>
      <c r="K404" s="235"/>
      <c r="L404" s="221"/>
      <c r="M404" s="222"/>
      <c r="N404" s="235"/>
      <c r="O404" s="221"/>
      <c r="P404" s="224"/>
      <c r="Q404" s="215">
        <f t="shared" si="6"/>
        <v>0</v>
      </c>
      <c r="R404" s="226"/>
      <c r="S404" s="227"/>
    </row>
    <row r="405" spans="1:19" ht="18" hidden="1" customHeight="1" x14ac:dyDescent="0.2">
      <c r="A405" s="746">
        <v>395</v>
      </c>
      <c r="B405" s="747"/>
      <c r="C405" s="230"/>
      <c r="D405" s="204"/>
      <c r="E405" s="204"/>
      <c r="F405" s="205"/>
      <c r="G405" s="218"/>
      <c r="H405" s="219"/>
      <c r="I405" s="235"/>
      <c r="J405" s="222"/>
      <c r="K405" s="235"/>
      <c r="L405" s="221"/>
      <c r="M405" s="222"/>
      <c r="N405" s="235"/>
      <c r="O405" s="221"/>
      <c r="P405" s="224"/>
      <c r="Q405" s="215">
        <f t="shared" si="6"/>
        <v>0</v>
      </c>
      <c r="R405" s="226"/>
      <c r="S405" s="227"/>
    </row>
    <row r="406" spans="1:19" ht="18" hidden="1" customHeight="1" x14ac:dyDescent="0.2">
      <c r="A406" s="746">
        <v>396</v>
      </c>
      <c r="B406" s="747"/>
      <c r="C406" s="230"/>
      <c r="D406" s="204"/>
      <c r="E406" s="204"/>
      <c r="F406" s="205"/>
      <c r="G406" s="218"/>
      <c r="H406" s="219"/>
      <c r="I406" s="235"/>
      <c r="J406" s="222"/>
      <c r="K406" s="235"/>
      <c r="L406" s="221"/>
      <c r="M406" s="222"/>
      <c r="N406" s="235"/>
      <c r="O406" s="221"/>
      <c r="P406" s="224"/>
      <c r="Q406" s="215">
        <f t="shared" si="6"/>
        <v>0</v>
      </c>
      <c r="R406" s="226"/>
      <c r="S406" s="227"/>
    </row>
    <row r="407" spans="1:19" ht="18" hidden="1" customHeight="1" x14ac:dyDescent="0.2">
      <c r="A407" s="746">
        <v>397</v>
      </c>
      <c r="B407" s="747"/>
      <c r="C407" s="230"/>
      <c r="D407" s="204"/>
      <c r="E407" s="204"/>
      <c r="F407" s="205"/>
      <c r="G407" s="218"/>
      <c r="H407" s="219"/>
      <c r="I407" s="235"/>
      <c r="J407" s="222"/>
      <c r="K407" s="235"/>
      <c r="L407" s="221"/>
      <c r="M407" s="222"/>
      <c r="N407" s="235"/>
      <c r="O407" s="221"/>
      <c r="P407" s="224"/>
      <c r="Q407" s="215">
        <f t="shared" si="6"/>
        <v>0</v>
      </c>
      <c r="R407" s="226"/>
      <c r="S407" s="227"/>
    </row>
    <row r="408" spans="1:19" ht="18" hidden="1" customHeight="1" x14ac:dyDescent="0.2">
      <c r="A408" s="746">
        <v>398</v>
      </c>
      <c r="B408" s="747"/>
      <c r="C408" s="230"/>
      <c r="D408" s="204"/>
      <c r="E408" s="204"/>
      <c r="F408" s="205"/>
      <c r="G408" s="218"/>
      <c r="H408" s="219"/>
      <c r="I408" s="235"/>
      <c r="J408" s="222"/>
      <c r="K408" s="235"/>
      <c r="L408" s="221"/>
      <c r="M408" s="222"/>
      <c r="N408" s="235"/>
      <c r="O408" s="221"/>
      <c r="P408" s="224"/>
      <c r="Q408" s="215">
        <f t="shared" si="6"/>
        <v>0</v>
      </c>
      <c r="R408" s="226"/>
      <c r="S408" s="227"/>
    </row>
    <row r="409" spans="1:19" ht="18" hidden="1" customHeight="1" x14ac:dyDescent="0.2">
      <c r="A409" s="746">
        <v>399</v>
      </c>
      <c r="B409" s="747"/>
      <c r="C409" s="230"/>
      <c r="D409" s="204"/>
      <c r="E409" s="204"/>
      <c r="F409" s="205"/>
      <c r="G409" s="218"/>
      <c r="H409" s="219"/>
      <c r="I409" s="235"/>
      <c r="J409" s="222"/>
      <c r="K409" s="235"/>
      <c r="L409" s="221"/>
      <c r="M409" s="222"/>
      <c r="N409" s="235"/>
      <c r="O409" s="221"/>
      <c r="P409" s="224"/>
      <c r="Q409" s="215">
        <f t="shared" si="6"/>
        <v>0</v>
      </c>
      <c r="R409" s="226"/>
      <c r="S409" s="227"/>
    </row>
    <row r="410" spans="1:19" ht="18" hidden="1" customHeight="1" x14ac:dyDescent="0.2">
      <c r="A410" s="746">
        <v>400</v>
      </c>
      <c r="B410" s="747"/>
      <c r="C410" s="230"/>
      <c r="D410" s="204"/>
      <c r="E410" s="204"/>
      <c r="F410" s="205"/>
      <c r="G410" s="218"/>
      <c r="H410" s="219"/>
      <c r="I410" s="235"/>
      <c r="J410" s="222"/>
      <c r="K410" s="235"/>
      <c r="L410" s="221"/>
      <c r="M410" s="222"/>
      <c r="N410" s="235"/>
      <c r="O410" s="221"/>
      <c r="P410" s="224"/>
      <c r="Q410" s="215">
        <f t="shared" si="6"/>
        <v>0</v>
      </c>
      <c r="R410" s="226"/>
      <c r="S410" s="227"/>
    </row>
    <row r="411" spans="1:19" ht="18" hidden="1" customHeight="1" x14ac:dyDescent="0.2">
      <c r="A411" s="746">
        <v>401</v>
      </c>
      <c r="B411" s="747"/>
      <c r="C411" s="230"/>
      <c r="D411" s="204"/>
      <c r="E411" s="204"/>
      <c r="F411" s="205"/>
      <c r="G411" s="218"/>
      <c r="H411" s="219"/>
      <c r="I411" s="235"/>
      <c r="J411" s="222"/>
      <c r="K411" s="235"/>
      <c r="L411" s="221"/>
      <c r="M411" s="222"/>
      <c r="N411" s="235"/>
      <c r="O411" s="221"/>
      <c r="P411" s="224"/>
      <c r="Q411" s="215">
        <f t="shared" si="6"/>
        <v>0</v>
      </c>
      <c r="R411" s="226"/>
      <c r="S411" s="227"/>
    </row>
    <row r="412" spans="1:19" ht="18" hidden="1" customHeight="1" x14ac:dyDescent="0.2">
      <c r="A412" s="746">
        <v>402</v>
      </c>
      <c r="B412" s="747"/>
      <c r="C412" s="230"/>
      <c r="D412" s="204"/>
      <c r="E412" s="204"/>
      <c r="F412" s="205"/>
      <c r="G412" s="218"/>
      <c r="H412" s="219"/>
      <c r="I412" s="235"/>
      <c r="J412" s="222"/>
      <c r="K412" s="235"/>
      <c r="L412" s="221"/>
      <c r="M412" s="222"/>
      <c r="N412" s="235"/>
      <c r="O412" s="221"/>
      <c r="P412" s="224"/>
      <c r="Q412" s="215">
        <f t="shared" si="6"/>
        <v>0</v>
      </c>
      <c r="R412" s="226"/>
      <c r="S412" s="227"/>
    </row>
    <row r="413" spans="1:19" ht="18" hidden="1" customHeight="1" x14ac:dyDescent="0.2">
      <c r="A413" s="746">
        <v>403</v>
      </c>
      <c r="B413" s="747"/>
      <c r="C413" s="230"/>
      <c r="D413" s="204"/>
      <c r="E413" s="204"/>
      <c r="F413" s="205"/>
      <c r="G413" s="218"/>
      <c r="H413" s="219"/>
      <c r="I413" s="235"/>
      <c r="J413" s="222"/>
      <c r="K413" s="235"/>
      <c r="L413" s="221"/>
      <c r="M413" s="222"/>
      <c r="N413" s="235"/>
      <c r="O413" s="221"/>
      <c r="P413" s="224"/>
      <c r="Q413" s="215">
        <f t="shared" si="6"/>
        <v>0</v>
      </c>
      <c r="R413" s="226"/>
      <c r="S413" s="227"/>
    </row>
    <row r="414" spans="1:19" ht="18" hidden="1" customHeight="1" x14ac:dyDescent="0.2">
      <c r="A414" s="746">
        <v>404</v>
      </c>
      <c r="B414" s="747"/>
      <c r="C414" s="230"/>
      <c r="D414" s="204"/>
      <c r="E414" s="204"/>
      <c r="F414" s="205"/>
      <c r="G414" s="218"/>
      <c r="H414" s="219"/>
      <c r="I414" s="235"/>
      <c r="J414" s="222"/>
      <c r="K414" s="235"/>
      <c r="L414" s="221"/>
      <c r="M414" s="222"/>
      <c r="N414" s="235"/>
      <c r="O414" s="221"/>
      <c r="P414" s="224"/>
      <c r="Q414" s="215">
        <f t="shared" si="6"/>
        <v>0</v>
      </c>
      <c r="R414" s="226"/>
      <c r="S414" s="227"/>
    </row>
    <row r="415" spans="1:19" ht="18" hidden="1" customHeight="1" x14ac:dyDescent="0.2">
      <c r="A415" s="746">
        <v>405</v>
      </c>
      <c r="B415" s="747"/>
      <c r="C415" s="230"/>
      <c r="D415" s="204"/>
      <c r="E415" s="204"/>
      <c r="F415" s="205"/>
      <c r="G415" s="218"/>
      <c r="H415" s="219"/>
      <c r="I415" s="235"/>
      <c r="J415" s="222"/>
      <c r="K415" s="235"/>
      <c r="L415" s="221"/>
      <c r="M415" s="222"/>
      <c r="N415" s="235"/>
      <c r="O415" s="221"/>
      <c r="P415" s="224"/>
      <c r="Q415" s="215">
        <f t="shared" si="6"/>
        <v>0</v>
      </c>
      <c r="R415" s="226"/>
      <c r="S415" s="227"/>
    </row>
    <row r="416" spans="1:19" ht="18" hidden="1" customHeight="1" x14ac:dyDescent="0.2">
      <c r="A416" s="746">
        <v>406</v>
      </c>
      <c r="B416" s="747"/>
      <c r="C416" s="230"/>
      <c r="D416" s="204"/>
      <c r="E416" s="204"/>
      <c r="F416" s="205"/>
      <c r="G416" s="218"/>
      <c r="H416" s="219"/>
      <c r="I416" s="235"/>
      <c r="J416" s="222"/>
      <c r="K416" s="235"/>
      <c r="L416" s="221"/>
      <c r="M416" s="222"/>
      <c r="N416" s="235"/>
      <c r="O416" s="221"/>
      <c r="P416" s="224"/>
      <c r="Q416" s="215">
        <f t="shared" si="6"/>
        <v>0</v>
      </c>
      <c r="R416" s="226"/>
      <c r="S416" s="227"/>
    </row>
    <row r="417" spans="1:19" ht="18" hidden="1" customHeight="1" x14ac:dyDescent="0.2">
      <c r="A417" s="746">
        <v>407</v>
      </c>
      <c r="B417" s="747"/>
      <c r="C417" s="230"/>
      <c r="D417" s="204"/>
      <c r="E417" s="204"/>
      <c r="F417" s="205"/>
      <c r="G417" s="218"/>
      <c r="H417" s="219"/>
      <c r="I417" s="235"/>
      <c r="J417" s="222"/>
      <c r="K417" s="235"/>
      <c r="L417" s="221"/>
      <c r="M417" s="222"/>
      <c r="N417" s="235"/>
      <c r="O417" s="221"/>
      <c r="P417" s="224"/>
      <c r="Q417" s="215">
        <f t="shared" si="6"/>
        <v>0</v>
      </c>
      <c r="R417" s="226"/>
      <c r="S417" s="227"/>
    </row>
    <row r="418" spans="1:19" ht="18" hidden="1" customHeight="1" x14ac:dyDescent="0.2">
      <c r="A418" s="746">
        <v>408</v>
      </c>
      <c r="B418" s="747"/>
      <c r="C418" s="230"/>
      <c r="D418" s="204"/>
      <c r="E418" s="204"/>
      <c r="F418" s="205"/>
      <c r="G418" s="218"/>
      <c r="H418" s="219"/>
      <c r="I418" s="235"/>
      <c r="J418" s="222"/>
      <c r="K418" s="235"/>
      <c r="L418" s="221"/>
      <c r="M418" s="222"/>
      <c r="N418" s="235"/>
      <c r="O418" s="221"/>
      <c r="P418" s="224"/>
      <c r="Q418" s="215">
        <f t="shared" si="6"/>
        <v>0</v>
      </c>
      <c r="R418" s="226"/>
      <c r="S418" s="227"/>
    </row>
    <row r="419" spans="1:19" ht="18" hidden="1" customHeight="1" x14ac:dyDescent="0.2">
      <c r="A419" s="746">
        <v>409</v>
      </c>
      <c r="B419" s="747"/>
      <c r="C419" s="230"/>
      <c r="D419" s="204"/>
      <c r="E419" s="204"/>
      <c r="F419" s="205"/>
      <c r="G419" s="218"/>
      <c r="H419" s="219"/>
      <c r="I419" s="235"/>
      <c r="J419" s="222"/>
      <c r="K419" s="235"/>
      <c r="L419" s="221"/>
      <c r="M419" s="222"/>
      <c r="N419" s="235"/>
      <c r="O419" s="221"/>
      <c r="P419" s="224"/>
      <c r="Q419" s="215">
        <f t="shared" si="6"/>
        <v>0</v>
      </c>
      <c r="R419" s="226"/>
      <c r="S419" s="227"/>
    </row>
    <row r="420" spans="1:19" ht="18" hidden="1" customHeight="1" x14ac:dyDescent="0.2">
      <c r="A420" s="746">
        <v>410</v>
      </c>
      <c r="B420" s="747"/>
      <c r="C420" s="230"/>
      <c r="D420" s="204"/>
      <c r="E420" s="204"/>
      <c r="F420" s="205"/>
      <c r="G420" s="218"/>
      <c r="H420" s="219"/>
      <c r="I420" s="235"/>
      <c r="J420" s="222"/>
      <c r="K420" s="235"/>
      <c r="L420" s="221"/>
      <c r="M420" s="222"/>
      <c r="N420" s="235"/>
      <c r="O420" s="221"/>
      <c r="P420" s="224"/>
      <c r="Q420" s="215">
        <f t="shared" si="6"/>
        <v>0</v>
      </c>
      <c r="R420" s="226"/>
      <c r="S420" s="227"/>
    </row>
    <row r="421" spans="1:19" ht="18" hidden="1" customHeight="1" x14ac:dyDescent="0.2">
      <c r="A421" s="746">
        <v>411</v>
      </c>
      <c r="B421" s="747"/>
      <c r="C421" s="230"/>
      <c r="D421" s="204"/>
      <c r="E421" s="204"/>
      <c r="F421" s="205"/>
      <c r="G421" s="218"/>
      <c r="H421" s="219"/>
      <c r="I421" s="235"/>
      <c r="J421" s="222"/>
      <c r="K421" s="235"/>
      <c r="L421" s="221"/>
      <c r="M421" s="222"/>
      <c r="N421" s="235"/>
      <c r="O421" s="221"/>
      <c r="P421" s="224"/>
      <c r="Q421" s="215">
        <f t="shared" si="6"/>
        <v>0</v>
      </c>
      <c r="R421" s="226"/>
      <c r="S421" s="227"/>
    </row>
    <row r="422" spans="1:19" ht="18" hidden="1" customHeight="1" x14ac:dyDescent="0.2">
      <c r="A422" s="746">
        <v>412</v>
      </c>
      <c r="B422" s="747"/>
      <c r="C422" s="230"/>
      <c r="D422" s="204"/>
      <c r="E422" s="204"/>
      <c r="F422" s="205"/>
      <c r="G422" s="218"/>
      <c r="H422" s="219"/>
      <c r="I422" s="235"/>
      <c r="J422" s="222"/>
      <c r="K422" s="235"/>
      <c r="L422" s="221"/>
      <c r="M422" s="222"/>
      <c r="N422" s="235"/>
      <c r="O422" s="221"/>
      <c r="P422" s="224"/>
      <c r="Q422" s="215">
        <f t="shared" si="6"/>
        <v>0</v>
      </c>
      <c r="R422" s="226"/>
      <c r="S422" s="227"/>
    </row>
    <row r="423" spans="1:19" ht="18" hidden="1" customHeight="1" x14ac:dyDescent="0.2">
      <c r="A423" s="746">
        <v>413</v>
      </c>
      <c r="B423" s="747"/>
      <c r="C423" s="230"/>
      <c r="D423" s="204"/>
      <c r="E423" s="204"/>
      <c r="F423" s="205"/>
      <c r="G423" s="218"/>
      <c r="H423" s="219"/>
      <c r="I423" s="235"/>
      <c r="J423" s="222"/>
      <c r="K423" s="235"/>
      <c r="L423" s="221"/>
      <c r="M423" s="222"/>
      <c r="N423" s="235"/>
      <c r="O423" s="221"/>
      <c r="P423" s="224"/>
      <c r="Q423" s="215">
        <f t="shared" si="6"/>
        <v>0</v>
      </c>
      <c r="R423" s="226"/>
      <c r="S423" s="227"/>
    </row>
    <row r="424" spans="1:19" ht="18" hidden="1" customHeight="1" x14ac:dyDescent="0.2">
      <c r="A424" s="746">
        <v>414</v>
      </c>
      <c r="B424" s="747"/>
      <c r="C424" s="230"/>
      <c r="D424" s="204"/>
      <c r="E424" s="204"/>
      <c r="F424" s="205"/>
      <c r="G424" s="218"/>
      <c r="H424" s="219"/>
      <c r="I424" s="235"/>
      <c r="J424" s="222"/>
      <c r="K424" s="235"/>
      <c r="L424" s="221"/>
      <c r="M424" s="222"/>
      <c r="N424" s="235"/>
      <c r="O424" s="221"/>
      <c r="P424" s="224"/>
      <c r="Q424" s="215">
        <f t="shared" si="6"/>
        <v>0</v>
      </c>
      <c r="R424" s="226"/>
      <c r="S424" s="227"/>
    </row>
    <row r="425" spans="1:19" ht="18" hidden="1" customHeight="1" x14ac:dyDescent="0.2">
      <c r="A425" s="746">
        <v>415</v>
      </c>
      <c r="B425" s="747"/>
      <c r="C425" s="230"/>
      <c r="D425" s="204"/>
      <c r="E425" s="204"/>
      <c r="F425" s="205"/>
      <c r="G425" s="218"/>
      <c r="H425" s="219"/>
      <c r="I425" s="235"/>
      <c r="J425" s="222"/>
      <c r="K425" s="235"/>
      <c r="L425" s="221"/>
      <c r="M425" s="222"/>
      <c r="N425" s="235"/>
      <c r="O425" s="221"/>
      <c r="P425" s="224"/>
      <c r="Q425" s="215">
        <f t="shared" si="6"/>
        <v>0</v>
      </c>
      <c r="R425" s="226"/>
      <c r="S425" s="227"/>
    </row>
    <row r="426" spans="1:19" ht="18" hidden="1" customHeight="1" x14ac:dyDescent="0.2">
      <c r="A426" s="746">
        <v>416</v>
      </c>
      <c r="B426" s="747"/>
      <c r="C426" s="230"/>
      <c r="D426" s="204"/>
      <c r="E426" s="204"/>
      <c r="F426" s="205"/>
      <c r="G426" s="218"/>
      <c r="H426" s="219"/>
      <c r="I426" s="235"/>
      <c r="J426" s="222"/>
      <c r="K426" s="235"/>
      <c r="L426" s="221"/>
      <c r="M426" s="222"/>
      <c r="N426" s="235"/>
      <c r="O426" s="221"/>
      <c r="P426" s="224"/>
      <c r="Q426" s="215">
        <f t="shared" si="6"/>
        <v>0</v>
      </c>
      <c r="R426" s="226"/>
      <c r="S426" s="227"/>
    </row>
    <row r="427" spans="1:19" ht="18" hidden="1" customHeight="1" x14ac:dyDescent="0.2">
      <c r="A427" s="746">
        <v>417</v>
      </c>
      <c r="B427" s="747"/>
      <c r="C427" s="230"/>
      <c r="D427" s="204"/>
      <c r="E427" s="204"/>
      <c r="F427" s="205"/>
      <c r="G427" s="218"/>
      <c r="H427" s="219"/>
      <c r="I427" s="235"/>
      <c r="J427" s="222"/>
      <c r="K427" s="235"/>
      <c r="L427" s="221"/>
      <c r="M427" s="222"/>
      <c r="N427" s="235"/>
      <c r="O427" s="221"/>
      <c r="P427" s="224"/>
      <c r="Q427" s="215">
        <f t="shared" si="6"/>
        <v>0</v>
      </c>
      <c r="R427" s="226"/>
      <c r="S427" s="227"/>
    </row>
    <row r="428" spans="1:19" ht="18" hidden="1" customHeight="1" x14ac:dyDescent="0.2">
      <c r="A428" s="746">
        <v>418</v>
      </c>
      <c r="B428" s="747"/>
      <c r="C428" s="230"/>
      <c r="D428" s="204"/>
      <c r="E428" s="204"/>
      <c r="F428" s="205"/>
      <c r="G428" s="218"/>
      <c r="H428" s="219"/>
      <c r="I428" s="235"/>
      <c r="J428" s="222"/>
      <c r="K428" s="235"/>
      <c r="L428" s="221"/>
      <c r="M428" s="222"/>
      <c r="N428" s="235"/>
      <c r="O428" s="221"/>
      <c r="P428" s="224"/>
      <c r="Q428" s="215">
        <f t="shared" si="6"/>
        <v>0</v>
      </c>
      <c r="R428" s="226"/>
      <c r="S428" s="227"/>
    </row>
    <row r="429" spans="1:19" ht="18" hidden="1" customHeight="1" x14ac:dyDescent="0.2">
      <c r="A429" s="746">
        <v>419</v>
      </c>
      <c r="B429" s="747"/>
      <c r="C429" s="230"/>
      <c r="D429" s="204"/>
      <c r="E429" s="204"/>
      <c r="F429" s="205"/>
      <c r="G429" s="218"/>
      <c r="H429" s="219"/>
      <c r="I429" s="235"/>
      <c r="J429" s="222"/>
      <c r="K429" s="235"/>
      <c r="L429" s="221"/>
      <c r="M429" s="222"/>
      <c r="N429" s="235"/>
      <c r="O429" s="221"/>
      <c r="P429" s="224"/>
      <c r="Q429" s="215">
        <f t="shared" si="6"/>
        <v>0</v>
      </c>
      <c r="R429" s="226"/>
      <c r="S429" s="227"/>
    </row>
    <row r="430" spans="1:19" ht="18" hidden="1" customHeight="1" x14ac:dyDescent="0.2">
      <c r="A430" s="746">
        <v>420</v>
      </c>
      <c r="B430" s="747"/>
      <c r="C430" s="230"/>
      <c r="D430" s="204"/>
      <c r="E430" s="204"/>
      <c r="F430" s="205"/>
      <c r="G430" s="218"/>
      <c r="H430" s="219"/>
      <c r="I430" s="235"/>
      <c r="J430" s="222"/>
      <c r="K430" s="235"/>
      <c r="L430" s="221"/>
      <c r="M430" s="222"/>
      <c r="N430" s="235"/>
      <c r="O430" s="221"/>
      <c r="P430" s="224"/>
      <c r="Q430" s="215">
        <f t="shared" si="6"/>
        <v>0</v>
      </c>
      <c r="R430" s="226"/>
      <c r="S430" s="227"/>
    </row>
    <row r="431" spans="1:19" ht="18" hidden="1" customHeight="1" x14ac:dyDescent="0.2">
      <c r="A431" s="746">
        <v>421</v>
      </c>
      <c r="B431" s="747"/>
      <c r="C431" s="230"/>
      <c r="D431" s="204"/>
      <c r="E431" s="204"/>
      <c r="F431" s="205"/>
      <c r="G431" s="218"/>
      <c r="H431" s="219"/>
      <c r="I431" s="235"/>
      <c r="J431" s="222"/>
      <c r="K431" s="235"/>
      <c r="L431" s="221"/>
      <c r="M431" s="222"/>
      <c r="N431" s="235"/>
      <c r="O431" s="221"/>
      <c r="P431" s="224"/>
      <c r="Q431" s="215">
        <f t="shared" si="6"/>
        <v>0</v>
      </c>
      <c r="R431" s="226"/>
      <c r="S431" s="227"/>
    </row>
    <row r="432" spans="1:19" ht="18" hidden="1" customHeight="1" x14ac:dyDescent="0.2">
      <c r="A432" s="746">
        <v>422</v>
      </c>
      <c r="B432" s="747"/>
      <c r="C432" s="230"/>
      <c r="D432" s="204"/>
      <c r="E432" s="204"/>
      <c r="F432" s="205"/>
      <c r="G432" s="218"/>
      <c r="H432" s="219"/>
      <c r="I432" s="235"/>
      <c r="J432" s="222"/>
      <c r="K432" s="235"/>
      <c r="L432" s="221"/>
      <c r="M432" s="222"/>
      <c r="N432" s="235"/>
      <c r="O432" s="221"/>
      <c r="P432" s="224"/>
      <c r="Q432" s="215">
        <f t="shared" si="6"/>
        <v>0</v>
      </c>
      <c r="R432" s="226"/>
      <c r="S432" s="227"/>
    </row>
    <row r="433" spans="1:19" ht="18" hidden="1" customHeight="1" x14ac:dyDescent="0.2">
      <c r="A433" s="746">
        <v>423</v>
      </c>
      <c r="B433" s="747"/>
      <c r="C433" s="230"/>
      <c r="D433" s="204"/>
      <c r="E433" s="204"/>
      <c r="F433" s="205"/>
      <c r="G433" s="218"/>
      <c r="H433" s="219"/>
      <c r="I433" s="235"/>
      <c r="J433" s="222"/>
      <c r="K433" s="235"/>
      <c r="L433" s="221"/>
      <c r="M433" s="222"/>
      <c r="N433" s="235"/>
      <c r="O433" s="221"/>
      <c r="P433" s="224"/>
      <c r="Q433" s="215">
        <f t="shared" si="6"/>
        <v>0</v>
      </c>
      <c r="R433" s="226"/>
      <c r="S433" s="227"/>
    </row>
    <row r="434" spans="1:19" ht="18" hidden="1" customHeight="1" x14ac:dyDescent="0.2">
      <c r="A434" s="746">
        <v>424</v>
      </c>
      <c r="B434" s="747"/>
      <c r="C434" s="230"/>
      <c r="D434" s="204"/>
      <c r="E434" s="204"/>
      <c r="F434" s="205"/>
      <c r="G434" s="218"/>
      <c r="H434" s="219"/>
      <c r="I434" s="235"/>
      <c r="J434" s="222"/>
      <c r="K434" s="235"/>
      <c r="L434" s="221"/>
      <c r="M434" s="222"/>
      <c r="N434" s="235"/>
      <c r="O434" s="221"/>
      <c r="P434" s="224"/>
      <c r="Q434" s="215">
        <f t="shared" si="6"/>
        <v>0</v>
      </c>
      <c r="R434" s="226"/>
      <c r="S434" s="227"/>
    </row>
    <row r="435" spans="1:19" ht="18" hidden="1" customHeight="1" x14ac:dyDescent="0.2">
      <c r="A435" s="746">
        <v>425</v>
      </c>
      <c r="B435" s="747"/>
      <c r="C435" s="230"/>
      <c r="D435" s="204"/>
      <c r="E435" s="204"/>
      <c r="F435" s="205"/>
      <c r="G435" s="218"/>
      <c r="H435" s="219"/>
      <c r="I435" s="235"/>
      <c r="J435" s="222"/>
      <c r="K435" s="235"/>
      <c r="L435" s="221"/>
      <c r="M435" s="222"/>
      <c r="N435" s="235"/>
      <c r="O435" s="221"/>
      <c r="P435" s="224"/>
      <c r="Q435" s="215">
        <f t="shared" si="6"/>
        <v>0</v>
      </c>
      <c r="R435" s="226"/>
      <c r="S435" s="227"/>
    </row>
    <row r="436" spans="1:19" ht="18" hidden="1" customHeight="1" x14ac:dyDescent="0.2">
      <c r="A436" s="746">
        <v>426</v>
      </c>
      <c r="B436" s="747"/>
      <c r="C436" s="230"/>
      <c r="D436" s="204"/>
      <c r="E436" s="204"/>
      <c r="F436" s="205"/>
      <c r="G436" s="218"/>
      <c r="H436" s="219"/>
      <c r="I436" s="235"/>
      <c r="J436" s="222"/>
      <c r="K436" s="235"/>
      <c r="L436" s="221"/>
      <c r="M436" s="222"/>
      <c r="N436" s="235"/>
      <c r="O436" s="221"/>
      <c r="P436" s="224"/>
      <c r="Q436" s="215">
        <f t="shared" si="6"/>
        <v>0</v>
      </c>
      <c r="R436" s="226"/>
      <c r="S436" s="227"/>
    </row>
    <row r="437" spans="1:19" ht="18" hidden="1" customHeight="1" x14ac:dyDescent="0.2">
      <c r="A437" s="746">
        <v>427</v>
      </c>
      <c r="B437" s="747"/>
      <c r="C437" s="230"/>
      <c r="D437" s="204"/>
      <c r="E437" s="204"/>
      <c r="F437" s="205"/>
      <c r="G437" s="218"/>
      <c r="H437" s="219"/>
      <c r="I437" s="235"/>
      <c r="J437" s="222"/>
      <c r="K437" s="235"/>
      <c r="L437" s="221"/>
      <c r="M437" s="222"/>
      <c r="N437" s="235"/>
      <c r="O437" s="221"/>
      <c r="P437" s="224"/>
      <c r="Q437" s="215">
        <f t="shared" si="6"/>
        <v>0</v>
      </c>
      <c r="R437" s="226"/>
      <c r="S437" s="227"/>
    </row>
    <row r="438" spans="1:19" ht="18" hidden="1" customHeight="1" x14ac:dyDescent="0.2">
      <c r="A438" s="746">
        <v>428</v>
      </c>
      <c r="B438" s="747"/>
      <c r="C438" s="230"/>
      <c r="D438" s="204"/>
      <c r="E438" s="204"/>
      <c r="F438" s="205"/>
      <c r="G438" s="218"/>
      <c r="H438" s="219"/>
      <c r="I438" s="235"/>
      <c r="J438" s="222"/>
      <c r="K438" s="235"/>
      <c r="L438" s="221"/>
      <c r="M438" s="222"/>
      <c r="N438" s="235"/>
      <c r="O438" s="221"/>
      <c r="P438" s="224"/>
      <c r="Q438" s="215">
        <f t="shared" si="6"/>
        <v>0</v>
      </c>
      <c r="R438" s="226"/>
      <c r="S438" s="227"/>
    </row>
    <row r="439" spans="1:19" ht="18" hidden="1" customHeight="1" x14ac:dyDescent="0.2">
      <c r="A439" s="746">
        <v>429</v>
      </c>
      <c r="B439" s="747"/>
      <c r="C439" s="230"/>
      <c r="D439" s="204"/>
      <c r="E439" s="204"/>
      <c r="F439" s="205"/>
      <c r="G439" s="218"/>
      <c r="H439" s="219"/>
      <c r="I439" s="235"/>
      <c r="J439" s="222"/>
      <c r="K439" s="235"/>
      <c r="L439" s="221"/>
      <c r="M439" s="222"/>
      <c r="N439" s="235"/>
      <c r="O439" s="221"/>
      <c r="P439" s="224"/>
      <c r="Q439" s="215">
        <f t="shared" si="6"/>
        <v>0</v>
      </c>
      <c r="R439" s="226"/>
      <c r="S439" s="227"/>
    </row>
    <row r="440" spans="1:19" ht="18" hidden="1" customHeight="1" x14ac:dyDescent="0.2">
      <c r="A440" s="746">
        <v>430</v>
      </c>
      <c r="B440" s="747"/>
      <c r="C440" s="230"/>
      <c r="D440" s="204"/>
      <c r="E440" s="204"/>
      <c r="F440" s="205"/>
      <c r="G440" s="218"/>
      <c r="H440" s="219"/>
      <c r="I440" s="235"/>
      <c r="J440" s="222"/>
      <c r="K440" s="235"/>
      <c r="L440" s="221"/>
      <c r="M440" s="222"/>
      <c r="N440" s="235"/>
      <c r="O440" s="221"/>
      <c r="P440" s="224"/>
      <c r="Q440" s="215">
        <f t="shared" si="6"/>
        <v>0</v>
      </c>
      <c r="R440" s="226"/>
      <c r="S440" s="227"/>
    </row>
    <row r="441" spans="1:19" ht="18" hidden="1" customHeight="1" x14ac:dyDescent="0.2">
      <c r="A441" s="746">
        <v>431</v>
      </c>
      <c r="B441" s="747"/>
      <c r="C441" s="230"/>
      <c r="D441" s="204"/>
      <c r="E441" s="204"/>
      <c r="F441" s="205"/>
      <c r="G441" s="218"/>
      <c r="H441" s="219"/>
      <c r="I441" s="235"/>
      <c r="J441" s="222"/>
      <c r="K441" s="235"/>
      <c r="L441" s="221"/>
      <c r="M441" s="222"/>
      <c r="N441" s="235"/>
      <c r="O441" s="221"/>
      <c r="P441" s="224"/>
      <c r="Q441" s="215">
        <f t="shared" si="6"/>
        <v>0</v>
      </c>
      <c r="R441" s="226"/>
      <c r="S441" s="227"/>
    </row>
    <row r="442" spans="1:19" ht="18" hidden="1" customHeight="1" x14ac:dyDescent="0.2">
      <c r="A442" s="746">
        <v>432</v>
      </c>
      <c r="B442" s="747"/>
      <c r="C442" s="230"/>
      <c r="D442" s="204"/>
      <c r="E442" s="204"/>
      <c r="F442" s="205"/>
      <c r="G442" s="218"/>
      <c r="H442" s="219"/>
      <c r="I442" s="235"/>
      <c r="J442" s="222"/>
      <c r="K442" s="235"/>
      <c r="L442" s="221"/>
      <c r="M442" s="222"/>
      <c r="N442" s="235"/>
      <c r="O442" s="221"/>
      <c r="P442" s="224"/>
      <c r="Q442" s="215">
        <f t="shared" si="6"/>
        <v>0</v>
      </c>
      <c r="R442" s="226"/>
      <c r="S442" s="227"/>
    </row>
    <row r="443" spans="1:19" ht="18" hidden="1" customHeight="1" x14ac:dyDescent="0.2">
      <c r="A443" s="746">
        <v>433</v>
      </c>
      <c r="B443" s="747"/>
      <c r="C443" s="230"/>
      <c r="D443" s="204"/>
      <c r="E443" s="204"/>
      <c r="F443" s="205"/>
      <c r="G443" s="218"/>
      <c r="H443" s="219"/>
      <c r="I443" s="235"/>
      <c r="J443" s="222"/>
      <c r="K443" s="235"/>
      <c r="L443" s="221"/>
      <c r="M443" s="222"/>
      <c r="N443" s="235"/>
      <c r="O443" s="221"/>
      <c r="P443" s="224"/>
      <c r="Q443" s="215">
        <f t="shared" si="6"/>
        <v>0</v>
      </c>
      <c r="R443" s="226"/>
      <c r="S443" s="227"/>
    </row>
    <row r="444" spans="1:19" ht="18" hidden="1" customHeight="1" x14ac:dyDescent="0.2">
      <c r="A444" s="746">
        <v>434</v>
      </c>
      <c r="B444" s="747"/>
      <c r="C444" s="230"/>
      <c r="D444" s="204"/>
      <c r="E444" s="204"/>
      <c r="F444" s="205"/>
      <c r="G444" s="218"/>
      <c r="H444" s="219"/>
      <c r="I444" s="235"/>
      <c r="J444" s="222"/>
      <c r="K444" s="235"/>
      <c r="L444" s="221"/>
      <c r="M444" s="222"/>
      <c r="N444" s="235"/>
      <c r="O444" s="221"/>
      <c r="P444" s="224"/>
      <c r="Q444" s="215">
        <f t="shared" si="6"/>
        <v>0</v>
      </c>
      <c r="R444" s="226"/>
      <c r="S444" s="227"/>
    </row>
    <row r="445" spans="1:19" ht="18" hidden="1" customHeight="1" x14ac:dyDescent="0.2">
      <c r="A445" s="746">
        <v>435</v>
      </c>
      <c r="B445" s="747"/>
      <c r="C445" s="230"/>
      <c r="D445" s="204"/>
      <c r="E445" s="204"/>
      <c r="F445" s="205"/>
      <c r="G445" s="218"/>
      <c r="H445" s="219"/>
      <c r="I445" s="235"/>
      <c r="J445" s="222"/>
      <c r="K445" s="235"/>
      <c r="L445" s="221"/>
      <c r="M445" s="222"/>
      <c r="N445" s="235"/>
      <c r="O445" s="221"/>
      <c r="P445" s="224"/>
      <c r="Q445" s="215">
        <f t="shared" si="6"/>
        <v>0</v>
      </c>
      <c r="R445" s="226"/>
      <c r="S445" s="227"/>
    </row>
    <row r="446" spans="1:19" ht="18" hidden="1" customHeight="1" x14ac:dyDescent="0.2">
      <c r="A446" s="746">
        <v>436</v>
      </c>
      <c r="B446" s="747"/>
      <c r="C446" s="230"/>
      <c r="D446" s="204"/>
      <c r="E446" s="204"/>
      <c r="F446" s="205"/>
      <c r="G446" s="218"/>
      <c r="H446" s="219"/>
      <c r="I446" s="235"/>
      <c r="J446" s="222"/>
      <c r="K446" s="235"/>
      <c r="L446" s="221"/>
      <c r="M446" s="222"/>
      <c r="N446" s="235"/>
      <c r="O446" s="221"/>
      <c r="P446" s="224"/>
      <c r="Q446" s="215">
        <f t="shared" si="6"/>
        <v>0</v>
      </c>
      <c r="R446" s="226"/>
      <c r="S446" s="227"/>
    </row>
    <row r="447" spans="1:19" ht="18" hidden="1" customHeight="1" x14ac:dyDescent="0.2">
      <c r="A447" s="746">
        <v>437</v>
      </c>
      <c r="B447" s="747"/>
      <c r="C447" s="230"/>
      <c r="D447" s="204"/>
      <c r="E447" s="204"/>
      <c r="F447" s="205"/>
      <c r="G447" s="218"/>
      <c r="H447" s="219"/>
      <c r="I447" s="235"/>
      <c r="J447" s="222"/>
      <c r="K447" s="235"/>
      <c r="L447" s="221"/>
      <c r="M447" s="222"/>
      <c r="N447" s="235"/>
      <c r="O447" s="221"/>
      <c r="P447" s="224"/>
      <c r="Q447" s="215">
        <f t="shared" si="6"/>
        <v>0</v>
      </c>
      <c r="R447" s="226"/>
      <c r="S447" s="227"/>
    </row>
    <row r="448" spans="1:19" ht="18" hidden="1" customHeight="1" x14ac:dyDescent="0.2">
      <c r="A448" s="746">
        <v>438</v>
      </c>
      <c r="B448" s="747"/>
      <c r="C448" s="230"/>
      <c r="D448" s="204"/>
      <c r="E448" s="204"/>
      <c r="F448" s="205"/>
      <c r="G448" s="218"/>
      <c r="H448" s="219"/>
      <c r="I448" s="235"/>
      <c r="J448" s="222"/>
      <c r="K448" s="235"/>
      <c r="L448" s="221"/>
      <c r="M448" s="222"/>
      <c r="N448" s="235"/>
      <c r="O448" s="221"/>
      <c r="P448" s="224"/>
      <c r="Q448" s="215">
        <f t="shared" si="6"/>
        <v>0</v>
      </c>
      <c r="R448" s="226"/>
      <c r="S448" s="227"/>
    </row>
    <row r="449" spans="1:19" ht="18" hidden="1" customHeight="1" x14ac:dyDescent="0.2">
      <c r="A449" s="746">
        <v>439</v>
      </c>
      <c r="B449" s="747"/>
      <c r="C449" s="230"/>
      <c r="D449" s="204"/>
      <c r="E449" s="204"/>
      <c r="F449" s="205"/>
      <c r="G449" s="218"/>
      <c r="H449" s="219"/>
      <c r="I449" s="235"/>
      <c r="J449" s="222"/>
      <c r="K449" s="235"/>
      <c r="L449" s="221"/>
      <c r="M449" s="222"/>
      <c r="N449" s="235"/>
      <c r="O449" s="221"/>
      <c r="P449" s="224"/>
      <c r="Q449" s="215">
        <f t="shared" si="6"/>
        <v>0</v>
      </c>
      <c r="R449" s="226"/>
      <c r="S449" s="227"/>
    </row>
    <row r="450" spans="1:19" ht="18" hidden="1" customHeight="1" x14ac:dyDescent="0.2">
      <c r="A450" s="746">
        <v>440</v>
      </c>
      <c r="B450" s="747"/>
      <c r="C450" s="230"/>
      <c r="D450" s="204"/>
      <c r="E450" s="204"/>
      <c r="F450" s="205"/>
      <c r="G450" s="218"/>
      <c r="H450" s="219"/>
      <c r="I450" s="235"/>
      <c r="J450" s="222"/>
      <c r="K450" s="235"/>
      <c r="L450" s="221"/>
      <c r="M450" s="222"/>
      <c r="N450" s="235"/>
      <c r="O450" s="221"/>
      <c r="P450" s="224"/>
      <c r="Q450" s="215">
        <f t="shared" si="6"/>
        <v>0</v>
      </c>
      <c r="R450" s="226"/>
      <c r="S450" s="227"/>
    </row>
    <row r="451" spans="1:19" ht="18" hidden="1" customHeight="1" x14ac:dyDescent="0.2">
      <c r="A451" s="746">
        <v>441</v>
      </c>
      <c r="B451" s="747"/>
      <c r="C451" s="230"/>
      <c r="D451" s="204"/>
      <c r="E451" s="204"/>
      <c r="F451" s="205"/>
      <c r="G451" s="218"/>
      <c r="H451" s="219"/>
      <c r="I451" s="235"/>
      <c r="J451" s="222"/>
      <c r="K451" s="235"/>
      <c r="L451" s="221"/>
      <c r="M451" s="222"/>
      <c r="N451" s="235"/>
      <c r="O451" s="221"/>
      <c r="P451" s="224"/>
      <c r="Q451" s="215">
        <f t="shared" si="6"/>
        <v>0</v>
      </c>
      <c r="R451" s="226"/>
      <c r="S451" s="227"/>
    </row>
    <row r="452" spans="1:19" ht="18" hidden="1" customHeight="1" x14ac:dyDescent="0.2">
      <c r="A452" s="746">
        <v>442</v>
      </c>
      <c r="B452" s="747"/>
      <c r="C452" s="230"/>
      <c r="D452" s="204"/>
      <c r="E452" s="204"/>
      <c r="F452" s="205"/>
      <c r="G452" s="218"/>
      <c r="H452" s="219"/>
      <c r="I452" s="235"/>
      <c r="J452" s="222"/>
      <c r="K452" s="235"/>
      <c r="L452" s="221"/>
      <c r="M452" s="222"/>
      <c r="N452" s="235"/>
      <c r="O452" s="221"/>
      <c r="P452" s="224"/>
      <c r="Q452" s="215">
        <f t="shared" si="6"/>
        <v>0</v>
      </c>
      <c r="R452" s="226"/>
      <c r="S452" s="227"/>
    </row>
    <row r="453" spans="1:19" ht="18" hidden="1" customHeight="1" x14ac:dyDescent="0.2">
      <c r="A453" s="746">
        <v>443</v>
      </c>
      <c r="B453" s="747"/>
      <c r="C453" s="230"/>
      <c r="D453" s="204"/>
      <c r="E453" s="204"/>
      <c r="F453" s="205"/>
      <c r="G453" s="218"/>
      <c r="H453" s="219"/>
      <c r="I453" s="235"/>
      <c r="J453" s="222"/>
      <c r="K453" s="235"/>
      <c r="L453" s="221"/>
      <c r="M453" s="222"/>
      <c r="N453" s="235"/>
      <c r="O453" s="221"/>
      <c r="P453" s="224"/>
      <c r="Q453" s="215">
        <f t="shared" si="6"/>
        <v>0</v>
      </c>
      <c r="R453" s="226"/>
      <c r="S453" s="227"/>
    </row>
    <row r="454" spans="1:19" ht="18" hidden="1" customHeight="1" x14ac:dyDescent="0.2">
      <c r="A454" s="746">
        <v>444</v>
      </c>
      <c r="B454" s="747"/>
      <c r="C454" s="230"/>
      <c r="D454" s="204"/>
      <c r="E454" s="204"/>
      <c r="F454" s="205"/>
      <c r="G454" s="218"/>
      <c r="H454" s="219"/>
      <c r="I454" s="235"/>
      <c r="J454" s="222"/>
      <c r="K454" s="235"/>
      <c r="L454" s="221"/>
      <c r="M454" s="222"/>
      <c r="N454" s="235"/>
      <c r="O454" s="221"/>
      <c r="P454" s="224"/>
      <c r="Q454" s="215">
        <f t="shared" si="6"/>
        <v>0</v>
      </c>
      <c r="R454" s="226"/>
      <c r="S454" s="227"/>
    </row>
    <row r="455" spans="1:19" ht="18" hidden="1" customHeight="1" x14ac:dyDescent="0.2">
      <c r="A455" s="746">
        <v>445</v>
      </c>
      <c r="B455" s="747"/>
      <c r="C455" s="230"/>
      <c r="D455" s="204"/>
      <c r="E455" s="204"/>
      <c r="F455" s="205"/>
      <c r="G455" s="218"/>
      <c r="H455" s="219"/>
      <c r="I455" s="235"/>
      <c r="J455" s="222"/>
      <c r="K455" s="235"/>
      <c r="L455" s="221"/>
      <c r="M455" s="222"/>
      <c r="N455" s="235"/>
      <c r="O455" s="221"/>
      <c r="P455" s="224"/>
      <c r="Q455" s="215">
        <f t="shared" si="6"/>
        <v>0</v>
      </c>
      <c r="R455" s="226"/>
      <c r="S455" s="227"/>
    </row>
    <row r="456" spans="1:19" ht="18" hidden="1" customHeight="1" x14ac:dyDescent="0.2">
      <c r="A456" s="746">
        <v>446</v>
      </c>
      <c r="B456" s="747"/>
      <c r="C456" s="230"/>
      <c r="D456" s="204"/>
      <c r="E456" s="204"/>
      <c r="F456" s="205"/>
      <c r="G456" s="218"/>
      <c r="H456" s="219"/>
      <c r="I456" s="235"/>
      <c r="J456" s="222"/>
      <c r="K456" s="235"/>
      <c r="L456" s="221"/>
      <c r="M456" s="222"/>
      <c r="N456" s="235"/>
      <c r="O456" s="221"/>
      <c r="P456" s="224"/>
      <c r="Q456" s="215">
        <f t="shared" si="6"/>
        <v>0</v>
      </c>
      <c r="R456" s="226"/>
      <c r="S456" s="227"/>
    </row>
    <row r="457" spans="1:19" ht="18" hidden="1" customHeight="1" x14ac:dyDescent="0.2">
      <c r="A457" s="746">
        <v>447</v>
      </c>
      <c r="B457" s="747"/>
      <c r="C457" s="230"/>
      <c r="D457" s="204"/>
      <c r="E457" s="204"/>
      <c r="F457" s="205"/>
      <c r="G457" s="218"/>
      <c r="H457" s="219"/>
      <c r="I457" s="235"/>
      <c r="J457" s="222"/>
      <c r="K457" s="235"/>
      <c r="L457" s="221"/>
      <c r="M457" s="222"/>
      <c r="N457" s="235"/>
      <c r="O457" s="221"/>
      <c r="P457" s="224"/>
      <c r="Q457" s="215">
        <f t="shared" si="6"/>
        <v>0</v>
      </c>
      <c r="R457" s="226"/>
      <c r="S457" s="227"/>
    </row>
    <row r="458" spans="1:19" ht="18" hidden="1" customHeight="1" x14ac:dyDescent="0.2">
      <c r="A458" s="746">
        <v>448</v>
      </c>
      <c r="B458" s="747"/>
      <c r="C458" s="230"/>
      <c r="D458" s="204"/>
      <c r="E458" s="204"/>
      <c r="F458" s="205"/>
      <c r="G458" s="218"/>
      <c r="H458" s="219"/>
      <c r="I458" s="235"/>
      <c r="J458" s="222"/>
      <c r="K458" s="235"/>
      <c r="L458" s="221"/>
      <c r="M458" s="222"/>
      <c r="N458" s="235"/>
      <c r="O458" s="221"/>
      <c r="P458" s="224"/>
      <c r="Q458" s="215">
        <f t="shared" si="6"/>
        <v>0</v>
      </c>
      <c r="R458" s="226"/>
      <c r="S458" s="227"/>
    </row>
    <row r="459" spans="1:19" ht="18" hidden="1" customHeight="1" x14ac:dyDescent="0.2">
      <c r="A459" s="746">
        <v>449</v>
      </c>
      <c r="B459" s="747"/>
      <c r="C459" s="230"/>
      <c r="D459" s="204"/>
      <c r="E459" s="204"/>
      <c r="F459" s="205"/>
      <c r="G459" s="218"/>
      <c r="H459" s="219"/>
      <c r="I459" s="235"/>
      <c r="J459" s="222"/>
      <c r="K459" s="235"/>
      <c r="L459" s="221"/>
      <c r="M459" s="222"/>
      <c r="N459" s="235"/>
      <c r="O459" s="221"/>
      <c r="P459" s="224"/>
      <c r="Q459" s="215">
        <f t="shared" si="6"/>
        <v>0</v>
      </c>
      <c r="R459" s="226"/>
      <c r="S459" s="227"/>
    </row>
    <row r="460" spans="1:19" ht="18" hidden="1" customHeight="1" x14ac:dyDescent="0.2">
      <c r="A460" s="746">
        <v>450</v>
      </c>
      <c r="B460" s="747"/>
      <c r="C460" s="230"/>
      <c r="D460" s="204"/>
      <c r="E460" s="204"/>
      <c r="F460" s="205"/>
      <c r="G460" s="218"/>
      <c r="H460" s="219"/>
      <c r="I460" s="235"/>
      <c r="J460" s="222"/>
      <c r="K460" s="235"/>
      <c r="L460" s="221"/>
      <c r="M460" s="222"/>
      <c r="N460" s="235"/>
      <c r="O460" s="221"/>
      <c r="P460" s="224"/>
      <c r="Q460" s="215">
        <f t="shared" ref="Q460:Q510" si="7">IF(I460="",0,INT(SUM(PRODUCT(I460,K460,N460))))</f>
        <v>0</v>
      </c>
      <c r="R460" s="226"/>
      <c r="S460" s="227"/>
    </row>
    <row r="461" spans="1:19" ht="18" hidden="1" customHeight="1" x14ac:dyDescent="0.2">
      <c r="A461" s="746">
        <v>451</v>
      </c>
      <c r="B461" s="747"/>
      <c r="C461" s="230"/>
      <c r="D461" s="204"/>
      <c r="E461" s="204"/>
      <c r="F461" s="205"/>
      <c r="G461" s="218"/>
      <c r="H461" s="219"/>
      <c r="I461" s="235"/>
      <c r="J461" s="222"/>
      <c r="K461" s="235"/>
      <c r="L461" s="221"/>
      <c r="M461" s="222"/>
      <c r="N461" s="235"/>
      <c r="O461" s="221"/>
      <c r="P461" s="224"/>
      <c r="Q461" s="215">
        <f t="shared" si="7"/>
        <v>0</v>
      </c>
      <c r="R461" s="226"/>
      <c r="S461" s="227"/>
    </row>
    <row r="462" spans="1:19" ht="18" hidden="1" customHeight="1" x14ac:dyDescent="0.2">
      <c r="A462" s="746">
        <v>452</v>
      </c>
      <c r="B462" s="747"/>
      <c r="C462" s="230"/>
      <c r="D462" s="204"/>
      <c r="E462" s="204"/>
      <c r="F462" s="205"/>
      <c r="G462" s="218"/>
      <c r="H462" s="219"/>
      <c r="I462" s="235"/>
      <c r="J462" s="222"/>
      <c r="K462" s="235"/>
      <c r="L462" s="221"/>
      <c r="M462" s="222"/>
      <c r="N462" s="235"/>
      <c r="O462" s="221"/>
      <c r="P462" s="224"/>
      <c r="Q462" s="215">
        <f t="shared" si="7"/>
        <v>0</v>
      </c>
      <c r="R462" s="226"/>
      <c r="S462" s="227"/>
    </row>
    <row r="463" spans="1:19" ht="18" hidden="1" customHeight="1" x14ac:dyDescent="0.2">
      <c r="A463" s="746">
        <v>453</v>
      </c>
      <c r="B463" s="747"/>
      <c r="C463" s="230"/>
      <c r="D463" s="204"/>
      <c r="E463" s="204"/>
      <c r="F463" s="205"/>
      <c r="G463" s="218"/>
      <c r="H463" s="219"/>
      <c r="I463" s="235"/>
      <c r="J463" s="222"/>
      <c r="K463" s="235"/>
      <c r="L463" s="221"/>
      <c r="M463" s="222"/>
      <c r="N463" s="235"/>
      <c r="O463" s="221"/>
      <c r="P463" s="224"/>
      <c r="Q463" s="215">
        <f t="shared" si="7"/>
        <v>0</v>
      </c>
      <c r="R463" s="226"/>
      <c r="S463" s="227"/>
    </row>
    <row r="464" spans="1:19" ht="18" hidden="1" customHeight="1" x14ac:dyDescent="0.2">
      <c r="A464" s="746">
        <v>454</v>
      </c>
      <c r="B464" s="747"/>
      <c r="C464" s="230"/>
      <c r="D464" s="204"/>
      <c r="E464" s="204"/>
      <c r="F464" s="205"/>
      <c r="G464" s="218"/>
      <c r="H464" s="219"/>
      <c r="I464" s="235"/>
      <c r="J464" s="222"/>
      <c r="K464" s="235"/>
      <c r="L464" s="221"/>
      <c r="M464" s="222"/>
      <c r="N464" s="235"/>
      <c r="O464" s="221"/>
      <c r="P464" s="224"/>
      <c r="Q464" s="215">
        <f t="shared" si="7"/>
        <v>0</v>
      </c>
      <c r="R464" s="226"/>
      <c r="S464" s="227"/>
    </row>
    <row r="465" spans="1:19" ht="18" hidden="1" customHeight="1" x14ac:dyDescent="0.2">
      <c r="A465" s="746">
        <v>455</v>
      </c>
      <c r="B465" s="747"/>
      <c r="C465" s="230"/>
      <c r="D465" s="204"/>
      <c r="E465" s="204"/>
      <c r="F465" s="205"/>
      <c r="G465" s="218"/>
      <c r="H465" s="219"/>
      <c r="I465" s="235"/>
      <c r="J465" s="222"/>
      <c r="K465" s="235"/>
      <c r="L465" s="221"/>
      <c r="M465" s="222"/>
      <c r="N465" s="235"/>
      <c r="O465" s="221"/>
      <c r="P465" s="224"/>
      <c r="Q465" s="215">
        <f t="shared" si="7"/>
        <v>0</v>
      </c>
      <c r="R465" s="226"/>
      <c r="S465" s="227"/>
    </row>
    <row r="466" spans="1:19" ht="18" hidden="1" customHeight="1" x14ac:dyDescent="0.2">
      <c r="A466" s="746">
        <v>456</v>
      </c>
      <c r="B466" s="747"/>
      <c r="C466" s="230"/>
      <c r="D466" s="204"/>
      <c r="E466" s="204"/>
      <c r="F466" s="205"/>
      <c r="G466" s="218"/>
      <c r="H466" s="219"/>
      <c r="I466" s="235"/>
      <c r="J466" s="222"/>
      <c r="K466" s="235"/>
      <c r="L466" s="221"/>
      <c r="M466" s="222"/>
      <c r="N466" s="235"/>
      <c r="O466" s="221"/>
      <c r="P466" s="224"/>
      <c r="Q466" s="215">
        <f t="shared" si="7"/>
        <v>0</v>
      </c>
      <c r="R466" s="226"/>
      <c r="S466" s="227"/>
    </row>
    <row r="467" spans="1:19" ht="18" hidden="1" customHeight="1" x14ac:dyDescent="0.2">
      <c r="A467" s="746">
        <v>457</v>
      </c>
      <c r="B467" s="747"/>
      <c r="C467" s="230"/>
      <c r="D467" s="204"/>
      <c r="E467" s="204"/>
      <c r="F467" s="205"/>
      <c r="G467" s="218"/>
      <c r="H467" s="219"/>
      <c r="I467" s="235"/>
      <c r="J467" s="222"/>
      <c r="K467" s="235"/>
      <c r="L467" s="221"/>
      <c r="M467" s="222"/>
      <c r="N467" s="235"/>
      <c r="O467" s="221"/>
      <c r="P467" s="224"/>
      <c r="Q467" s="215">
        <f t="shared" si="7"/>
        <v>0</v>
      </c>
      <c r="R467" s="226"/>
      <c r="S467" s="227"/>
    </row>
    <row r="468" spans="1:19" ht="18" hidden="1" customHeight="1" x14ac:dyDescent="0.2">
      <c r="A468" s="746">
        <v>458</v>
      </c>
      <c r="B468" s="747"/>
      <c r="C468" s="230"/>
      <c r="D468" s="204"/>
      <c r="E468" s="204"/>
      <c r="F468" s="205"/>
      <c r="G468" s="218"/>
      <c r="H468" s="219"/>
      <c r="I468" s="235"/>
      <c r="J468" s="222"/>
      <c r="K468" s="235"/>
      <c r="L468" s="221"/>
      <c r="M468" s="222"/>
      <c r="N468" s="235"/>
      <c r="O468" s="221"/>
      <c r="P468" s="224"/>
      <c r="Q468" s="215">
        <f t="shared" si="7"/>
        <v>0</v>
      </c>
      <c r="R468" s="226"/>
      <c r="S468" s="227"/>
    </row>
    <row r="469" spans="1:19" ht="18" hidden="1" customHeight="1" x14ac:dyDescent="0.2">
      <c r="A469" s="746">
        <v>459</v>
      </c>
      <c r="B469" s="747"/>
      <c r="C469" s="230"/>
      <c r="D469" s="204"/>
      <c r="E469" s="204"/>
      <c r="F469" s="205"/>
      <c r="G469" s="218"/>
      <c r="H469" s="219"/>
      <c r="I469" s="235"/>
      <c r="J469" s="222"/>
      <c r="K469" s="235"/>
      <c r="L469" s="221"/>
      <c r="M469" s="222"/>
      <c r="N469" s="235"/>
      <c r="O469" s="221"/>
      <c r="P469" s="224"/>
      <c r="Q469" s="215">
        <f t="shared" si="7"/>
        <v>0</v>
      </c>
      <c r="R469" s="226"/>
      <c r="S469" s="227"/>
    </row>
    <row r="470" spans="1:19" ht="18" hidden="1" customHeight="1" x14ac:dyDescent="0.2">
      <c r="A470" s="746">
        <v>460</v>
      </c>
      <c r="B470" s="747"/>
      <c r="C470" s="230"/>
      <c r="D470" s="204"/>
      <c r="E470" s="204"/>
      <c r="F470" s="205"/>
      <c r="G470" s="218"/>
      <c r="H470" s="219"/>
      <c r="I470" s="235"/>
      <c r="J470" s="222"/>
      <c r="K470" s="235"/>
      <c r="L470" s="221"/>
      <c r="M470" s="222"/>
      <c r="N470" s="235"/>
      <c r="O470" s="221"/>
      <c r="P470" s="224"/>
      <c r="Q470" s="215">
        <f t="shared" si="7"/>
        <v>0</v>
      </c>
      <c r="R470" s="226"/>
      <c r="S470" s="227"/>
    </row>
    <row r="471" spans="1:19" ht="18" hidden="1" customHeight="1" x14ac:dyDescent="0.2">
      <c r="A471" s="746">
        <v>461</v>
      </c>
      <c r="B471" s="747"/>
      <c r="C471" s="230"/>
      <c r="D471" s="204"/>
      <c r="E471" s="204"/>
      <c r="F471" s="205"/>
      <c r="G471" s="218"/>
      <c r="H471" s="219"/>
      <c r="I471" s="235"/>
      <c r="J471" s="222"/>
      <c r="K471" s="235"/>
      <c r="L471" s="221"/>
      <c r="M471" s="222"/>
      <c r="N471" s="235"/>
      <c r="O471" s="221"/>
      <c r="P471" s="224"/>
      <c r="Q471" s="215">
        <f t="shared" si="7"/>
        <v>0</v>
      </c>
      <c r="R471" s="226"/>
      <c r="S471" s="227"/>
    </row>
    <row r="472" spans="1:19" ht="18" hidden="1" customHeight="1" x14ac:dyDescent="0.2">
      <c r="A472" s="746">
        <v>462</v>
      </c>
      <c r="B472" s="747"/>
      <c r="C472" s="230"/>
      <c r="D472" s="204"/>
      <c r="E472" s="204"/>
      <c r="F472" s="205"/>
      <c r="G472" s="218"/>
      <c r="H472" s="219"/>
      <c r="I472" s="235"/>
      <c r="J472" s="222"/>
      <c r="K472" s="235"/>
      <c r="L472" s="221"/>
      <c r="M472" s="222"/>
      <c r="N472" s="235"/>
      <c r="O472" s="221"/>
      <c r="P472" s="224"/>
      <c r="Q472" s="215">
        <f t="shared" si="7"/>
        <v>0</v>
      </c>
      <c r="R472" s="226"/>
      <c r="S472" s="227"/>
    </row>
    <row r="473" spans="1:19" ht="18" hidden="1" customHeight="1" x14ac:dyDescent="0.2">
      <c r="A473" s="746">
        <v>463</v>
      </c>
      <c r="B473" s="747"/>
      <c r="C473" s="230"/>
      <c r="D473" s="204"/>
      <c r="E473" s="204"/>
      <c r="F473" s="205"/>
      <c r="G473" s="218"/>
      <c r="H473" s="219"/>
      <c r="I473" s="235"/>
      <c r="J473" s="222"/>
      <c r="K473" s="235"/>
      <c r="L473" s="221"/>
      <c r="M473" s="222"/>
      <c r="N473" s="235"/>
      <c r="O473" s="221"/>
      <c r="P473" s="224"/>
      <c r="Q473" s="215">
        <f t="shared" si="7"/>
        <v>0</v>
      </c>
      <c r="R473" s="226"/>
      <c r="S473" s="227"/>
    </row>
    <row r="474" spans="1:19" ht="18" hidden="1" customHeight="1" x14ac:dyDescent="0.2">
      <c r="A474" s="746">
        <v>464</v>
      </c>
      <c r="B474" s="747"/>
      <c r="C474" s="230"/>
      <c r="D474" s="204"/>
      <c r="E474" s="204"/>
      <c r="F474" s="205"/>
      <c r="G474" s="218"/>
      <c r="H474" s="219"/>
      <c r="I474" s="235"/>
      <c r="J474" s="222"/>
      <c r="K474" s="235"/>
      <c r="L474" s="221"/>
      <c r="M474" s="222"/>
      <c r="N474" s="235"/>
      <c r="O474" s="221"/>
      <c r="P474" s="224"/>
      <c r="Q474" s="215">
        <f t="shared" si="7"/>
        <v>0</v>
      </c>
      <c r="R474" s="226"/>
      <c r="S474" s="227"/>
    </row>
    <row r="475" spans="1:19" ht="18" hidden="1" customHeight="1" x14ac:dyDescent="0.2">
      <c r="A475" s="746">
        <v>465</v>
      </c>
      <c r="B475" s="747"/>
      <c r="C475" s="230"/>
      <c r="D475" s="204"/>
      <c r="E475" s="204"/>
      <c r="F475" s="205"/>
      <c r="G475" s="218"/>
      <c r="H475" s="219"/>
      <c r="I475" s="235"/>
      <c r="J475" s="222"/>
      <c r="K475" s="235"/>
      <c r="L475" s="221"/>
      <c r="M475" s="222"/>
      <c r="N475" s="235"/>
      <c r="O475" s="221"/>
      <c r="P475" s="224"/>
      <c r="Q475" s="215">
        <f t="shared" si="7"/>
        <v>0</v>
      </c>
      <c r="R475" s="226"/>
      <c r="S475" s="227"/>
    </row>
    <row r="476" spans="1:19" ht="18" hidden="1" customHeight="1" x14ac:dyDescent="0.2">
      <c r="A476" s="746">
        <v>466</v>
      </c>
      <c r="B476" s="747"/>
      <c r="C476" s="230"/>
      <c r="D476" s="204"/>
      <c r="E476" s="204"/>
      <c r="F476" s="205"/>
      <c r="G476" s="218"/>
      <c r="H476" s="219"/>
      <c r="I476" s="235"/>
      <c r="J476" s="222"/>
      <c r="K476" s="235"/>
      <c r="L476" s="221"/>
      <c r="M476" s="222"/>
      <c r="N476" s="235"/>
      <c r="O476" s="221"/>
      <c r="P476" s="224"/>
      <c r="Q476" s="215">
        <f t="shared" si="7"/>
        <v>0</v>
      </c>
      <c r="R476" s="226"/>
      <c r="S476" s="227"/>
    </row>
    <row r="477" spans="1:19" ht="18" hidden="1" customHeight="1" x14ac:dyDescent="0.2">
      <c r="A477" s="746">
        <v>467</v>
      </c>
      <c r="B477" s="747"/>
      <c r="C477" s="230"/>
      <c r="D477" s="204"/>
      <c r="E477" s="204"/>
      <c r="F477" s="205"/>
      <c r="G477" s="218"/>
      <c r="H477" s="219"/>
      <c r="I477" s="235"/>
      <c r="J477" s="222"/>
      <c r="K477" s="235"/>
      <c r="L477" s="221"/>
      <c r="M477" s="222"/>
      <c r="N477" s="235"/>
      <c r="O477" s="221"/>
      <c r="P477" s="224"/>
      <c r="Q477" s="215">
        <f t="shared" si="7"/>
        <v>0</v>
      </c>
      <c r="R477" s="226"/>
      <c r="S477" s="227"/>
    </row>
    <row r="478" spans="1:19" ht="18" hidden="1" customHeight="1" x14ac:dyDescent="0.2">
      <c r="A478" s="746">
        <v>468</v>
      </c>
      <c r="B478" s="747"/>
      <c r="C478" s="230"/>
      <c r="D478" s="204"/>
      <c r="E478" s="204"/>
      <c r="F478" s="205"/>
      <c r="G478" s="218"/>
      <c r="H478" s="219"/>
      <c r="I478" s="235"/>
      <c r="J478" s="222"/>
      <c r="K478" s="235"/>
      <c r="L478" s="221"/>
      <c r="M478" s="222"/>
      <c r="N478" s="235"/>
      <c r="O478" s="221"/>
      <c r="P478" s="224"/>
      <c r="Q478" s="215">
        <f t="shared" si="7"/>
        <v>0</v>
      </c>
      <c r="R478" s="226"/>
      <c r="S478" s="227"/>
    </row>
    <row r="479" spans="1:19" ht="18" hidden="1" customHeight="1" x14ac:dyDescent="0.2">
      <c r="A479" s="746">
        <v>469</v>
      </c>
      <c r="B479" s="747"/>
      <c r="C479" s="230"/>
      <c r="D479" s="204"/>
      <c r="E479" s="204"/>
      <c r="F479" s="205"/>
      <c r="G479" s="218"/>
      <c r="H479" s="219"/>
      <c r="I479" s="235"/>
      <c r="J479" s="222"/>
      <c r="K479" s="235"/>
      <c r="L479" s="221"/>
      <c r="M479" s="222"/>
      <c r="N479" s="235"/>
      <c r="O479" s="221"/>
      <c r="P479" s="224"/>
      <c r="Q479" s="215">
        <f t="shared" si="7"/>
        <v>0</v>
      </c>
      <c r="R479" s="226"/>
      <c r="S479" s="227"/>
    </row>
    <row r="480" spans="1:19" ht="18" hidden="1" customHeight="1" x14ac:dyDescent="0.2">
      <c r="A480" s="746">
        <v>470</v>
      </c>
      <c r="B480" s="747"/>
      <c r="C480" s="230"/>
      <c r="D480" s="204"/>
      <c r="E480" s="204"/>
      <c r="F480" s="205"/>
      <c r="G480" s="218"/>
      <c r="H480" s="219"/>
      <c r="I480" s="235"/>
      <c r="J480" s="222"/>
      <c r="K480" s="235"/>
      <c r="L480" s="221"/>
      <c r="M480" s="222"/>
      <c r="N480" s="235"/>
      <c r="O480" s="221"/>
      <c r="P480" s="224"/>
      <c r="Q480" s="215">
        <f t="shared" si="7"/>
        <v>0</v>
      </c>
      <c r="R480" s="226"/>
      <c r="S480" s="227"/>
    </row>
    <row r="481" spans="1:19" ht="18" hidden="1" customHeight="1" x14ac:dyDescent="0.2">
      <c r="A481" s="746">
        <v>471</v>
      </c>
      <c r="B481" s="747"/>
      <c r="C481" s="230"/>
      <c r="D481" s="204"/>
      <c r="E481" s="204"/>
      <c r="F481" s="205"/>
      <c r="G481" s="218"/>
      <c r="H481" s="219"/>
      <c r="I481" s="235"/>
      <c r="J481" s="222"/>
      <c r="K481" s="235"/>
      <c r="L481" s="221"/>
      <c r="M481" s="222"/>
      <c r="N481" s="235"/>
      <c r="O481" s="221"/>
      <c r="P481" s="224"/>
      <c r="Q481" s="215">
        <f t="shared" si="7"/>
        <v>0</v>
      </c>
      <c r="R481" s="226"/>
      <c r="S481" s="227"/>
    </row>
    <row r="482" spans="1:19" ht="18" hidden="1" customHeight="1" x14ac:dyDescent="0.2">
      <c r="A482" s="746">
        <v>472</v>
      </c>
      <c r="B482" s="747"/>
      <c r="C482" s="230"/>
      <c r="D482" s="204"/>
      <c r="E482" s="204"/>
      <c r="F482" s="205"/>
      <c r="G482" s="218"/>
      <c r="H482" s="219"/>
      <c r="I482" s="235"/>
      <c r="J482" s="222"/>
      <c r="K482" s="235"/>
      <c r="L482" s="221"/>
      <c r="M482" s="222"/>
      <c r="N482" s="235"/>
      <c r="O482" s="221"/>
      <c r="P482" s="224"/>
      <c r="Q482" s="215">
        <f t="shared" si="7"/>
        <v>0</v>
      </c>
      <c r="R482" s="226"/>
      <c r="S482" s="227"/>
    </row>
    <row r="483" spans="1:19" ht="18" hidden="1" customHeight="1" x14ac:dyDescent="0.2">
      <c r="A483" s="746">
        <v>473</v>
      </c>
      <c r="B483" s="747"/>
      <c r="C483" s="230"/>
      <c r="D483" s="204"/>
      <c r="E483" s="204"/>
      <c r="F483" s="205"/>
      <c r="G483" s="218"/>
      <c r="H483" s="219"/>
      <c r="I483" s="235"/>
      <c r="J483" s="222"/>
      <c r="K483" s="235"/>
      <c r="L483" s="221"/>
      <c r="M483" s="222"/>
      <c r="N483" s="235"/>
      <c r="O483" s="221"/>
      <c r="P483" s="224"/>
      <c r="Q483" s="215">
        <f t="shared" si="7"/>
        <v>0</v>
      </c>
      <c r="R483" s="226"/>
      <c r="S483" s="227"/>
    </row>
    <row r="484" spans="1:19" ht="18" hidden="1" customHeight="1" x14ac:dyDescent="0.2">
      <c r="A484" s="746">
        <v>474</v>
      </c>
      <c r="B484" s="747"/>
      <c r="C484" s="230"/>
      <c r="D484" s="204"/>
      <c r="E484" s="204"/>
      <c r="F484" s="205"/>
      <c r="G484" s="218"/>
      <c r="H484" s="219"/>
      <c r="I484" s="235"/>
      <c r="J484" s="222"/>
      <c r="K484" s="235"/>
      <c r="L484" s="221"/>
      <c r="M484" s="222"/>
      <c r="N484" s="235"/>
      <c r="O484" s="221"/>
      <c r="P484" s="224"/>
      <c r="Q484" s="215">
        <f t="shared" si="7"/>
        <v>0</v>
      </c>
      <c r="R484" s="226"/>
      <c r="S484" s="227"/>
    </row>
    <row r="485" spans="1:19" ht="18" hidden="1" customHeight="1" x14ac:dyDescent="0.2">
      <c r="A485" s="746">
        <v>475</v>
      </c>
      <c r="B485" s="747"/>
      <c r="C485" s="230"/>
      <c r="D485" s="204"/>
      <c r="E485" s="204"/>
      <c r="F485" s="205"/>
      <c r="G485" s="218"/>
      <c r="H485" s="219"/>
      <c r="I485" s="235"/>
      <c r="J485" s="222"/>
      <c r="K485" s="235"/>
      <c r="L485" s="221"/>
      <c r="M485" s="222"/>
      <c r="N485" s="235"/>
      <c r="O485" s="221"/>
      <c r="P485" s="224"/>
      <c r="Q485" s="215">
        <f t="shared" si="7"/>
        <v>0</v>
      </c>
      <c r="R485" s="226"/>
      <c r="S485" s="227"/>
    </row>
    <row r="486" spans="1:19" ht="18" hidden="1" customHeight="1" x14ac:dyDescent="0.2">
      <c r="A486" s="746">
        <v>476</v>
      </c>
      <c r="B486" s="747"/>
      <c r="C486" s="230"/>
      <c r="D486" s="204"/>
      <c r="E486" s="204"/>
      <c r="F486" s="205"/>
      <c r="G486" s="218"/>
      <c r="H486" s="219"/>
      <c r="I486" s="235"/>
      <c r="J486" s="222"/>
      <c r="K486" s="235"/>
      <c r="L486" s="221"/>
      <c r="M486" s="222"/>
      <c r="N486" s="235"/>
      <c r="O486" s="221"/>
      <c r="P486" s="224"/>
      <c r="Q486" s="215">
        <f t="shared" si="7"/>
        <v>0</v>
      </c>
      <c r="R486" s="226"/>
      <c r="S486" s="227"/>
    </row>
    <row r="487" spans="1:19" ht="18" hidden="1" customHeight="1" x14ac:dyDescent="0.2">
      <c r="A487" s="746">
        <v>477</v>
      </c>
      <c r="B487" s="747"/>
      <c r="C487" s="230"/>
      <c r="D487" s="204"/>
      <c r="E487" s="204"/>
      <c r="F487" s="205"/>
      <c r="G487" s="218"/>
      <c r="H487" s="219"/>
      <c r="I487" s="235"/>
      <c r="J487" s="222"/>
      <c r="K487" s="235"/>
      <c r="L487" s="221"/>
      <c r="M487" s="222"/>
      <c r="N487" s="235"/>
      <c r="O487" s="221"/>
      <c r="P487" s="224"/>
      <c r="Q487" s="215">
        <f t="shared" si="7"/>
        <v>0</v>
      </c>
      <c r="R487" s="226"/>
      <c r="S487" s="227"/>
    </row>
    <row r="488" spans="1:19" ht="18" hidden="1" customHeight="1" x14ac:dyDescent="0.2">
      <c r="A488" s="746">
        <v>478</v>
      </c>
      <c r="B488" s="747"/>
      <c r="C488" s="230"/>
      <c r="D488" s="204"/>
      <c r="E488" s="204"/>
      <c r="F488" s="205"/>
      <c r="G488" s="218"/>
      <c r="H488" s="219"/>
      <c r="I488" s="235"/>
      <c r="J488" s="222"/>
      <c r="K488" s="235"/>
      <c r="L488" s="221"/>
      <c r="M488" s="222"/>
      <c r="N488" s="235"/>
      <c r="O488" s="221"/>
      <c r="P488" s="224"/>
      <c r="Q488" s="215">
        <f t="shared" si="7"/>
        <v>0</v>
      </c>
      <c r="R488" s="226"/>
      <c r="S488" s="227"/>
    </row>
    <row r="489" spans="1:19" ht="18" hidden="1" customHeight="1" x14ac:dyDescent="0.2">
      <c r="A489" s="746">
        <v>479</v>
      </c>
      <c r="B489" s="747"/>
      <c r="C489" s="230"/>
      <c r="D489" s="204"/>
      <c r="E489" s="204"/>
      <c r="F489" s="205"/>
      <c r="G489" s="218"/>
      <c r="H489" s="219"/>
      <c r="I489" s="235"/>
      <c r="J489" s="222"/>
      <c r="K489" s="235"/>
      <c r="L489" s="221"/>
      <c r="M489" s="222"/>
      <c r="N489" s="235"/>
      <c r="O489" s="221"/>
      <c r="P489" s="224"/>
      <c r="Q489" s="215">
        <f t="shared" si="7"/>
        <v>0</v>
      </c>
      <c r="R489" s="226"/>
      <c r="S489" s="227"/>
    </row>
    <row r="490" spans="1:19" ht="18" hidden="1" customHeight="1" x14ac:dyDescent="0.2">
      <c r="A490" s="746">
        <v>480</v>
      </c>
      <c r="B490" s="747"/>
      <c r="C490" s="230"/>
      <c r="D490" s="204"/>
      <c r="E490" s="204"/>
      <c r="F490" s="205"/>
      <c r="G490" s="218"/>
      <c r="H490" s="219"/>
      <c r="I490" s="235"/>
      <c r="J490" s="222"/>
      <c r="K490" s="235"/>
      <c r="L490" s="221"/>
      <c r="M490" s="222"/>
      <c r="N490" s="235"/>
      <c r="O490" s="221"/>
      <c r="P490" s="224"/>
      <c r="Q490" s="215">
        <f t="shared" si="7"/>
        <v>0</v>
      </c>
      <c r="R490" s="226"/>
      <c r="S490" s="227"/>
    </row>
    <row r="491" spans="1:19" ht="18" hidden="1" customHeight="1" x14ac:dyDescent="0.2">
      <c r="A491" s="746">
        <v>481</v>
      </c>
      <c r="B491" s="747"/>
      <c r="C491" s="230"/>
      <c r="D491" s="204"/>
      <c r="E491" s="204"/>
      <c r="F491" s="205"/>
      <c r="G491" s="218"/>
      <c r="H491" s="219"/>
      <c r="I491" s="235"/>
      <c r="J491" s="222"/>
      <c r="K491" s="235"/>
      <c r="L491" s="221"/>
      <c r="M491" s="222"/>
      <c r="N491" s="235"/>
      <c r="O491" s="221"/>
      <c r="P491" s="224"/>
      <c r="Q491" s="215">
        <f t="shared" si="7"/>
        <v>0</v>
      </c>
      <c r="R491" s="226"/>
      <c r="S491" s="227"/>
    </row>
    <row r="492" spans="1:19" ht="18" hidden="1" customHeight="1" x14ac:dyDescent="0.2">
      <c r="A492" s="746">
        <v>482</v>
      </c>
      <c r="B492" s="747"/>
      <c r="C492" s="230"/>
      <c r="D492" s="204"/>
      <c r="E492" s="204"/>
      <c r="F492" s="205"/>
      <c r="G492" s="218"/>
      <c r="H492" s="219"/>
      <c r="I492" s="235"/>
      <c r="J492" s="222"/>
      <c r="K492" s="235"/>
      <c r="L492" s="221"/>
      <c r="M492" s="222"/>
      <c r="N492" s="235"/>
      <c r="O492" s="221"/>
      <c r="P492" s="224"/>
      <c r="Q492" s="215">
        <f t="shared" si="7"/>
        <v>0</v>
      </c>
      <c r="R492" s="226"/>
      <c r="S492" s="227"/>
    </row>
    <row r="493" spans="1:19" ht="18" hidden="1" customHeight="1" x14ac:dyDescent="0.2">
      <c r="A493" s="746">
        <v>483</v>
      </c>
      <c r="B493" s="747"/>
      <c r="C493" s="230"/>
      <c r="D493" s="204"/>
      <c r="E493" s="204"/>
      <c r="F493" s="205"/>
      <c r="G493" s="218"/>
      <c r="H493" s="219"/>
      <c r="I493" s="235"/>
      <c r="J493" s="222"/>
      <c r="K493" s="235"/>
      <c r="L493" s="221"/>
      <c r="M493" s="222"/>
      <c r="N493" s="235"/>
      <c r="O493" s="221"/>
      <c r="P493" s="224"/>
      <c r="Q493" s="215">
        <f t="shared" si="7"/>
        <v>0</v>
      </c>
      <c r="R493" s="226"/>
      <c r="S493" s="227"/>
    </row>
    <row r="494" spans="1:19" ht="18" hidden="1" customHeight="1" x14ac:dyDescent="0.2">
      <c r="A494" s="746">
        <v>484</v>
      </c>
      <c r="B494" s="747"/>
      <c r="C494" s="230"/>
      <c r="D494" s="204"/>
      <c r="E494" s="204"/>
      <c r="F494" s="205"/>
      <c r="G494" s="218"/>
      <c r="H494" s="219"/>
      <c r="I494" s="235"/>
      <c r="J494" s="222"/>
      <c r="K494" s="235"/>
      <c r="L494" s="221"/>
      <c r="M494" s="222"/>
      <c r="N494" s="235"/>
      <c r="O494" s="221"/>
      <c r="P494" s="224"/>
      <c r="Q494" s="215">
        <f t="shared" si="7"/>
        <v>0</v>
      </c>
      <c r="R494" s="226"/>
      <c r="S494" s="227"/>
    </row>
    <row r="495" spans="1:19" ht="18" hidden="1" customHeight="1" x14ac:dyDescent="0.2">
      <c r="A495" s="746">
        <v>485</v>
      </c>
      <c r="B495" s="747"/>
      <c r="C495" s="230"/>
      <c r="D495" s="204"/>
      <c r="E495" s="204"/>
      <c r="F495" s="205"/>
      <c r="G495" s="218"/>
      <c r="H495" s="219"/>
      <c r="I495" s="235"/>
      <c r="J495" s="222"/>
      <c r="K495" s="235"/>
      <c r="L495" s="221"/>
      <c r="M495" s="222"/>
      <c r="N495" s="235"/>
      <c r="O495" s="221"/>
      <c r="P495" s="224"/>
      <c r="Q495" s="215">
        <f t="shared" si="7"/>
        <v>0</v>
      </c>
      <c r="R495" s="226"/>
      <c r="S495" s="227"/>
    </row>
    <row r="496" spans="1:19" ht="18" hidden="1" customHeight="1" x14ac:dyDescent="0.2">
      <c r="A496" s="746">
        <v>486</v>
      </c>
      <c r="B496" s="747"/>
      <c r="C496" s="230"/>
      <c r="D496" s="204"/>
      <c r="E496" s="204"/>
      <c r="F496" s="205"/>
      <c r="G496" s="218"/>
      <c r="H496" s="219"/>
      <c r="I496" s="235"/>
      <c r="J496" s="222"/>
      <c r="K496" s="235"/>
      <c r="L496" s="221"/>
      <c r="M496" s="222"/>
      <c r="N496" s="235"/>
      <c r="O496" s="221"/>
      <c r="P496" s="224"/>
      <c r="Q496" s="215">
        <f t="shared" si="7"/>
        <v>0</v>
      </c>
      <c r="R496" s="226"/>
      <c r="S496" s="227"/>
    </row>
    <row r="497" spans="1:24" ht="18" hidden="1" customHeight="1" x14ac:dyDescent="0.2">
      <c r="A497" s="746">
        <v>487</v>
      </c>
      <c r="B497" s="747"/>
      <c r="C497" s="230"/>
      <c r="D497" s="204"/>
      <c r="E497" s="204"/>
      <c r="F497" s="205"/>
      <c r="G497" s="218"/>
      <c r="H497" s="219"/>
      <c r="I497" s="235"/>
      <c r="J497" s="222"/>
      <c r="K497" s="235"/>
      <c r="L497" s="221"/>
      <c r="M497" s="222"/>
      <c r="N497" s="235"/>
      <c r="O497" s="221"/>
      <c r="P497" s="224"/>
      <c r="Q497" s="215">
        <f t="shared" si="7"/>
        <v>0</v>
      </c>
      <c r="R497" s="226"/>
      <c r="S497" s="227"/>
    </row>
    <row r="498" spans="1:24" ht="18" hidden="1" customHeight="1" x14ac:dyDescent="0.2">
      <c r="A498" s="746">
        <v>488</v>
      </c>
      <c r="B498" s="747"/>
      <c r="C498" s="230"/>
      <c r="D498" s="204"/>
      <c r="E498" s="204"/>
      <c r="F498" s="205"/>
      <c r="G498" s="218"/>
      <c r="H498" s="219"/>
      <c r="I498" s="235"/>
      <c r="J498" s="222"/>
      <c r="K498" s="235"/>
      <c r="L498" s="221"/>
      <c r="M498" s="222"/>
      <c r="N498" s="235"/>
      <c r="O498" s="221"/>
      <c r="P498" s="224"/>
      <c r="Q498" s="215">
        <f t="shared" si="7"/>
        <v>0</v>
      </c>
      <c r="R498" s="226"/>
      <c r="S498" s="227"/>
    </row>
    <row r="499" spans="1:24" ht="18" hidden="1" customHeight="1" x14ac:dyDescent="0.2">
      <c r="A499" s="746">
        <v>489</v>
      </c>
      <c r="B499" s="747"/>
      <c r="C499" s="230"/>
      <c r="D499" s="204"/>
      <c r="E499" s="204"/>
      <c r="F499" s="205"/>
      <c r="G499" s="218"/>
      <c r="H499" s="219"/>
      <c r="I499" s="235"/>
      <c r="J499" s="222"/>
      <c r="K499" s="235"/>
      <c r="L499" s="221"/>
      <c r="M499" s="222"/>
      <c r="N499" s="235"/>
      <c r="O499" s="221"/>
      <c r="P499" s="224"/>
      <c r="Q499" s="215">
        <f t="shared" si="7"/>
        <v>0</v>
      </c>
      <c r="R499" s="226"/>
      <c r="S499" s="227"/>
    </row>
    <row r="500" spans="1:24" ht="18" hidden="1" customHeight="1" x14ac:dyDescent="0.2">
      <c r="A500" s="746">
        <v>490</v>
      </c>
      <c r="B500" s="747"/>
      <c r="C500" s="230"/>
      <c r="D500" s="204"/>
      <c r="E500" s="204"/>
      <c r="F500" s="205"/>
      <c r="G500" s="218"/>
      <c r="H500" s="219"/>
      <c r="I500" s="235"/>
      <c r="J500" s="222"/>
      <c r="K500" s="235"/>
      <c r="L500" s="221"/>
      <c r="M500" s="222"/>
      <c r="N500" s="235"/>
      <c r="O500" s="221"/>
      <c r="P500" s="224"/>
      <c r="Q500" s="215">
        <f t="shared" si="7"/>
        <v>0</v>
      </c>
      <c r="R500" s="226"/>
      <c r="S500" s="227"/>
    </row>
    <row r="501" spans="1:24" ht="18" hidden="1" customHeight="1" x14ac:dyDescent="0.2">
      <c r="A501" s="746">
        <v>491</v>
      </c>
      <c r="B501" s="747"/>
      <c r="C501" s="230"/>
      <c r="D501" s="204"/>
      <c r="E501" s="204"/>
      <c r="F501" s="205"/>
      <c r="G501" s="218"/>
      <c r="H501" s="219"/>
      <c r="I501" s="235"/>
      <c r="J501" s="222"/>
      <c r="K501" s="235"/>
      <c r="L501" s="221"/>
      <c r="M501" s="222"/>
      <c r="N501" s="235"/>
      <c r="O501" s="221"/>
      <c r="P501" s="224"/>
      <c r="Q501" s="215">
        <f t="shared" si="7"/>
        <v>0</v>
      </c>
      <c r="R501" s="226"/>
      <c r="S501" s="227"/>
    </row>
    <row r="502" spans="1:24" ht="18" hidden="1" customHeight="1" x14ac:dyDescent="0.2">
      <c r="A502" s="746">
        <v>492</v>
      </c>
      <c r="B502" s="747"/>
      <c r="C502" s="230"/>
      <c r="D502" s="204"/>
      <c r="E502" s="204"/>
      <c r="F502" s="205"/>
      <c r="G502" s="218"/>
      <c r="H502" s="219"/>
      <c r="I502" s="235"/>
      <c r="J502" s="222"/>
      <c r="K502" s="235"/>
      <c r="L502" s="221"/>
      <c r="M502" s="222"/>
      <c r="N502" s="235"/>
      <c r="O502" s="221"/>
      <c r="P502" s="224"/>
      <c r="Q502" s="215">
        <f t="shared" si="7"/>
        <v>0</v>
      </c>
      <c r="R502" s="226"/>
      <c r="S502" s="227"/>
    </row>
    <row r="503" spans="1:24" ht="18" hidden="1" customHeight="1" x14ac:dyDescent="0.2">
      <c r="A503" s="746">
        <v>493</v>
      </c>
      <c r="B503" s="747"/>
      <c r="C503" s="230"/>
      <c r="D503" s="204"/>
      <c r="E503" s="204"/>
      <c r="F503" s="205"/>
      <c r="G503" s="218"/>
      <c r="H503" s="219"/>
      <c r="I503" s="235"/>
      <c r="J503" s="222"/>
      <c r="K503" s="235"/>
      <c r="L503" s="221"/>
      <c r="M503" s="222"/>
      <c r="N503" s="235"/>
      <c r="O503" s="221"/>
      <c r="P503" s="224"/>
      <c r="Q503" s="215">
        <f t="shared" si="7"/>
        <v>0</v>
      </c>
      <c r="R503" s="226"/>
      <c r="S503" s="227"/>
    </row>
    <row r="504" spans="1:24" ht="18" hidden="1" customHeight="1" x14ac:dyDescent="0.2">
      <c r="A504" s="746">
        <v>494</v>
      </c>
      <c r="B504" s="747"/>
      <c r="C504" s="230"/>
      <c r="D504" s="204"/>
      <c r="E504" s="204"/>
      <c r="F504" s="205"/>
      <c r="G504" s="218"/>
      <c r="H504" s="219"/>
      <c r="I504" s="235"/>
      <c r="J504" s="222"/>
      <c r="K504" s="235"/>
      <c r="L504" s="221"/>
      <c r="M504" s="222"/>
      <c r="N504" s="235"/>
      <c r="O504" s="221"/>
      <c r="P504" s="224"/>
      <c r="Q504" s="215">
        <f t="shared" si="7"/>
        <v>0</v>
      </c>
      <c r="R504" s="226"/>
      <c r="S504" s="227"/>
    </row>
    <row r="505" spans="1:24" ht="18" hidden="1" customHeight="1" x14ac:dyDescent="0.2">
      <c r="A505" s="746">
        <v>495</v>
      </c>
      <c r="B505" s="747"/>
      <c r="C505" s="230"/>
      <c r="D505" s="204"/>
      <c r="E505" s="204"/>
      <c r="F505" s="205"/>
      <c r="G505" s="218"/>
      <c r="H505" s="219"/>
      <c r="I505" s="235"/>
      <c r="J505" s="222"/>
      <c r="K505" s="235"/>
      <c r="L505" s="221"/>
      <c r="M505" s="222"/>
      <c r="N505" s="235"/>
      <c r="O505" s="221"/>
      <c r="P505" s="224"/>
      <c r="Q505" s="215">
        <f t="shared" si="7"/>
        <v>0</v>
      </c>
      <c r="R505" s="226"/>
      <c r="S505" s="227"/>
    </row>
    <row r="506" spans="1:24" ht="18" hidden="1" customHeight="1" x14ac:dyDescent="0.2">
      <c r="A506" s="746">
        <v>496</v>
      </c>
      <c r="B506" s="747"/>
      <c r="C506" s="230"/>
      <c r="D506" s="204"/>
      <c r="E506" s="204"/>
      <c r="F506" s="205"/>
      <c r="G506" s="218"/>
      <c r="H506" s="219"/>
      <c r="I506" s="235"/>
      <c r="J506" s="222"/>
      <c r="K506" s="235"/>
      <c r="L506" s="221"/>
      <c r="M506" s="222"/>
      <c r="N506" s="235"/>
      <c r="O506" s="221"/>
      <c r="P506" s="224"/>
      <c r="Q506" s="215">
        <f t="shared" si="7"/>
        <v>0</v>
      </c>
      <c r="R506" s="226"/>
      <c r="S506" s="227"/>
    </row>
    <row r="507" spans="1:24" ht="18" hidden="1" customHeight="1" x14ac:dyDescent="0.2">
      <c r="A507" s="746">
        <v>497</v>
      </c>
      <c r="B507" s="747"/>
      <c r="C507" s="230"/>
      <c r="D507" s="204"/>
      <c r="E507" s="204"/>
      <c r="F507" s="205"/>
      <c r="G507" s="218"/>
      <c r="H507" s="219"/>
      <c r="I507" s="235"/>
      <c r="J507" s="222"/>
      <c r="K507" s="235"/>
      <c r="L507" s="221"/>
      <c r="M507" s="222"/>
      <c r="N507" s="235"/>
      <c r="O507" s="221"/>
      <c r="P507" s="224"/>
      <c r="Q507" s="215">
        <f t="shared" si="7"/>
        <v>0</v>
      </c>
      <c r="R507" s="226"/>
      <c r="S507" s="227"/>
    </row>
    <row r="508" spans="1:24" ht="18" hidden="1" customHeight="1" x14ac:dyDescent="0.2">
      <c r="A508" s="746">
        <v>498</v>
      </c>
      <c r="B508" s="747"/>
      <c r="C508" s="230"/>
      <c r="D508" s="204"/>
      <c r="E508" s="204"/>
      <c r="F508" s="205"/>
      <c r="G508" s="218"/>
      <c r="H508" s="219"/>
      <c r="I508" s="235"/>
      <c r="J508" s="222"/>
      <c r="K508" s="235"/>
      <c r="L508" s="221"/>
      <c r="M508" s="222"/>
      <c r="N508" s="235"/>
      <c r="O508" s="221"/>
      <c r="P508" s="224"/>
      <c r="Q508" s="215">
        <f t="shared" si="7"/>
        <v>0</v>
      </c>
      <c r="R508" s="226"/>
      <c r="S508" s="227"/>
    </row>
    <row r="509" spans="1:24" ht="18" hidden="1" customHeight="1" x14ac:dyDescent="0.2">
      <c r="A509" s="746">
        <v>499</v>
      </c>
      <c r="B509" s="747"/>
      <c r="C509" s="230"/>
      <c r="D509" s="204"/>
      <c r="E509" s="204"/>
      <c r="F509" s="205"/>
      <c r="G509" s="218"/>
      <c r="H509" s="219"/>
      <c r="I509" s="235"/>
      <c r="J509" s="222"/>
      <c r="K509" s="235"/>
      <c r="L509" s="221"/>
      <c r="M509" s="222"/>
      <c r="N509" s="235"/>
      <c r="O509" s="221"/>
      <c r="P509" s="224"/>
      <c r="Q509" s="215">
        <f t="shared" si="7"/>
        <v>0</v>
      </c>
      <c r="R509" s="226"/>
      <c r="S509" s="227"/>
    </row>
    <row r="510" spans="1:24" ht="18" hidden="1" customHeight="1" x14ac:dyDescent="0.2">
      <c r="A510" s="746">
        <v>500</v>
      </c>
      <c r="B510" s="747"/>
      <c r="C510" s="230"/>
      <c r="D510" s="204"/>
      <c r="E510" s="204"/>
      <c r="F510" s="205"/>
      <c r="G510" s="218"/>
      <c r="H510" s="219"/>
      <c r="I510" s="236"/>
      <c r="J510" s="219"/>
      <c r="K510" s="236"/>
      <c r="L510" s="221"/>
      <c r="M510" s="222"/>
      <c r="N510" s="235"/>
      <c r="O510" s="221"/>
      <c r="P510" s="224"/>
      <c r="Q510" s="215">
        <f t="shared" si="7"/>
        <v>0</v>
      </c>
      <c r="R510" s="226"/>
      <c r="S510" s="227"/>
    </row>
    <row r="511" spans="1:24" ht="25.5" customHeight="1" x14ac:dyDescent="0.2">
      <c r="A511" s="75" t="s">
        <v>93</v>
      </c>
      <c r="B511" s="75"/>
      <c r="X511" s="117"/>
    </row>
    <row r="512" spans="1:24" ht="19.5" customHeight="1" x14ac:dyDescent="0.2">
      <c r="A512" s="238"/>
      <c r="B512" s="238"/>
      <c r="C512" s="238"/>
      <c r="D512" s="238"/>
      <c r="E512" s="238"/>
      <c r="F512" s="238"/>
      <c r="H512" s="239"/>
      <c r="I512" s="240"/>
      <c r="J512" s="240"/>
      <c r="X512" s="117"/>
    </row>
    <row r="513" spans="1:24" ht="19.5" customHeight="1" x14ac:dyDescent="0.2">
      <c r="A513" s="98"/>
      <c r="B513" s="98"/>
      <c r="C513" s="98"/>
      <c r="D513" s="98"/>
      <c r="E513" s="98"/>
      <c r="F513" s="98"/>
      <c r="G513" s="241"/>
      <c r="X513" s="117"/>
    </row>
    <row r="514" spans="1:24" ht="19.5" customHeight="1" x14ac:dyDescent="0.2">
      <c r="A514" s="768"/>
      <c r="B514" s="769"/>
      <c r="C514" s="770" t="s">
        <v>8</v>
      </c>
      <c r="D514" s="771"/>
      <c r="E514" s="771"/>
      <c r="F514" s="772"/>
      <c r="G514" s="242" t="s">
        <v>139</v>
      </c>
      <c r="H514" s="773" t="s">
        <v>70</v>
      </c>
      <c r="I514" s="774"/>
      <c r="J514" s="774"/>
      <c r="X514" s="117"/>
    </row>
    <row r="515" spans="1:24" ht="20.100000000000001" customHeight="1" x14ac:dyDescent="0.2">
      <c r="A515" s="775" t="s">
        <v>46</v>
      </c>
      <c r="B515" s="776"/>
      <c r="C515" s="759" t="s">
        <v>6</v>
      </c>
      <c r="D515" s="760"/>
      <c r="E515" s="760"/>
      <c r="F515" s="761"/>
      <c r="G515" s="90" t="s">
        <v>88</v>
      </c>
      <c r="H515" s="757">
        <f t="shared" ref="H515:H526" si="8">SUMIFS($Q$11:$Q$310,$D$11:$D$310,$G515,$R$11:$R$310,"")</f>
        <v>0</v>
      </c>
      <c r="I515" s="758"/>
      <c r="J515" s="758"/>
      <c r="X515" s="117"/>
    </row>
    <row r="516" spans="1:24" ht="20.100000000000001" customHeight="1" x14ac:dyDescent="0.2">
      <c r="A516" s="777"/>
      <c r="B516" s="778"/>
      <c r="C516" s="762"/>
      <c r="D516" s="763"/>
      <c r="E516" s="763"/>
      <c r="F516" s="764"/>
      <c r="G516" s="90" t="s">
        <v>31</v>
      </c>
      <c r="H516" s="757">
        <f t="shared" si="8"/>
        <v>0</v>
      </c>
      <c r="I516" s="758"/>
      <c r="J516" s="758"/>
      <c r="X516" s="117"/>
    </row>
    <row r="517" spans="1:24" ht="20.100000000000001" customHeight="1" x14ac:dyDescent="0.2">
      <c r="A517" s="777"/>
      <c r="B517" s="778"/>
      <c r="C517" s="765"/>
      <c r="D517" s="766"/>
      <c r="E517" s="766"/>
      <c r="F517" s="767"/>
      <c r="G517" s="90" t="s">
        <v>27</v>
      </c>
      <c r="H517" s="757">
        <f t="shared" si="8"/>
        <v>0</v>
      </c>
      <c r="I517" s="758"/>
      <c r="J517" s="758"/>
      <c r="X517" s="117"/>
    </row>
    <row r="518" spans="1:24" ht="20.100000000000001" customHeight="1" x14ac:dyDescent="0.2">
      <c r="A518" s="777"/>
      <c r="B518" s="778"/>
      <c r="C518" s="759" t="s">
        <v>92</v>
      </c>
      <c r="D518" s="760"/>
      <c r="E518" s="760"/>
      <c r="F518" s="761"/>
      <c r="G518" s="90" t="s">
        <v>14</v>
      </c>
      <c r="H518" s="757">
        <f t="shared" si="8"/>
        <v>0</v>
      </c>
      <c r="I518" s="758"/>
      <c r="J518" s="758"/>
      <c r="X518" s="117"/>
    </row>
    <row r="519" spans="1:24" ht="20.100000000000001" customHeight="1" x14ac:dyDescent="0.2">
      <c r="A519" s="777"/>
      <c r="B519" s="778"/>
      <c r="C519" s="762"/>
      <c r="D519" s="763"/>
      <c r="E519" s="763"/>
      <c r="F519" s="764"/>
      <c r="G519" s="90" t="s">
        <v>79</v>
      </c>
      <c r="H519" s="757">
        <f t="shared" si="8"/>
        <v>0</v>
      </c>
      <c r="I519" s="758"/>
      <c r="J519" s="758"/>
      <c r="X519" s="117"/>
    </row>
    <row r="520" spans="1:24" ht="20.100000000000001" customHeight="1" x14ac:dyDescent="0.2">
      <c r="A520" s="777"/>
      <c r="B520" s="778"/>
      <c r="C520" s="765"/>
      <c r="D520" s="766"/>
      <c r="E520" s="766"/>
      <c r="F520" s="767"/>
      <c r="G520" s="90" t="s">
        <v>15</v>
      </c>
      <c r="H520" s="757">
        <f t="shared" si="8"/>
        <v>0</v>
      </c>
      <c r="I520" s="758"/>
      <c r="J520" s="758"/>
      <c r="X520" s="117"/>
    </row>
    <row r="521" spans="1:24" ht="20.100000000000001" customHeight="1" x14ac:dyDescent="0.2">
      <c r="A521" s="777"/>
      <c r="B521" s="778"/>
      <c r="C521" s="759" t="s">
        <v>28</v>
      </c>
      <c r="D521" s="760"/>
      <c r="E521" s="760"/>
      <c r="F521" s="761"/>
      <c r="G521" s="90" t="s">
        <v>16</v>
      </c>
      <c r="H521" s="757">
        <f t="shared" si="8"/>
        <v>0</v>
      </c>
      <c r="I521" s="758"/>
      <c r="J521" s="758"/>
      <c r="X521" s="117"/>
    </row>
    <row r="522" spans="1:24" ht="20.100000000000001" customHeight="1" x14ac:dyDescent="0.2">
      <c r="A522" s="777"/>
      <c r="B522" s="778"/>
      <c r="C522" s="762"/>
      <c r="D522" s="763"/>
      <c r="E522" s="763"/>
      <c r="F522" s="764"/>
      <c r="G522" s="90" t="s">
        <v>17</v>
      </c>
      <c r="H522" s="757">
        <f t="shared" si="8"/>
        <v>0</v>
      </c>
      <c r="I522" s="758"/>
      <c r="J522" s="758"/>
      <c r="X522" s="117"/>
    </row>
    <row r="523" spans="1:24" ht="20.100000000000001" customHeight="1" x14ac:dyDescent="0.2">
      <c r="A523" s="777"/>
      <c r="B523" s="778"/>
      <c r="C523" s="762"/>
      <c r="D523" s="763"/>
      <c r="E523" s="763"/>
      <c r="F523" s="764"/>
      <c r="G523" s="90" t="s">
        <v>80</v>
      </c>
      <c r="H523" s="757">
        <f t="shared" si="8"/>
        <v>0</v>
      </c>
      <c r="I523" s="758"/>
      <c r="J523" s="758"/>
      <c r="X523" s="117"/>
    </row>
    <row r="524" spans="1:24" ht="20.100000000000001" customHeight="1" x14ac:dyDescent="0.2">
      <c r="A524" s="777"/>
      <c r="B524" s="778"/>
      <c r="C524" s="765"/>
      <c r="D524" s="766"/>
      <c r="E524" s="766"/>
      <c r="F524" s="767"/>
      <c r="G524" s="90" t="s">
        <v>18</v>
      </c>
      <c r="H524" s="757">
        <f t="shared" si="8"/>
        <v>0</v>
      </c>
      <c r="I524" s="758"/>
      <c r="J524" s="758"/>
      <c r="X524" s="117"/>
    </row>
    <row r="525" spans="1:24" ht="20.100000000000001" customHeight="1" x14ac:dyDescent="0.2">
      <c r="A525" s="777"/>
      <c r="B525" s="778"/>
      <c r="C525" s="759" t="s">
        <v>4</v>
      </c>
      <c r="D525" s="760"/>
      <c r="E525" s="760"/>
      <c r="F525" s="761"/>
      <c r="G525" s="90" t="s">
        <v>4</v>
      </c>
      <c r="H525" s="757">
        <f t="shared" si="8"/>
        <v>0</v>
      </c>
      <c r="I525" s="758"/>
      <c r="J525" s="758"/>
      <c r="X525" s="117"/>
    </row>
    <row r="526" spans="1:24" ht="20.100000000000001" customHeight="1" x14ac:dyDescent="0.2">
      <c r="A526" s="777"/>
      <c r="B526" s="778"/>
      <c r="C526" s="765"/>
      <c r="D526" s="766"/>
      <c r="E526" s="766"/>
      <c r="F526" s="767"/>
      <c r="G526" s="90" t="s">
        <v>39</v>
      </c>
      <c r="H526" s="757">
        <f t="shared" si="8"/>
        <v>0</v>
      </c>
      <c r="I526" s="758"/>
      <c r="J526" s="758"/>
      <c r="X526" s="117"/>
    </row>
    <row r="527" spans="1:24" ht="20.100000000000001" customHeight="1" x14ac:dyDescent="0.2">
      <c r="A527" s="777"/>
      <c r="B527" s="778"/>
      <c r="C527" s="779" t="s">
        <v>47</v>
      </c>
      <c r="D527" s="779"/>
      <c r="E527" s="779"/>
      <c r="F527" s="779"/>
      <c r="G527" s="780"/>
      <c r="H527" s="757">
        <f>SUM(H515:J526)</f>
        <v>0</v>
      </c>
      <c r="I527" s="758"/>
      <c r="J527" s="758"/>
      <c r="X527" s="117"/>
    </row>
    <row r="528" spans="1:24" ht="20.100000000000001" customHeight="1" x14ac:dyDescent="0.2">
      <c r="A528" s="788" t="s">
        <v>81</v>
      </c>
      <c r="B528" s="789"/>
      <c r="C528" s="759" t="s">
        <v>6</v>
      </c>
      <c r="D528" s="760"/>
      <c r="E528" s="760"/>
      <c r="F528" s="761"/>
      <c r="G528" s="90" t="s">
        <v>88</v>
      </c>
      <c r="H528" s="785">
        <f t="shared" ref="H528:H539" si="9">SUMIFS($Q$11:$Q$310,$D$11:$D$310,$G528,$R$11:$R$310,"○")</f>
        <v>0</v>
      </c>
      <c r="I528" s="786"/>
      <c r="J528" s="787"/>
      <c r="X528" s="117"/>
    </row>
    <row r="529" spans="1:24" ht="20.100000000000001" customHeight="1" x14ac:dyDescent="0.2">
      <c r="A529" s="790"/>
      <c r="B529" s="791"/>
      <c r="C529" s="762"/>
      <c r="D529" s="763"/>
      <c r="E529" s="763"/>
      <c r="F529" s="764"/>
      <c r="G529" s="90" t="s">
        <v>31</v>
      </c>
      <c r="H529" s="785">
        <f t="shared" si="9"/>
        <v>0</v>
      </c>
      <c r="I529" s="786"/>
      <c r="J529" s="787"/>
      <c r="X529" s="117"/>
    </row>
    <row r="530" spans="1:24" ht="20.100000000000001" customHeight="1" x14ac:dyDescent="0.2">
      <c r="A530" s="790"/>
      <c r="B530" s="791"/>
      <c r="C530" s="765"/>
      <c r="D530" s="766"/>
      <c r="E530" s="766"/>
      <c r="F530" s="767"/>
      <c r="G530" s="90" t="s">
        <v>27</v>
      </c>
      <c r="H530" s="785">
        <f t="shared" si="9"/>
        <v>0</v>
      </c>
      <c r="I530" s="786"/>
      <c r="J530" s="787"/>
      <c r="X530" s="117"/>
    </row>
    <row r="531" spans="1:24" ht="20.100000000000001" customHeight="1" x14ac:dyDescent="0.2">
      <c r="A531" s="790"/>
      <c r="B531" s="791"/>
      <c r="C531" s="759" t="s">
        <v>92</v>
      </c>
      <c r="D531" s="760"/>
      <c r="E531" s="760"/>
      <c r="F531" s="761"/>
      <c r="G531" s="90" t="s">
        <v>14</v>
      </c>
      <c r="H531" s="785">
        <f t="shared" si="9"/>
        <v>0</v>
      </c>
      <c r="I531" s="786"/>
      <c r="J531" s="787"/>
      <c r="X531" s="117"/>
    </row>
    <row r="532" spans="1:24" ht="20.100000000000001" customHeight="1" x14ac:dyDescent="0.2">
      <c r="A532" s="790"/>
      <c r="B532" s="791"/>
      <c r="C532" s="762"/>
      <c r="D532" s="763"/>
      <c r="E532" s="763"/>
      <c r="F532" s="764"/>
      <c r="G532" s="90" t="s">
        <v>79</v>
      </c>
      <c r="H532" s="785">
        <f t="shared" si="9"/>
        <v>0</v>
      </c>
      <c r="I532" s="786"/>
      <c r="J532" s="787"/>
      <c r="X532" s="117"/>
    </row>
    <row r="533" spans="1:24" ht="20.100000000000001" customHeight="1" x14ac:dyDescent="0.2">
      <c r="A533" s="790"/>
      <c r="B533" s="791"/>
      <c r="C533" s="765"/>
      <c r="D533" s="766"/>
      <c r="E533" s="766"/>
      <c r="F533" s="767"/>
      <c r="G533" s="90" t="s">
        <v>15</v>
      </c>
      <c r="H533" s="785">
        <f t="shared" si="9"/>
        <v>0</v>
      </c>
      <c r="I533" s="786"/>
      <c r="J533" s="787"/>
      <c r="X533" s="117"/>
    </row>
    <row r="534" spans="1:24" ht="20.100000000000001" customHeight="1" x14ac:dyDescent="0.2">
      <c r="A534" s="790"/>
      <c r="B534" s="791"/>
      <c r="C534" s="759" t="s">
        <v>28</v>
      </c>
      <c r="D534" s="760"/>
      <c r="E534" s="760"/>
      <c r="F534" s="761"/>
      <c r="G534" s="90" t="s">
        <v>16</v>
      </c>
      <c r="H534" s="785">
        <f t="shared" si="9"/>
        <v>0</v>
      </c>
      <c r="I534" s="786"/>
      <c r="J534" s="787"/>
      <c r="X534" s="117"/>
    </row>
    <row r="535" spans="1:24" ht="20.100000000000001" customHeight="1" x14ac:dyDescent="0.2">
      <c r="A535" s="790"/>
      <c r="B535" s="791"/>
      <c r="C535" s="762"/>
      <c r="D535" s="763"/>
      <c r="E535" s="763"/>
      <c r="F535" s="764"/>
      <c r="G535" s="90" t="s">
        <v>17</v>
      </c>
      <c r="H535" s="785">
        <f t="shared" si="9"/>
        <v>0</v>
      </c>
      <c r="I535" s="786"/>
      <c r="J535" s="787"/>
      <c r="X535" s="117"/>
    </row>
    <row r="536" spans="1:24" ht="20.100000000000001" customHeight="1" x14ac:dyDescent="0.2">
      <c r="A536" s="790"/>
      <c r="B536" s="791"/>
      <c r="C536" s="762"/>
      <c r="D536" s="763"/>
      <c r="E536" s="763"/>
      <c r="F536" s="764"/>
      <c r="G536" s="90" t="s">
        <v>80</v>
      </c>
      <c r="H536" s="785">
        <f t="shared" si="9"/>
        <v>0</v>
      </c>
      <c r="I536" s="786"/>
      <c r="J536" s="787"/>
      <c r="X536" s="117"/>
    </row>
    <row r="537" spans="1:24" ht="20.100000000000001" customHeight="1" x14ac:dyDescent="0.2">
      <c r="A537" s="790"/>
      <c r="B537" s="791"/>
      <c r="C537" s="765"/>
      <c r="D537" s="766"/>
      <c r="E537" s="766"/>
      <c r="F537" s="767"/>
      <c r="G537" s="90" t="s">
        <v>18</v>
      </c>
      <c r="H537" s="785">
        <f t="shared" si="9"/>
        <v>0</v>
      </c>
      <c r="I537" s="786"/>
      <c r="J537" s="787"/>
      <c r="X537" s="117"/>
    </row>
    <row r="538" spans="1:24" ht="20.100000000000001" customHeight="1" x14ac:dyDescent="0.2">
      <c r="A538" s="790"/>
      <c r="B538" s="791"/>
      <c r="C538" s="759" t="s">
        <v>4</v>
      </c>
      <c r="D538" s="760"/>
      <c r="E538" s="760"/>
      <c r="F538" s="761"/>
      <c r="G538" s="90" t="s">
        <v>4</v>
      </c>
      <c r="H538" s="785">
        <f t="shared" si="9"/>
        <v>0</v>
      </c>
      <c r="I538" s="786"/>
      <c r="J538" s="787"/>
      <c r="X538" s="117"/>
    </row>
    <row r="539" spans="1:24" ht="20.100000000000001" customHeight="1" x14ac:dyDescent="0.2">
      <c r="A539" s="790"/>
      <c r="B539" s="791"/>
      <c r="C539" s="765"/>
      <c r="D539" s="766"/>
      <c r="E539" s="766"/>
      <c r="F539" s="767"/>
      <c r="G539" s="90" t="s">
        <v>39</v>
      </c>
      <c r="H539" s="785">
        <f t="shared" si="9"/>
        <v>0</v>
      </c>
      <c r="I539" s="786"/>
      <c r="J539" s="787"/>
      <c r="X539" s="117"/>
    </row>
    <row r="540" spans="1:24" ht="20.100000000000001" customHeight="1" thickBot="1" x14ac:dyDescent="0.25">
      <c r="A540" s="792"/>
      <c r="B540" s="793"/>
      <c r="C540" s="779" t="s">
        <v>47</v>
      </c>
      <c r="D540" s="779"/>
      <c r="E540" s="779"/>
      <c r="F540" s="779"/>
      <c r="G540" s="780"/>
      <c r="H540" s="757">
        <f>SUM($H$528:$J$539)</f>
        <v>0</v>
      </c>
      <c r="I540" s="758"/>
      <c r="J540" s="758"/>
      <c r="X540" s="117"/>
    </row>
    <row r="541" spans="1:24" ht="20.100000000000001" customHeight="1" thickTop="1" x14ac:dyDescent="0.2">
      <c r="A541" s="781" t="s">
        <v>49</v>
      </c>
      <c r="B541" s="781"/>
      <c r="C541" s="782"/>
      <c r="D541" s="782"/>
      <c r="E541" s="782"/>
      <c r="F541" s="782"/>
      <c r="G541" s="782"/>
      <c r="H541" s="783">
        <f>SUM($H$527,H540)</f>
        <v>0</v>
      </c>
      <c r="I541" s="784"/>
      <c r="J541" s="784"/>
      <c r="X541" s="117"/>
    </row>
    <row r="542" spans="1:24" x14ac:dyDescent="0.2">
      <c r="W542" s="117"/>
      <c r="X542" s="83"/>
    </row>
    <row r="543" spans="1:24" x14ac:dyDescent="0.2">
      <c r="B543" s="255"/>
      <c r="C543" s="255"/>
      <c r="D543" s="255"/>
      <c r="E543" s="255"/>
      <c r="F543" s="255"/>
      <c r="G543" s="255"/>
      <c r="H543" s="255"/>
      <c r="I543" s="255"/>
      <c r="J543" s="255"/>
      <c r="K543" s="255"/>
      <c r="L543" s="255"/>
      <c r="M543" s="255"/>
      <c r="N543" s="255"/>
      <c r="O543" s="255"/>
      <c r="P543" s="255"/>
      <c r="Q543" s="255"/>
      <c r="X543" s="117"/>
    </row>
    <row r="544" spans="1:24" x14ac:dyDescent="0.2">
      <c r="B544" s="255"/>
      <c r="C544" s="255"/>
      <c r="D544" s="255"/>
      <c r="E544" s="255"/>
      <c r="F544" s="255"/>
      <c r="G544" s="255"/>
      <c r="H544" s="255"/>
      <c r="I544" s="255"/>
      <c r="J544" s="255"/>
      <c r="K544" s="255"/>
      <c r="L544" s="255"/>
      <c r="M544" s="255"/>
      <c r="N544" s="255"/>
      <c r="O544" s="255"/>
      <c r="P544" s="255"/>
      <c r="Q544" s="255"/>
      <c r="X544" s="117"/>
    </row>
    <row r="545" spans="1:24" x14ac:dyDescent="0.2">
      <c r="B545" s="255"/>
      <c r="C545" s="255"/>
      <c r="D545" s="255"/>
      <c r="E545" s="255"/>
      <c r="F545" s="255"/>
      <c r="G545" s="255"/>
      <c r="H545" s="255"/>
      <c r="I545" s="255"/>
      <c r="J545" s="255"/>
      <c r="K545" s="255"/>
      <c r="L545" s="255"/>
      <c r="M545" s="255"/>
      <c r="N545" s="255"/>
      <c r="O545" s="255"/>
      <c r="P545" s="255"/>
      <c r="Q545" s="255"/>
      <c r="X545" s="117"/>
    </row>
    <row r="546" spans="1:24" x14ac:dyDescent="0.2">
      <c r="B546" s="255"/>
      <c r="C546" s="255"/>
      <c r="D546" s="255"/>
      <c r="E546" s="255"/>
      <c r="F546" s="255"/>
      <c r="G546" s="255"/>
      <c r="H546" s="255"/>
      <c r="I546" s="255"/>
      <c r="J546" s="255"/>
      <c r="K546" s="255"/>
      <c r="L546" s="255"/>
      <c r="M546" s="255"/>
      <c r="N546" s="255"/>
      <c r="O546" s="255"/>
      <c r="P546" s="255"/>
      <c r="Q546" s="255"/>
      <c r="X546" s="117"/>
    </row>
    <row r="547" spans="1:24" x14ac:dyDescent="0.2">
      <c r="B547" s="255"/>
      <c r="C547" s="255"/>
      <c r="D547" s="255"/>
      <c r="E547" s="255"/>
      <c r="F547" s="255"/>
      <c r="G547" s="255"/>
      <c r="H547" s="255"/>
      <c r="I547" s="255"/>
      <c r="J547" s="255"/>
      <c r="K547" s="255"/>
      <c r="L547" s="255"/>
      <c r="M547" s="255"/>
      <c r="N547" s="255"/>
      <c r="O547" s="255"/>
      <c r="P547" s="255"/>
      <c r="Q547" s="255"/>
      <c r="X547" s="117"/>
    </row>
    <row r="548" spans="1:24" x14ac:dyDescent="0.2">
      <c r="B548" s="255"/>
      <c r="C548" s="255"/>
      <c r="D548" s="255"/>
      <c r="E548" s="255"/>
      <c r="F548" s="255"/>
      <c r="G548" s="255"/>
      <c r="H548" s="255"/>
      <c r="I548" s="255"/>
      <c r="J548" s="255"/>
      <c r="K548" s="255"/>
      <c r="L548" s="255"/>
      <c r="M548" s="255"/>
      <c r="N548" s="255"/>
      <c r="O548" s="255"/>
      <c r="P548" s="255"/>
      <c r="Q548" s="255"/>
      <c r="X548" s="117"/>
    </row>
    <row r="549" spans="1:24" x14ac:dyDescent="0.2">
      <c r="A549" s="260"/>
      <c r="B549" s="260"/>
      <c r="C549" s="260"/>
      <c r="D549" s="260"/>
      <c r="E549" s="260"/>
      <c r="F549" s="260"/>
      <c r="G549" s="260"/>
      <c r="H549" s="255"/>
      <c r="I549" s="255"/>
      <c r="J549" s="255"/>
      <c r="K549" s="255"/>
      <c r="L549" s="255"/>
      <c r="M549" s="255"/>
      <c r="N549" s="255"/>
      <c r="O549" s="255"/>
      <c r="P549" s="255"/>
      <c r="Q549" s="255"/>
      <c r="X549" s="117"/>
    </row>
    <row r="550" spans="1:24" x14ac:dyDescent="0.2">
      <c r="A550" s="260"/>
      <c r="B550" s="260"/>
      <c r="C550" s="260"/>
      <c r="D550" s="260"/>
      <c r="E550" s="260"/>
      <c r="F550" s="260"/>
      <c r="G550" s="260"/>
      <c r="H550" s="255"/>
      <c r="I550" s="255"/>
      <c r="J550" s="255"/>
      <c r="K550" s="255"/>
      <c r="L550" s="255"/>
      <c r="M550" s="255"/>
      <c r="N550" s="255"/>
      <c r="O550" s="255"/>
      <c r="P550" s="255"/>
      <c r="Q550" s="255"/>
      <c r="X550" s="117"/>
    </row>
    <row r="551" spans="1:24" x14ac:dyDescent="0.2">
      <c r="A551" s="260"/>
      <c r="B551" s="260"/>
      <c r="C551" s="260"/>
      <c r="D551" s="260"/>
      <c r="E551" s="260"/>
      <c r="F551" s="260"/>
      <c r="G551" s="260"/>
      <c r="H551" s="255"/>
      <c r="I551" s="255"/>
      <c r="J551" s="255"/>
      <c r="K551" s="255"/>
      <c r="L551" s="255"/>
      <c r="M551" s="255"/>
      <c r="N551" s="255"/>
      <c r="O551" s="255"/>
      <c r="P551" s="255"/>
      <c r="Q551" s="255"/>
      <c r="X551" s="117"/>
    </row>
    <row r="552" spans="1:24" x14ac:dyDescent="0.2">
      <c r="A552" s="243"/>
      <c r="B552" s="243"/>
      <c r="C552" s="243"/>
      <c r="D552" s="243"/>
      <c r="E552" s="243"/>
      <c r="F552" s="243"/>
      <c r="G552" s="243"/>
      <c r="H552" s="243"/>
      <c r="I552" s="243"/>
      <c r="J552" s="255"/>
      <c r="K552" s="255"/>
      <c r="L552" s="255"/>
      <c r="M552" s="255"/>
      <c r="N552" s="255"/>
      <c r="O552" s="255"/>
      <c r="P552" s="255"/>
      <c r="Q552" s="255"/>
      <c r="X552" s="117"/>
    </row>
    <row r="553" spans="1:24" x14ac:dyDescent="0.2">
      <c r="A553" s="243"/>
      <c r="B553" s="243"/>
      <c r="C553" s="243"/>
      <c r="D553" s="243"/>
      <c r="E553" s="243"/>
      <c r="F553" s="243"/>
      <c r="G553" s="243"/>
      <c r="H553" s="243"/>
      <c r="I553" s="243"/>
      <c r="J553" s="255"/>
      <c r="K553" s="255"/>
      <c r="L553" s="255"/>
      <c r="M553" s="255"/>
      <c r="N553" s="255"/>
      <c r="O553" s="255"/>
      <c r="P553" s="255"/>
      <c r="Q553" s="255"/>
      <c r="X553" s="117"/>
    </row>
    <row r="554" spans="1:24" x14ac:dyDescent="0.2">
      <c r="A554" s="243"/>
      <c r="B554" s="243"/>
      <c r="C554" s="243"/>
      <c r="D554" s="243"/>
      <c r="E554" s="243"/>
      <c r="F554" s="243"/>
      <c r="G554" s="243"/>
      <c r="H554" s="243"/>
      <c r="I554" s="243"/>
      <c r="J554" s="255"/>
      <c r="K554" s="255"/>
      <c r="L554" s="255"/>
      <c r="M554" s="255"/>
      <c r="N554" s="255"/>
      <c r="O554" s="255"/>
      <c r="P554" s="255"/>
      <c r="Q554" s="255"/>
      <c r="X554" s="117"/>
    </row>
    <row r="555" spans="1:24" x14ac:dyDescent="0.2">
      <c r="A555" s="243"/>
      <c r="B555" s="243"/>
      <c r="C555" s="243"/>
      <c r="D555" s="243"/>
      <c r="E555" s="243"/>
      <c r="F555" s="243"/>
      <c r="G555" s="243"/>
      <c r="H555" s="243"/>
      <c r="I555" s="243"/>
      <c r="J555" s="255"/>
      <c r="K555" s="255"/>
      <c r="L555" s="255"/>
      <c r="M555" s="255"/>
      <c r="N555" s="255"/>
      <c r="O555" s="255"/>
      <c r="P555" s="255"/>
      <c r="Q555" s="255"/>
      <c r="X555" s="117"/>
    </row>
    <row r="556" spans="1:24" ht="72" x14ac:dyDescent="0.2">
      <c r="A556" s="244" t="s">
        <v>6</v>
      </c>
      <c r="B556" s="245" t="s">
        <v>88</v>
      </c>
      <c r="C556" s="245" t="s">
        <v>31</v>
      </c>
      <c r="D556" s="245" t="s">
        <v>27</v>
      </c>
      <c r="E556" s="245"/>
      <c r="F556" s="245"/>
      <c r="G556" s="243"/>
      <c r="H556" s="243"/>
      <c r="I556" s="243"/>
      <c r="J556" s="255"/>
      <c r="K556" s="255"/>
      <c r="L556" s="255"/>
      <c r="M556" s="255"/>
      <c r="N556" s="255"/>
      <c r="O556" s="255"/>
      <c r="P556" s="255"/>
      <c r="Q556" s="255"/>
      <c r="X556" s="117"/>
    </row>
    <row r="557" spans="1:24" ht="14.25" customHeight="1" x14ac:dyDescent="0.2">
      <c r="A557" s="244" t="s">
        <v>87</v>
      </c>
      <c r="B557" s="245" t="s">
        <v>14</v>
      </c>
      <c r="C557" s="245" t="s">
        <v>79</v>
      </c>
      <c r="D557" s="245" t="s">
        <v>15</v>
      </c>
      <c r="E557" s="245"/>
      <c r="F557" s="245"/>
      <c r="G557" s="243"/>
      <c r="H557" s="243"/>
      <c r="I557" s="243"/>
      <c r="J557" s="255"/>
      <c r="K557" s="255"/>
      <c r="L557" s="255"/>
      <c r="M557" s="255"/>
      <c r="N557" s="255"/>
      <c r="O557" s="255"/>
      <c r="P557" s="255"/>
      <c r="Q557" s="255"/>
      <c r="X557" s="117"/>
    </row>
    <row r="558" spans="1:24" ht="15.75" customHeight="1" x14ac:dyDescent="0.2">
      <c r="A558" s="244" t="s">
        <v>28</v>
      </c>
      <c r="B558" s="245" t="s">
        <v>16</v>
      </c>
      <c r="C558" s="245" t="s">
        <v>17</v>
      </c>
      <c r="D558" s="245" t="s">
        <v>80</v>
      </c>
      <c r="E558" s="245"/>
      <c r="F558" s="245" t="s">
        <v>18</v>
      </c>
      <c r="G558" s="245"/>
      <c r="H558" s="243"/>
      <c r="I558" s="243"/>
      <c r="J558" s="255"/>
      <c r="K558" s="255"/>
      <c r="L558" s="255"/>
      <c r="M558" s="255"/>
      <c r="N558" s="255"/>
      <c r="O558" s="255"/>
      <c r="P558" s="255"/>
      <c r="Q558" s="255"/>
      <c r="X558" s="117"/>
    </row>
    <row r="559" spans="1:24" ht="13.5" customHeight="1" x14ac:dyDescent="0.2">
      <c r="A559" s="244" t="s">
        <v>4</v>
      </c>
      <c r="B559" s="245" t="s">
        <v>4</v>
      </c>
      <c r="C559" s="245" t="s">
        <v>39</v>
      </c>
      <c r="D559" s="243"/>
      <c r="E559" s="243"/>
      <c r="F559" s="243"/>
      <c r="G559" s="243"/>
      <c r="H559" s="243"/>
      <c r="I559" s="243"/>
      <c r="J559" s="255"/>
      <c r="K559" s="255"/>
      <c r="L559" s="255"/>
      <c r="M559" s="255"/>
      <c r="N559" s="255"/>
      <c r="O559" s="255"/>
      <c r="P559" s="255"/>
      <c r="Q559" s="255"/>
      <c r="X559" s="117"/>
    </row>
    <row r="560" spans="1:24" x14ac:dyDescent="0.2">
      <c r="A560" s="244"/>
      <c r="B560" s="243"/>
      <c r="C560" s="243"/>
      <c r="D560" s="243"/>
      <c r="E560" s="243"/>
      <c r="F560" s="243"/>
      <c r="G560" s="243"/>
      <c r="H560" s="243"/>
      <c r="I560" s="243"/>
      <c r="J560" s="255"/>
      <c r="K560" s="255"/>
      <c r="L560" s="255"/>
      <c r="M560" s="255"/>
      <c r="N560" s="255"/>
      <c r="O560" s="255"/>
      <c r="P560" s="255"/>
      <c r="Q560" s="255"/>
      <c r="X560" s="117"/>
    </row>
    <row r="561" spans="1:24" x14ac:dyDescent="0.2">
      <c r="A561" s="244"/>
      <c r="B561" s="243"/>
      <c r="C561" s="243"/>
      <c r="D561" s="243"/>
      <c r="E561" s="243"/>
      <c r="F561" s="243"/>
      <c r="G561" s="243"/>
      <c r="H561" s="243"/>
      <c r="I561" s="243"/>
      <c r="J561" s="255"/>
      <c r="K561" s="255"/>
      <c r="L561" s="255"/>
      <c r="M561" s="255"/>
      <c r="N561" s="255"/>
      <c r="O561" s="255"/>
      <c r="P561" s="255"/>
      <c r="Q561" s="255"/>
      <c r="X561" s="117"/>
    </row>
    <row r="562" spans="1:24" ht="13.5" customHeight="1" x14ac:dyDescent="0.2">
      <c r="A562" s="244" t="s">
        <v>233</v>
      </c>
      <c r="B562" s="243"/>
      <c r="C562" s="243"/>
      <c r="D562" s="243"/>
      <c r="E562" s="243"/>
      <c r="F562" s="243"/>
      <c r="G562" s="243"/>
      <c r="H562" s="243"/>
      <c r="I562" s="243"/>
      <c r="J562" s="255"/>
      <c r="K562" s="255"/>
      <c r="L562" s="255"/>
      <c r="M562" s="255"/>
      <c r="N562" s="255"/>
      <c r="O562" s="255"/>
      <c r="P562" s="255"/>
      <c r="Q562" s="255"/>
      <c r="X562" s="117"/>
    </row>
    <row r="563" spans="1:24" ht="43.2" x14ac:dyDescent="0.2">
      <c r="A563" s="244" t="s">
        <v>234</v>
      </c>
      <c r="B563" s="243"/>
      <c r="C563" s="243"/>
      <c r="D563" s="243"/>
      <c r="E563" s="243"/>
      <c r="F563" s="243"/>
      <c r="G563" s="243"/>
      <c r="H563" s="243"/>
      <c r="I563" s="243"/>
      <c r="J563" s="255"/>
      <c r="K563" s="255"/>
      <c r="L563" s="255"/>
      <c r="M563" s="255"/>
      <c r="N563" s="255"/>
      <c r="O563" s="255"/>
      <c r="P563" s="255"/>
      <c r="Q563" s="255"/>
      <c r="X563" s="117"/>
    </row>
    <row r="564" spans="1:24" ht="86.4" x14ac:dyDescent="0.2">
      <c r="A564" s="244" t="s">
        <v>235</v>
      </c>
      <c r="B564" s="243"/>
      <c r="C564" s="243"/>
      <c r="D564" s="243"/>
      <c r="E564" s="243"/>
      <c r="F564" s="243"/>
      <c r="G564" s="243"/>
      <c r="H564" s="243"/>
      <c r="I564" s="243"/>
      <c r="J564" s="255"/>
      <c r="K564" s="255"/>
      <c r="L564" s="255"/>
      <c r="M564" s="255"/>
      <c r="N564" s="255"/>
      <c r="O564" s="255"/>
      <c r="P564" s="255"/>
      <c r="Q564" s="255"/>
      <c r="X564" s="117"/>
    </row>
    <row r="565" spans="1:24" x14ac:dyDescent="0.2">
      <c r="A565" s="244"/>
      <c r="B565" s="243"/>
      <c r="C565" s="243"/>
      <c r="D565" s="243"/>
      <c r="E565" s="243"/>
      <c r="F565" s="243"/>
      <c r="G565" s="243"/>
      <c r="H565" s="243"/>
      <c r="I565" s="243"/>
      <c r="J565" s="255"/>
      <c r="K565" s="255"/>
      <c r="L565" s="255"/>
      <c r="M565" s="255"/>
      <c r="N565" s="255"/>
      <c r="O565" s="255"/>
      <c r="P565" s="255"/>
      <c r="Q565" s="255"/>
      <c r="X565" s="117"/>
    </row>
    <row r="566" spans="1:24" ht="13.5" customHeight="1" x14ac:dyDescent="0.2">
      <c r="A566" s="244"/>
      <c r="B566" s="243"/>
      <c r="C566" s="243"/>
      <c r="D566" s="243"/>
      <c r="E566" s="243"/>
      <c r="F566" s="243"/>
      <c r="G566" s="243"/>
      <c r="H566" s="243"/>
      <c r="I566" s="243"/>
      <c r="J566" s="255"/>
      <c r="K566" s="255"/>
      <c r="L566" s="255"/>
      <c r="M566" s="255"/>
      <c r="N566" s="255"/>
      <c r="O566" s="255"/>
      <c r="P566" s="255"/>
      <c r="Q566" s="255"/>
      <c r="X566" s="117"/>
    </row>
    <row r="567" spans="1:24" x14ac:dyDescent="0.2">
      <c r="A567" s="244"/>
      <c r="B567" s="243"/>
      <c r="C567" s="243"/>
      <c r="D567" s="243"/>
      <c r="E567" s="243"/>
      <c r="F567" s="243"/>
      <c r="G567" s="243"/>
      <c r="H567" s="243"/>
      <c r="I567" s="243"/>
      <c r="J567" s="255"/>
      <c r="K567" s="255"/>
      <c r="L567" s="255"/>
      <c r="M567" s="255"/>
      <c r="N567" s="255"/>
      <c r="O567" s="255"/>
      <c r="P567" s="255"/>
      <c r="Q567" s="255"/>
      <c r="X567" s="117"/>
    </row>
    <row r="568" spans="1:24" x14ac:dyDescent="0.2">
      <c r="A568" s="243"/>
      <c r="B568" s="255"/>
      <c r="C568" s="255"/>
      <c r="D568" s="255"/>
      <c r="E568" s="255"/>
      <c r="F568" s="255"/>
      <c r="G568" s="255"/>
      <c r="H568" s="255"/>
      <c r="I568" s="255"/>
      <c r="J568" s="255"/>
      <c r="K568" s="255"/>
      <c r="L568" s="255"/>
      <c r="M568" s="255"/>
      <c r="N568" s="255"/>
      <c r="O568" s="255"/>
      <c r="P568" s="255"/>
      <c r="Q568" s="255"/>
      <c r="X568" s="117"/>
    </row>
    <row r="569" spans="1:24" x14ac:dyDescent="0.2">
      <c r="A569" s="243"/>
      <c r="B569" s="255"/>
      <c r="C569" s="255"/>
      <c r="D569" s="255"/>
      <c r="E569" s="255"/>
      <c r="F569" s="255"/>
      <c r="G569" s="255"/>
      <c r="H569" s="255"/>
      <c r="I569" s="255"/>
      <c r="J569" s="255"/>
      <c r="K569" s="255"/>
      <c r="L569" s="255"/>
      <c r="M569" s="255"/>
      <c r="N569" s="255"/>
      <c r="O569" s="255"/>
      <c r="P569" s="255"/>
      <c r="Q569" s="255"/>
      <c r="X569" s="117"/>
    </row>
    <row r="570" spans="1:24" x14ac:dyDescent="0.2">
      <c r="A570" s="243"/>
      <c r="B570" s="255"/>
      <c r="C570" s="255"/>
      <c r="D570" s="255"/>
      <c r="E570" s="255"/>
      <c r="F570" s="255"/>
      <c r="G570" s="255"/>
      <c r="H570" s="255"/>
      <c r="I570" s="255"/>
      <c r="J570" s="255"/>
      <c r="K570" s="255"/>
      <c r="L570" s="255"/>
      <c r="M570" s="255"/>
      <c r="N570" s="255"/>
      <c r="O570" s="255"/>
      <c r="P570" s="255"/>
      <c r="Q570" s="255"/>
      <c r="X570" s="117"/>
    </row>
    <row r="571" spans="1:24" x14ac:dyDescent="0.2">
      <c r="X571" s="117"/>
    </row>
    <row r="572" spans="1:24" x14ac:dyDescent="0.2">
      <c r="X572" s="117"/>
    </row>
    <row r="573" spans="1:24" x14ac:dyDescent="0.2">
      <c r="X573" s="117"/>
    </row>
    <row r="574" spans="1:24" x14ac:dyDescent="0.2">
      <c r="X574" s="117"/>
    </row>
  </sheetData>
  <sheetProtection algorithmName="SHA-512" hashValue="GjESQyXphuMwd/jNFr9r/gWkQ4Wtf0V6rGFtT5DFWzC/q5P8LJf9AVFQu+8B1RG7m125NI/o4I1hSqSqa1JyFA==" saltValue="tzXbWfHC3Oy2+RGZ3RNhew==" spinCount="100000" sheet="1" formatRows="0"/>
  <mergeCells count="554">
    <mergeCell ref="A541:G541"/>
    <mergeCell ref="H541:J541"/>
    <mergeCell ref="C531:F533"/>
    <mergeCell ref="H531:J531"/>
    <mergeCell ref="H532:J532"/>
    <mergeCell ref="H533:J533"/>
    <mergeCell ref="C534:F537"/>
    <mergeCell ref="H534:J534"/>
    <mergeCell ref="H535:J535"/>
    <mergeCell ref="H536:J536"/>
    <mergeCell ref="H537:J537"/>
    <mergeCell ref="A528:B540"/>
    <mergeCell ref="C528:F530"/>
    <mergeCell ref="H528:J528"/>
    <mergeCell ref="H529:J529"/>
    <mergeCell ref="H530:J530"/>
    <mergeCell ref="C538:F539"/>
    <mergeCell ref="H538:J538"/>
    <mergeCell ref="H539:J539"/>
    <mergeCell ref="C540:G540"/>
    <mergeCell ref="H540:J540"/>
    <mergeCell ref="H519:J519"/>
    <mergeCell ref="H520:J520"/>
    <mergeCell ref="C521:F524"/>
    <mergeCell ref="H521:J521"/>
    <mergeCell ref="H522:J522"/>
    <mergeCell ref="H523:J523"/>
    <mergeCell ref="H524:J524"/>
    <mergeCell ref="A514:B514"/>
    <mergeCell ref="C514:F514"/>
    <mergeCell ref="H514:J514"/>
    <mergeCell ref="A515:B527"/>
    <mergeCell ref="C515:F517"/>
    <mergeCell ref="H515:J515"/>
    <mergeCell ref="H516:J516"/>
    <mergeCell ref="H517:J517"/>
    <mergeCell ref="C518:F520"/>
    <mergeCell ref="H518:J518"/>
    <mergeCell ref="C525:F526"/>
    <mergeCell ref="H525:J525"/>
    <mergeCell ref="H526:J526"/>
    <mergeCell ref="C527:G527"/>
    <mergeCell ref="H527:J527"/>
    <mergeCell ref="A505:B505"/>
    <mergeCell ref="A506:B506"/>
    <mergeCell ref="A507:B507"/>
    <mergeCell ref="A508:B508"/>
    <mergeCell ref="A509:B509"/>
    <mergeCell ref="A510:B510"/>
    <mergeCell ref="A499:B499"/>
    <mergeCell ref="A500:B500"/>
    <mergeCell ref="A501:B501"/>
    <mergeCell ref="A502:B502"/>
    <mergeCell ref="A503:B503"/>
    <mergeCell ref="A504:B504"/>
    <mergeCell ref="A493:B493"/>
    <mergeCell ref="A494:B494"/>
    <mergeCell ref="A495:B495"/>
    <mergeCell ref="A496:B496"/>
    <mergeCell ref="A497:B497"/>
    <mergeCell ref="A498:B498"/>
    <mergeCell ref="A487:B487"/>
    <mergeCell ref="A488:B488"/>
    <mergeCell ref="A489:B489"/>
    <mergeCell ref="A490:B490"/>
    <mergeCell ref="A491:B491"/>
    <mergeCell ref="A492:B492"/>
    <mergeCell ref="A481:B481"/>
    <mergeCell ref="A482:B482"/>
    <mergeCell ref="A483:B483"/>
    <mergeCell ref="A484:B484"/>
    <mergeCell ref="A485:B485"/>
    <mergeCell ref="A486:B486"/>
    <mergeCell ref="A475:B475"/>
    <mergeCell ref="A476:B476"/>
    <mergeCell ref="A477:B477"/>
    <mergeCell ref="A478:B478"/>
    <mergeCell ref="A479:B479"/>
    <mergeCell ref="A480:B480"/>
    <mergeCell ref="A469:B469"/>
    <mergeCell ref="A470:B470"/>
    <mergeCell ref="A471:B471"/>
    <mergeCell ref="A472:B472"/>
    <mergeCell ref="A473:B473"/>
    <mergeCell ref="A474:B474"/>
    <mergeCell ref="A463:B463"/>
    <mergeCell ref="A464:B464"/>
    <mergeCell ref="A465:B465"/>
    <mergeCell ref="A466:B466"/>
    <mergeCell ref="A467:B467"/>
    <mergeCell ref="A468:B468"/>
    <mergeCell ref="A457:B457"/>
    <mergeCell ref="A458:B458"/>
    <mergeCell ref="A459:B459"/>
    <mergeCell ref="A460:B460"/>
    <mergeCell ref="A461:B461"/>
    <mergeCell ref="A462:B462"/>
    <mergeCell ref="A451:B451"/>
    <mergeCell ref="A452:B452"/>
    <mergeCell ref="A453:B453"/>
    <mergeCell ref="A454:B454"/>
    <mergeCell ref="A455:B455"/>
    <mergeCell ref="A456:B456"/>
    <mergeCell ref="A445:B445"/>
    <mergeCell ref="A446:B446"/>
    <mergeCell ref="A447:B447"/>
    <mergeCell ref="A448:B448"/>
    <mergeCell ref="A449:B449"/>
    <mergeCell ref="A450:B450"/>
    <mergeCell ref="A439:B439"/>
    <mergeCell ref="A440:B440"/>
    <mergeCell ref="A441:B441"/>
    <mergeCell ref="A442:B442"/>
    <mergeCell ref="A443:B443"/>
    <mergeCell ref="A444:B444"/>
    <mergeCell ref="A433:B433"/>
    <mergeCell ref="A434:B434"/>
    <mergeCell ref="A435:B435"/>
    <mergeCell ref="A436:B436"/>
    <mergeCell ref="A437:B437"/>
    <mergeCell ref="A438:B438"/>
    <mergeCell ref="A427:B427"/>
    <mergeCell ref="A428:B428"/>
    <mergeCell ref="A429:B429"/>
    <mergeCell ref="A430:B430"/>
    <mergeCell ref="A431:B431"/>
    <mergeCell ref="A432:B432"/>
    <mergeCell ref="A421:B421"/>
    <mergeCell ref="A422:B422"/>
    <mergeCell ref="A423:B423"/>
    <mergeCell ref="A424:B424"/>
    <mergeCell ref="A425:B425"/>
    <mergeCell ref="A426:B426"/>
    <mergeCell ref="A415:B415"/>
    <mergeCell ref="A416:B416"/>
    <mergeCell ref="A417:B417"/>
    <mergeCell ref="A418:B418"/>
    <mergeCell ref="A419:B419"/>
    <mergeCell ref="A420:B420"/>
    <mergeCell ref="A409:B409"/>
    <mergeCell ref="A410:B410"/>
    <mergeCell ref="A411:B411"/>
    <mergeCell ref="A412:B412"/>
    <mergeCell ref="A413:B413"/>
    <mergeCell ref="A414:B414"/>
    <mergeCell ref="A403:B403"/>
    <mergeCell ref="A404:B404"/>
    <mergeCell ref="A405:B405"/>
    <mergeCell ref="A406:B406"/>
    <mergeCell ref="A407:B407"/>
    <mergeCell ref="A408:B408"/>
    <mergeCell ref="A397:B397"/>
    <mergeCell ref="A398:B398"/>
    <mergeCell ref="A399:B399"/>
    <mergeCell ref="A400:B400"/>
    <mergeCell ref="A401:B401"/>
    <mergeCell ref="A402:B402"/>
    <mergeCell ref="A391:B391"/>
    <mergeCell ref="A392:B392"/>
    <mergeCell ref="A393:B393"/>
    <mergeCell ref="A394:B394"/>
    <mergeCell ref="A395:B395"/>
    <mergeCell ref="A396:B396"/>
    <mergeCell ref="A385:B385"/>
    <mergeCell ref="A386:B386"/>
    <mergeCell ref="A387:B387"/>
    <mergeCell ref="A388:B388"/>
    <mergeCell ref="A389:B389"/>
    <mergeCell ref="A390:B390"/>
    <mergeCell ref="A379:B379"/>
    <mergeCell ref="A380:B380"/>
    <mergeCell ref="A381:B381"/>
    <mergeCell ref="A382:B382"/>
    <mergeCell ref="A383:B383"/>
    <mergeCell ref="A384:B384"/>
    <mergeCell ref="A373:B373"/>
    <mergeCell ref="A374:B374"/>
    <mergeCell ref="A375:B375"/>
    <mergeCell ref="A376:B376"/>
    <mergeCell ref="A377:B377"/>
    <mergeCell ref="A378:B378"/>
    <mergeCell ref="A367:B367"/>
    <mergeCell ref="A368:B368"/>
    <mergeCell ref="A369:B369"/>
    <mergeCell ref="A370:B370"/>
    <mergeCell ref="A371:B371"/>
    <mergeCell ref="A372:B372"/>
    <mergeCell ref="A361:B361"/>
    <mergeCell ref="A362:B362"/>
    <mergeCell ref="A363:B363"/>
    <mergeCell ref="A364:B364"/>
    <mergeCell ref="A365:B365"/>
    <mergeCell ref="A366:B366"/>
    <mergeCell ref="A355:B355"/>
    <mergeCell ref="A356:B356"/>
    <mergeCell ref="A357:B357"/>
    <mergeCell ref="A358:B358"/>
    <mergeCell ref="A359:B359"/>
    <mergeCell ref="A360:B360"/>
    <mergeCell ref="A349:B349"/>
    <mergeCell ref="A350:B350"/>
    <mergeCell ref="A351:B351"/>
    <mergeCell ref="A352:B352"/>
    <mergeCell ref="A353:B353"/>
    <mergeCell ref="A354:B354"/>
    <mergeCell ref="A343:B343"/>
    <mergeCell ref="A344:B344"/>
    <mergeCell ref="A345:B345"/>
    <mergeCell ref="A346:B346"/>
    <mergeCell ref="A347:B347"/>
    <mergeCell ref="A348:B348"/>
    <mergeCell ref="A337:B337"/>
    <mergeCell ref="A338:B338"/>
    <mergeCell ref="A339:B339"/>
    <mergeCell ref="A340:B340"/>
    <mergeCell ref="A341:B341"/>
    <mergeCell ref="A342:B342"/>
    <mergeCell ref="A331:B331"/>
    <mergeCell ref="A332:B332"/>
    <mergeCell ref="A333:B333"/>
    <mergeCell ref="A334:B334"/>
    <mergeCell ref="A335:B335"/>
    <mergeCell ref="A336:B336"/>
    <mergeCell ref="A325:B325"/>
    <mergeCell ref="A326:B326"/>
    <mergeCell ref="A327:B327"/>
    <mergeCell ref="A328:B328"/>
    <mergeCell ref="A329:B329"/>
    <mergeCell ref="A330:B330"/>
    <mergeCell ref="A319:B319"/>
    <mergeCell ref="A320:B320"/>
    <mergeCell ref="A321:B321"/>
    <mergeCell ref="A322:B322"/>
    <mergeCell ref="A323:B323"/>
    <mergeCell ref="A324:B324"/>
    <mergeCell ref="A313:B313"/>
    <mergeCell ref="A314:B314"/>
    <mergeCell ref="A315:B315"/>
    <mergeCell ref="A316:B316"/>
    <mergeCell ref="A317:B317"/>
    <mergeCell ref="A318:B318"/>
    <mergeCell ref="A307:B307"/>
    <mergeCell ref="A308:B308"/>
    <mergeCell ref="A309:B309"/>
    <mergeCell ref="A310:B310"/>
    <mergeCell ref="A311:B311"/>
    <mergeCell ref="A312:B312"/>
    <mergeCell ref="A301:B301"/>
    <mergeCell ref="A302:B302"/>
    <mergeCell ref="A303:B303"/>
    <mergeCell ref="A304:B304"/>
    <mergeCell ref="A305:B305"/>
    <mergeCell ref="A306:B306"/>
    <mergeCell ref="A295:B295"/>
    <mergeCell ref="A296:B296"/>
    <mergeCell ref="A297:B297"/>
    <mergeCell ref="A298:B298"/>
    <mergeCell ref="A299:B299"/>
    <mergeCell ref="A300:B300"/>
    <mergeCell ref="A289:B289"/>
    <mergeCell ref="A290:B290"/>
    <mergeCell ref="A291:B291"/>
    <mergeCell ref="A292:B292"/>
    <mergeCell ref="A293:B293"/>
    <mergeCell ref="A294:B294"/>
    <mergeCell ref="A283:B283"/>
    <mergeCell ref="A284:B284"/>
    <mergeCell ref="A285:B285"/>
    <mergeCell ref="A286:B286"/>
    <mergeCell ref="A287:B287"/>
    <mergeCell ref="A288:B288"/>
    <mergeCell ref="A277:B277"/>
    <mergeCell ref="A278:B278"/>
    <mergeCell ref="A279:B279"/>
    <mergeCell ref="A280:B280"/>
    <mergeCell ref="A281:B281"/>
    <mergeCell ref="A282:B282"/>
    <mergeCell ref="A271:B271"/>
    <mergeCell ref="A272:B272"/>
    <mergeCell ref="A273:B273"/>
    <mergeCell ref="A274:B274"/>
    <mergeCell ref="A275:B275"/>
    <mergeCell ref="A276:B276"/>
    <mergeCell ref="A265:B265"/>
    <mergeCell ref="A266:B266"/>
    <mergeCell ref="A267:B267"/>
    <mergeCell ref="A268:B268"/>
    <mergeCell ref="A269:B269"/>
    <mergeCell ref="A270:B270"/>
    <mergeCell ref="A259:B259"/>
    <mergeCell ref="A260:B260"/>
    <mergeCell ref="A261:B261"/>
    <mergeCell ref="A262:B262"/>
    <mergeCell ref="A263:B263"/>
    <mergeCell ref="A264:B264"/>
    <mergeCell ref="A253:B253"/>
    <mergeCell ref="A254:B254"/>
    <mergeCell ref="A255:B255"/>
    <mergeCell ref="A256:B256"/>
    <mergeCell ref="A257:B257"/>
    <mergeCell ref="A258:B258"/>
    <mergeCell ref="A247:B247"/>
    <mergeCell ref="A248:B248"/>
    <mergeCell ref="A249:B249"/>
    <mergeCell ref="A250:B250"/>
    <mergeCell ref="A251:B251"/>
    <mergeCell ref="A252:B252"/>
    <mergeCell ref="A241:B241"/>
    <mergeCell ref="A242:B242"/>
    <mergeCell ref="A243:B243"/>
    <mergeCell ref="A244:B244"/>
    <mergeCell ref="A245:B245"/>
    <mergeCell ref="A246:B246"/>
    <mergeCell ref="A235:B235"/>
    <mergeCell ref="A236:B236"/>
    <mergeCell ref="A237:B237"/>
    <mergeCell ref="A238:B238"/>
    <mergeCell ref="A239:B239"/>
    <mergeCell ref="A240:B240"/>
    <mergeCell ref="A229:B229"/>
    <mergeCell ref="A230:B230"/>
    <mergeCell ref="A231:B231"/>
    <mergeCell ref="A232:B232"/>
    <mergeCell ref="A233:B233"/>
    <mergeCell ref="A234:B234"/>
    <mergeCell ref="A223:B223"/>
    <mergeCell ref="A224:B224"/>
    <mergeCell ref="A225:B225"/>
    <mergeCell ref="A226:B226"/>
    <mergeCell ref="A227:B227"/>
    <mergeCell ref="A228:B228"/>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9:B199"/>
    <mergeCell ref="A200:B200"/>
    <mergeCell ref="A201:B201"/>
    <mergeCell ref="A202:B202"/>
    <mergeCell ref="A203:B203"/>
    <mergeCell ref="A204:B204"/>
    <mergeCell ref="A193:B193"/>
    <mergeCell ref="A194:B194"/>
    <mergeCell ref="A195:B195"/>
    <mergeCell ref="A196:B196"/>
    <mergeCell ref="A197:B197"/>
    <mergeCell ref="A198:B198"/>
    <mergeCell ref="A187:B187"/>
    <mergeCell ref="A188:B188"/>
    <mergeCell ref="A189:B189"/>
    <mergeCell ref="A190:B190"/>
    <mergeCell ref="A191:B191"/>
    <mergeCell ref="A192:B192"/>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3:B103"/>
    <mergeCell ref="A104:B104"/>
    <mergeCell ref="A105:B105"/>
    <mergeCell ref="A106:B106"/>
    <mergeCell ref="A107:B107"/>
    <mergeCell ref="A108:B108"/>
    <mergeCell ref="A97:B97"/>
    <mergeCell ref="A98:B98"/>
    <mergeCell ref="A99:B99"/>
    <mergeCell ref="A100:B100"/>
    <mergeCell ref="A101:B101"/>
    <mergeCell ref="A102:B102"/>
    <mergeCell ref="A91:B91"/>
    <mergeCell ref="A92:B92"/>
    <mergeCell ref="A93:B93"/>
    <mergeCell ref="A94:B94"/>
    <mergeCell ref="A95:B95"/>
    <mergeCell ref="A96:B96"/>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53:B53"/>
    <mergeCell ref="A54:B54"/>
    <mergeCell ref="A43:B43"/>
    <mergeCell ref="A44:B44"/>
    <mergeCell ref="A45:B45"/>
    <mergeCell ref="A46:B46"/>
    <mergeCell ref="A47:B47"/>
    <mergeCell ref="A48:B48"/>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5:B15"/>
    <mergeCell ref="A16:B16"/>
    <mergeCell ref="A17:B17"/>
    <mergeCell ref="A18:B18"/>
    <mergeCell ref="C7:F7"/>
    <mergeCell ref="C8:F8"/>
    <mergeCell ref="I8:R8"/>
    <mergeCell ref="A10:B10"/>
    <mergeCell ref="A11:B11"/>
    <mergeCell ref="A12:B12"/>
    <mergeCell ref="B2:R2"/>
    <mergeCell ref="C3:R3"/>
    <mergeCell ref="C5:F5"/>
    <mergeCell ref="H5:M5"/>
    <mergeCell ref="O5:Q6"/>
    <mergeCell ref="C6:F6"/>
    <mergeCell ref="H6:M6"/>
    <mergeCell ref="A13:B13"/>
    <mergeCell ref="A14:B14"/>
  </mergeCells>
  <phoneticPr fontId="3"/>
  <conditionalFormatting sqref="I59:I107 K52:K54 N52:N107 K59:K107">
    <cfRule type="expression" dxfId="790" priority="282">
      <formula>INDIRECT(ADDRESS(ROW(),COLUMN()))=TRUNC(INDIRECT(ADDRESS(ROW(),COLUMN())))</formula>
    </cfRule>
  </conditionalFormatting>
  <conditionalFormatting sqref="I167">
    <cfRule type="expression" dxfId="789" priority="251">
      <formula>INDIRECT(ADDRESS(ROW(),COLUMN()))=TRUNC(INDIRECT(ADDRESS(ROW(),COLUMN())))</formula>
    </cfRule>
  </conditionalFormatting>
  <conditionalFormatting sqref="K46 K49:K51">
    <cfRule type="expression" dxfId="788" priority="281">
      <formula>INDIRECT(ADDRESS(ROW(),COLUMN()))=TRUNC(INDIRECT(ADDRESS(ROW(),COLUMN())))</formula>
    </cfRule>
  </conditionalFormatting>
  <conditionalFormatting sqref="N37 N41:N51">
    <cfRule type="expression" dxfId="787" priority="280">
      <formula>INDIRECT(ADDRESS(ROW(),COLUMN()))=TRUNC(INDIRECT(ADDRESS(ROW(),COLUMN())))</formula>
    </cfRule>
  </conditionalFormatting>
  <conditionalFormatting sqref="K193:K194">
    <cfRule type="expression" dxfId="786" priority="217">
      <formula>INDIRECT(ADDRESS(ROW(),COLUMN()))=TRUNC(INDIRECT(ADDRESS(ROW(),COLUMN())))</formula>
    </cfRule>
  </conditionalFormatting>
  <conditionalFormatting sqref="I11">
    <cfRule type="expression" dxfId="785" priority="279">
      <formula>INDIRECT(ADDRESS(ROW(),COLUMN()))=TRUNC(INDIRECT(ADDRESS(ROW(),COLUMN())))</formula>
    </cfRule>
  </conditionalFormatting>
  <conditionalFormatting sqref="K11">
    <cfRule type="expression" dxfId="784" priority="278">
      <formula>INDIRECT(ADDRESS(ROW(),COLUMN()))=TRUNC(INDIRECT(ADDRESS(ROW(),COLUMN())))</formula>
    </cfRule>
  </conditionalFormatting>
  <conditionalFormatting sqref="I13">
    <cfRule type="expression" dxfId="783" priority="277">
      <formula>INDIRECT(ADDRESS(ROW(),COLUMN()))=TRUNC(INDIRECT(ADDRESS(ROW(),COLUMN())))</formula>
    </cfRule>
  </conditionalFormatting>
  <conditionalFormatting sqref="N310">
    <cfRule type="expression" dxfId="782" priority="215">
      <formula>INDIRECT(ADDRESS(ROW(),COLUMN()))=TRUNC(INDIRECT(ADDRESS(ROW(),COLUMN())))</formula>
    </cfRule>
  </conditionalFormatting>
  <conditionalFormatting sqref="I12">
    <cfRule type="expression" dxfId="781" priority="276">
      <formula>INDIRECT(ADDRESS(ROW(),COLUMN()))=TRUNC(INDIRECT(ADDRESS(ROW(),COLUMN())))</formula>
    </cfRule>
  </conditionalFormatting>
  <conditionalFormatting sqref="K12">
    <cfRule type="expression" dxfId="780" priority="275">
      <formula>INDIRECT(ADDRESS(ROW(),COLUMN()))=TRUNC(INDIRECT(ADDRESS(ROW(),COLUMN())))</formula>
    </cfRule>
  </conditionalFormatting>
  <conditionalFormatting sqref="I14">
    <cfRule type="expression" dxfId="779" priority="274">
      <formula>INDIRECT(ADDRESS(ROW(),COLUMN()))=TRUNC(INDIRECT(ADDRESS(ROW(),COLUMN())))</formula>
    </cfRule>
  </conditionalFormatting>
  <conditionalFormatting sqref="I16:I21">
    <cfRule type="expression" dxfId="778" priority="273">
      <formula>INDIRECT(ADDRESS(ROW(),COLUMN()))=TRUNC(INDIRECT(ADDRESS(ROW(),COLUMN())))</formula>
    </cfRule>
  </conditionalFormatting>
  <conditionalFormatting sqref="I18">
    <cfRule type="expression" dxfId="777" priority="272">
      <formula>INDIRECT(ADDRESS(ROW(),COLUMN()))=TRUNC(INDIRECT(ADDRESS(ROW(),COLUMN())))</formula>
    </cfRule>
  </conditionalFormatting>
  <conditionalFormatting sqref="I19">
    <cfRule type="expression" dxfId="776" priority="271">
      <formula>INDIRECT(ADDRESS(ROW(),COLUMN()))=TRUNC(INDIRECT(ADDRESS(ROW(),COLUMN())))</formula>
    </cfRule>
  </conditionalFormatting>
  <conditionalFormatting sqref="I21">
    <cfRule type="expression" dxfId="775" priority="270">
      <formula>INDIRECT(ADDRESS(ROW(),COLUMN()))=TRUNC(INDIRECT(ADDRESS(ROW(),COLUMN())))</formula>
    </cfRule>
  </conditionalFormatting>
  <conditionalFormatting sqref="K43 K45">
    <cfRule type="expression" dxfId="774" priority="269">
      <formula>INDIRECT(ADDRESS(ROW(),COLUMN()))=TRUNC(INDIRECT(ADDRESS(ROW(),COLUMN())))</formula>
    </cfRule>
  </conditionalFormatting>
  <conditionalFormatting sqref="I32">
    <cfRule type="expression" dxfId="773" priority="190">
      <formula>INDIRECT(ADDRESS(ROW(),COLUMN()))=TRUNC(INDIRECT(ADDRESS(ROW(),COLUMN())))</formula>
    </cfRule>
  </conditionalFormatting>
  <conditionalFormatting sqref="K41">
    <cfRule type="expression" dxfId="772" priority="268">
      <formula>INDIRECT(ADDRESS(ROW(),COLUMN()))=TRUNC(INDIRECT(ADDRESS(ROW(),COLUMN())))</formula>
    </cfRule>
  </conditionalFormatting>
  <conditionalFormatting sqref="I166">
    <cfRule type="expression" dxfId="771" priority="257">
      <formula>INDIRECT(ADDRESS(ROW(),COLUMN()))=TRUNC(INDIRECT(ADDRESS(ROW(),COLUMN())))</formula>
    </cfRule>
  </conditionalFormatting>
  <conditionalFormatting sqref="K310">
    <cfRule type="expression" dxfId="770" priority="213">
      <formula>INDIRECT(ADDRESS(ROW(),COLUMN()))=TRUNC(INDIRECT(ADDRESS(ROW(),COLUMN())))</formula>
    </cfRule>
  </conditionalFormatting>
  <conditionalFormatting sqref="K42">
    <cfRule type="expression" dxfId="769" priority="267">
      <formula>INDIRECT(ADDRESS(ROW(),COLUMN()))=TRUNC(INDIRECT(ADDRESS(ROW(),COLUMN())))</formula>
    </cfRule>
  </conditionalFormatting>
  <conditionalFormatting sqref="I37">
    <cfRule type="expression" dxfId="768" priority="186">
      <formula>INDIRECT(ADDRESS(ROW(),COLUMN()))=TRUNC(INDIRECT(ADDRESS(ROW(),COLUMN())))</formula>
    </cfRule>
  </conditionalFormatting>
  <conditionalFormatting sqref="K44">
    <cfRule type="expression" dxfId="767" priority="266">
      <formula>INDIRECT(ADDRESS(ROW(),COLUMN()))=TRUNC(INDIRECT(ADDRESS(ROW(),COLUMN())))</formula>
    </cfRule>
  </conditionalFormatting>
  <conditionalFormatting sqref="K30:K32">
    <cfRule type="expression" dxfId="766" priority="185">
      <formula>INDIRECT(ADDRESS(ROW(),COLUMN()))=TRUNC(INDIRECT(ADDRESS(ROW(),COLUMN())))</formula>
    </cfRule>
  </conditionalFormatting>
  <conditionalFormatting sqref="I168 I170">
    <cfRule type="expression" dxfId="765" priority="249">
      <formula>INDIRECT(ADDRESS(ROW(),COLUMN()))=TRUNC(INDIRECT(ADDRESS(ROW(),COLUMN())))</formula>
    </cfRule>
  </conditionalFormatting>
  <conditionalFormatting sqref="K47:K48">
    <cfRule type="expression" dxfId="764" priority="265">
      <formula>INDIRECT(ADDRESS(ROW(),COLUMN()))=TRUNC(INDIRECT(ADDRESS(ROW(),COLUMN())))</formula>
    </cfRule>
  </conditionalFormatting>
  <conditionalFormatting sqref="I108:I163 K108:K163 N108:N163">
    <cfRule type="expression" dxfId="763" priority="264">
      <formula>INDIRECT(ADDRESS(ROW(),COLUMN()))=TRUNC(INDIRECT(ADDRESS(ROW(),COLUMN())))</formula>
    </cfRule>
  </conditionalFormatting>
  <conditionalFormatting sqref="I198:I253 K198:K253 N198:N253">
    <cfRule type="expression" dxfId="762" priority="263">
      <formula>INDIRECT(ADDRESS(ROW(),COLUMN()))=TRUNC(INDIRECT(ADDRESS(ROW(),COLUMN())))</formula>
    </cfRule>
  </conditionalFormatting>
  <conditionalFormatting sqref="I195:I197">
    <cfRule type="expression" dxfId="761" priority="262">
      <formula>INDIRECT(ADDRESS(ROW(),COLUMN()))=TRUNC(INDIRECT(ADDRESS(ROW(),COLUMN())))</formula>
    </cfRule>
  </conditionalFormatting>
  <conditionalFormatting sqref="K192 K195:K197">
    <cfRule type="expression" dxfId="760" priority="261">
      <formula>INDIRECT(ADDRESS(ROW(),COLUMN()))=TRUNC(INDIRECT(ADDRESS(ROW(),COLUMN())))</formula>
    </cfRule>
  </conditionalFormatting>
  <conditionalFormatting sqref="N176:N197">
    <cfRule type="expression" dxfId="759" priority="260">
      <formula>INDIRECT(ADDRESS(ROW(),COLUMN()))=TRUNC(INDIRECT(ADDRESS(ROW(),COLUMN())))</formula>
    </cfRule>
  </conditionalFormatting>
  <conditionalFormatting sqref="K168:K172">
    <cfRule type="expression" dxfId="758" priority="259">
      <formula>INDIRECT(ADDRESS(ROW(),COLUMN()))=TRUNC(INDIRECT(ADDRESS(ROW(),COLUMN())))</formula>
    </cfRule>
  </conditionalFormatting>
  <conditionalFormatting sqref="N164:N172">
    <cfRule type="expression" dxfId="757" priority="258">
      <formula>INDIRECT(ADDRESS(ROW(),COLUMN()))=TRUNC(INDIRECT(ADDRESS(ROW(),COLUMN())))</formula>
    </cfRule>
  </conditionalFormatting>
  <conditionalFormatting sqref="K166">
    <cfRule type="expression" dxfId="756" priority="256">
      <formula>INDIRECT(ADDRESS(ROW(),COLUMN()))=TRUNC(INDIRECT(ADDRESS(ROW(),COLUMN())))</formula>
    </cfRule>
  </conditionalFormatting>
  <conditionalFormatting sqref="I164">
    <cfRule type="expression" dxfId="755" priority="255">
      <formula>INDIRECT(ADDRESS(ROW(),COLUMN()))=TRUNC(INDIRECT(ADDRESS(ROW(),COLUMN())))</formula>
    </cfRule>
  </conditionalFormatting>
  <conditionalFormatting sqref="K164">
    <cfRule type="expression" dxfId="754" priority="254">
      <formula>INDIRECT(ADDRESS(ROW(),COLUMN()))=TRUNC(INDIRECT(ADDRESS(ROW(),COLUMN())))</formula>
    </cfRule>
  </conditionalFormatting>
  <conditionalFormatting sqref="I165">
    <cfRule type="expression" dxfId="753" priority="253">
      <formula>INDIRECT(ADDRESS(ROW(),COLUMN()))=TRUNC(INDIRECT(ADDRESS(ROW(),COLUMN())))</formula>
    </cfRule>
  </conditionalFormatting>
  <conditionalFormatting sqref="K165">
    <cfRule type="expression" dxfId="752" priority="252">
      <formula>INDIRECT(ADDRESS(ROW(),COLUMN()))=TRUNC(INDIRECT(ADDRESS(ROW(),COLUMN())))</formula>
    </cfRule>
  </conditionalFormatting>
  <conditionalFormatting sqref="K167">
    <cfRule type="expression" dxfId="751" priority="250">
      <formula>INDIRECT(ADDRESS(ROW(),COLUMN()))=TRUNC(INDIRECT(ADDRESS(ROW(),COLUMN())))</formula>
    </cfRule>
  </conditionalFormatting>
  <conditionalFormatting sqref="I169">
    <cfRule type="expression" dxfId="750" priority="248">
      <formula>INDIRECT(ADDRESS(ROW(),COLUMN()))=TRUNC(INDIRECT(ADDRESS(ROW(),COLUMN())))</formula>
    </cfRule>
  </conditionalFormatting>
  <conditionalFormatting sqref="I171:I172">
    <cfRule type="expression" dxfId="749" priority="247">
      <formula>INDIRECT(ADDRESS(ROW(),COLUMN()))=TRUNC(INDIRECT(ADDRESS(ROW(),COLUMN())))</formula>
    </cfRule>
  </conditionalFormatting>
  <conditionalFormatting sqref="I173:I175">
    <cfRule type="expression" dxfId="748" priority="246">
      <formula>INDIRECT(ADDRESS(ROW(),COLUMN()))=TRUNC(INDIRECT(ADDRESS(ROW(),COLUMN())))</formula>
    </cfRule>
  </conditionalFormatting>
  <conditionalFormatting sqref="K173:K175">
    <cfRule type="expression" dxfId="747" priority="245">
      <formula>INDIRECT(ADDRESS(ROW(),COLUMN()))=TRUNC(INDIRECT(ADDRESS(ROW(),COLUMN())))</formula>
    </cfRule>
  </conditionalFormatting>
  <conditionalFormatting sqref="N173:N175">
    <cfRule type="expression" dxfId="746" priority="244">
      <formula>INDIRECT(ADDRESS(ROW(),COLUMN()))=TRUNC(INDIRECT(ADDRESS(ROW(),COLUMN())))</formula>
    </cfRule>
  </conditionalFormatting>
  <conditionalFormatting sqref="I176:I177">
    <cfRule type="expression" dxfId="745" priority="243">
      <formula>INDIRECT(ADDRESS(ROW(),COLUMN()))=TRUNC(INDIRECT(ADDRESS(ROW(),COLUMN())))</formula>
    </cfRule>
  </conditionalFormatting>
  <conditionalFormatting sqref="K176:K177">
    <cfRule type="expression" dxfId="744" priority="242">
      <formula>INDIRECT(ADDRESS(ROW(),COLUMN()))=TRUNC(INDIRECT(ADDRESS(ROW(),COLUMN())))</formula>
    </cfRule>
  </conditionalFormatting>
  <conditionalFormatting sqref="I178:I179 I189 I191">
    <cfRule type="expression" dxfId="743" priority="241">
      <formula>INDIRECT(ADDRESS(ROW(),COLUMN()))=TRUNC(INDIRECT(ADDRESS(ROW(),COLUMN())))</formula>
    </cfRule>
  </conditionalFormatting>
  <conditionalFormatting sqref="K178:K179 K189 K191">
    <cfRule type="expression" dxfId="742" priority="240">
      <formula>INDIRECT(ADDRESS(ROW(),COLUMN()))=TRUNC(INDIRECT(ADDRESS(ROW(),COLUMN())))</formula>
    </cfRule>
  </conditionalFormatting>
  <conditionalFormatting sqref="I187">
    <cfRule type="expression" dxfId="741" priority="239">
      <formula>INDIRECT(ADDRESS(ROW(),COLUMN()))=TRUNC(INDIRECT(ADDRESS(ROW(),COLUMN())))</formula>
    </cfRule>
  </conditionalFormatting>
  <conditionalFormatting sqref="K187">
    <cfRule type="expression" dxfId="740" priority="238">
      <formula>INDIRECT(ADDRESS(ROW(),COLUMN()))=TRUNC(INDIRECT(ADDRESS(ROW(),COLUMN())))</formula>
    </cfRule>
  </conditionalFormatting>
  <conditionalFormatting sqref="I184">
    <cfRule type="expression" dxfId="739" priority="237">
      <formula>INDIRECT(ADDRESS(ROW(),COLUMN()))=TRUNC(INDIRECT(ADDRESS(ROW(),COLUMN())))</formula>
    </cfRule>
  </conditionalFormatting>
  <conditionalFormatting sqref="K184">
    <cfRule type="expression" dxfId="738" priority="236">
      <formula>INDIRECT(ADDRESS(ROW(),COLUMN()))=TRUNC(INDIRECT(ADDRESS(ROW(),COLUMN())))</formula>
    </cfRule>
  </conditionalFormatting>
  <conditionalFormatting sqref="I185">
    <cfRule type="expression" dxfId="737" priority="235">
      <formula>INDIRECT(ADDRESS(ROW(),COLUMN()))=TRUNC(INDIRECT(ADDRESS(ROW(),COLUMN())))</formula>
    </cfRule>
  </conditionalFormatting>
  <conditionalFormatting sqref="K185">
    <cfRule type="expression" dxfId="736" priority="234">
      <formula>INDIRECT(ADDRESS(ROW(),COLUMN()))=TRUNC(INDIRECT(ADDRESS(ROW(),COLUMN())))</formula>
    </cfRule>
  </conditionalFormatting>
  <conditionalFormatting sqref="I188">
    <cfRule type="expression" dxfId="735" priority="233">
      <formula>INDIRECT(ADDRESS(ROW(),COLUMN()))=TRUNC(INDIRECT(ADDRESS(ROW(),COLUMN())))</formula>
    </cfRule>
  </conditionalFormatting>
  <conditionalFormatting sqref="K188">
    <cfRule type="expression" dxfId="734" priority="232">
      <formula>INDIRECT(ADDRESS(ROW(),COLUMN()))=TRUNC(INDIRECT(ADDRESS(ROW(),COLUMN())))</formula>
    </cfRule>
  </conditionalFormatting>
  <conditionalFormatting sqref="I190">
    <cfRule type="expression" dxfId="733" priority="231">
      <formula>INDIRECT(ADDRESS(ROW(),COLUMN()))=TRUNC(INDIRECT(ADDRESS(ROW(),COLUMN())))</formula>
    </cfRule>
  </conditionalFormatting>
  <conditionalFormatting sqref="K190">
    <cfRule type="expression" dxfId="732" priority="230">
      <formula>INDIRECT(ADDRESS(ROW(),COLUMN()))=TRUNC(INDIRECT(ADDRESS(ROW(),COLUMN())))</formula>
    </cfRule>
  </conditionalFormatting>
  <conditionalFormatting sqref="I183">
    <cfRule type="expression" dxfId="731" priority="229">
      <formula>INDIRECT(ADDRESS(ROW(),COLUMN()))=TRUNC(INDIRECT(ADDRESS(ROW(),COLUMN())))</formula>
    </cfRule>
  </conditionalFormatting>
  <conditionalFormatting sqref="K183">
    <cfRule type="expression" dxfId="730" priority="228">
      <formula>INDIRECT(ADDRESS(ROW(),COLUMN()))=TRUNC(INDIRECT(ADDRESS(ROW(),COLUMN())))</formula>
    </cfRule>
  </conditionalFormatting>
  <conditionalFormatting sqref="I186">
    <cfRule type="expression" dxfId="729" priority="227">
      <formula>INDIRECT(ADDRESS(ROW(),COLUMN()))=TRUNC(INDIRECT(ADDRESS(ROW(),COLUMN())))</formula>
    </cfRule>
  </conditionalFormatting>
  <conditionalFormatting sqref="K186">
    <cfRule type="expression" dxfId="728" priority="226">
      <formula>INDIRECT(ADDRESS(ROW(),COLUMN()))=TRUNC(INDIRECT(ADDRESS(ROW(),COLUMN())))</formula>
    </cfRule>
  </conditionalFormatting>
  <conditionalFormatting sqref="I182">
    <cfRule type="expression" dxfId="727" priority="225">
      <formula>INDIRECT(ADDRESS(ROW(),COLUMN()))=TRUNC(INDIRECT(ADDRESS(ROW(),COLUMN())))</formula>
    </cfRule>
  </conditionalFormatting>
  <conditionalFormatting sqref="K182">
    <cfRule type="expression" dxfId="726" priority="224">
      <formula>INDIRECT(ADDRESS(ROW(),COLUMN()))=TRUNC(INDIRECT(ADDRESS(ROW(),COLUMN())))</formula>
    </cfRule>
  </conditionalFormatting>
  <conditionalFormatting sqref="I180">
    <cfRule type="expression" dxfId="725" priority="223">
      <formula>INDIRECT(ADDRESS(ROW(),COLUMN()))=TRUNC(INDIRECT(ADDRESS(ROW(),COLUMN())))</formula>
    </cfRule>
  </conditionalFormatting>
  <conditionalFormatting sqref="K180">
    <cfRule type="expression" dxfId="724" priority="222">
      <formula>INDIRECT(ADDRESS(ROW(),COLUMN()))=TRUNC(INDIRECT(ADDRESS(ROW(),COLUMN())))</formula>
    </cfRule>
  </conditionalFormatting>
  <conditionalFormatting sqref="I181">
    <cfRule type="expression" dxfId="723" priority="221">
      <formula>INDIRECT(ADDRESS(ROW(),COLUMN()))=TRUNC(INDIRECT(ADDRESS(ROW(),COLUMN())))</formula>
    </cfRule>
  </conditionalFormatting>
  <conditionalFormatting sqref="K181">
    <cfRule type="expression" dxfId="722" priority="220">
      <formula>INDIRECT(ADDRESS(ROW(),COLUMN()))=TRUNC(INDIRECT(ADDRESS(ROW(),COLUMN())))</formula>
    </cfRule>
  </conditionalFormatting>
  <conditionalFormatting sqref="I192">
    <cfRule type="expression" dxfId="721" priority="219">
      <formula>INDIRECT(ADDRESS(ROW(),COLUMN()))=TRUNC(INDIRECT(ADDRESS(ROW(),COLUMN())))</formula>
    </cfRule>
  </conditionalFormatting>
  <conditionalFormatting sqref="I193:I194">
    <cfRule type="expression" dxfId="720" priority="218">
      <formula>INDIRECT(ADDRESS(ROW(),COLUMN()))=TRUNC(INDIRECT(ADDRESS(ROW(),COLUMN())))</formula>
    </cfRule>
  </conditionalFormatting>
  <conditionalFormatting sqref="I254:I309 K254:K309 N254:N309">
    <cfRule type="expression" dxfId="719" priority="216">
      <formula>INDIRECT(ADDRESS(ROW(),COLUMN()))=TRUNC(INDIRECT(ADDRESS(ROW(),COLUMN())))</formula>
    </cfRule>
  </conditionalFormatting>
  <conditionalFormatting sqref="I310">
    <cfRule type="expression" dxfId="718" priority="214">
      <formula>INDIRECT(ADDRESS(ROW(),COLUMN()))=TRUNC(INDIRECT(ADDRESS(ROW(),COLUMN())))</formula>
    </cfRule>
  </conditionalFormatting>
  <conditionalFormatting sqref="I35">
    <cfRule type="expression" dxfId="717" priority="188">
      <formula>INDIRECT(ADDRESS(ROW(),COLUMN()))=TRUNC(INDIRECT(ADDRESS(ROW(),COLUMN())))</formula>
    </cfRule>
  </conditionalFormatting>
  <conditionalFormatting sqref="O5:Q7">
    <cfRule type="cellIs" dxfId="716" priority="212" operator="equal">
      <formula>"「費目：その他」で補助対象外に仕分けされていないものがある"</formula>
    </cfRule>
  </conditionalFormatting>
  <conditionalFormatting sqref="I21">
    <cfRule type="expression" dxfId="715" priority="193">
      <formula>INDIRECT(ADDRESS(ROW(),COLUMN()))=TRUNC(INDIRECT(ADDRESS(ROW(),COLUMN())))</formula>
    </cfRule>
  </conditionalFormatting>
  <conditionalFormatting sqref="I11">
    <cfRule type="expression" dxfId="714" priority="211">
      <formula>INDIRECT(ADDRESS(ROW(),COLUMN()))=TRUNC(INDIRECT(ADDRESS(ROW(),COLUMN())))</formula>
    </cfRule>
  </conditionalFormatting>
  <conditionalFormatting sqref="I13">
    <cfRule type="expression" dxfId="713" priority="210">
      <formula>INDIRECT(ADDRESS(ROW(),COLUMN()))=TRUNC(INDIRECT(ADDRESS(ROW(),COLUMN())))</formula>
    </cfRule>
  </conditionalFormatting>
  <conditionalFormatting sqref="I12">
    <cfRule type="expression" dxfId="712" priority="209">
      <formula>INDIRECT(ADDRESS(ROW(),COLUMN()))=TRUNC(INDIRECT(ADDRESS(ROW(),COLUMN())))</formula>
    </cfRule>
  </conditionalFormatting>
  <conditionalFormatting sqref="I16">
    <cfRule type="expression" dxfId="711" priority="208">
      <formula>INDIRECT(ADDRESS(ROW(),COLUMN()))=TRUNC(INDIRECT(ADDRESS(ROW(),COLUMN())))</formula>
    </cfRule>
  </conditionalFormatting>
  <conditionalFormatting sqref="K30:K31">
    <cfRule type="expression" dxfId="710" priority="207">
      <formula>INDIRECT(ADDRESS(ROW(),COLUMN()))=TRUNC(INDIRECT(ADDRESS(ROW(),COLUMN())))</formula>
    </cfRule>
  </conditionalFormatting>
  <conditionalFormatting sqref="K26:K29">
    <cfRule type="expression" dxfId="709" priority="119">
      <formula>INDIRECT(ADDRESS(ROW(),COLUMN()))=TRUNC(INDIRECT(ADDRESS(ROW(),COLUMN())))</formula>
    </cfRule>
  </conditionalFormatting>
  <conditionalFormatting sqref="I27">
    <cfRule type="expression" dxfId="708" priority="121">
      <formula>INDIRECT(ADDRESS(ROW(),COLUMN()))=TRUNC(INDIRECT(ADDRESS(ROW(),COLUMN())))</formula>
    </cfRule>
  </conditionalFormatting>
  <conditionalFormatting sqref="I30">
    <cfRule type="expression" dxfId="707" priority="206">
      <formula>INDIRECT(ADDRESS(ROW(),COLUMN()))=TRUNC(INDIRECT(ADDRESS(ROW(),COLUMN())))</formula>
    </cfRule>
  </conditionalFormatting>
  <conditionalFormatting sqref="I31">
    <cfRule type="expression" dxfId="706" priority="205">
      <formula>INDIRECT(ADDRESS(ROW(),COLUMN()))=TRUNC(INDIRECT(ADDRESS(ROW(),COLUMN())))</formula>
    </cfRule>
  </conditionalFormatting>
  <conditionalFormatting sqref="I17">
    <cfRule type="expression" dxfId="705" priority="136">
      <formula>INDIRECT(ADDRESS(ROW(),COLUMN()))=TRUNC(INDIRECT(ADDRESS(ROW(),COLUMN())))</formula>
    </cfRule>
  </conditionalFormatting>
  <conditionalFormatting sqref="I17">
    <cfRule type="expression" dxfId="704" priority="135">
      <formula>INDIRECT(ADDRESS(ROW(),COLUMN()))=TRUNC(INDIRECT(ADDRESS(ROW(),COLUMN())))</formula>
    </cfRule>
  </conditionalFormatting>
  <conditionalFormatting sqref="I18">
    <cfRule type="expression" dxfId="703" priority="204">
      <formula>INDIRECT(ADDRESS(ROW(),COLUMN()))=TRUNC(INDIRECT(ADDRESS(ROW(),COLUMN())))</formula>
    </cfRule>
  </conditionalFormatting>
  <conditionalFormatting sqref="I17">
    <cfRule type="expression" dxfId="702" priority="203">
      <formula>INDIRECT(ADDRESS(ROW(),COLUMN()))=TRUNC(INDIRECT(ADDRESS(ROW(),COLUMN())))</formula>
    </cfRule>
  </conditionalFormatting>
  <conditionalFormatting sqref="I21">
    <cfRule type="expression" dxfId="701" priority="202">
      <formula>INDIRECT(ADDRESS(ROW(),COLUMN()))=TRUNC(INDIRECT(ADDRESS(ROW(),COLUMN())))</formula>
    </cfRule>
  </conditionalFormatting>
  <conditionalFormatting sqref="I31">
    <cfRule type="expression" dxfId="700" priority="183">
      <formula>INDIRECT(ADDRESS(ROW(),COLUMN()))=TRUNC(INDIRECT(ADDRESS(ROW(),COLUMN())))</formula>
    </cfRule>
  </conditionalFormatting>
  <conditionalFormatting sqref="I19">
    <cfRule type="expression" dxfId="699" priority="201">
      <formula>INDIRECT(ADDRESS(ROW(),COLUMN()))=TRUNC(INDIRECT(ADDRESS(ROW(),COLUMN())))</formula>
    </cfRule>
  </conditionalFormatting>
  <conditionalFormatting sqref="I17">
    <cfRule type="expression" dxfId="698" priority="200">
      <formula>INDIRECT(ADDRESS(ROW(),COLUMN()))=TRUNC(INDIRECT(ADDRESS(ROW(),COLUMN())))</formula>
    </cfRule>
  </conditionalFormatting>
  <conditionalFormatting sqref="I18">
    <cfRule type="expression" dxfId="697" priority="199">
      <formula>INDIRECT(ADDRESS(ROW(),COLUMN()))=TRUNC(INDIRECT(ADDRESS(ROW(),COLUMN())))</formula>
    </cfRule>
  </conditionalFormatting>
  <conditionalFormatting sqref="I20">
    <cfRule type="expression" dxfId="696" priority="198">
      <formula>INDIRECT(ADDRESS(ROW(),COLUMN()))=TRUNC(INDIRECT(ADDRESS(ROW(),COLUMN())))</formula>
    </cfRule>
  </conditionalFormatting>
  <conditionalFormatting sqref="I21">
    <cfRule type="expression" dxfId="695" priority="197">
      <formula>INDIRECT(ADDRESS(ROW(),COLUMN()))=TRUNC(INDIRECT(ADDRESS(ROW(),COLUMN())))</formula>
    </cfRule>
  </conditionalFormatting>
  <conditionalFormatting sqref="I51">
    <cfRule type="expression" dxfId="694" priority="174">
      <formula>INDIRECT(ADDRESS(ROW(),COLUMN()))=TRUNC(INDIRECT(ADDRESS(ROW(),COLUMN())))</formula>
    </cfRule>
  </conditionalFormatting>
  <conditionalFormatting sqref="I17">
    <cfRule type="expression" dxfId="693" priority="196">
      <formula>INDIRECT(ADDRESS(ROW(),COLUMN()))=TRUNC(INDIRECT(ADDRESS(ROW(),COLUMN())))</formula>
    </cfRule>
  </conditionalFormatting>
  <conditionalFormatting sqref="I16">
    <cfRule type="expression" dxfId="692" priority="195">
      <formula>INDIRECT(ADDRESS(ROW(),COLUMN()))=TRUNC(INDIRECT(ADDRESS(ROW(),COLUMN())))</formula>
    </cfRule>
  </conditionalFormatting>
  <conditionalFormatting sqref="I20">
    <cfRule type="expression" dxfId="691" priority="194">
      <formula>INDIRECT(ADDRESS(ROW(),COLUMN()))=TRUNC(INDIRECT(ADDRESS(ROW(),COLUMN())))</formula>
    </cfRule>
  </conditionalFormatting>
  <conditionalFormatting sqref="I18">
    <cfRule type="expression" dxfId="690" priority="192">
      <formula>INDIRECT(ADDRESS(ROW(),COLUMN()))=TRUNC(INDIRECT(ADDRESS(ROW(),COLUMN())))</formula>
    </cfRule>
  </conditionalFormatting>
  <conditionalFormatting sqref="I53">
    <cfRule type="expression" dxfId="689" priority="173">
      <formula>INDIRECT(ADDRESS(ROW(),COLUMN()))=TRUNC(INDIRECT(ADDRESS(ROW(),COLUMN())))</formula>
    </cfRule>
  </conditionalFormatting>
  <conditionalFormatting sqref="I54">
    <cfRule type="expression" dxfId="688" priority="172">
      <formula>INDIRECT(ADDRESS(ROW(),COLUMN()))=TRUNC(INDIRECT(ADDRESS(ROW(),COLUMN())))</formula>
    </cfRule>
  </conditionalFormatting>
  <conditionalFormatting sqref="I55">
    <cfRule type="expression" dxfId="687" priority="171">
      <formula>INDIRECT(ADDRESS(ROW(),COLUMN()))=TRUNC(INDIRECT(ADDRESS(ROW(),COLUMN())))</formula>
    </cfRule>
  </conditionalFormatting>
  <conditionalFormatting sqref="K32">
    <cfRule type="expression" dxfId="686" priority="191">
      <formula>INDIRECT(ADDRESS(ROW(),COLUMN()))=TRUNC(INDIRECT(ADDRESS(ROW(),COLUMN())))</formula>
    </cfRule>
  </conditionalFormatting>
  <conditionalFormatting sqref="K35 K37">
    <cfRule type="expression" dxfId="685" priority="189">
      <formula>INDIRECT(ADDRESS(ROW(),COLUMN()))=TRUNC(INDIRECT(ADDRESS(ROW(),COLUMN())))</formula>
    </cfRule>
  </conditionalFormatting>
  <conditionalFormatting sqref="I41:I47">
    <cfRule type="expression" dxfId="684" priority="181">
      <formula>INDIRECT(ADDRESS(ROW(),COLUMN()))=TRUNC(INDIRECT(ADDRESS(ROW(),COLUMN())))</formula>
    </cfRule>
  </conditionalFormatting>
  <conditionalFormatting sqref="I36">
    <cfRule type="expression" dxfId="683" priority="187">
      <formula>INDIRECT(ADDRESS(ROW(),COLUMN()))=TRUNC(INDIRECT(ADDRESS(ROW(),COLUMN())))</formula>
    </cfRule>
  </conditionalFormatting>
  <conditionalFormatting sqref="I42">
    <cfRule type="expression" dxfId="682" priority="160">
      <formula>INDIRECT(ADDRESS(ROW(),COLUMN()))=TRUNC(INDIRECT(ADDRESS(ROW(),COLUMN())))</formula>
    </cfRule>
  </conditionalFormatting>
  <conditionalFormatting sqref="I56">
    <cfRule type="expression" dxfId="681" priority="170">
      <formula>INDIRECT(ADDRESS(ROW(),COLUMN()))=TRUNC(INDIRECT(ADDRESS(ROW(),COLUMN())))</formula>
    </cfRule>
  </conditionalFormatting>
  <conditionalFormatting sqref="I29">
    <cfRule type="expression" dxfId="680" priority="106">
      <formula>INDIRECT(ADDRESS(ROW(),COLUMN()))=TRUNC(INDIRECT(ADDRESS(ROW(),COLUMN())))</formula>
    </cfRule>
  </conditionalFormatting>
  <conditionalFormatting sqref="I43">
    <cfRule type="expression" dxfId="679" priority="169">
      <formula>INDIRECT(ADDRESS(ROW(),COLUMN()))=TRUNC(INDIRECT(ADDRESS(ROW(),COLUMN())))</formula>
    </cfRule>
  </conditionalFormatting>
  <conditionalFormatting sqref="I30">
    <cfRule type="expression" dxfId="678" priority="184">
      <formula>INDIRECT(ADDRESS(ROW(),COLUMN()))=TRUNC(INDIRECT(ADDRESS(ROW(),COLUMN())))</formula>
    </cfRule>
  </conditionalFormatting>
  <conditionalFormatting sqref="I46">
    <cfRule type="expression" dxfId="677" priority="167">
      <formula>INDIRECT(ADDRESS(ROW(),COLUMN()))=TRUNC(INDIRECT(ADDRESS(ROW(),COLUMN())))</formula>
    </cfRule>
  </conditionalFormatting>
  <conditionalFormatting sqref="I398:I453 K398:K453 N398:N453">
    <cfRule type="expression" dxfId="676" priority="104">
      <formula>INDIRECT(ADDRESS(ROW(),COLUMN()))=TRUNC(INDIRECT(ADDRESS(ROW(),COLUMN())))</formula>
    </cfRule>
  </conditionalFormatting>
  <conditionalFormatting sqref="I395:I397">
    <cfRule type="expression" dxfId="675" priority="103">
      <formula>INDIRECT(ADDRESS(ROW(),COLUMN()))=TRUNC(INDIRECT(ADDRESS(ROW(),COLUMN())))</formula>
    </cfRule>
  </conditionalFormatting>
  <conditionalFormatting sqref="I32">
    <cfRule type="expression" dxfId="674" priority="182">
      <formula>INDIRECT(ADDRESS(ROW(),COLUMN()))=TRUNC(INDIRECT(ADDRESS(ROW(),COLUMN())))</formula>
    </cfRule>
  </conditionalFormatting>
  <conditionalFormatting sqref="I52">
    <cfRule type="expression" dxfId="673" priority="149">
      <formula>INDIRECT(ADDRESS(ROW(),COLUMN()))=TRUNC(INDIRECT(ADDRESS(ROW(),COLUMN())))</formula>
    </cfRule>
  </conditionalFormatting>
  <conditionalFormatting sqref="K368:K372">
    <cfRule type="expression" dxfId="672" priority="100">
      <formula>INDIRECT(ADDRESS(ROW(),COLUMN()))=TRUNC(INDIRECT(ADDRESS(ROW(),COLUMN())))</formula>
    </cfRule>
  </conditionalFormatting>
  <conditionalFormatting sqref="I43">
    <cfRule type="expression" dxfId="671" priority="180">
      <formula>INDIRECT(ADDRESS(ROW(),COLUMN()))=TRUNC(INDIRECT(ADDRESS(ROW(),COLUMN())))</formula>
    </cfRule>
  </conditionalFormatting>
  <conditionalFormatting sqref="I44">
    <cfRule type="expression" dxfId="670" priority="179">
      <formula>INDIRECT(ADDRESS(ROW(),COLUMN()))=TRUNC(INDIRECT(ADDRESS(ROW(),COLUMN())))</formula>
    </cfRule>
  </conditionalFormatting>
  <conditionalFormatting sqref="I46">
    <cfRule type="expression" dxfId="669" priority="178">
      <formula>INDIRECT(ADDRESS(ROW(),COLUMN()))=TRUNC(INDIRECT(ADDRESS(ROW(),COLUMN())))</formula>
    </cfRule>
  </conditionalFormatting>
  <conditionalFormatting sqref="I47">
    <cfRule type="expression" dxfId="668" priority="177">
      <formula>INDIRECT(ADDRESS(ROW(),COLUMN()))=TRUNC(INDIRECT(ADDRESS(ROW(),COLUMN())))</formula>
    </cfRule>
  </conditionalFormatting>
  <conditionalFormatting sqref="I49">
    <cfRule type="expression" dxfId="667" priority="176">
      <formula>INDIRECT(ADDRESS(ROW(),COLUMN()))=TRUNC(INDIRECT(ADDRESS(ROW(),COLUMN())))</formula>
    </cfRule>
  </conditionalFormatting>
  <conditionalFormatting sqref="I41">
    <cfRule type="expression" dxfId="666" priority="175">
      <formula>INDIRECT(ADDRESS(ROW(),COLUMN()))=TRUNC(INDIRECT(ADDRESS(ROW(),COLUMN())))</formula>
    </cfRule>
  </conditionalFormatting>
  <conditionalFormatting sqref="I365">
    <cfRule type="expression" dxfId="665" priority="94">
      <formula>INDIRECT(ADDRESS(ROW(),COLUMN()))=TRUNC(INDIRECT(ADDRESS(ROW(),COLUMN())))</formula>
    </cfRule>
  </conditionalFormatting>
  <conditionalFormatting sqref="K365">
    <cfRule type="expression" dxfId="664" priority="93">
      <formula>INDIRECT(ADDRESS(ROW(),COLUMN()))=TRUNC(INDIRECT(ADDRESS(ROW(),COLUMN())))</formula>
    </cfRule>
  </conditionalFormatting>
  <conditionalFormatting sqref="I367">
    <cfRule type="expression" dxfId="663" priority="92">
      <formula>INDIRECT(ADDRESS(ROW(),COLUMN()))=TRUNC(INDIRECT(ADDRESS(ROW(),COLUMN())))</formula>
    </cfRule>
  </conditionalFormatting>
  <conditionalFormatting sqref="K367">
    <cfRule type="expression" dxfId="662" priority="91">
      <formula>INDIRECT(ADDRESS(ROW(),COLUMN()))=TRUNC(INDIRECT(ADDRESS(ROW(),COLUMN())))</formula>
    </cfRule>
  </conditionalFormatting>
  <conditionalFormatting sqref="I368 I370">
    <cfRule type="expression" dxfId="661" priority="90">
      <formula>INDIRECT(ADDRESS(ROW(),COLUMN()))=TRUNC(INDIRECT(ADDRESS(ROW(),COLUMN())))</formula>
    </cfRule>
  </conditionalFormatting>
  <conditionalFormatting sqref="I369">
    <cfRule type="expression" dxfId="660" priority="89">
      <formula>INDIRECT(ADDRESS(ROW(),COLUMN()))=TRUNC(INDIRECT(ADDRESS(ROW(),COLUMN())))</formula>
    </cfRule>
  </conditionalFormatting>
  <conditionalFormatting sqref="I42">
    <cfRule type="expression" dxfId="659" priority="168">
      <formula>INDIRECT(ADDRESS(ROW(),COLUMN()))=TRUNC(INDIRECT(ADDRESS(ROW(),COLUMN())))</formula>
    </cfRule>
  </conditionalFormatting>
  <conditionalFormatting sqref="I373:I375">
    <cfRule type="expression" dxfId="658" priority="87">
      <formula>INDIRECT(ADDRESS(ROW(),COLUMN()))=TRUNC(INDIRECT(ADDRESS(ROW(),COLUMN())))</formula>
    </cfRule>
  </conditionalFormatting>
  <conditionalFormatting sqref="I47">
    <cfRule type="expression" dxfId="657" priority="166">
      <formula>INDIRECT(ADDRESS(ROW(),COLUMN()))=TRUNC(INDIRECT(ADDRESS(ROW(),COLUMN())))</formula>
    </cfRule>
  </conditionalFormatting>
  <conditionalFormatting sqref="I44">
    <cfRule type="expression" dxfId="656" priority="165">
      <formula>INDIRECT(ADDRESS(ROW(),COLUMN()))=TRUNC(INDIRECT(ADDRESS(ROW(),COLUMN())))</formula>
    </cfRule>
  </conditionalFormatting>
  <conditionalFormatting sqref="I42">
    <cfRule type="expression" dxfId="655" priority="164">
      <formula>INDIRECT(ADDRESS(ROW(),COLUMN()))=TRUNC(INDIRECT(ADDRESS(ROW(),COLUMN())))</formula>
    </cfRule>
  </conditionalFormatting>
  <conditionalFormatting sqref="I43">
    <cfRule type="expression" dxfId="654" priority="163">
      <formula>INDIRECT(ADDRESS(ROW(),COLUMN()))=TRUNC(INDIRECT(ADDRESS(ROW(),COLUMN())))</formula>
    </cfRule>
  </conditionalFormatting>
  <conditionalFormatting sqref="I45">
    <cfRule type="expression" dxfId="653" priority="162">
      <formula>INDIRECT(ADDRESS(ROW(),COLUMN()))=TRUNC(INDIRECT(ADDRESS(ROW(),COLUMN())))</formula>
    </cfRule>
  </conditionalFormatting>
  <conditionalFormatting sqref="I46">
    <cfRule type="expression" dxfId="652" priority="161">
      <formula>INDIRECT(ADDRESS(ROW(),COLUMN()))=TRUNC(INDIRECT(ADDRESS(ROW(),COLUMN())))</formula>
    </cfRule>
  </conditionalFormatting>
  <conditionalFormatting sqref="I22">
    <cfRule type="expression" dxfId="651" priority="127">
      <formula>INDIRECT(ADDRESS(ROW(),COLUMN()))=TRUNC(INDIRECT(ADDRESS(ROW(),COLUMN())))</formula>
    </cfRule>
  </conditionalFormatting>
  <conditionalFormatting sqref="K387">
    <cfRule type="expression" dxfId="650" priority="79">
      <formula>INDIRECT(ADDRESS(ROW(),COLUMN()))=TRUNC(INDIRECT(ADDRESS(ROW(),COLUMN())))</formula>
    </cfRule>
  </conditionalFormatting>
  <conditionalFormatting sqref="I41">
    <cfRule type="expression" dxfId="649" priority="159">
      <formula>INDIRECT(ADDRESS(ROW(),COLUMN()))=TRUNC(INDIRECT(ADDRESS(ROW(),COLUMN())))</formula>
    </cfRule>
  </conditionalFormatting>
  <conditionalFormatting sqref="I45">
    <cfRule type="expression" dxfId="648" priority="158">
      <formula>INDIRECT(ADDRESS(ROW(),COLUMN()))=TRUNC(INDIRECT(ADDRESS(ROW(),COLUMN())))</formula>
    </cfRule>
  </conditionalFormatting>
  <conditionalFormatting sqref="I46">
    <cfRule type="expression" dxfId="647" priority="157">
      <formula>INDIRECT(ADDRESS(ROW(),COLUMN()))=TRUNC(INDIRECT(ADDRESS(ROW(),COLUMN())))</formula>
    </cfRule>
  </conditionalFormatting>
  <conditionalFormatting sqref="I43">
    <cfRule type="expression" dxfId="646" priority="156">
      <formula>INDIRECT(ADDRESS(ROW(),COLUMN()))=TRUNC(INDIRECT(ADDRESS(ROW(),COLUMN())))</formula>
    </cfRule>
  </conditionalFormatting>
  <conditionalFormatting sqref="I48">
    <cfRule type="expression" dxfId="645" priority="155">
      <formula>INDIRECT(ADDRESS(ROW(),COLUMN()))=TRUNC(INDIRECT(ADDRESS(ROW(),COLUMN())))</formula>
    </cfRule>
  </conditionalFormatting>
  <conditionalFormatting sqref="I48">
    <cfRule type="expression" dxfId="644" priority="154">
      <formula>INDIRECT(ADDRESS(ROW(),COLUMN()))=TRUNC(INDIRECT(ADDRESS(ROW(),COLUMN())))</formula>
    </cfRule>
  </conditionalFormatting>
  <conditionalFormatting sqref="I48">
    <cfRule type="expression" dxfId="643" priority="153">
      <formula>INDIRECT(ADDRESS(ROW(),COLUMN()))=TRUNC(INDIRECT(ADDRESS(ROW(),COLUMN())))</formula>
    </cfRule>
  </conditionalFormatting>
  <conditionalFormatting sqref="I57">
    <cfRule type="expression" dxfId="642" priority="152">
      <formula>INDIRECT(ADDRESS(ROW(),COLUMN()))=TRUNC(INDIRECT(ADDRESS(ROW(),COLUMN())))</formula>
    </cfRule>
  </conditionalFormatting>
  <conditionalFormatting sqref="I58">
    <cfRule type="expression" dxfId="641" priority="151">
      <formula>INDIRECT(ADDRESS(ROW(),COLUMN()))=TRUNC(INDIRECT(ADDRESS(ROW(),COLUMN())))</formula>
    </cfRule>
  </conditionalFormatting>
  <conditionalFormatting sqref="I50">
    <cfRule type="expression" dxfId="640" priority="150">
      <formula>INDIRECT(ADDRESS(ROW(),COLUMN()))=TRUNC(INDIRECT(ADDRESS(ROW(),COLUMN())))</formula>
    </cfRule>
  </conditionalFormatting>
  <conditionalFormatting sqref="I53">
    <cfRule type="expression" dxfId="639" priority="148">
      <formula>INDIRECT(ADDRESS(ROW(),COLUMN()))=TRUNC(INDIRECT(ADDRESS(ROW(),COLUMN())))</formula>
    </cfRule>
  </conditionalFormatting>
  <conditionalFormatting sqref="I54">
    <cfRule type="expression" dxfId="638" priority="147">
      <formula>INDIRECT(ADDRESS(ROW(),COLUMN()))=TRUNC(INDIRECT(ADDRESS(ROW(),COLUMN())))</formula>
    </cfRule>
  </conditionalFormatting>
  <conditionalFormatting sqref="I55">
    <cfRule type="expression" dxfId="637" priority="146">
      <formula>INDIRECT(ADDRESS(ROW(),COLUMN()))=TRUNC(INDIRECT(ADDRESS(ROW(),COLUMN())))</formula>
    </cfRule>
  </conditionalFormatting>
  <conditionalFormatting sqref="I56">
    <cfRule type="expression" dxfId="636" priority="145">
      <formula>INDIRECT(ADDRESS(ROW(),COLUMN()))=TRUNC(INDIRECT(ADDRESS(ROW(),COLUMN())))</formula>
    </cfRule>
  </conditionalFormatting>
  <conditionalFormatting sqref="I57">
    <cfRule type="expression" dxfId="635" priority="144">
      <formula>INDIRECT(ADDRESS(ROW(),COLUMN()))=TRUNC(INDIRECT(ADDRESS(ROW(),COLUMN())))</formula>
    </cfRule>
  </conditionalFormatting>
  <conditionalFormatting sqref="I58">
    <cfRule type="expression" dxfId="634" priority="143">
      <formula>INDIRECT(ADDRESS(ROW(),COLUMN()))=TRUNC(INDIRECT(ADDRESS(ROW(),COLUMN())))</formula>
    </cfRule>
  </conditionalFormatting>
  <conditionalFormatting sqref="K55:K56">
    <cfRule type="expression" dxfId="633" priority="142">
      <formula>INDIRECT(ADDRESS(ROW(),COLUMN()))=TRUNC(INDIRECT(ADDRESS(ROW(),COLUMN())))</formula>
    </cfRule>
  </conditionalFormatting>
  <conditionalFormatting sqref="K57">
    <cfRule type="expression" dxfId="632" priority="141">
      <formula>INDIRECT(ADDRESS(ROW(),COLUMN()))=TRUNC(INDIRECT(ADDRESS(ROW(),COLUMN())))</formula>
    </cfRule>
  </conditionalFormatting>
  <conditionalFormatting sqref="K58">
    <cfRule type="expression" dxfId="631" priority="140">
      <formula>INDIRECT(ADDRESS(ROW(),COLUMN()))=TRUNC(INDIRECT(ADDRESS(ROW(),COLUMN())))</formula>
    </cfRule>
  </conditionalFormatting>
  <conditionalFormatting sqref="K55:K58">
    <cfRule type="expression" dxfId="630" priority="139">
      <formula>INDIRECT(ADDRESS(ROW(),COLUMN()))=TRUNC(INDIRECT(ADDRESS(ROW(),COLUMN())))</formula>
    </cfRule>
  </conditionalFormatting>
  <conditionalFormatting sqref="I15">
    <cfRule type="expression" dxfId="629" priority="138">
      <formula>INDIRECT(ADDRESS(ROW(),COLUMN()))=TRUNC(INDIRECT(ADDRESS(ROW(),COLUMN())))</formula>
    </cfRule>
  </conditionalFormatting>
  <conditionalFormatting sqref="I17">
    <cfRule type="expression" dxfId="628" priority="137">
      <formula>INDIRECT(ADDRESS(ROW(),COLUMN()))=TRUNC(INDIRECT(ADDRESS(ROW(),COLUMN())))</formula>
    </cfRule>
  </conditionalFormatting>
  <conditionalFormatting sqref="I17">
    <cfRule type="expression" dxfId="627" priority="134">
      <formula>INDIRECT(ADDRESS(ROW(),COLUMN()))=TRUNC(INDIRECT(ADDRESS(ROW(),COLUMN())))</formula>
    </cfRule>
  </conditionalFormatting>
  <conditionalFormatting sqref="I22:I25">
    <cfRule type="expression" dxfId="626" priority="133">
      <formula>INDIRECT(ADDRESS(ROW(),COLUMN()))=TRUNC(INDIRECT(ADDRESS(ROW(),COLUMN())))</formula>
    </cfRule>
  </conditionalFormatting>
  <conditionalFormatting sqref="I22">
    <cfRule type="expression" dxfId="625" priority="132">
      <formula>INDIRECT(ADDRESS(ROW(),COLUMN()))=TRUNC(INDIRECT(ADDRESS(ROW(),COLUMN())))</formula>
    </cfRule>
  </conditionalFormatting>
  <conditionalFormatting sqref="I24">
    <cfRule type="expression" dxfId="624" priority="131">
      <formula>INDIRECT(ADDRESS(ROW(),COLUMN()))=TRUNC(INDIRECT(ADDRESS(ROW(),COLUMN())))</formula>
    </cfRule>
  </conditionalFormatting>
  <conditionalFormatting sqref="I25">
    <cfRule type="expression" dxfId="623" priority="130">
      <formula>INDIRECT(ADDRESS(ROW(),COLUMN()))=TRUNC(INDIRECT(ADDRESS(ROW(),COLUMN())))</formula>
    </cfRule>
  </conditionalFormatting>
  <conditionalFormatting sqref="I24">
    <cfRule type="expression" dxfId="622" priority="129">
      <formula>INDIRECT(ADDRESS(ROW(),COLUMN()))=TRUNC(INDIRECT(ADDRESS(ROW(),COLUMN())))</formula>
    </cfRule>
  </conditionalFormatting>
  <conditionalFormatting sqref="I25">
    <cfRule type="expression" dxfId="621" priority="128">
      <formula>INDIRECT(ADDRESS(ROW(),COLUMN()))=TRUNC(INDIRECT(ADDRESS(ROW(),COLUMN())))</formula>
    </cfRule>
  </conditionalFormatting>
  <conditionalFormatting sqref="I23">
    <cfRule type="expression" dxfId="620" priority="126">
      <formula>INDIRECT(ADDRESS(ROW(),COLUMN()))=TRUNC(INDIRECT(ADDRESS(ROW(),COLUMN())))</formula>
    </cfRule>
  </conditionalFormatting>
  <conditionalFormatting sqref="I24">
    <cfRule type="expression" dxfId="619" priority="125">
      <formula>INDIRECT(ADDRESS(ROW(),COLUMN()))=TRUNC(INDIRECT(ADDRESS(ROW(),COLUMN())))</formula>
    </cfRule>
  </conditionalFormatting>
  <conditionalFormatting sqref="I23">
    <cfRule type="expression" dxfId="618" priority="124">
      <formula>INDIRECT(ADDRESS(ROW(),COLUMN()))=TRUNC(INDIRECT(ADDRESS(ROW(),COLUMN())))</formula>
    </cfRule>
  </conditionalFormatting>
  <conditionalFormatting sqref="I24">
    <cfRule type="expression" dxfId="617" priority="123">
      <formula>INDIRECT(ADDRESS(ROW(),COLUMN()))=TRUNC(INDIRECT(ADDRESS(ROW(),COLUMN())))</formula>
    </cfRule>
  </conditionalFormatting>
  <conditionalFormatting sqref="I26">
    <cfRule type="expression" dxfId="616" priority="122">
      <formula>INDIRECT(ADDRESS(ROW(),COLUMN()))=TRUNC(INDIRECT(ADDRESS(ROW(),COLUMN())))</formula>
    </cfRule>
  </conditionalFormatting>
  <conditionalFormatting sqref="K13:K25">
    <cfRule type="expression" dxfId="615" priority="120">
      <formula>INDIRECT(ADDRESS(ROW(),COLUMN()))=TRUNC(INDIRECT(ADDRESS(ROW(),COLUMN())))</formula>
    </cfRule>
  </conditionalFormatting>
  <conditionalFormatting sqref="K35">
    <cfRule type="expression" dxfId="614" priority="108">
      <formula>INDIRECT(ADDRESS(ROW(),COLUMN()))=TRUNC(INDIRECT(ADDRESS(ROW(),COLUMN())))</formula>
    </cfRule>
  </conditionalFormatting>
  <conditionalFormatting sqref="K32">
    <cfRule type="expression" dxfId="613" priority="118">
      <formula>INDIRECT(ADDRESS(ROW(),COLUMN()))=TRUNC(INDIRECT(ADDRESS(ROW(),COLUMN())))</formula>
    </cfRule>
  </conditionalFormatting>
  <conditionalFormatting sqref="I30">
    <cfRule type="expression" dxfId="612" priority="117">
      <formula>INDIRECT(ADDRESS(ROW(),COLUMN()))=TRUNC(INDIRECT(ADDRESS(ROW(),COLUMN())))</formula>
    </cfRule>
  </conditionalFormatting>
  <conditionalFormatting sqref="I31">
    <cfRule type="expression" dxfId="611" priority="116">
      <formula>INDIRECT(ADDRESS(ROW(),COLUMN()))=TRUNC(INDIRECT(ADDRESS(ROW(),COLUMN())))</formula>
    </cfRule>
  </conditionalFormatting>
  <conditionalFormatting sqref="I32">
    <cfRule type="expression" dxfId="610" priority="115">
      <formula>INDIRECT(ADDRESS(ROW(),COLUMN()))=TRUNC(INDIRECT(ADDRESS(ROW(),COLUMN())))</formula>
    </cfRule>
  </conditionalFormatting>
  <conditionalFormatting sqref="K30:K31">
    <cfRule type="expression" dxfId="609" priority="109">
      <formula>INDIRECT(ADDRESS(ROW(),COLUMN()))=TRUNC(INDIRECT(ADDRESS(ROW(),COLUMN())))</formula>
    </cfRule>
  </conditionalFormatting>
  <conditionalFormatting sqref="I35">
    <cfRule type="expression" dxfId="608" priority="114">
      <formula>INDIRECT(ADDRESS(ROW(),COLUMN()))=TRUNC(INDIRECT(ADDRESS(ROW(),COLUMN())))</formula>
    </cfRule>
  </conditionalFormatting>
  <conditionalFormatting sqref="I30">
    <cfRule type="expression" dxfId="607" priority="113">
      <formula>INDIRECT(ADDRESS(ROW(),COLUMN()))=TRUNC(INDIRECT(ADDRESS(ROW(),COLUMN())))</formula>
    </cfRule>
  </conditionalFormatting>
  <conditionalFormatting sqref="I31">
    <cfRule type="expression" dxfId="606" priority="112">
      <formula>INDIRECT(ADDRESS(ROW(),COLUMN()))=TRUNC(INDIRECT(ADDRESS(ROW(),COLUMN())))</formula>
    </cfRule>
  </conditionalFormatting>
  <conditionalFormatting sqref="I32">
    <cfRule type="expression" dxfId="605" priority="111">
      <formula>INDIRECT(ADDRESS(ROW(),COLUMN()))=TRUNC(INDIRECT(ADDRESS(ROW(),COLUMN())))</formula>
    </cfRule>
  </conditionalFormatting>
  <conditionalFormatting sqref="I366">
    <cfRule type="expression" dxfId="604" priority="98">
      <formula>INDIRECT(ADDRESS(ROW(),COLUMN()))=TRUNC(INDIRECT(ADDRESS(ROW(),COLUMN())))</formula>
    </cfRule>
  </conditionalFormatting>
  <conditionalFormatting sqref="K392 K395:K397">
    <cfRule type="expression" dxfId="603" priority="102">
      <formula>INDIRECT(ADDRESS(ROW(),COLUMN()))=TRUNC(INDIRECT(ADDRESS(ROW(),COLUMN())))</formula>
    </cfRule>
  </conditionalFormatting>
  <conditionalFormatting sqref="I35">
    <cfRule type="expression" dxfId="602" priority="110">
      <formula>INDIRECT(ADDRESS(ROW(),COLUMN()))=TRUNC(INDIRECT(ADDRESS(ROW(),COLUMN())))</formula>
    </cfRule>
  </conditionalFormatting>
  <conditionalFormatting sqref="I28">
    <cfRule type="expression" dxfId="601" priority="107">
      <formula>INDIRECT(ADDRESS(ROW(),COLUMN()))=TRUNC(INDIRECT(ADDRESS(ROW(),COLUMN())))</formula>
    </cfRule>
  </conditionalFormatting>
  <conditionalFormatting sqref="K36">
    <cfRule type="expression" dxfId="600" priority="20">
      <formula>INDIRECT(ADDRESS(ROW(),COLUMN()))=TRUNC(INDIRECT(ADDRESS(ROW(),COLUMN())))</formula>
    </cfRule>
  </conditionalFormatting>
  <conditionalFormatting sqref="K510">
    <cfRule type="expression" dxfId="599" priority="54">
      <formula>INDIRECT(ADDRESS(ROW(),COLUMN()))=TRUNC(INDIRECT(ADDRESS(ROW(),COLUMN())))</formula>
    </cfRule>
  </conditionalFormatting>
  <conditionalFormatting sqref="I311:I363 K311:K363 N311:N363">
    <cfRule type="expression" dxfId="598" priority="105">
      <formula>INDIRECT(ADDRESS(ROW(),COLUMN()))=TRUNC(INDIRECT(ADDRESS(ROW(),COLUMN())))</formula>
    </cfRule>
  </conditionalFormatting>
  <conditionalFormatting sqref="N376:N397">
    <cfRule type="expression" dxfId="597" priority="101">
      <formula>INDIRECT(ADDRESS(ROW(),COLUMN()))=TRUNC(INDIRECT(ADDRESS(ROW(),COLUMN())))</formula>
    </cfRule>
  </conditionalFormatting>
  <conditionalFormatting sqref="N364:N372">
    <cfRule type="expression" dxfId="596" priority="99">
      <formula>INDIRECT(ADDRESS(ROW(),COLUMN()))=TRUNC(INDIRECT(ADDRESS(ROW(),COLUMN())))</formula>
    </cfRule>
  </conditionalFormatting>
  <conditionalFormatting sqref="K366">
    <cfRule type="expression" dxfId="595" priority="97">
      <formula>INDIRECT(ADDRESS(ROW(),COLUMN()))=TRUNC(INDIRECT(ADDRESS(ROW(),COLUMN())))</formula>
    </cfRule>
  </conditionalFormatting>
  <conditionalFormatting sqref="I364">
    <cfRule type="expression" dxfId="594" priority="96">
      <formula>INDIRECT(ADDRESS(ROW(),COLUMN()))=TRUNC(INDIRECT(ADDRESS(ROW(),COLUMN())))</formula>
    </cfRule>
  </conditionalFormatting>
  <conditionalFormatting sqref="K364">
    <cfRule type="expression" dxfId="593" priority="95">
      <formula>INDIRECT(ADDRESS(ROW(),COLUMN()))=TRUNC(INDIRECT(ADDRESS(ROW(),COLUMN())))</formula>
    </cfRule>
  </conditionalFormatting>
  <conditionalFormatting sqref="I371:I372">
    <cfRule type="expression" dxfId="592" priority="88">
      <formula>INDIRECT(ADDRESS(ROW(),COLUMN()))=TRUNC(INDIRECT(ADDRESS(ROW(),COLUMN())))</formula>
    </cfRule>
  </conditionalFormatting>
  <conditionalFormatting sqref="K373:K375">
    <cfRule type="expression" dxfId="591" priority="86">
      <formula>INDIRECT(ADDRESS(ROW(),COLUMN()))=TRUNC(INDIRECT(ADDRESS(ROW(),COLUMN())))</formula>
    </cfRule>
  </conditionalFormatting>
  <conditionalFormatting sqref="N373:N375">
    <cfRule type="expression" dxfId="590" priority="85">
      <formula>INDIRECT(ADDRESS(ROW(),COLUMN()))=TRUNC(INDIRECT(ADDRESS(ROW(),COLUMN())))</formula>
    </cfRule>
  </conditionalFormatting>
  <conditionalFormatting sqref="I376:I377">
    <cfRule type="expression" dxfId="589" priority="84">
      <formula>INDIRECT(ADDRESS(ROW(),COLUMN()))=TRUNC(INDIRECT(ADDRESS(ROW(),COLUMN())))</formula>
    </cfRule>
  </conditionalFormatting>
  <conditionalFormatting sqref="K376:K377">
    <cfRule type="expression" dxfId="588" priority="83">
      <formula>INDIRECT(ADDRESS(ROW(),COLUMN()))=TRUNC(INDIRECT(ADDRESS(ROW(),COLUMN())))</formula>
    </cfRule>
  </conditionalFormatting>
  <conditionalFormatting sqref="I378:I379 I389 I391">
    <cfRule type="expression" dxfId="587" priority="82">
      <formula>INDIRECT(ADDRESS(ROW(),COLUMN()))=TRUNC(INDIRECT(ADDRESS(ROW(),COLUMN())))</formula>
    </cfRule>
  </conditionalFormatting>
  <conditionalFormatting sqref="K378:K379 K389 K391">
    <cfRule type="expression" dxfId="586" priority="81">
      <formula>INDIRECT(ADDRESS(ROW(),COLUMN()))=TRUNC(INDIRECT(ADDRESS(ROW(),COLUMN())))</formula>
    </cfRule>
  </conditionalFormatting>
  <conditionalFormatting sqref="I387">
    <cfRule type="expression" dxfId="585" priority="80">
      <formula>INDIRECT(ADDRESS(ROW(),COLUMN()))=TRUNC(INDIRECT(ADDRESS(ROW(),COLUMN())))</formula>
    </cfRule>
  </conditionalFormatting>
  <conditionalFormatting sqref="I384">
    <cfRule type="expression" dxfId="584" priority="78">
      <formula>INDIRECT(ADDRESS(ROW(),COLUMN()))=TRUNC(INDIRECT(ADDRESS(ROW(),COLUMN())))</formula>
    </cfRule>
  </conditionalFormatting>
  <conditionalFormatting sqref="K384">
    <cfRule type="expression" dxfId="583" priority="77">
      <formula>INDIRECT(ADDRESS(ROW(),COLUMN()))=TRUNC(INDIRECT(ADDRESS(ROW(),COLUMN())))</formula>
    </cfRule>
  </conditionalFormatting>
  <conditionalFormatting sqref="I385">
    <cfRule type="expression" dxfId="582" priority="76">
      <formula>INDIRECT(ADDRESS(ROW(),COLUMN()))=TRUNC(INDIRECT(ADDRESS(ROW(),COLUMN())))</formula>
    </cfRule>
  </conditionalFormatting>
  <conditionalFormatting sqref="K385">
    <cfRule type="expression" dxfId="581" priority="75">
      <formula>INDIRECT(ADDRESS(ROW(),COLUMN()))=TRUNC(INDIRECT(ADDRESS(ROW(),COLUMN())))</formula>
    </cfRule>
  </conditionalFormatting>
  <conditionalFormatting sqref="I388">
    <cfRule type="expression" dxfId="580" priority="74">
      <formula>INDIRECT(ADDRESS(ROW(),COLUMN()))=TRUNC(INDIRECT(ADDRESS(ROW(),COLUMN())))</formula>
    </cfRule>
  </conditionalFormatting>
  <conditionalFormatting sqref="K388">
    <cfRule type="expression" dxfId="579" priority="73">
      <formula>INDIRECT(ADDRESS(ROW(),COLUMN()))=TRUNC(INDIRECT(ADDRESS(ROW(),COLUMN())))</formula>
    </cfRule>
  </conditionalFormatting>
  <conditionalFormatting sqref="I390">
    <cfRule type="expression" dxfId="578" priority="72">
      <formula>INDIRECT(ADDRESS(ROW(),COLUMN()))=TRUNC(INDIRECT(ADDRESS(ROW(),COLUMN())))</formula>
    </cfRule>
  </conditionalFormatting>
  <conditionalFormatting sqref="K390">
    <cfRule type="expression" dxfId="577" priority="71">
      <formula>INDIRECT(ADDRESS(ROW(),COLUMN()))=TRUNC(INDIRECT(ADDRESS(ROW(),COLUMN())))</formula>
    </cfRule>
  </conditionalFormatting>
  <conditionalFormatting sqref="I383">
    <cfRule type="expression" dxfId="576" priority="70">
      <formula>INDIRECT(ADDRESS(ROW(),COLUMN()))=TRUNC(INDIRECT(ADDRESS(ROW(),COLUMN())))</formula>
    </cfRule>
  </conditionalFormatting>
  <conditionalFormatting sqref="K383">
    <cfRule type="expression" dxfId="575" priority="69">
      <formula>INDIRECT(ADDRESS(ROW(),COLUMN()))=TRUNC(INDIRECT(ADDRESS(ROW(),COLUMN())))</formula>
    </cfRule>
  </conditionalFormatting>
  <conditionalFormatting sqref="I386">
    <cfRule type="expression" dxfId="574" priority="68">
      <formula>INDIRECT(ADDRESS(ROW(),COLUMN()))=TRUNC(INDIRECT(ADDRESS(ROW(),COLUMN())))</formula>
    </cfRule>
  </conditionalFormatting>
  <conditionalFormatting sqref="K386">
    <cfRule type="expression" dxfId="573" priority="67">
      <formula>INDIRECT(ADDRESS(ROW(),COLUMN()))=TRUNC(INDIRECT(ADDRESS(ROW(),COLUMN())))</formula>
    </cfRule>
  </conditionalFormatting>
  <conditionalFormatting sqref="I382">
    <cfRule type="expression" dxfId="572" priority="66">
      <formula>INDIRECT(ADDRESS(ROW(),COLUMN()))=TRUNC(INDIRECT(ADDRESS(ROW(),COLUMN())))</formula>
    </cfRule>
  </conditionalFormatting>
  <conditionalFormatting sqref="K382">
    <cfRule type="expression" dxfId="571" priority="65">
      <formula>INDIRECT(ADDRESS(ROW(),COLUMN()))=TRUNC(INDIRECT(ADDRESS(ROW(),COLUMN())))</formula>
    </cfRule>
  </conditionalFormatting>
  <conditionalFormatting sqref="I380">
    <cfRule type="expression" dxfId="570" priority="64">
      <formula>INDIRECT(ADDRESS(ROW(),COLUMN()))=TRUNC(INDIRECT(ADDRESS(ROW(),COLUMN())))</formula>
    </cfRule>
  </conditionalFormatting>
  <conditionalFormatting sqref="K380">
    <cfRule type="expression" dxfId="569" priority="63">
      <formula>INDIRECT(ADDRESS(ROW(),COLUMN()))=TRUNC(INDIRECT(ADDRESS(ROW(),COLUMN())))</formula>
    </cfRule>
  </conditionalFormatting>
  <conditionalFormatting sqref="I381">
    <cfRule type="expression" dxfId="568" priority="62">
      <formula>INDIRECT(ADDRESS(ROW(),COLUMN()))=TRUNC(INDIRECT(ADDRESS(ROW(),COLUMN())))</formula>
    </cfRule>
  </conditionalFormatting>
  <conditionalFormatting sqref="K381">
    <cfRule type="expression" dxfId="567" priority="61">
      <formula>INDIRECT(ADDRESS(ROW(),COLUMN()))=TRUNC(INDIRECT(ADDRESS(ROW(),COLUMN())))</formula>
    </cfRule>
  </conditionalFormatting>
  <conditionalFormatting sqref="I392">
    <cfRule type="expression" dxfId="566" priority="60">
      <formula>INDIRECT(ADDRESS(ROW(),COLUMN()))=TRUNC(INDIRECT(ADDRESS(ROW(),COLUMN())))</formula>
    </cfRule>
  </conditionalFormatting>
  <conditionalFormatting sqref="I393:I394">
    <cfRule type="expression" dxfId="565" priority="59">
      <formula>INDIRECT(ADDRESS(ROW(),COLUMN()))=TRUNC(INDIRECT(ADDRESS(ROW(),COLUMN())))</formula>
    </cfRule>
  </conditionalFormatting>
  <conditionalFormatting sqref="K393:K394">
    <cfRule type="expression" dxfId="564" priority="58">
      <formula>INDIRECT(ADDRESS(ROW(),COLUMN()))=TRUNC(INDIRECT(ADDRESS(ROW(),COLUMN())))</formula>
    </cfRule>
  </conditionalFormatting>
  <conditionalFormatting sqref="I454:I509 K454:K509 N454:N509">
    <cfRule type="expression" dxfId="563" priority="57">
      <formula>INDIRECT(ADDRESS(ROW(),COLUMN()))=TRUNC(INDIRECT(ADDRESS(ROW(),COLUMN())))</formula>
    </cfRule>
  </conditionalFormatting>
  <conditionalFormatting sqref="N510">
    <cfRule type="expression" dxfId="562" priority="56">
      <formula>INDIRECT(ADDRESS(ROW(),COLUMN()))=TRUNC(INDIRECT(ADDRESS(ROW(),COLUMN())))</formula>
    </cfRule>
  </conditionalFormatting>
  <conditionalFormatting sqref="I510">
    <cfRule type="expression" dxfId="561" priority="55">
      <formula>INDIRECT(ADDRESS(ROW(),COLUMN()))=TRUNC(INDIRECT(ADDRESS(ROW(),COLUMN())))</formula>
    </cfRule>
  </conditionalFormatting>
  <conditionalFormatting sqref="N38:N40">
    <cfRule type="expression" dxfId="560" priority="53">
      <formula>INDIRECT(ADDRESS(ROW(),COLUMN()))=TRUNC(INDIRECT(ADDRESS(ROW(),COLUMN())))</formula>
    </cfRule>
  </conditionalFormatting>
  <conditionalFormatting sqref="K40">
    <cfRule type="expression" dxfId="559" priority="52">
      <formula>INDIRECT(ADDRESS(ROW(),COLUMN()))=TRUNC(INDIRECT(ADDRESS(ROW(),COLUMN())))</formula>
    </cfRule>
  </conditionalFormatting>
  <conditionalFormatting sqref="I38">
    <cfRule type="expression" dxfId="558" priority="51">
      <formula>INDIRECT(ADDRESS(ROW(),COLUMN()))=TRUNC(INDIRECT(ADDRESS(ROW(),COLUMN())))</formula>
    </cfRule>
  </conditionalFormatting>
  <conditionalFormatting sqref="I39">
    <cfRule type="expression" dxfId="557" priority="50">
      <formula>INDIRECT(ADDRESS(ROW(),COLUMN()))=TRUNC(INDIRECT(ADDRESS(ROW(),COLUMN())))</formula>
    </cfRule>
  </conditionalFormatting>
  <conditionalFormatting sqref="K39">
    <cfRule type="expression" dxfId="556" priority="49">
      <formula>INDIRECT(ADDRESS(ROW(),COLUMN()))=TRUNC(INDIRECT(ADDRESS(ROW(),COLUMN())))</formula>
    </cfRule>
  </conditionalFormatting>
  <conditionalFormatting sqref="I40">
    <cfRule type="expression" dxfId="555" priority="48">
      <formula>INDIRECT(ADDRESS(ROW(),COLUMN()))=TRUNC(INDIRECT(ADDRESS(ROW(),COLUMN())))</formula>
    </cfRule>
  </conditionalFormatting>
  <conditionalFormatting sqref="K38:K39">
    <cfRule type="expression" dxfId="554" priority="47">
      <formula>INDIRECT(ADDRESS(ROW(),COLUMN()))=TRUNC(INDIRECT(ADDRESS(ROW(),COLUMN())))</formula>
    </cfRule>
  </conditionalFormatting>
  <conditionalFormatting sqref="I38">
    <cfRule type="expression" dxfId="553" priority="46">
      <formula>INDIRECT(ADDRESS(ROW(),COLUMN()))=TRUNC(INDIRECT(ADDRESS(ROW(),COLUMN())))</formula>
    </cfRule>
  </conditionalFormatting>
  <conditionalFormatting sqref="K38">
    <cfRule type="expression" dxfId="552" priority="45">
      <formula>INDIRECT(ADDRESS(ROW(),COLUMN()))=TRUNC(INDIRECT(ADDRESS(ROW(),COLUMN())))</formula>
    </cfRule>
  </conditionalFormatting>
  <conditionalFormatting sqref="K38">
    <cfRule type="expression" dxfId="551" priority="44">
      <formula>INDIRECT(ADDRESS(ROW(),COLUMN()))=TRUNC(INDIRECT(ADDRESS(ROW(),COLUMN())))</formula>
    </cfRule>
  </conditionalFormatting>
  <conditionalFormatting sqref="I38">
    <cfRule type="expression" dxfId="550" priority="43">
      <formula>INDIRECT(ADDRESS(ROW(),COLUMN()))=TRUNC(INDIRECT(ADDRESS(ROW(),COLUMN())))</formula>
    </cfRule>
  </conditionalFormatting>
  <conditionalFormatting sqref="K39">
    <cfRule type="expression" dxfId="549" priority="42">
      <formula>INDIRECT(ADDRESS(ROW(),COLUMN()))=TRUNC(INDIRECT(ADDRESS(ROW(),COLUMN())))</formula>
    </cfRule>
  </conditionalFormatting>
  <conditionalFormatting sqref="I39">
    <cfRule type="expression" dxfId="548" priority="41">
      <formula>INDIRECT(ADDRESS(ROW(),COLUMN()))=TRUNC(INDIRECT(ADDRESS(ROW(),COLUMN())))</formula>
    </cfRule>
  </conditionalFormatting>
  <conditionalFormatting sqref="I40">
    <cfRule type="expression" dxfId="547" priority="40">
      <formula>INDIRECT(ADDRESS(ROW(),COLUMN()))=TRUNC(INDIRECT(ADDRESS(ROW(),COLUMN())))</formula>
    </cfRule>
  </conditionalFormatting>
  <conditionalFormatting sqref="I38">
    <cfRule type="expression" dxfId="546" priority="39">
      <formula>INDIRECT(ADDRESS(ROW(),COLUMN()))=TRUNC(INDIRECT(ADDRESS(ROW(),COLUMN())))</formula>
    </cfRule>
  </conditionalFormatting>
  <conditionalFormatting sqref="I39">
    <cfRule type="expression" dxfId="545" priority="38">
      <formula>INDIRECT(ADDRESS(ROW(),COLUMN()))=TRUNC(INDIRECT(ADDRESS(ROW(),COLUMN())))</formula>
    </cfRule>
  </conditionalFormatting>
  <conditionalFormatting sqref="I40">
    <cfRule type="expression" dxfId="544" priority="37">
      <formula>INDIRECT(ADDRESS(ROW(),COLUMN()))=TRUNC(INDIRECT(ADDRESS(ROW(),COLUMN())))</formula>
    </cfRule>
  </conditionalFormatting>
  <conditionalFormatting sqref="K40">
    <cfRule type="expression" dxfId="543" priority="36">
      <formula>INDIRECT(ADDRESS(ROW(),COLUMN()))=TRUNC(INDIRECT(ADDRESS(ROW(),COLUMN())))</formula>
    </cfRule>
  </conditionalFormatting>
  <conditionalFormatting sqref="K33">
    <cfRule type="expression" dxfId="542" priority="35">
      <formula>INDIRECT(ADDRESS(ROW(),COLUMN()))=TRUNC(INDIRECT(ADDRESS(ROW(),COLUMN())))</formula>
    </cfRule>
  </conditionalFormatting>
  <conditionalFormatting sqref="I33">
    <cfRule type="expression" dxfId="541" priority="34">
      <formula>INDIRECT(ADDRESS(ROW(),COLUMN()))=TRUNC(INDIRECT(ADDRESS(ROW(),COLUMN())))</formula>
    </cfRule>
  </conditionalFormatting>
  <conditionalFormatting sqref="K33">
    <cfRule type="expression" dxfId="540" priority="33">
      <formula>INDIRECT(ADDRESS(ROW(),COLUMN()))=TRUNC(INDIRECT(ADDRESS(ROW(),COLUMN())))</formula>
    </cfRule>
  </conditionalFormatting>
  <conditionalFormatting sqref="I33">
    <cfRule type="expression" dxfId="539" priority="32">
      <formula>INDIRECT(ADDRESS(ROW(),COLUMN()))=TRUNC(INDIRECT(ADDRESS(ROW(),COLUMN())))</formula>
    </cfRule>
  </conditionalFormatting>
  <conditionalFormatting sqref="K33">
    <cfRule type="expression" dxfId="538" priority="31">
      <formula>INDIRECT(ADDRESS(ROW(),COLUMN()))=TRUNC(INDIRECT(ADDRESS(ROW(),COLUMN())))</formula>
    </cfRule>
  </conditionalFormatting>
  <conditionalFormatting sqref="I33">
    <cfRule type="expression" dxfId="537" priority="30">
      <formula>INDIRECT(ADDRESS(ROW(),COLUMN()))=TRUNC(INDIRECT(ADDRESS(ROW(),COLUMN())))</formula>
    </cfRule>
  </conditionalFormatting>
  <conditionalFormatting sqref="I33">
    <cfRule type="expression" dxfId="536" priority="29">
      <formula>INDIRECT(ADDRESS(ROW(),COLUMN()))=TRUNC(INDIRECT(ADDRESS(ROW(),COLUMN())))</formula>
    </cfRule>
  </conditionalFormatting>
  <conditionalFormatting sqref="K34">
    <cfRule type="expression" dxfId="535" priority="28">
      <formula>INDIRECT(ADDRESS(ROW(),COLUMN()))=TRUNC(INDIRECT(ADDRESS(ROW(),COLUMN())))</formula>
    </cfRule>
  </conditionalFormatting>
  <conditionalFormatting sqref="I34">
    <cfRule type="expression" dxfId="534" priority="27">
      <formula>INDIRECT(ADDRESS(ROW(),COLUMN()))=TRUNC(INDIRECT(ADDRESS(ROW(),COLUMN())))</formula>
    </cfRule>
  </conditionalFormatting>
  <conditionalFormatting sqref="K34">
    <cfRule type="expression" dxfId="533" priority="26">
      <formula>INDIRECT(ADDRESS(ROW(),COLUMN()))=TRUNC(INDIRECT(ADDRESS(ROW(),COLUMN())))</formula>
    </cfRule>
  </conditionalFormatting>
  <conditionalFormatting sqref="I34">
    <cfRule type="expression" dxfId="532" priority="25">
      <formula>INDIRECT(ADDRESS(ROW(),COLUMN()))=TRUNC(INDIRECT(ADDRESS(ROW(),COLUMN())))</formula>
    </cfRule>
  </conditionalFormatting>
  <conditionalFormatting sqref="K34">
    <cfRule type="expression" dxfId="531" priority="24">
      <formula>INDIRECT(ADDRESS(ROW(),COLUMN()))=TRUNC(INDIRECT(ADDRESS(ROW(),COLUMN())))</formula>
    </cfRule>
  </conditionalFormatting>
  <conditionalFormatting sqref="I34">
    <cfRule type="expression" dxfId="530" priority="23">
      <formula>INDIRECT(ADDRESS(ROW(),COLUMN()))=TRUNC(INDIRECT(ADDRESS(ROW(),COLUMN())))</formula>
    </cfRule>
  </conditionalFormatting>
  <conditionalFormatting sqref="I34">
    <cfRule type="expression" dxfId="529" priority="22">
      <formula>INDIRECT(ADDRESS(ROW(),COLUMN()))=TRUNC(INDIRECT(ADDRESS(ROW(),COLUMN())))</formula>
    </cfRule>
  </conditionalFormatting>
  <conditionalFormatting sqref="K36">
    <cfRule type="expression" dxfId="528" priority="21">
      <formula>INDIRECT(ADDRESS(ROW(),COLUMN()))=TRUNC(INDIRECT(ADDRESS(ROW(),COLUMN())))</formula>
    </cfRule>
  </conditionalFormatting>
  <conditionalFormatting sqref="N11">
    <cfRule type="expression" dxfId="527" priority="19">
      <formula>INDIRECT(ADDRESS(ROW(),COLUMN()))=TRUNC(INDIRECT(ADDRESS(ROW(),COLUMN())))</formula>
    </cfRule>
  </conditionalFormatting>
  <conditionalFormatting sqref="N12">
    <cfRule type="expression" dxfId="526" priority="18">
      <formula>INDIRECT(ADDRESS(ROW(),COLUMN()))=TRUNC(INDIRECT(ADDRESS(ROW(),COLUMN())))</formula>
    </cfRule>
  </conditionalFormatting>
  <conditionalFormatting sqref="N30:N32">
    <cfRule type="expression" dxfId="525" priority="14">
      <formula>INDIRECT(ADDRESS(ROW(),COLUMN()))=TRUNC(INDIRECT(ADDRESS(ROW(),COLUMN())))</formula>
    </cfRule>
  </conditionalFormatting>
  <conditionalFormatting sqref="N30:N31">
    <cfRule type="expression" dxfId="524" priority="17">
      <formula>INDIRECT(ADDRESS(ROW(),COLUMN()))=TRUNC(INDIRECT(ADDRESS(ROW(),COLUMN())))</formula>
    </cfRule>
  </conditionalFormatting>
  <conditionalFormatting sqref="N26:N29">
    <cfRule type="expression" dxfId="523" priority="12">
      <formula>INDIRECT(ADDRESS(ROW(),COLUMN()))=TRUNC(INDIRECT(ADDRESS(ROW(),COLUMN())))</formula>
    </cfRule>
  </conditionalFormatting>
  <conditionalFormatting sqref="N32">
    <cfRule type="expression" dxfId="522" priority="16">
      <formula>INDIRECT(ADDRESS(ROW(),COLUMN()))=TRUNC(INDIRECT(ADDRESS(ROW(),COLUMN())))</formula>
    </cfRule>
  </conditionalFormatting>
  <conditionalFormatting sqref="N35">
    <cfRule type="expression" dxfId="521" priority="15">
      <formula>INDIRECT(ADDRESS(ROW(),COLUMN()))=TRUNC(INDIRECT(ADDRESS(ROW(),COLUMN())))</formula>
    </cfRule>
  </conditionalFormatting>
  <conditionalFormatting sqref="N13:N25">
    <cfRule type="expression" dxfId="520" priority="13">
      <formula>INDIRECT(ADDRESS(ROW(),COLUMN()))=TRUNC(INDIRECT(ADDRESS(ROW(),COLUMN())))</formula>
    </cfRule>
  </conditionalFormatting>
  <conditionalFormatting sqref="N35">
    <cfRule type="expression" dxfId="519" priority="9">
      <formula>INDIRECT(ADDRESS(ROW(),COLUMN()))=TRUNC(INDIRECT(ADDRESS(ROW(),COLUMN())))</formula>
    </cfRule>
  </conditionalFormatting>
  <conditionalFormatting sqref="N32">
    <cfRule type="expression" dxfId="518" priority="11">
      <formula>INDIRECT(ADDRESS(ROW(),COLUMN()))=TRUNC(INDIRECT(ADDRESS(ROW(),COLUMN())))</formula>
    </cfRule>
  </conditionalFormatting>
  <conditionalFormatting sqref="N30:N31">
    <cfRule type="expression" dxfId="517" priority="10">
      <formula>INDIRECT(ADDRESS(ROW(),COLUMN()))=TRUNC(INDIRECT(ADDRESS(ROW(),COLUMN())))</formula>
    </cfRule>
  </conditionalFormatting>
  <conditionalFormatting sqref="N36">
    <cfRule type="expression" dxfId="516" priority="1">
      <formula>INDIRECT(ADDRESS(ROW(),COLUMN()))=TRUNC(INDIRECT(ADDRESS(ROW(),COLUMN())))</formula>
    </cfRule>
  </conditionalFormatting>
  <conditionalFormatting sqref="N33">
    <cfRule type="expression" dxfId="515" priority="8">
      <formula>INDIRECT(ADDRESS(ROW(),COLUMN()))=TRUNC(INDIRECT(ADDRESS(ROW(),COLUMN())))</formula>
    </cfRule>
  </conditionalFormatting>
  <conditionalFormatting sqref="N33">
    <cfRule type="expression" dxfId="514" priority="7">
      <formula>INDIRECT(ADDRESS(ROW(),COLUMN()))=TRUNC(INDIRECT(ADDRESS(ROW(),COLUMN())))</formula>
    </cfRule>
  </conditionalFormatting>
  <conditionalFormatting sqref="N33">
    <cfRule type="expression" dxfId="513" priority="6">
      <formula>INDIRECT(ADDRESS(ROW(),COLUMN()))=TRUNC(INDIRECT(ADDRESS(ROW(),COLUMN())))</formula>
    </cfRule>
  </conditionalFormatting>
  <conditionalFormatting sqref="N34">
    <cfRule type="expression" dxfId="512" priority="5">
      <formula>INDIRECT(ADDRESS(ROW(),COLUMN()))=TRUNC(INDIRECT(ADDRESS(ROW(),COLUMN())))</formula>
    </cfRule>
  </conditionalFormatting>
  <conditionalFormatting sqref="N34">
    <cfRule type="expression" dxfId="511" priority="4">
      <formula>INDIRECT(ADDRESS(ROW(),COLUMN()))=TRUNC(INDIRECT(ADDRESS(ROW(),COLUMN())))</formula>
    </cfRule>
  </conditionalFormatting>
  <conditionalFormatting sqref="N34">
    <cfRule type="expression" dxfId="510" priority="3">
      <formula>INDIRECT(ADDRESS(ROW(),COLUMN()))=TRUNC(INDIRECT(ADDRESS(ROW(),COLUMN())))</formula>
    </cfRule>
  </conditionalFormatting>
  <conditionalFormatting sqref="N36">
    <cfRule type="expression" dxfId="509" priority="2">
      <formula>INDIRECT(ADDRESS(ROW(),COLUMN()))=TRUNC(INDIRECT(ADDRESS(ROW(),COLUMN())))</formula>
    </cfRule>
  </conditionalFormatting>
  <dataValidations count="7">
    <dataValidation type="list" imeMode="hiragana" allowBlank="1" showInputMessage="1" showErrorMessage="1" sqref="E61:E510 D11:D510" xr:uid="{9661E58A-7166-46D3-B8FF-28DF5934FAA6}">
      <formula1>INDIRECT(C11)</formula1>
    </dataValidation>
    <dataValidation type="list" imeMode="hiragana" allowBlank="1" showInputMessage="1" showErrorMessage="1" sqref="C11:C12" xr:uid="{40169EAA-26A9-42A5-AAA4-70FC06ED46E0}">
      <formula1>$A$556:$A$559</formula1>
    </dataValidation>
    <dataValidation imeMode="off" allowBlank="1" showInputMessage="1" showErrorMessage="1" sqref="K11:K510 H515:J541 H512:J512 Q11:Q510 N11:N510" xr:uid="{B3A74689-5411-4E6E-98D2-1FE4D9F0F799}"/>
    <dataValidation type="list" imeMode="hiragana" allowBlank="1" showInputMessage="1" showErrorMessage="1" sqref="C13:C510" xr:uid="{2020A5F9-88E9-42AB-BC0F-5E504A5820E3}">
      <formula1>区分</formula1>
    </dataValidation>
    <dataValidation type="list" allowBlank="1" showInputMessage="1" showErrorMessage="1" sqref="R11:S510" xr:uid="{6417773A-C2A1-4E02-936E-721462E46A6D}">
      <formula1>"○"</formula1>
    </dataValidation>
    <dataValidation imeMode="disabled" allowBlank="1" showInputMessage="1" showErrorMessage="1" sqref="C3 G6 A11:A510 J6:M7 H6:I8 B2 C6 C8 G8" xr:uid="{73502B74-6011-4572-86F2-E724E4139264}"/>
    <dataValidation imeMode="hiragana" allowBlank="1" showInputMessage="1" showErrorMessage="1" sqref="L11:L510 F11:G510 O11:O510 E11:E60" xr:uid="{02C5D899-9A61-4349-8BEC-AE4ED77AEA45}"/>
  </dataValidations>
  <pageMargins left="0.7" right="0.7" top="0.75" bottom="0.75" header="0.3" footer="0.3"/>
  <pageSetup paperSize="9" scale="57" orientation="portrait" r:id="rId1"/>
  <rowBreaks count="1" manualBreakCount="1">
    <brk id="51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74"/>
  <sheetViews>
    <sheetView view="pageBreakPreview" topLeftCell="A9" zoomScale="85" zoomScaleNormal="70" zoomScaleSheetLayoutView="85" workbookViewId="0">
      <selection activeCell="K13" sqref="K13"/>
    </sheetView>
  </sheetViews>
  <sheetFormatPr defaultColWidth="9" defaultRowHeight="15" x14ac:dyDescent="0.2"/>
  <cols>
    <col min="1" max="1" width="3.77734375" style="83" customWidth="1"/>
    <col min="2" max="2" width="2.6640625" style="83" customWidth="1"/>
    <col min="3" max="3" width="16.6640625" style="83" customWidth="1"/>
    <col min="4" max="5" width="8.33203125" style="83" customWidth="1"/>
    <col min="6" max="6" width="12.21875" style="83" customWidth="1"/>
    <col min="7" max="7" width="36.109375" style="83" customWidth="1"/>
    <col min="8" max="8" width="1.109375" style="83" customWidth="1"/>
    <col min="9" max="9" width="9.44140625" style="83" customWidth="1"/>
    <col min="10" max="10" width="1.33203125" style="83" customWidth="1"/>
    <col min="11" max="11" width="6" style="83" customWidth="1"/>
    <col min="12" max="12" width="6.109375" style="83" customWidth="1"/>
    <col min="13" max="13" width="1.88671875" style="83" customWidth="1"/>
    <col min="14" max="14" width="6" style="83" customWidth="1"/>
    <col min="15" max="15" width="6.109375" style="83" customWidth="1"/>
    <col min="16" max="16" width="1.77734375" style="83" customWidth="1"/>
    <col min="17" max="17" width="8.44140625" style="83" customWidth="1"/>
    <col min="18" max="19" width="6.44140625" style="83" customWidth="1"/>
    <col min="20" max="20" width="20.6640625" style="83" customWidth="1"/>
    <col min="21" max="21" width="18.33203125" style="83" customWidth="1"/>
    <col min="22" max="22" width="25.33203125" style="83" customWidth="1"/>
    <col min="23" max="23" width="9" style="83" customWidth="1"/>
    <col min="24" max="24" width="9" style="92" hidden="1" customWidth="1"/>
    <col min="25" max="25" width="9" style="83" customWidth="1"/>
    <col min="26" max="16384" width="9" style="83"/>
  </cols>
  <sheetData>
    <row r="1" spans="1:24" ht="16.2" x14ac:dyDescent="0.2">
      <c r="A1" s="91" t="str">
        <f>"【 内訳書 】 "&amp;様式1!L11</f>
        <v xml:space="preserve">【 内訳書 】 </v>
      </c>
      <c r="B1" s="75"/>
    </row>
    <row r="2" spans="1:24" ht="25.5" customHeight="1" x14ac:dyDescent="0.2">
      <c r="B2" s="731" t="s">
        <v>273</v>
      </c>
      <c r="C2" s="731"/>
      <c r="D2" s="731"/>
      <c r="E2" s="731"/>
      <c r="F2" s="731"/>
      <c r="G2" s="731"/>
      <c r="H2" s="731"/>
      <c r="I2" s="731"/>
      <c r="J2" s="731"/>
      <c r="K2" s="731"/>
      <c r="L2" s="731"/>
      <c r="M2" s="731"/>
      <c r="N2" s="731"/>
      <c r="O2" s="731"/>
      <c r="P2" s="731"/>
      <c r="Q2" s="731"/>
      <c r="R2" s="731"/>
    </row>
    <row r="3" spans="1:24" ht="69.75" customHeight="1" x14ac:dyDescent="0.2">
      <c r="C3" s="732" t="s">
        <v>275</v>
      </c>
      <c r="D3" s="732"/>
      <c r="E3" s="732"/>
      <c r="F3" s="732"/>
      <c r="G3" s="732"/>
      <c r="H3" s="732"/>
      <c r="I3" s="732"/>
      <c r="J3" s="732"/>
      <c r="K3" s="732"/>
      <c r="L3" s="732"/>
      <c r="M3" s="732"/>
      <c r="N3" s="732"/>
      <c r="O3" s="732"/>
      <c r="P3" s="732"/>
      <c r="Q3" s="732"/>
      <c r="R3" s="732"/>
      <c r="X3" s="92">
        <v>18</v>
      </c>
    </row>
    <row r="4" spans="1:24" ht="11.25" customHeight="1" x14ac:dyDescent="0.2">
      <c r="A4" s="93"/>
      <c r="B4" s="93"/>
      <c r="C4" s="94"/>
      <c r="D4" s="95"/>
      <c r="E4" s="95"/>
      <c r="F4" s="95"/>
      <c r="G4" s="96"/>
      <c r="H4" s="96"/>
      <c r="I4" s="96"/>
      <c r="J4" s="96"/>
      <c r="K4" s="96"/>
      <c r="L4" s="96"/>
      <c r="M4" s="96"/>
      <c r="N4" s="96"/>
      <c r="O4" s="96"/>
      <c r="P4" s="96"/>
      <c r="Q4" s="96"/>
    </row>
    <row r="5" spans="1:24" ht="21.75" customHeight="1" x14ac:dyDescent="0.2">
      <c r="A5" s="93"/>
      <c r="B5" s="93"/>
      <c r="C5" s="733" t="s">
        <v>57</v>
      </c>
      <c r="D5" s="734"/>
      <c r="E5" s="734"/>
      <c r="F5" s="735"/>
      <c r="G5" s="97" t="s">
        <v>58</v>
      </c>
      <c r="H5" s="736" t="s">
        <v>59</v>
      </c>
      <c r="I5" s="737"/>
      <c r="J5" s="737"/>
      <c r="K5" s="737"/>
      <c r="L5" s="737"/>
      <c r="M5" s="738"/>
      <c r="N5" s="98"/>
      <c r="O5" s="739" t="str">
        <f>IF(H526&lt;&gt;0,"「細目：その他」で補助対象外に仕分けされていないものがある","")</f>
        <v/>
      </c>
      <c r="P5" s="739"/>
      <c r="Q5" s="739"/>
    </row>
    <row r="6" spans="1:24" ht="21.75" customHeight="1" x14ac:dyDescent="0.2">
      <c r="A6" s="93"/>
      <c r="B6" s="93"/>
      <c r="C6" s="740">
        <f>SUMIFS($Q$11:$Q$310,$R$11:$R$310,"")</f>
        <v>0</v>
      </c>
      <c r="D6" s="741"/>
      <c r="E6" s="741"/>
      <c r="F6" s="742"/>
      <c r="G6" s="201">
        <f>SUMIFS($Q$11:$Q$310,$R$11:$R$310,"○")</f>
        <v>0</v>
      </c>
      <c r="H6" s="743">
        <f>SUM(C6,G6)</f>
        <v>0</v>
      </c>
      <c r="I6" s="744"/>
      <c r="J6" s="744"/>
      <c r="K6" s="744"/>
      <c r="L6" s="744"/>
      <c r="M6" s="745"/>
      <c r="N6" s="98"/>
      <c r="O6" s="739"/>
      <c r="P6" s="739"/>
      <c r="Q6" s="739"/>
    </row>
    <row r="7" spans="1:24" ht="21.75" customHeight="1" x14ac:dyDescent="0.2">
      <c r="A7" s="93"/>
      <c r="B7" s="93"/>
      <c r="C7" s="733" t="s">
        <v>85</v>
      </c>
      <c r="D7" s="734"/>
      <c r="E7" s="734"/>
      <c r="F7" s="735"/>
      <c r="G7" s="97" t="s">
        <v>86</v>
      </c>
      <c r="H7" s="99"/>
      <c r="I7" s="100"/>
      <c r="J7" s="100"/>
      <c r="K7" s="100"/>
      <c r="L7" s="100"/>
      <c r="M7" s="100"/>
      <c r="N7" s="98"/>
      <c r="O7" s="101"/>
      <c r="P7" s="101"/>
      <c r="Q7" s="101"/>
    </row>
    <row r="8" spans="1:24" ht="21.75" customHeight="1" x14ac:dyDescent="0.2">
      <c r="A8" s="93"/>
      <c r="B8" s="93"/>
      <c r="C8" s="740">
        <f>SUMIFS($Q$11:$Q$310,$S$11:$S$310,"○",$R$11:$R$310,"")</f>
        <v>0</v>
      </c>
      <c r="D8" s="741"/>
      <c r="E8" s="741"/>
      <c r="F8" s="742"/>
      <c r="G8" s="202">
        <f>IF(様式1!N33="■",0,ROUNDDOWN((C6-C8)*10/110,0))</f>
        <v>0</v>
      </c>
      <c r="H8" s="99"/>
      <c r="I8" s="748" t="str">
        <f>IF(C6-C8&gt;0,IF(様式1!N33="■","←免税事業者又は簡易課税事業者のため，消費税等仕入控除税額０",""),"")</f>
        <v/>
      </c>
      <c r="J8" s="748"/>
      <c r="K8" s="748"/>
      <c r="L8" s="748"/>
      <c r="M8" s="748"/>
      <c r="N8" s="748"/>
      <c r="O8" s="748"/>
      <c r="P8" s="748"/>
      <c r="Q8" s="748"/>
      <c r="R8" s="748"/>
    </row>
    <row r="9" spans="1:24" ht="20.25" customHeight="1" x14ac:dyDescent="0.2">
      <c r="A9" s="102" t="s">
        <v>45</v>
      </c>
      <c r="B9" s="102"/>
      <c r="C9" s="98"/>
      <c r="D9" s="103"/>
      <c r="E9" s="103"/>
      <c r="F9" s="103"/>
      <c r="G9" s="104">
        <f>SUMIFS($Q$11:$Q$310,$S$11:$S$310,"○")</f>
        <v>0</v>
      </c>
      <c r="H9" s="105"/>
      <c r="I9" s="105"/>
      <c r="J9" s="105"/>
      <c r="K9" s="105"/>
      <c r="L9" s="105"/>
      <c r="M9" s="105"/>
      <c r="N9" s="105"/>
      <c r="O9" s="105"/>
      <c r="P9" s="105"/>
      <c r="R9" s="106"/>
      <c r="S9" s="106" t="s">
        <v>26</v>
      </c>
    </row>
    <row r="10" spans="1:24" ht="36" customHeight="1" x14ac:dyDescent="0.2">
      <c r="A10" s="749" t="s">
        <v>60</v>
      </c>
      <c r="B10" s="750"/>
      <c r="C10" s="107" t="s">
        <v>8</v>
      </c>
      <c r="D10" s="107" t="s">
        <v>140</v>
      </c>
      <c r="E10" s="108" t="s">
        <v>175</v>
      </c>
      <c r="F10" s="108" t="s">
        <v>105</v>
      </c>
      <c r="G10" s="109" t="s">
        <v>61</v>
      </c>
      <c r="H10" s="110"/>
      <c r="I10" s="111" t="s">
        <v>62</v>
      </c>
      <c r="J10" s="112" t="s">
        <v>63</v>
      </c>
      <c r="K10" s="111" t="s">
        <v>64</v>
      </c>
      <c r="L10" s="113" t="s">
        <v>65</v>
      </c>
      <c r="M10" s="112" t="s">
        <v>63</v>
      </c>
      <c r="N10" s="111" t="s">
        <v>66</v>
      </c>
      <c r="O10" s="113" t="s">
        <v>65</v>
      </c>
      <c r="P10" s="112" t="s">
        <v>67</v>
      </c>
      <c r="Q10" s="114" t="s">
        <v>68</v>
      </c>
      <c r="R10" s="115" t="s">
        <v>69</v>
      </c>
      <c r="S10" s="116" t="s">
        <v>84</v>
      </c>
    </row>
    <row r="11" spans="1:24" ht="18" customHeight="1" x14ac:dyDescent="0.2">
      <c r="A11" s="751">
        <v>1</v>
      </c>
      <c r="B11" s="752"/>
      <c r="C11" s="230" t="s">
        <v>4</v>
      </c>
      <c r="D11" s="204" t="s">
        <v>4</v>
      </c>
      <c r="E11" s="205"/>
      <c r="F11" s="205"/>
      <c r="G11" s="218"/>
      <c r="H11" s="219"/>
      <c r="I11" s="236"/>
      <c r="J11" s="207"/>
      <c r="K11" s="246"/>
      <c r="L11" s="234"/>
      <c r="M11" s="233"/>
      <c r="N11" s="246"/>
      <c r="O11" s="234"/>
      <c r="P11" s="214"/>
      <c r="Q11" s="215">
        <f>IF(I11="",0,INT(SUM(PRODUCT(I11,K11,N11))))</f>
        <v>0</v>
      </c>
      <c r="R11" s="216"/>
      <c r="S11" s="217"/>
    </row>
    <row r="12" spans="1:24" ht="18" customHeight="1" x14ac:dyDescent="0.2">
      <c r="A12" s="746">
        <v>2</v>
      </c>
      <c r="B12" s="747"/>
      <c r="C12" s="230"/>
      <c r="D12" s="204"/>
      <c r="E12" s="205"/>
      <c r="F12" s="205"/>
      <c r="G12" s="218"/>
      <c r="H12" s="219"/>
      <c r="I12" s="236"/>
      <c r="J12" s="219"/>
      <c r="K12" s="236"/>
      <c r="L12" s="221"/>
      <c r="M12" s="222"/>
      <c r="N12" s="236"/>
      <c r="O12" s="221"/>
      <c r="P12" s="224"/>
      <c r="Q12" s="215">
        <f t="shared" ref="Q12:Q75" si="0">IF(I12="",0,INT(SUM(PRODUCT(I12,K12,N12))))</f>
        <v>0</v>
      </c>
      <c r="R12" s="226"/>
      <c r="S12" s="227"/>
    </row>
    <row r="13" spans="1:24" ht="18" customHeight="1" x14ac:dyDescent="0.2">
      <c r="A13" s="746">
        <v>3</v>
      </c>
      <c r="B13" s="747"/>
      <c r="C13" s="230"/>
      <c r="D13" s="204"/>
      <c r="E13" s="205"/>
      <c r="F13" s="205"/>
      <c r="G13" s="218"/>
      <c r="H13" s="219"/>
      <c r="I13" s="236"/>
      <c r="J13" s="219"/>
      <c r="K13" s="236"/>
      <c r="L13" s="221"/>
      <c r="M13" s="222"/>
      <c r="N13" s="236"/>
      <c r="O13" s="221"/>
      <c r="P13" s="224"/>
      <c r="Q13" s="215">
        <f t="shared" si="0"/>
        <v>0</v>
      </c>
      <c r="R13" s="226"/>
      <c r="S13" s="227"/>
    </row>
    <row r="14" spans="1:24" ht="18" customHeight="1" x14ac:dyDescent="0.2">
      <c r="A14" s="746">
        <v>4</v>
      </c>
      <c r="B14" s="747"/>
      <c r="C14" s="230"/>
      <c r="D14" s="204"/>
      <c r="E14" s="205"/>
      <c r="F14" s="205"/>
      <c r="G14" s="218"/>
      <c r="H14" s="219"/>
      <c r="I14" s="236"/>
      <c r="J14" s="219"/>
      <c r="K14" s="236"/>
      <c r="L14" s="221"/>
      <c r="M14" s="222"/>
      <c r="N14" s="236"/>
      <c r="O14" s="221"/>
      <c r="P14" s="224"/>
      <c r="Q14" s="215">
        <f t="shared" si="0"/>
        <v>0</v>
      </c>
      <c r="R14" s="226"/>
      <c r="S14" s="227"/>
    </row>
    <row r="15" spans="1:24" ht="18" customHeight="1" x14ac:dyDescent="0.2">
      <c r="A15" s="746">
        <v>5</v>
      </c>
      <c r="B15" s="747"/>
      <c r="C15" s="230"/>
      <c r="D15" s="204"/>
      <c r="E15" s="205"/>
      <c r="F15" s="205"/>
      <c r="G15" s="218"/>
      <c r="H15" s="219"/>
      <c r="I15" s="236"/>
      <c r="J15" s="219"/>
      <c r="K15" s="236"/>
      <c r="L15" s="221"/>
      <c r="M15" s="222"/>
      <c r="N15" s="236"/>
      <c r="O15" s="221"/>
      <c r="P15" s="224"/>
      <c r="Q15" s="215">
        <f t="shared" si="0"/>
        <v>0</v>
      </c>
      <c r="R15" s="226"/>
      <c r="S15" s="227"/>
    </row>
    <row r="16" spans="1:24" ht="18" customHeight="1" x14ac:dyDescent="0.2">
      <c r="A16" s="746">
        <v>6</v>
      </c>
      <c r="B16" s="747"/>
      <c r="C16" s="230"/>
      <c r="D16" s="204"/>
      <c r="E16" s="205"/>
      <c r="F16" s="205"/>
      <c r="G16" s="218"/>
      <c r="H16" s="219"/>
      <c r="I16" s="236"/>
      <c r="J16" s="219"/>
      <c r="K16" s="236"/>
      <c r="L16" s="221"/>
      <c r="M16" s="222"/>
      <c r="N16" s="236"/>
      <c r="O16" s="221"/>
      <c r="P16" s="224"/>
      <c r="Q16" s="215">
        <f t="shared" si="0"/>
        <v>0</v>
      </c>
      <c r="R16" s="226"/>
      <c r="S16" s="227"/>
    </row>
    <row r="17" spans="1:19" ht="18" customHeight="1" x14ac:dyDescent="0.2">
      <c r="A17" s="746">
        <v>7</v>
      </c>
      <c r="B17" s="747"/>
      <c r="C17" s="230"/>
      <c r="D17" s="204"/>
      <c r="E17" s="205"/>
      <c r="F17" s="205"/>
      <c r="G17" s="218"/>
      <c r="H17" s="219"/>
      <c r="I17" s="236"/>
      <c r="J17" s="219"/>
      <c r="K17" s="236"/>
      <c r="L17" s="221"/>
      <c r="M17" s="222"/>
      <c r="N17" s="236"/>
      <c r="O17" s="221"/>
      <c r="P17" s="224"/>
      <c r="Q17" s="215">
        <f t="shared" si="0"/>
        <v>0</v>
      </c>
      <c r="R17" s="226"/>
      <c r="S17" s="227"/>
    </row>
    <row r="18" spans="1:19" ht="18" customHeight="1" x14ac:dyDescent="0.2">
      <c r="A18" s="746">
        <v>8</v>
      </c>
      <c r="B18" s="747"/>
      <c r="C18" s="230"/>
      <c r="D18" s="204"/>
      <c r="E18" s="205"/>
      <c r="F18" s="205"/>
      <c r="G18" s="218"/>
      <c r="H18" s="219"/>
      <c r="I18" s="236"/>
      <c r="J18" s="219"/>
      <c r="K18" s="236"/>
      <c r="L18" s="221"/>
      <c r="M18" s="222"/>
      <c r="N18" s="236"/>
      <c r="O18" s="221"/>
      <c r="P18" s="224"/>
      <c r="Q18" s="215">
        <f t="shared" si="0"/>
        <v>0</v>
      </c>
      <c r="R18" s="226"/>
      <c r="S18" s="227"/>
    </row>
    <row r="19" spans="1:19" ht="18" customHeight="1" x14ac:dyDescent="0.2">
      <c r="A19" s="746">
        <v>9</v>
      </c>
      <c r="B19" s="747"/>
      <c r="C19" s="230"/>
      <c r="D19" s="204"/>
      <c r="E19" s="205"/>
      <c r="F19" s="205"/>
      <c r="G19" s="218"/>
      <c r="H19" s="219"/>
      <c r="I19" s="236"/>
      <c r="J19" s="219"/>
      <c r="K19" s="236"/>
      <c r="L19" s="221"/>
      <c r="M19" s="222"/>
      <c r="N19" s="236"/>
      <c r="O19" s="221"/>
      <c r="P19" s="224"/>
      <c r="Q19" s="215">
        <f t="shared" si="0"/>
        <v>0</v>
      </c>
      <c r="R19" s="226"/>
      <c r="S19" s="227"/>
    </row>
    <row r="20" spans="1:19" ht="18" customHeight="1" x14ac:dyDescent="0.2">
      <c r="A20" s="746">
        <v>10</v>
      </c>
      <c r="B20" s="747"/>
      <c r="C20" s="230"/>
      <c r="D20" s="204"/>
      <c r="E20" s="205"/>
      <c r="F20" s="205"/>
      <c r="G20" s="218"/>
      <c r="H20" s="219"/>
      <c r="I20" s="236"/>
      <c r="J20" s="219"/>
      <c r="K20" s="236"/>
      <c r="L20" s="221"/>
      <c r="M20" s="222"/>
      <c r="N20" s="236"/>
      <c r="O20" s="221"/>
      <c r="P20" s="224"/>
      <c r="Q20" s="215">
        <f t="shared" si="0"/>
        <v>0</v>
      </c>
      <c r="R20" s="226"/>
      <c r="S20" s="227"/>
    </row>
    <row r="21" spans="1:19" ht="18" customHeight="1" x14ac:dyDescent="0.2">
      <c r="A21" s="746">
        <v>11</v>
      </c>
      <c r="B21" s="747"/>
      <c r="C21" s="230"/>
      <c r="D21" s="204"/>
      <c r="E21" s="205"/>
      <c r="F21" s="205"/>
      <c r="G21" s="218"/>
      <c r="H21" s="219"/>
      <c r="I21" s="236"/>
      <c r="J21" s="222"/>
      <c r="K21" s="236"/>
      <c r="L21" s="221"/>
      <c r="M21" s="222"/>
      <c r="N21" s="236"/>
      <c r="O21" s="221"/>
      <c r="P21" s="224"/>
      <c r="Q21" s="215">
        <f t="shared" si="0"/>
        <v>0</v>
      </c>
      <c r="R21" s="226"/>
      <c r="S21" s="227"/>
    </row>
    <row r="22" spans="1:19" ht="18" customHeight="1" x14ac:dyDescent="0.2">
      <c r="A22" s="746">
        <v>12</v>
      </c>
      <c r="B22" s="747"/>
      <c r="C22" s="230"/>
      <c r="D22" s="204"/>
      <c r="E22" s="205"/>
      <c r="F22" s="205"/>
      <c r="G22" s="218"/>
      <c r="H22" s="219"/>
      <c r="I22" s="236"/>
      <c r="J22" s="222"/>
      <c r="K22" s="236"/>
      <c r="L22" s="221"/>
      <c r="M22" s="222"/>
      <c r="N22" s="236"/>
      <c r="O22" s="221"/>
      <c r="P22" s="224"/>
      <c r="Q22" s="215">
        <f t="shared" si="0"/>
        <v>0</v>
      </c>
      <c r="R22" s="226"/>
      <c r="S22" s="227"/>
    </row>
    <row r="23" spans="1:19" ht="18" customHeight="1" x14ac:dyDescent="0.2">
      <c r="A23" s="746">
        <v>13</v>
      </c>
      <c r="B23" s="747"/>
      <c r="C23" s="230"/>
      <c r="D23" s="204"/>
      <c r="E23" s="205"/>
      <c r="F23" s="205"/>
      <c r="G23" s="218"/>
      <c r="H23" s="219"/>
      <c r="I23" s="236"/>
      <c r="J23" s="222"/>
      <c r="K23" s="236"/>
      <c r="L23" s="221"/>
      <c r="M23" s="222"/>
      <c r="N23" s="236"/>
      <c r="O23" s="221"/>
      <c r="P23" s="224"/>
      <c r="Q23" s="215">
        <f t="shared" si="0"/>
        <v>0</v>
      </c>
      <c r="R23" s="226"/>
      <c r="S23" s="227"/>
    </row>
    <row r="24" spans="1:19" ht="18" customHeight="1" x14ac:dyDescent="0.2">
      <c r="A24" s="746">
        <v>14</v>
      </c>
      <c r="B24" s="747"/>
      <c r="C24" s="230"/>
      <c r="D24" s="204"/>
      <c r="E24" s="205"/>
      <c r="F24" s="205"/>
      <c r="G24" s="218"/>
      <c r="H24" s="219"/>
      <c r="I24" s="236"/>
      <c r="J24" s="222"/>
      <c r="K24" s="236"/>
      <c r="L24" s="221"/>
      <c r="M24" s="222"/>
      <c r="N24" s="236"/>
      <c r="O24" s="221"/>
      <c r="P24" s="224"/>
      <c r="Q24" s="215">
        <f t="shared" si="0"/>
        <v>0</v>
      </c>
      <c r="R24" s="226"/>
      <c r="S24" s="227"/>
    </row>
    <row r="25" spans="1:19" ht="18" customHeight="1" x14ac:dyDescent="0.2">
      <c r="A25" s="746">
        <v>15</v>
      </c>
      <c r="B25" s="747"/>
      <c r="C25" s="230"/>
      <c r="D25" s="204"/>
      <c r="E25" s="205"/>
      <c r="F25" s="205"/>
      <c r="G25" s="218"/>
      <c r="H25" s="219"/>
      <c r="I25" s="236"/>
      <c r="J25" s="222"/>
      <c r="K25" s="236"/>
      <c r="L25" s="221"/>
      <c r="M25" s="222"/>
      <c r="N25" s="236"/>
      <c r="O25" s="221"/>
      <c r="P25" s="224"/>
      <c r="Q25" s="215">
        <f t="shared" si="0"/>
        <v>0</v>
      </c>
      <c r="R25" s="226"/>
      <c r="S25" s="227"/>
    </row>
    <row r="26" spans="1:19" ht="18" customHeight="1" x14ac:dyDescent="0.2">
      <c r="A26" s="746">
        <v>16</v>
      </c>
      <c r="B26" s="747"/>
      <c r="C26" s="230"/>
      <c r="D26" s="204"/>
      <c r="E26" s="228"/>
      <c r="F26" s="228"/>
      <c r="G26" s="206"/>
      <c r="H26" s="219"/>
      <c r="I26" s="246"/>
      <c r="J26" s="219"/>
      <c r="K26" s="236"/>
      <c r="L26" s="221"/>
      <c r="M26" s="222"/>
      <c r="N26" s="236"/>
      <c r="O26" s="221"/>
      <c r="P26" s="224"/>
      <c r="Q26" s="215">
        <f t="shared" si="0"/>
        <v>0</v>
      </c>
      <c r="R26" s="226"/>
      <c r="S26" s="227"/>
    </row>
    <row r="27" spans="1:19" ht="18" customHeight="1" x14ac:dyDescent="0.2">
      <c r="A27" s="746">
        <v>17</v>
      </c>
      <c r="B27" s="747"/>
      <c r="C27" s="230"/>
      <c r="D27" s="204"/>
      <c r="E27" s="228"/>
      <c r="F27" s="228"/>
      <c r="G27" s="206"/>
      <c r="H27" s="219"/>
      <c r="I27" s="246"/>
      <c r="J27" s="219"/>
      <c r="K27" s="236"/>
      <c r="L27" s="221"/>
      <c r="M27" s="219"/>
      <c r="N27" s="236"/>
      <c r="O27" s="221"/>
      <c r="P27" s="224"/>
      <c r="Q27" s="215">
        <f t="shared" si="0"/>
        <v>0</v>
      </c>
      <c r="R27" s="226"/>
      <c r="S27" s="227"/>
    </row>
    <row r="28" spans="1:19" ht="18" customHeight="1" x14ac:dyDescent="0.2">
      <c r="A28" s="746">
        <v>18</v>
      </c>
      <c r="B28" s="747"/>
      <c r="C28" s="230"/>
      <c r="D28" s="204"/>
      <c r="E28" s="228"/>
      <c r="F28" s="228"/>
      <c r="G28" s="218"/>
      <c r="H28" s="219"/>
      <c r="I28" s="236"/>
      <c r="J28" s="219"/>
      <c r="K28" s="236"/>
      <c r="L28" s="221"/>
      <c r="M28" s="219"/>
      <c r="N28" s="236"/>
      <c r="O28" s="221"/>
      <c r="P28" s="224"/>
      <c r="Q28" s="215">
        <f t="shared" si="0"/>
        <v>0</v>
      </c>
      <c r="R28" s="226"/>
      <c r="S28" s="227"/>
    </row>
    <row r="29" spans="1:19" ht="18" customHeight="1" x14ac:dyDescent="0.2">
      <c r="A29" s="746">
        <v>19</v>
      </c>
      <c r="B29" s="747"/>
      <c r="C29" s="230"/>
      <c r="D29" s="204"/>
      <c r="E29" s="228"/>
      <c r="F29" s="228"/>
      <c r="G29" s="218"/>
      <c r="H29" s="219"/>
      <c r="I29" s="236"/>
      <c r="J29" s="219"/>
      <c r="K29" s="236"/>
      <c r="L29" s="221"/>
      <c r="M29" s="219"/>
      <c r="N29" s="236"/>
      <c r="O29" s="221"/>
      <c r="P29" s="224"/>
      <c r="Q29" s="215">
        <f t="shared" si="0"/>
        <v>0</v>
      </c>
      <c r="R29" s="226"/>
      <c r="S29" s="227"/>
    </row>
    <row r="30" spans="1:19" ht="18" customHeight="1" x14ac:dyDescent="0.2">
      <c r="A30" s="746">
        <v>20</v>
      </c>
      <c r="B30" s="747"/>
      <c r="C30" s="230"/>
      <c r="D30" s="204"/>
      <c r="E30" s="205"/>
      <c r="F30" s="205"/>
      <c r="G30" s="218"/>
      <c r="H30" s="219"/>
      <c r="I30" s="236"/>
      <c r="J30" s="219"/>
      <c r="K30" s="236"/>
      <c r="L30" s="221"/>
      <c r="M30" s="222"/>
      <c r="N30" s="236"/>
      <c r="O30" s="221"/>
      <c r="P30" s="224"/>
      <c r="Q30" s="215">
        <f t="shared" si="0"/>
        <v>0</v>
      </c>
      <c r="R30" s="226"/>
      <c r="S30" s="227"/>
    </row>
    <row r="31" spans="1:19" ht="18" customHeight="1" x14ac:dyDescent="0.2">
      <c r="A31" s="746">
        <v>21</v>
      </c>
      <c r="B31" s="747"/>
      <c r="C31" s="230"/>
      <c r="D31" s="204"/>
      <c r="E31" s="205"/>
      <c r="F31" s="205"/>
      <c r="G31" s="218"/>
      <c r="H31" s="219"/>
      <c r="I31" s="236"/>
      <c r="J31" s="219"/>
      <c r="K31" s="236"/>
      <c r="L31" s="221"/>
      <c r="M31" s="222"/>
      <c r="N31" s="236"/>
      <c r="O31" s="221"/>
      <c r="P31" s="224"/>
      <c r="Q31" s="215">
        <f t="shared" si="0"/>
        <v>0</v>
      </c>
      <c r="R31" s="226"/>
      <c r="S31" s="227"/>
    </row>
    <row r="32" spans="1:19" ht="18" customHeight="1" x14ac:dyDescent="0.2">
      <c r="A32" s="746">
        <v>22</v>
      </c>
      <c r="B32" s="747"/>
      <c r="C32" s="230"/>
      <c r="D32" s="204"/>
      <c r="E32" s="205"/>
      <c r="F32" s="205"/>
      <c r="G32" s="218"/>
      <c r="H32" s="219"/>
      <c r="I32" s="236"/>
      <c r="J32" s="222"/>
      <c r="K32" s="235"/>
      <c r="L32" s="221"/>
      <c r="M32" s="222"/>
      <c r="N32" s="235"/>
      <c r="O32" s="221"/>
      <c r="P32" s="224"/>
      <c r="Q32" s="215">
        <f t="shared" si="0"/>
        <v>0</v>
      </c>
      <c r="R32" s="226"/>
      <c r="S32" s="227"/>
    </row>
    <row r="33" spans="1:19" ht="18" customHeight="1" x14ac:dyDescent="0.2">
      <c r="A33" s="746">
        <v>23</v>
      </c>
      <c r="B33" s="747"/>
      <c r="C33" s="230"/>
      <c r="D33" s="204"/>
      <c r="E33" s="205"/>
      <c r="F33" s="205"/>
      <c r="G33" s="218"/>
      <c r="H33" s="219"/>
      <c r="I33" s="236"/>
      <c r="J33" s="222"/>
      <c r="K33" s="235"/>
      <c r="L33" s="221"/>
      <c r="M33" s="222"/>
      <c r="N33" s="235"/>
      <c r="O33" s="221"/>
      <c r="P33" s="224"/>
      <c r="Q33" s="215">
        <f t="shared" si="0"/>
        <v>0</v>
      </c>
      <c r="R33" s="226"/>
      <c r="S33" s="227"/>
    </row>
    <row r="34" spans="1:19" ht="18" customHeight="1" x14ac:dyDescent="0.2">
      <c r="A34" s="746">
        <v>24</v>
      </c>
      <c r="B34" s="747"/>
      <c r="C34" s="230"/>
      <c r="D34" s="204"/>
      <c r="E34" s="205"/>
      <c r="F34" s="205"/>
      <c r="G34" s="218"/>
      <c r="H34" s="219"/>
      <c r="I34" s="236"/>
      <c r="J34" s="222"/>
      <c r="K34" s="235"/>
      <c r="L34" s="221"/>
      <c r="M34" s="222"/>
      <c r="N34" s="235"/>
      <c r="O34" s="221"/>
      <c r="P34" s="224"/>
      <c r="Q34" s="215">
        <f t="shared" si="0"/>
        <v>0</v>
      </c>
      <c r="R34" s="226"/>
      <c r="S34" s="227"/>
    </row>
    <row r="35" spans="1:19" ht="18" customHeight="1" x14ac:dyDescent="0.2">
      <c r="A35" s="746">
        <v>25</v>
      </c>
      <c r="B35" s="747"/>
      <c r="C35" s="230"/>
      <c r="D35" s="204"/>
      <c r="E35" s="205"/>
      <c r="F35" s="205"/>
      <c r="G35" s="218"/>
      <c r="H35" s="219"/>
      <c r="I35" s="236"/>
      <c r="J35" s="222"/>
      <c r="K35" s="236"/>
      <c r="L35" s="221"/>
      <c r="M35" s="222"/>
      <c r="N35" s="236"/>
      <c r="O35" s="221"/>
      <c r="P35" s="224"/>
      <c r="Q35" s="215">
        <f t="shared" si="0"/>
        <v>0</v>
      </c>
      <c r="R35" s="226"/>
      <c r="S35" s="227"/>
    </row>
    <row r="36" spans="1:19" ht="18" customHeight="1" x14ac:dyDescent="0.2">
      <c r="A36" s="746">
        <v>26</v>
      </c>
      <c r="B36" s="747"/>
      <c r="C36" s="230"/>
      <c r="D36" s="204"/>
      <c r="E36" s="205"/>
      <c r="F36" s="205"/>
      <c r="G36" s="218"/>
      <c r="H36" s="219"/>
      <c r="I36" s="236"/>
      <c r="J36" s="222"/>
      <c r="K36" s="236"/>
      <c r="L36" s="221"/>
      <c r="M36" s="222"/>
      <c r="N36" s="236"/>
      <c r="O36" s="221"/>
      <c r="P36" s="224"/>
      <c r="Q36" s="215">
        <f t="shared" si="0"/>
        <v>0</v>
      </c>
      <c r="R36" s="226"/>
      <c r="S36" s="227"/>
    </row>
    <row r="37" spans="1:19" ht="18" customHeight="1" x14ac:dyDescent="0.2">
      <c r="A37" s="746">
        <v>27</v>
      </c>
      <c r="B37" s="747"/>
      <c r="C37" s="230"/>
      <c r="D37" s="204"/>
      <c r="E37" s="228"/>
      <c r="F37" s="228"/>
      <c r="G37" s="206"/>
      <c r="H37" s="207"/>
      <c r="I37" s="246"/>
      <c r="J37" s="222"/>
      <c r="K37" s="235"/>
      <c r="L37" s="221"/>
      <c r="M37" s="222"/>
      <c r="N37" s="235"/>
      <c r="O37" s="221"/>
      <c r="P37" s="224"/>
      <c r="Q37" s="215">
        <f t="shared" si="0"/>
        <v>0</v>
      </c>
      <c r="R37" s="226"/>
      <c r="S37" s="227"/>
    </row>
    <row r="38" spans="1:19" ht="18" customHeight="1" x14ac:dyDescent="0.2">
      <c r="A38" s="746">
        <v>28</v>
      </c>
      <c r="B38" s="747"/>
      <c r="C38" s="230"/>
      <c r="D38" s="204"/>
      <c r="E38" s="205"/>
      <c r="F38" s="205"/>
      <c r="G38" s="218"/>
      <c r="H38" s="219"/>
      <c r="I38" s="236"/>
      <c r="J38" s="222"/>
      <c r="K38" s="235"/>
      <c r="L38" s="221"/>
      <c r="M38" s="222"/>
      <c r="N38" s="235"/>
      <c r="O38" s="221"/>
      <c r="P38" s="224"/>
      <c r="Q38" s="215">
        <f t="shared" si="0"/>
        <v>0</v>
      </c>
      <c r="R38" s="226"/>
      <c r="S38" s="227"/>
    </row>
    <row r="39" spans="1:19" ht="18" customHeight="1" x14ac:dyDescent="0.2">
      <c r="A39" s="746">
        <v>29</v>
      </c>
      <c r="B39" s="747"/>
      <c r="C39" s="230"/>
      <c r="D39" s="204"/>
      <c r="E39" s="228"/>
      <c r="F39" s="228"/>
      <c r="G39" s="206"/>
      <c r="H39" s="207"/>
      <c r="I39" s="246"/>
      <c r="J39" s="222"/>
      <c r="K39" s="235"/>
      <c r="L39" s="221"/>
      <c r="M39" s="222"/>
      <c r="N39" s="235"/>
      <c r="O39" s="221"/>
      <c r="P39" s="224"/>
      <c r="Q39" s="215">
        <f t="shared" si="0"/>
        <v>0</v>
      </c>
      <c r="R39" s="226"/>
      <c r="S39" s="227"/>
    </row>
    <row r="40" spans="1:19" ht="18" customHeight="1" x14ac:dyDescent="0.2">
      <c r="A40" s="746">
        <v>30</v>
      </c>
      <c r="B40" s="747"/>
      <c r="C40" s="230"/>
      <c r="D40" s="204"/>
      <c r="E40" s="205"/>
      <c r="F40" s="205"/>
      <c r="G40" s="218"/>
      <c r="H40" s="219"/>
      <c r="I40" s="236"/>
      <c r="J40" s="222"/>
      <c r="K40" s="236"/>
      <c r="L40" s="221"/>
      <c r="M40" s="222"/>
      <c r="N40" s="235"/>
      <c r="O40" s="221"/>
      <c r="P40" s="224"/>
      <c r="Q40" s="215">
        <f t="shared" si="0"/>
        <v>0</v>
      </c>
      <c r="R40" s="226"/>
      <c r="S40" s="227"/>
    </row>
    <row r="41" spans="1:19" ht="18" customHeight="1" x14ac:dyDescent="0.2">
      <c r="A41" s="746">
        <v>31</v>
      </c>
      <c r="B41" s="747"/>
      <c r="C41" s="230"/>
      <c r="D41" s="204"/>
      <c r="E41" s="205"/>
      <c r="F41" s="205"/>
      <c r="G41" s="218"/>
      <c r="H41" s="219"/>
      <c r="I41" s="236"/>
      <c r="J41" s="219"/>
      <c r="K41" s="236"/>
      <c r="L41" s="221"/>
      <c r="M41" s="222"/>
      <c r="N41" s="235"/>
      <c r="O41" s="221"/>
      <c r="P41" s="224"/>
      <c r="Q41" s="215">
        <f t="shared" si="0"/>
        <v>0</v>
      </c>
      <c r="R41" s="226"/>
      <c r="S41" s="227"/>
    </row>
    <row r="42" spans="1:19" ht="18" customHeight="1" x14ac:dyDescent="0.2">
      <c r="A42" s="746">
        <v>32</v>
      </c>
      <c r="B42" s="747"/>
      <c r="C42" s="230"/>
      <c r="D42" s="204"/>
      <c r="E42" s="205"/>
      <c r="F42" s="205"/>
      <c r="G42" s="218"/>
      <c r="H42" s="219"/>
      <c r="I42" s="236"/>
      <c r="J42" s="219"/>
      <c r="K42" s="236"/>
      <c r="L42" s="221"/>
      <c r="M42" s="222"/>
      <c r="N42" s="235"/>
      <c r="O42" s="221"/>
      <c r="P42" s="224"/>
      <c r="Q42" s="215">
        <f t="shared" si="0"/>
        <v>0</v>
      </c>
      <c r="R42" s="226"/>
      <c r="S42" s="227"/>
    </row>
    <row r="43" spans="1:19" ht="18" customHeight="1" x14ac:dyDescent="0.2">
      <c r="A43" s="746">
        <v>33</v>
      </c>
      <c r="B43" s="747"/>
      <c r="C43" s="230"/>
      <c r="D43" s="204"/>
      <c r="E43" s="205"/>
      <c r="F43" s="205"/>
      <c r="G43" s="218"/>
      <c r="H43" s="219"/>
      <c r="I43" s="236"/>
      <c r="J43" s="219"/>
      <c r="K43" s="236"/>
      <c r="L43" s="221"/>
      <c r="M43" s="222"/>
      <c r="N43" s="235"/>
      <c r="O43" s="221"/>
      <c r="P43" s="224"/>
      <c r="Q43" s="215">
        <f t="shared" si="0"/>
        <v>0</v>
      </c>
      <c r="R43" s="226"/>
      <c r="S43" s="227"/>
    </row>
    <row r="44" spans="1:19" ht="18" customHeight="1" x14ac:dyDescent="0.2">
      <c r="A44" s="746">
        <v>34</v>
      </c>
      <c r="B44" s="747"/>
      <c r="C44" s="230"/>
      <c r="D44" s="204"/>
      <c r="E44" s="205"/>
      <c r="F44" s="205"/>
      <c r="G44" s="218"/>
      <c r="H44" s="219"/>
      <c r="I44" s="236"/>
      <c r="J44" s="219"/>
      <c r="K44" s="236"/>
      <c r="L44" s="221"/>
      <c r="M44" s="222"/>
      <c r="N44" s="235"/>
      <c r="O44" s="221"/>
      <c r="P44" s="224"/>
      <c r="Q44" s="215">
        <f t="shared" si="0"/>
        <v>0</v>
      </c>
      <c r="R44" s="226"/>
      <c r="S44" s="227"/>
    </row>
    <row r="45" spans="1:19" ht="18" customHeight="1" x14ac:dyDescent="0.2">
      <c r="A45" s="746">
        <v>35</v>
      </c>
      <c r="B45" s="747"/>
      <c r="C45" s="230"/>
      <c r="D45" s="204"/>
      <c r="E45" s="205"/>
      <c r="F45" s="205"/>
      <c r="G45" s="218"/>
      <c r="H45" s="219"/>
      <c r="I45" s="236"/>
      <c r="J45" s="219"/>
      <c r="K45" s="236"/>
      <c r="L45" s="221"/>
      <c r="M45" s="222"/>
      <c r="N45" s="235"/>
      <c r="O45" s="221"/>
      <c r="P45" s="224"/>
      <c r="Q45" s="215">
        <f t="shared" si="0"/>
        <v>0</v>
      </c>
      <c r="R45" s="226"/>
      <c r="S45" s="227"/>
    </row>
    <row r="46" spans="1:19" ht="18" customHeight="1" x14ac:dyDescent="0.2">
      <c r="A46" s="746">
        <v>36</v>
      </c>
      <c r="B46" s="747"/>
      <c r="C46" s="230"/>
      <c r="D46" s="204"/>
      <c r="E46" s="205"/>
      <c r="F46" s="205"/>
      <c r="G46" s="218"/>
      <c r="H46" s="219"/>
      <c r="I46" s="236"/>
      <c r="J46" s="222"/>
      <c r="K46" s="235"/>
      <c r="L46" s="221"/>
      <c r="M46" s="222"/>
      <c r="N46" s="235"/>
      <c r="O46" s="221"/>
      <c r="P46" s="224"/>
      <c r="Q46" s="215">
        <f t="shared" si="0"/>
        <v>0</v>
      </c>
      <c r="R46" s="226"/>
      <c r="S46" s="227"/>
    </row>
    <row r="47" spans="1:19" ht="18" customHeight="1" x14ac:dyDescent="0.2">
      <c r="A47" s="746">
        <v>37</v>
      </c>
      <c r="B47" s="747"/>
      <c r="C47" s="230"/>
      <c r="D47" s="204"/>
      <c r="E47" s="205"/>
      <c r="F47" s="205"/>
      <c r="G47" s="218"/>
      <c r="H47" s="219"/>
      <c r="I47" s="236"/>
      <c r="J47" s="219"/>
      <c r="K47" s="236"/>
      <c r="L47" s="221"/>
      <c r="M47" s="222"/>
      <c r="N47" s="235"/>
      <c r="O47" s="221"/>
      <c r="P47" s="224"/>
      <c r="Q47" s="215">
        <f t="shared" si="0"/>
        <v>0</v>
      </c>
      <c r="R47" s="226"/>
      <c r="S47" s="227"/>
    </row>
    <row r="48" spans="1:19" ht="18" customHeight="1" x14ac:dyDescent="0.2">
      <c r="A48" s="746">
        <v>38</v>
      </c>
      <c r="B48" s="747"/>
      <c r="C48" s="230"/>
      <c r="D48" s="204"/>
      <c r="E48" s="205"/>
      <c r="F48" s="205"/>
      <c r="G48" s="218"/>
      <c r="H48" s="219"/>
      <c r="I48" s="236"/>
      <c r="J48" s="219"/>
      <c r="K48" s="236"/>
      <c r="L48" s="221"/>
      <c r="M48" s="222"/>
      <c r="N48" s="235"/>
      <c r="O48" s="221"/>
      <c r="P48" s="224"/>
      <c r="Q48" s="215">
        <f t="shared" si="0"/>
        <v>0</v>
      </c>
      <c r="R48" s="226"/>
      <c r="S48" s="227"/>
    </row>
    <row r="49" spans="1:19" ht="18" customHeight="1" x14ac:dyDescent="0.2">
      <c r="A49" s="746">
        <v>39</v>
      </c>
      <c r="B49" s="747"/>
      <c r="C49" s="230"/>
      <c r="D49" s="204"/>
      <c r="E49" s="228"/>
      <c r="F49" s="228"/>
      <c r="G49" s="206"/>
      <c r="H49" s="219"/>
      <c r="I49" s="246"/>
      <c r="J49" s="222"/>
      <c r="K49" s="235"/>
      <c r="L49" s="221"/>
      <c r="M49" s="222"/>
      <c r="N49" s="235"/>
      <c r="O49" s="221"/>
      <c r="P49" s="224"/>
      <c r="Q49" s="215">
        <f t="shared" si="0"/>
        <v>0</v>
      </c>
      <c r="R49" s="226"/>
      <c r="S49" s="227"/>
    </row>
    <row r="50" spans="1:19" ht="18" customHeight="1" x14ac:dyDescent="0.2">
      <c r="A50" s="746">
        <v>40</v>
      </c>
      <c r="B50" s="747"/>
      <c r="C50" s="230"/>
      <c r="D50" s="204"/>
      <c r="E50" s="228"/>
      <c r="F50" s="228"/>
      <c r="G50" s="206"/>
      <c r="H50" s="219"/>
      <c r="I50" s="246"/>
      <c r="J50" s="222"/>
      <c r="K50" s="235"/>
      <c r="L50" s="221"/>
      <c r="M50" s="222"/>
      <c r="N50" s="235"/>
      <c r="O50" s="221"/>
      <c r="P50" s="224"/>
      <c r="Q50" s="215">
        <f t="shared" si="0"/>
        <v>0</v>
      </c>
      <c r="R50" s="226"/>
      <c r="S50" s="227"/>
    </row>
    <row r="51" spans="1:19" ht="18" customHeight="1" x14ac:dyDescent="0.2">
      <c r="A51" s="746">
        <v>41</v>
      </c>
      <c r="B51" s="747"/>
      <c r="C51" s="230"/>
      <c r="D51" s="204"/>
      <c r="E51" s="228"/>
      <c r="F51" s="228"/>
      <c r="G51" s="206"/>
      <c r="H51" s="219"/>
      <c r="I51" s="236"/>
      <c r="J51" s="222"/>
      <c r="K51" s="235"/>
      <c r="L51" s="221"/>
      <c r="M51" s="222"/>
      <c r="N51" s="235"/>
      <c r="O51" s="221"/>
      <c r="P51" s="224"/>
      <c r="Q51" s="215">
        <f t="shared" si="0"/>
        <v>0</v>
      </c>
      <c r="R51" s="226"/>
      <c r="S51" s="227"/>
    </row>
    <row r="52" spans="1:19" ht="18" customHeight="1" x14ac:dyDescent="0.2">
      <c r="A52" s="746">
        <v>42</v>
      </c>
      <c r="B52" s="747"/>
      <c r="C52" s="230"/>
      <c r="D52" s="204"/>
      <c r="E52" s="228"/>
      <c r="F52" s="228"/>
      <c r="G52" s="206"/>
      <c r="H52" s="219"/>
      <c r="I52" s="236"/>
      <c r="J52" s="222"/>
      <c r="K52" s="235"/>
      <c r="L52" s="221"/>
      <c r="M52" s="222"/>
      <c r="N52" s="235"/>
      <c r="O52" s="221"/>
      <c r="P52" s="224"/>
      <c r="Q52" s="215">
        <f t="shared" si="0"/>
        <v>0</v>
      </c>
      <c r="R52" s="226"/>
      <c r="S52" s="227"/>
    </row>
    <row r="53" spans="1:19" ht="18" customHeight="1" x14ac:dyDescent="0.2">
      <c r="A53" s="746">
        <v>43</v>
      </c>
      <c r="B53" s="747"/>
      <c r="C53" s="230"/>
      <c r="D53" s="204"/>
      <c r="E53" s="205"/>
      <c r="F53" s="205"/>
      <c r="G53" s="218"/>
      <c r="H53" s="219"/>
      <c r="I53" s="236"/>
      <c r="J53" s="222"/>
      <c r="K53" s="235"/>
      <c r="L53" s="221"/>
      <c r="M53" s="222"/>
      <c r="N53" s="235"/>
      <c r="O53" s="221"/>
      <c r="P53" s="224"/>
      <c r="Q53" s="215">
        <f t="shared" si="0"/>
        <v>0</v>
      </c>
      <c r="R53" s="226"/>
      <c r="S53" s="227"/>
    </row>
    <row r="54" spans="1:19" ht="18" customHeight="1" x14ac:dyDescent="0.2">
      <c r="A54" s="746">
        <v>44</v>
      </c>
      <c r="B54" s="747"/>
      <c r="C54" s="230"/>
      <c r="D54" s="204"/>
      <c r="E54" s="205"/>
      <c r="F54" s="205"/>
      <c r="G54" s="218"/>
      <c r="H54" s="219"/>
      <c r="I54" s="236"/>
      <c r="J54" s="222"/>
      <c r="K54" s="235"/>
      <c r="L54" s="221"/>
      <c r="M54" s="222"/>
      <c r="N54" s="235"/>
      <c r="O54" s="221"/>
      <c r="P54" s="224"/>
      <c r="Q54" s="215">
        <f t="shared" si="0"/>
        <v>0</v>
      </c>
      <c r="R54" s="226"/>
      <c r="S54" s="227"/>
    </row>
    <row r="55" spans="1:19" ht="18" customHeight="1" x14ac:dyDescent="0.2">
      <c r="A55" s="746">
        <v>45</v>
      </c>
      <c r="B55" s="747"/>
      <c r="C55" s="230"/>
      <c r="D55" s="204"/>
      <c r="E55" s="205"/>
      <c r="F55" s="205"/>
      <c r="G55" s="218"/>
      <c r="H55" s="219"/>
      <c r="I55" s="236"/>
      <c r="J55" s="222"/>
      <c r="K55" s="235"/>
      <c r="L55" s="221"/>
      <c r="M55" s="222"/>
      <c r="N55" s="235"/>
      <c r="O55" s="221"/>
      <c r="P55" s="224"/>
      <c r="Q55" s="215">
        <f t="shared" si="0"/>
        <v>0</v>
      </c>
      <c r="R55" s="226"/>
      <c r="S55" s="227"/>
    </row>
    <row r="56" spans="1:19" ht="18" customHeight="1" x14ac:dyDescent="0.2">
      <c r="A56" s="746">
        <v>46</v>
      </c>
      <c r="B56" s="747"/>
      <c r="C56" s="230"/>
      <c r="D56" s="204"/>
      <c r="E56" s="205"/>
      <c r="F56" s="205"/>
      <c r="G56" s="218"/>
      <c r="H56" s="219"/>
      <c r="I56" s="236"/>
      <c r="J56" s="222"/>
      <c r="K56" s="235"/>
      <c r="L56" s="221"/>
      <c r="M56" s="222"/>
      <c r="N56" s="235"/>
      <c r="O56" s="221"/>
      <c r="P56" s="224"/>
      <c r="Q56" s="215">
        <f t="shared" si="0"/>
        <v>0</v>
      </c>
      <c r="R56" s="226"/>
      <c r="S56" s="227"/>
    </row>
    <row r="57" spans="1:19" ht="18" customHeight="1" x14ac:dyDescent="0.2">
      <c r="A57" s="746">
        <v>47</v>
      </c>
      <c r="B57" s="747"/>
      <c r="C57" s="230"/>
      <c r="D57" s="204"/>
      <c r="E57" s="228"/>
      <c r="F57" s="228"/>
      <c r="G57" s="206"/>
      <c r="H57" s="219"/>
      <c r="I57" s="246"/>
      <c r="J57" s="222"/>
      <c r="K57" s="235"/>
      <c r="L57" s="221"/>
      <c r="M57" s="222"/>
      <c r="N57" s="235"/>
      <c r="O57" s="221"/>
      <c r="P57" s="224"/>
      <c r="Q57" s="215">
        <f t="shared" si="0"/>
        <v>0</v>
      </c>
      <c r="R57" s="226"/>
      <c r="S57" s="227"/>
    </row>
    <row r="58" spans="1:19" ht="18" customHeight="1" x14ac:dyDescent="0.2">
      <c r="A58" s="746">
        <v>48</v>
      </c>
      <c r="B58" s="747"/>
      <c r="C58" s="230"/>
      <c r="D58" s="204"/>
      <c r="E58" s="205"/>
      <c r="F58" s="205"/>
      <c r="G58" s="218"/>
      <c r="H58" s="219"/>
      <c r="I58" s="236"/>
      <c r="J58" s="222"/>
      <c r="K58" s="235"/>
      <c r="L58" s="221"/>
      <c r="M58" s="222"/>
      <c r="N58" s="235"/>
      <c r="O58" s="221"/>
      <c r="P58" s="224"/>
      <c r="Q58" s="215">
        <f t="shared" si="0"/>
        <v>0</v>
      </c>
      <c r="R58" s="226"/>
      <c r="S58" s="227"/>
    </row>
    <row r="59" spans="1:19" ht="18" customHeight="1" x14ac:dyDescent="0.2">
      <c r="A59" s="746">
        <v>49</v>
      </c>
      <c r="B59" s="747"/>
      <c r="C59" s="230"/>
      <c r="D59" s="204"/>
      <c r="E59" s="205"/>
      <c r="F59" s="205"/>
      <c r="G59" s="218"/>
      <c r="H59" s="219"/>
      <c r="I59" s="235"/>
      <c r="J59" s="222"/>
      <c r="K59" s="235"/>
      <c r="L59" s="221"/>
      <c r="M59" s="222"/>
      <c r="N59" s="235"/>
      <c r="O59" s="221"/>
      <c r="P59" s="224"/>
      <c r="Q59" s="215">
        <f t="shared" si="0"/>
        <v>0</v>
      </c>
      <c r="R59" s="226"/>
      <c r="S59" s="227"/>
    </row>
    <row r="60" spans="1:19" ht="18" customHeight="1" x14ac:dyDescent="0.2">
      <c r="A60" s="755">
        <v>50</v>
      </c>
      <c r="B60" s="756"/>
      <c r="C60" s="272"/>
      <c r="D60" s="273"/>
      <c r="E60" s="274"/>
      <c r="F60" s="274"/>
      <c r="G60" s="275"/>
      <c r="H60" s="276"/>
      <c r="I60" s="277"/>
      <c r="J60" s="278"/>
      <c r="K60" s="277"/>
      <c r="L60" s="279"/>
      <c r="M60" s="278"/>
      <c r="N60" s="277"/>
      <c r="O60" s="279"/>
      <c r="P60" s="280"/>
      <c r="Q60" s="281">
        <f t="shared" si="0"/>
        <v>0</v>
      </c>
      <c r="R60" s="282"/>
      <c r="S60" s="283"/>
    </row>
    <row r="61" spans="1:19" ht="18" hidden="1" customHeight="1" thickBot="1" x14ac:dyDescent="0.25">
      <c r="A61" s="753">
        <v>51</v>
      </c>
      <c r="B61" s="754"/>
      <c r="C61" s="230"/>
      <c r="D61" s="231"/>
      <c r="E61" s="231"/>
      <c r="F61" s="228"/>
      <c r="G61" s="206"/>
      <c r="H61" s="207"/>
      <c r="I61" s="232"/>
      <c r="J61" s="233"/>
      <c r="K61" s="232"/>
      <c r="L61" s="234"/>
      <c r="M61" s="233"/>
      <c r="N61" s="232"/>
      <c r="O61" s="234"/>
      <c r="P61" s="214"/>
      <c r="Q61" s="215">
        <f t="shared" si="0"/>
        <v>0</v>
      </c>
      <c r="R61" s="216"/>
      <c r="S61" s="217"/>
    </row>
    <row r="62" spans="1:19" ht="18" hidden="1" customHeight="1" x14ac:dyDescent="0.2">
      <c r="A62" s="746">
        <v>52</v>
      </c>
      <c r="B62" s="747"/>
      <c r="C62" s="230"/>
      <c r="D62" s="204"/>
      <c r="E62" s="204"/>
      <c r="F62" s="205"/>
      <c r="G62" s="218"/>
      <c r="H62" s="219"/>
      <c r="I62" s="235"/>
      <c r="J62" s="222"/>
      <c r="K62" s="235"/>
      <c r="L62" s="221"/>
      <c r="M62" s="222"/>
      <c r="N62" s="235"/>
      <c r="O62" s="221"/>
      <c r="P62" s="224"/>
      <c r="Q62" s="215">
        <f t="shared" si="0"/>
        <v>0</v>
      </c>
      <c r="R62" s="226"/>
      <c r="S62" s="227"/>
    </row>
    <row r="63" spans="1:19" ht="18" hidden="1" customHeight="1" x14ac:dyDescent="0.2">
      <c r="A63" s="746">
        <v>53</v>
      </c>
      <c r="B63" s="747"/>
      <c r="C63" s="230"/>
      <c r="D63" s="204"/>
      <c r="E63" s="204"/>
      <c r="F63" s="205"/>
      <c r="G63" s="218"/>
      <c r="H63" s="219"/>
      <c r="I63" s="235"/>
      <c r="J63" s="222"/>
      <c r="K63" s="235"/>
      <c r="L63" s="221"/>
      <c r="M63" s="222"/>
      <c r="N63" s="235"/>
      <c r="O63" s="221"/>
      <c r="P63" s="224"/>
      <c r="Q63" s="215">
        <f t="shared" si="0"/>
        <v>0</v>
      </c>
      <c r="R63" s="226"/>
      <c r="S63" s="227"/>
    </row>
    <row r="64" spans="1:19" ht="18" hidden="1" customHeight="1" x14ac:dyDescent="0.2">
      <c r="A64" s="746">
        <v>54</v>
      </c>
      <c r="B64" s="747"/>
      <c r="C64" s="230"/>
      <c r="D64" s="204"/>
      <c r="E64" s="204"/>
      <c r="F64" s="205"/>
      <c r="G64" s="218"/>
      <c r="H64" s="219"/>
      <c r="I64" s="235"/>
      <c r="J64" s="222"/>
      <c r="K64" s="235"/>
      <c r="L64" s="221"/>
      <c r="M64" s="222"/>
      <c r="N64" s="235"/>
      <c r="O64" s="221"/>
      <c r="P64" s="224"/>
      <c r="Q64" s="215">
        <f t="shared" si="0"/>
        <v>0</v>
      </c>
      <c r="R64" s="226"/>
      <c r="S64" s="227"/>
    </row>
    <row r="65" spans="1:19" ht="18" hidden="1" customHeight="1" x14ac:dyDescent="0.2">
      <c r="A65" s="746">
        <v>55</v>
      </c>
      <c r="B65" s="747"/>
      <c r="C65" s="230"/>
      <c r="D65" s="204"/>
      <c r="E65" s="204"/>
      <c r="F65" s="205"/>
      <c r="G65" s="218"/>
      <c r="H65" s="219"/>
      <c r="I65" s="235"/>
      <c r="J65" s="222"/>
      <c r="K65" s="235"/>
      <c r="L65" s="221"/>
      <c r="M65" s="222"/>
      <c r="N65" s="235"/>
      <c r="O65" s="221"/>
      <c r="P65" s="224"/>
      <c r="Q65" s="215">
        <f t="shared" si="0"/>
        <v>0</v>
      </c>
      <c r="R65" s="226"/>
      <c r="S65" s="227"/>
    </row>
    <row r="66" spans="1:19" ht="18" hidden="1" customHeight="1" x14ac:dyDescent="0.2">
      <c r="A66" s="746">
        <v>56</v>
      </c>
      <c r="B66" s="747"/>
      <c r="C66" s="230"/>
      <c r="D66" s="204"/>
      <c r="E66" s="204"/>
      <c r="F66" s="205"/>
      <c r="G66" s="218"/>
      <c r="H66" s="219"/>
      <c r="I66" s="235"/>
      <c r="J66" s="222"/>
      <c r="K66" s="235"/>
      <c r="L66" s="221"/>
      <c r="M66" s="222"/>
      <c r="N66" s="235"/>
      <c r="O66" s="221"/>
      <c r="P66" s="224"/>
      <c r="Q66" s="215">
        <f t="shared" si="0"/>
        <v>0</v>
      </c>
      <c r="R66" s="226"/>
      <c r="S66" s="227"/>
    </row>
    <row r="67" spans="1:19" ht="18" hidden="1" customHeight="1" x14ac:dyDescent="0.2">
      <c r="A67" s="746">
        <v>57</v>
      </c>
      <c r="B67" s="747"/>
      <c r="C67" s="230"/>
      <c r="D67" s="204"/>
      <c r="E67" s="204"/>
      <c r="F67" s="205"/>
      <c r="G67" s="218"/>
      <c r="H67" s="219"/>
      <c r="I67" s="235"/>
      <c r="J67" s="222"/>
      <c r="K67" s="235"/>
      <c r="L67" s="221"/>
      <c r="M67" s="222"/>
      <c r="N67" s="235"/>
      <c r="O67" s="221"/>
      <c r="P67" s="224"/>
      <c r="Q67" s="215">
        <f t="shared" si="0"/>
        <v>0</v>
      </c>
      <c r="R67" s="226"/>
      <c r="S67" s="227"/>
    </row>
    <row r="68" spans="1:19" ht="18" hidden="1" customHeight="1" x14ac:dyDescent="0.2">
      <c r="A68" s="746">
        <v>58</v>
      </c>
      <c r="B68" s="747"/>
      <c r="C68" s="230"/>
      <c r="D68" s="204"/>
      <c r="E68" s="204"/>
      <c r="F68" s="205"/>
      <c r="G68" s="218"/>
      <c r="H68" s="219"/>
      <c r="I68" s="235"/>
      <c r="J68" s="222"/>
      <c r="K68" s="235"/>
      <c r="L68" s="221"/>
      <c r="M68" s="222"/>
      <c r="N68" s="235"/>
      <c r="O68" s="221"/>
      <c r="P68" s="224"/>
      <c r="Q68" s="215">
        <f t="shared" si="0"/>
        <v>0</v>
      </c>
      <c r="R68" s="226"/>
      <c r="S68" s="227"/>
    </row>
    <row r="69" spans="1:19" ht="18" hidden="1" customHeight="1" x14ac:dyDescent="0.2">
      <c r="A69" s="746">
        <v>59</v>
      </c>
      <c r="B69" s="747"/>
      <c r="C69" s="230"/>
      <c r="D69" s="204"/>
      <c r="E69" s="204"/>
      <c r="F69" s="205"/>
      <c r="G69" s="218"/>
      <c r="H69" s="219"/>
      <c r="I69" s="235"/>
      <c r="J69" s="222"/>
      <c r="K69" s="235"/>
      <c r="L69" s="221"/>
      <c r="M69" s="222"/>
      <c r="N69" s="235"/>
      <c r="O69" s="221"/>
      <c r="P69" s="224"/>
      <c r="Q69" s="215">
        <f t="shared" si="0"/>
        <v>0</v>
      </c>
      <c r="R69" s="226"/>
      <c r="S69" s="227"/>
    </row>
    <row r="70" spans="1:19" ht="18" hidden="1" customHeight="1" x14ac:dyDescent="0.2">
      <c r="A70" s="746">
        <v>60</v>
      </c>
      <c r="B70" s="747"/>
      <c r="C70" s="230"/>
      <c r="D70" s="204"/>
      <c r="E70" s="204"/>
      <c r="F70" s="205"/>
      <c r="G70" s="218"/>
      <c r="H70" s="219"/>
      <c r="I70" s="235"/>
      <c r="J70" s="222"/>
      <c r="K70" s="235"/>
      <c r="L70" s="221"/>
      <c r="M70" s="222"/>
      <c r="N70" s="235"/>
      <c r="O70" s="221"/>
      <c r="P70" s="224"/>
      <c r="Q70" s="215">
        <f t="shared" si="0"/>
        <v>0</v>
      </c>
      <c r="R70" s="226"/>
      <c r="S70" s="227"/>
    </row>
    <row r="71" spans="1:19" ht="18" hidden="1" customHeight="1" x14ac:dyDescent="0.2">
      <c r="A71" s="746">
        <v>61</v>
      </c>
      <c r="B71" s="747"/>
      <c r="C71" s="230"/>
      <c r="D71" s="204"/>
      <c r="E71" s="204"/>
      <c r="F71" s="205"/>
      <c r="G71" s="218"/>
      <c r="H71" s="219"/>
      <c r="I71" s="235"/>
      <c r="J71" s="222"/>
      <c r="K71" s="235"/>
      <c r="L71" s="221"/>
      <c r="M71" s="222"/>
      <c r="N71" s="235"/>
      <c r="O71" s="221"/>
      <c r="P71" s="224"/>
      <c r="Q71" s="215">
        <f t="shared" si="0"/>
        <v>0</v>
      </c>
      <c r="R71" s="226"/>
      <c r="S71" s="227"/>
    </row>
    <row r="72" spans="1:19" ht="18" hidden="1" customHeight="1" x14ac:dyDescent="0.2">
      <c r="A72" s="746">
        <v>62</v>
      </c>
      <c r="B72" s="747"/>
      <c r="C72" s="230"/>
      <c r="D72" s="204"/>
      <c r="E72" s="204"/>
      <c r="F72" s="205"/>
      <c r="G72" s="218"/>
      <c r="H72" s="219"/>
      <c r="I72" s="235"/>
      <c r="J72" s="222"/>
      <c r="K72" s="235"/>
      <c r="L72" s="221"/>
      <c r="M72" s="222"/>
      <c r="N72" s="235"/>
      <c r="O72" s="221"/>
      <c r="P72" s="224"/>
      <c r="Q72" s="215">
        <f t="shared" si="0"/>
        <v>0</v>
      </c>
      <c r="R72" s="226"/>
      <c r="S72" s="227"/>
    </row>
    <row r="73" spans="1:19" ht="18" hidden="1" customHeight="1" x14ac:dyDescent="0.2">
      <c r="A73" s="746">
        <v>63</v>
      </c>
      <c r="B73" s="747"/>
      <c r="C73" s="230"/>
      <c r="D73" s="204"/>
      <c r="E73" s="204"/>
      <c r="F73" s="205"/>
      <c r="G73" s="218"/>
      <c r="H73" s="219"/>
      <c r="I73" s="235"/>
      <c r="J73" s="222"/>
      <c r="K73" s="235"/>
      <c r="L73" s="221"/>
      <c r="M73" s="222"/>
      <c r="N73" s="235"/>
      <c r="O73" s="221"/>
      <c r="P73" s="224"/>
      <c r="Q73" s="215">
        <f t="shared" si="0"/>
        <v>0</v>
      </c>
      <c r="R73" s="226"/>
      <c r="S73" s="227"/>
    </row>
    <row r="74" spans="1:19" ht="18" hidden="1" customHeight="1" x14ac:dyDescent="0.2">
      <c r="A74" s="746">
        <v>64</v>
      </c>
      <c r="B74" s="747"/>
      <c r="C74" s="230"/>
      <c r="D74" s="204"/>
      <c r="E74" s="204"/>
      <c r="F74" s="205"/>
      <c r="G74" s="218"/>
      <c r="H74" s="219"/>
      <c r="I74" s="235"/>
      <c r="J74" s="222"/>
      <c r="K74" s="235"/>
      <c r="L74" s="221"/>
      <c r="M74" s="222"/>
      <c r="N74" s="235"/>
      <c r="O74" s="221"/>
      <c r="P74" s="224"/>
      <c r="Q74" s="215">
        <f t="shared" si="0"/>
        <v>0</v>
      </c>
      <c r="R74" s="226"/>
      <c r="S74" s="227"/>
    </row>
    <row r="75" spans="1:19" ht="18" hidden="1" customHeight="1" x14ac:dyDescent="0.2">
      <c r="A75" s="746">
        <v>65</v>
      </c>
      <c r="B75" s="747"/>
      <c r="C75" s="230"/>
      <c r="D75" s="204"/>
      <c r="E75" s="204"/>
      <c r="F75" s="205"/>
      <c r="G75" s="218"/>
      <c r="H75" s="219"/>
      <c r="I75" s="235"/>
      <c r="J75" s="222"/>
      <c r="K75" s="235"/>
      <c r="L75" s="221"/>
      <c r="M75" s="222"/>
      <c r="N75" s="235"/>
      <c r="O75" s="221"/>
      <c r="P75" s="224"/>
      <c r="Q75" s="215">
        <f t="shared" si="0"/>
        <v>0</v>
      </c>
      <c r="R75" s="226"/>
      <c r="S75" s="227"/>
    </row>
    <row r="76" spans="1:19" ht="18" hidden="1" customHeight="1" x14ac:dyDescent="0.2">
      <c r="A76" s="746">
        <v>66</v>
      </c>
      <c r="B76" s="747"/>
      <c r="C76" s="230"/>
      <c r="D76" s="204"/>
      <c r="E76" s="204"/>
      <c r="F76" s="205"/>
      <c r="G76" s="218"/>
      <c r="H76" s="219"/>
      <c r="I76" s="235"/>
      <c r="J76" s="222"/>
      <c r="K76" s="235"/>
      <c r="L76" s="221"/>
      <c r="M76" s="222"/>
      <c r="N76" s="235"/>
      <c r="O76" s="221"/>
      <c r="P76" s="224"/>
      <c r="Q76" s="215">
        <f t="shared" ref="Q76:Q139" si="1">IF(I76="",0,INT(SUM(PRODUCT(I76,K76,N76))))</f>
        <v>0</v>
      </c>
      <c r="R76" s="226"/>
      <c r="S76" s="227"/>
    </row>
    <row r="77" spans="1:19" ht="18" hidden="1" customHeight="1" x14ac:dyDescent="0.2">
      <c r="A77" s="746">
        <v>67</v>
      </c>
      <c r="B77" s="747"/>
      <c r="C77" s="230"/>
      <c r="D77" s="204"/>
      <c r="E77" s="204"/>
      <c r="F77" s="205"/>
      <c r="G77" s="218"/>
      <c r="H77" s="219"/>
      <c r="I77" s="235"/>
      <c r="J77" s="222"/>
      <c r="K77" s="235"/>
      <c r="L77" s="221"/>
      <c r="M77" s="222"/>
      <c r="N77" s="235"/>
      <c r="O77" s="221"/>
      <c r="P77" s="224"/>
      <c r="Q77" s="215">
        <f t="shared" si="1"/>
        <v>0</v>
      </c>
      <c r="R77" s="226"/>
      <c r="S77" s="227"/>
    </row>
    <row r="78" spans="1:19" ht="18" hidden="1" customHeight="1" x14ac:dyDescent="0.2">
      <c r="A78" s="746">
        <v>68</v>
      </c>
      <c r="B78" s="747"/>
      <c r="C78" s="230"/>
      <c r="D78" s="204"/>
      <c r="E78" s="204"/>
      <c r="F78" s="205"/>
      <c r="G78" s="218"/>
      <c r="H78" s="219"/>
      <c r="I78" s="235"/>
      <c r="J78" s="222"/>
      <c r="K78" s="235"/>
      <c r="L78" s="221"/>
      <c r="M78" s="222"/>
      <c r="N78" s="235"/>
      <c r="O78" s="221"/>
      <c r="P78" s="224"/>
      <c r="Q78" s="215">
        <f t="shared" si="1"/>
        <v>0</v>
      </c>
      <c r="R78" s="226"/>
      <c r="S78" s="227"/>
    </row>
    <row r="79" spans="1:19" ht="18" hidden="1" customHeight="1" x14ac:dyDescent="0.2">
      <c r="A79" s="746">
        <v>69</v>
      </c>
      <c r="B79" s="747"/>
      <c r="C79" s="230"/>
      <c r="D79" s="204"/>
      <c r="E79" s="204"/>
      <c r="F79" s="205"/>
      <c r="G79" s="218"/>
      <c r="H79" s="219"/>
      <c r="I79" s="235"/>
      <c r="J79" s="222"/>
      <c r="K79" s="235"/>
      <c r="L79" s="221"/>
      <c r="M79" s="222"/>
      <c r="N79" s="235"/>
      <c r="O79" s="221"/>
      <c r="P79" s="224"/>
      <c r="Q79" s="215">
        <f t="shared" si="1"/>
        <v>0</v>
      </c>
      <c r="R79" s="226"/>
      <c r="S79" s="227"/>
    </row>
    <row r="80" spans="1:19" ht="18" hidden="1" customHeight="1" x14ac:dyDescent="0.2">
      <c r="A80" s="746">
        <v>70</v>
      </c>
      <c r="B80" s="747"/>
      <c r="C80" s="230"/>
      <c r="D80" s="204"/>
      <c r="E80" s="204"/>
      <c r="F80" s="205"/>
      <c r="G80" s="218"/>
      <c r="H80" s="219"/>
      <c r="I80" s="235"/>
      <c r="J80" s="222"/>
      <c r="K80" s="235"/>
      <c r="L80" s="221"/>
      <c r="M80" s="222"/>
      <c r="N80" s="235"/>
      <c r="O80" s="221"/>
      <c r="P80" s="224"/>
      <c r="Q80" s="215">
        <f t="shared" si="1"/>
        <v>0</v>
      </c>
      <c r="R80" s="226"/>
      <c r="S80" s="227"/>
    </row>
    <row r="81" spans="1:19" ht="18" hidden="1" customHeight="1" x14ac:dyDescent="0.2">
      <c r="A81" s="746">
        <v>71</v>
      </c>
      <c r="B81" s="747"/>
      <c r="C81" s="230"/>
      <c r="D81" s="204"/>
      <c r="E81" s="204"/>
      <c r="F81" s="205"/>
      <c r="G81" s="218"/>
      <c r="H81" s="219"/>
      <c r="I81" s="235"/>
      <c r="J81" s="222"/>
      <c r="K81" s="235"/>
      <c r="L81" s="221"/>
      <c r="M81" s="222"/>
      <c r="N81" s="235"/>
      <c r="O81" s="221"/>
      <c r="P81" s="224"/>
      <c r="Q81" s="215">
        <f t="shared" si="1"/>
        <v>0</v>
      </c>
      <c r="R81" s="226"/>
      <c r="S81" s="227"/>
    </row>
    <row r="82" spans="1:19" ht="18" hidden="1" customHeight="1" x14ac:dyDescent="0.2">
      <c r="A82" s="746">
        <v>72</v>
      </c>
      <c r="B82" s="747"/>
      <c r="C82" s="230"/>
      <c r="D82" s="204"/>
      <c r="E82" s="204"/>
      <c r="F82" s="205"/>
      <c r="G82" s="218"/>
      <c r="H82" s="219"/>
      <c r="I82" s="235"/>
      <c r="J82" s="222"/>
      <c r="K82" s="235"/>
      <c r="L82" s="221"/>
      <c r="M82" s="222"/>
      <c r="N82" s="235"/>
      <c r="O82" s="221"/>
      <c r="P82" s="224"/>
      <c r="Q82" s="215">
        <f t="shared" si="1"/>
        <v>0</v>
      </c>
      <c r="R82" s="226"/>
      <c r="S82" s="227"/>
    </row>
    <row r="83" spans="1:19" ht="18" hidden="1" customHeight="1" x14ac:dyDescent="0.2">
      <c r="A83" s="746">
        <v>73</v>
      </c>
      <c r="B83" s="747"/>
      <c r="C83" s="230"/>
      <c r="D83" s="204"/>
      <c r="E83" s="204"/>
      <c r="F83" s="205"/>
      <c r="G83" s="218"/>
      <c r="H83" s="219"/>
      <c r="I83" s="235"/>
      <c r="J83" s="222"/>
      <c r="K83" s="235"/>
      <c r="L83" s="221"/>
      <c r="M83" s="222"/>
      <c r="N83" s="235"/>
      <c r="O83" s="221"/>
      <c r="P83" s="224"/>
      <c r="Q83" s="215">
        <f t="shared" si="1"/>
        <v>0</v>
      </c>
      <c r="R83" s="226"/>
      <c r="S83" s="227"/>
    </row>
    <row r="84" spans="1:19" ht="18" hidden="1" customHeight="1" x14ac:dyDescent="0.2">
      <c r="A84" s="746">
        <v>74</v>
      </c>
      <c r="B84" s="747"/>
      <c r="C84" s="230"/>
      <c r="D84" s="204"/>
      <c r="E84" s="204"/>
      <c r="F84" s="205"/>
      <c r="G84" s="218"/>
      <c r="H84" s="219"/>
      <c r="I84" s="235"/>
      <c r="J84" s="222"/>
      <c r="K84" s="235"/>
      <c r="L84" s="221"/>
      <c r="M84" s="222"/>
      <c r="N84" s="235"/>
      <c r="O84" s="221"/>
      <c r="P84" s="224"/>
      <c r="Q84" s="215">
        <f t="shared" si="1"/>
        <v>0</v>
      </c>
      <c r="R84" s="226"/>
      <c r="S84" s="227"/>
    </row>
    <row r="85" spans="1:19" ht="18" hidden="1" customHeight="1" x14ac:dyDescent="0.2">
      <c r="A85" s="746">
        <v>75</v>
      </c>
      <c r="B85" s="747"/>
      <c r="C85" s="230"/>
      <c r="D85" s="204"/>
      <c r="E85" s="204"/>
      <c r="F85" s="205"/>
      <c r="G85" s="218"/>
      <c r="H85" s="219"/>
      <c r="I85" s="235"/>
      <c r="J85" s="222"/>
      <c r="K85" s="235"/>
      <c r="L85" s="221"/>
      <c r="M85" s="222"/>
      <c r="N85" s="235"/>
      <c r="O85" s="221"/>
      <c r="P85" s="224"/>
      <c r="Q85" s="215">
        <f t="shared" si="1"/>
        <v>0</v>
      </c>
      <c r="R85" s="226"/>
      <c r="S85" s="227"/>
    </row>
    <row r="86" spans="1:19" ht="18" hidden="1" customHeight="1" x14ac:dyDescent="0.2">
      <c r="A86" s="746">
        <v>76</v>
      </c>
      <c r="B86" s="747"/>
      <c r="C86" s="230"/>
      <c r="D86" s="204"/>
      <c r="E86" s="204"/>
      <c r="F86" s="205"/>
      <c r="G86" s="218"/>
      <c r="H86" s="219"/>
      <c r="I86" s="235"/>
      <c r="J86" s="222"/>
      <c r="K86" s="235"/>
      <c r="L86" s="221"/>
      <c r="M86" s="222"/>
      <c r="N86" s="235"/>
      <c r="O86" s="221"/>
      <c r="P86" s="224"/>
      <c r="Q86" s="215">
        <f t="shared" si="1"/>
        <v>0</v>
      </c>
      <c r="R86" s="226"/>
      <c r="S86" s="227"/>
    </row>
    <row r="87" spans="1:19" ht="18" hidden="1" customHeight="1" x14ac:dyDescent="0.2">
      <c r="A87" s="746">
        <v>77</v>
      </c>
      <c r="B87" s="747"/>
      <c r="C87" s="230"/>
      <c r="D87" s="204"/>
      <c r="E87" s="204"/>
      <c r="F87" s="205"/>
      <c r="G87" s="218"/>
      <c r="H87" s="219"/>
      <c r="I87" s="235"/>
      <c r="J87" s="222"/>
      <c r="K87" s="235"/>
      <c r="L87" s="221"/>
      <c r="M87" s="222"/>
      <c r="N87" s="235"/>
      <c r="O87" s="221"/>
      <c r="P87" s="224"/>
      <c r="Q87" s="215">
        <f t="shared" si="1"/>
        <v>0</v>
      </c>
      <c r="R87" s="226"/>
      <c r="S87" s="227"/>
    </row>
    <row r="88" spans="1:19" ht="18" hidden="1" customHeight="1" x14ac:dyDescent="0.2">
      <c r="A88" s="746">
        <v>78</v>
      </c>
      <c r="B88" s="747"/>
      <c r="C88" s="230"/>
      <c r="D88" s="204"/>
      <c r="E88" s="204"/>
      <c r="F88" s="205"/>
      <c r="G88" s="218"/>
      <c r="H88" s="219"/>
      <c r="I88" s="235"/>
      <c r="J88" s="222"/>
      <c r="K88" s="235"/>
      <c r="L88" s="221"/>
      <c r="M88" s="222"/>
      <c r="N88" s="235"/>
      <c r="O88" s="221"/>
      <c r="P88" s="224"/>
      <c r="Q88" s="215">
        <f t="shared" si="1"/>
        <v>0</v>
      </c>
      <c r="R88" s="226"/>
      <c r="S88" s="227"/>
    </row>
    <row r="89" spans="1:19" ht="18" hidden="1" customHeight="1" x14ac:dyDescent="0.2">
      <c r="A89" s="746">
        <v>79</v>
      </c>
      <c r="B89" s="747"/>
      <c r="C89" s="230"/>
      <c r="D89" s="204"/>
      <c r="E89" s="204"/>
      <c r="F89" s="205"/>
      <c r="G89" s="218"/>
      <c r="H89" s="219"/>
      <c r="I89" s="235"/>
      <c r="J89" s="222"/>
      <c r="K89" s="235"/>
      <c r="L89" s="221"/>
      <c r="M89" s="222"/>
      <c r="N89" s="235"/>
      <c r="O89" s="221"/>
      <c r="P89" s="224"/>
      <c r="Q89" s="215">
        <f t="shared" si="1"/>
        <v>0</v>
      </c>
      <c r="R89" s="226"/>
      <c r="S89" s="227"/>
    </row>
    <row r="90" spans="1:19" ht="18" hidden="1" customHeight="1" x14ac:dyDescent="0.2">
      <c r="A90" s="746">
        <v>80</v>
      </c>
      <c r="B90" s="747"/>
      <c r="C90" s="230"/>
      <c r="D90" s="204"/>
      <c r="E90" s="204"/>
      <c r="F90" s="205"/>
      <c r="G90" s="218"/>
      <c r="H90" s="219"/>
      <c r="I90" s="235"/>
      <c r="J90" s="222"/>
      <c r="K90" s="235"/>
      <c r="L90" s="221"/>
      <c r="M90" s="222"/>
      <c r="N90" s="235"/>
      <c r="O90" s="221"/>
      <c r="P90" s="224"/>
      <c r="Q90" s="215">
        <f t="shared" si="1"/>
        <v>0</v>
      </c>
      <c r="R90" s="226"/>
      <c r="S90" s="227"/>
    </row>
    <row r="91" spans="1:19" ht="18" hidden="1" customHeight="1" x14ac:dyDescent="0.2">
      <c r="A91" s="746">
        <v>81</v>
      </c>
      <c r="B91" s="747"/>
      <c r="C91" s="230"/>
      <c r="D91" s="204"/>
      <c r="E91" s="204"/>
      <c r="F91" s="205"/>
      <c r="G91" s="218"/>
      <c r="H91" s="219"/>
      <c r="I91" s="235"/>
      <c r="J91" s="222"/>
      <c r="K91" s="235"/>
      <c r="L91" s="221"/>
      <c r="M91" s="222"/>
      <c r="N91" s="235"/>
      <c r="O91" s="221"/>
      <c r="P91" s="224"/>
      <c r="Q91" s="215">
        <f t="shared" si="1"/>
        <v>0</v>
      </c>
      <c r="R91" s="226"/>
      <c r="S91" s="227"/>
    </row>
    <row r="92" spans="1:19" ht="18" hidden="1" customHeight="1" x14ac:dyDescent="0.2">
      <c r="A92" s="746">
        <v>82</v>
      </c>
      <c r="B92" s="747"/>
      <c r="C92" s="230"/>
      <c r="D92" s="204"/>
      <c r="E92" s="204"/>
      <c r="F92" s="205"/>
      <c r="G92" s="218"/>
      <c r="H92" s="219"/>
      <c r="I92" s="235"/>
      <c r="J92" s="222"/>
      <c r="K92" s="235"/>
      <c r="L92" s="221"/>
      <c r="M92" s="222"/>
      <c r="N92" s="235"/>
      <c r="O92" s="221"/>
      <c r="P92" s="224"/>
      <c r="Q92" s="215">
        <f t="shared" si="1"/>
        <v>0</v>
      </c>
      <c r="R92" s="226"/>
      <c r="S92" s="227"/>
    </row>
    <row r="93" spans="1:19" ht="18" hidden="1" customHeight="1" x14ac:dyDescent="0.2">
      <c r="A93" s="746">
        <v>83</v>
      </c>
      <c r="B93" s="747"/>
      <c r="C93" s="230"/>
      <c r="D93" s="204"/>
      <c r="E93" s="204"/>
      <c r="F93" s="205"/>
      <c r="G93" s="218"/>
      <c r="H93" s="219"/>
      <c r="I93" s="235"/>
      <c r="J93" s="222"/>
      <c r="K93" s="235"/>
      <c r="L93" s="221"/>
      <c r="M93" s="222"/>
      <c r="N93" s="235"/>
      <c r="O93" s="221"/>
      <c r="P93" s="224"/>
      <c r="Q93" s="215">
        <f t="shared" si="1"/>
        <v>0</v>
      </c>
      <c r="R93" s="226"/>
      <c r="S93" s="227"/>
    </row>
    <row r="94" spans="1:19" ht="18" hidden="1" customHeight="1" x14ac:dyDescent="0.2">
      <c r="A94" s="746">
        <v>84</v>
      </c>
      <c r="B94" s="747"/>
      <c r="C94" s="230"/>
      <c r="D94" s="204"/>
      <c r="E94" s="204"/>
      <c r="F94" s="205"/>
      <c r="G94" s="218"/>
      <c r="H94" s="219"/>
      <c r="I94" s="235"/>
      <c r="J94" s="222"/>
      <c r="K94" s="235"/>
      <c r="L94" s="221"/>
      <c r="M94" s="222"/>
      <c r="N94" s="235"/>
      <c r="O94" s="221"/>
      <c r="P94" s="224"/>
      <c r="Q94" s="215">
        <f t="shared" si="1"/>
        <v>0</v>
      </c>
      <c r="R94" s="226"/>
      <c r="S94" s="227"/>
    </row>
    <row r="95" spans="1:19" ht="18" hidden="1" customHeight="1" x14ac:dyDescent="0.2">
      <c r="A95" s="746">
        <v>85</v>
      </c>
      <c r="B95" s="747"/>
      <c r="C95" s="230"/>
      <c r="D95" s="204"/>
      <c r="E95" s="204"/>
      <c r="F95" s="205"/>
      <c r="G95" s="218"/>
      <c r="H95" s="219"/>
      <c r="I95" s="235"/>
      <c r="J95" s="222"/>
      <c r="K95" s="235"/>
      <c r="L95" s="221"/>
      <c r="M95" s="222"/>
      <c r="N95" s="235"/>
      <c r="O95" s="221"/>
      <c r="P95" s="224"/>
      <c r="Q95" s="215">
        <f t="shared" si="1"/>
        <v>0</v>
      </c>
      <c r="R95" s="226"/>
      <c r="S95" s="227"/>
    </row>
    <row r="96" spans="1:19" ht="18" hidden="1" customHeight="1" x14ac:dyDescent="0.2">
      <c r="A96" s="746">
        <v>86</v>
      </c>
      <c r="B96" s="747"/>
      <c r="C96" s="230"/>
      <c r="D96" s="204"/>
      <c r="E96" s="204"/>
      <c r="F96" s="205"/>
      <c r="G96" s="218"/>
      <c r="H96" s="219"/>
      <c r="I96" s="235"/>
      <c r="J96" s="222"/>
      <c r="K96" s="235"/>
      <c r="L96" s="221"/>
      <c r="M96" s="222"/>
      <c r="N96" s="235"/>
      <c r="O96" s="221"/>
      <c r="P96" s="224"/>
      <c r="Q96" s="215">
        <f t="shared" si="1"/>
        <v>0</v>
      </c>
      <c r="R96" s="226"/>
      <c r="S96" s="227"/>
    </row>
    <row r="97" spans="1:19" ht="18" hidden="1" customHeight="1" x14ac:dyDescent="0.2">
      <c r="A97" s="746">
        <v>87</v>
      </c>
      <c r="B97" s="747"/>
      <c r="C97" s="230"/>
      <c r="D97" s="204"/>
      <c r="E97" s="204"/>
      <c r="F97" s="205"/>
      <c r="G97" s="218"/>
      <c r="H97" s="219"/>
      <c r="I97" s="235"/>
      <c r="J97" s="222"/>
      <c r="K97" s="235"/>
      <c r="L97" s="221"/>
      <c r="M97" s="222"/>
      <c r="N97" s="235"/>
      <c r="O97" s="221"/>
      <c r="P97" s="224"/>
      <c r="Q97" s="215">
        <f t="shared" si="1"/>
        <v>0</v>
      </c>
      <c r="R97" s="226"/>
      <c r="S97" s="227"/>
    </row>
    <row r="98" spans="1:19" ht="18" hidden="1" customHeight="1" x14ac:dyDescent="0.2">
      <c r="A98" s="746">
        <v>88</v>
      </c>
      <c r="B98" s="747"/>
      <c r="C98" s="230"/>
      <c r="D98" s="204"/>
      <c r="E98" s="204"/>
      <c r="F98" s="205"/>
      <c r="G98" s="218"/>
      <c r="H98" s="219"/>
      <c r="I98" s="235"/>
      <c r="J98" s="222"/>
      <c r="K98" s="235"/>
      <c r="L98" s="221"/>
      <c r="M98" s="222"/>
      <c r="N98" s="235"/>
      <c r="O98" s="221"/>
      <c r="P98" s="224"/>
      <c r="Q98" s="215">
        <f t="shared" si="1"/>
        <v>0</v>
      </c>
      <c r="R98" s="226"/>
      <c r="S98" s="227"/>
    </row>
    <row r="99" spans="1:19" ht="18" hidden="1" customHeight="1" x14ac:dyDescent="0.2">
      <c r="A99" s="746">
        <v>89</v>
      </c>
      <c r="B99" s="747"/>
      <c r="C99" s="230"/>
      <c r="D99" s="204"/>
      <c r="E99" s="204"/>
      <c r="F99" s="205"/>
      <c r="G99" s="218"/>
      <c r="H99" s="219"/>
      <c r="I99" s="235"/>
      <c r="J99" s="222"/>
      <c r="K99" s="235"/>
      <c r="L99" s="221"/>
      <c r="M99" s="222"/>
      <c r="N99" s="235"/>
      <c r="O99" s="221"/>
      <c r="P99" s="224"/>
      <c r="Q99" s="215">
        <f t="shared" si="1"/>
        <v>0</v>
      </c>
      <c r="R99" s="226"/>
      <c r="S99" s="227"/>
    </row>
    <row r="100" spans="1:19" ht="18" hidden="1" customHeight="1" x14ac:dyDescent="0.2">
      <c r="A100" s="746">
        <v>90</v>
      </c>
      <c r="B100" s="747"/>
      <c r="C100" s="230"/>
      <c r="D100" s="204"/>
      <c r="E100" s="204"/>
      <c r="F100" s="205"/>
      <c r="G100" s="218"/>
      <c r="H100" s="219"/>
      <c r="I100" s="235"/>
      <c r="J100" s="222"/>
      <c r="K100" s="235"/>
      <c r="L100" s="221"/>
      <c r="M100" s="222"/>
      <c r="N100" s="235"/>
      <c r="O100" s="221"/>
      <c r="P100" s="224"/>
      <c r="Q100" s="215">
        <f t="shared" si="1"/>
        <v>0</v>
      </c>
      <c r="R100" s="226"/>
      <c r="S100" s="227"/>
    </row>
    <row r="101" spans="1:19" ht="18" hidden="1" customHeight="1" x14ac:dyDescent="0.2">
      <c r="A101" s="746">
        <v>91</v>
      </c>
      <c r="B101" s="747"/>
      <c r="C101" s="230"/>
      <c r="D101" s="204"/>
      <c r="E101" s="204"/>
      <c r="F101" s="205"/>
      <c r="G101" s="218"/>
      <c r="H101" s="219"/>
      <c r="I101" s="235"/>
      <c r="J101" s="222"/>
      <c r="K101" s="235"/>
      <c r="L101" s="221"/>
      <c r="M101" s="222"/>
      <c r="N101" s="235"/>
      <c r="O101" s="221"/>
      <c r="P101" s="224"/>
      <c r="Q101" s="215">
        <f t="shared" si="1"/>
        <v>0</v>
      </c>
      <c r="R101" s="226"/>
      <c r="S101" s="227"/>
    </row>
    <row r="102" spans="1:19" ht="18" hidden="1" customHeight="1" x14ac:dyDescent="0.2">
      <c r="A102" s="746">
        <v>92</v>
      </c>
      <c r="B102" s="747"/>
      <c r="C102" s="230"/>
      <c r="D102" s="204"/>
      <c r="E102" s="204"/>
      <c r="F102" s="205"/>
      <c r="G102" s="218"/>
      <c r="H102" s="219"/>
      <c r="I102" s="235"/>
      <c r="J102" s="222"/>
      <c r="K102" s="235"/>
      <c r="L102" s="221"/>
      <c r="M102" s="222"/>
      <c r="N102" s="235"/>
      <c r="O102" s="221"/>
      <c r="P102" s="224"/>
      <c r="Q102" s="215">
        <f t="shared" si="1"/>
        <v>0</v>
      </c>
      <c r="R102" s="226"/>
      <c r="S102" s="227"/>
    </row>
    <row r="103" spans="1:19" ht="18" hidden="1" customHeight="1" x14ac:dyDescent="0.2">
      <c r="A103" s="746">
        <v>93</v>
      </c>
      <c r="B103" s="747"/>
      <c r="C103" s="230"/>
      <c r="D103" s="204"/>
      <c r="E103" s="204"/>
      <c r="F103" s="205"/>
      <c r="G103" s="218"/>
      <c r="H103" s="219"/>
      <c r="I103" s="235"/>
      <c r="J103" s="222"/>
      <c r="K103" s="235"/>
      <c r="L103" s="221"/>
      <c r="M103" s="222"/>
      <c r="N103" s="235"/>
      <c r="O103" s="221"/>
      <c r="P103" s="224"/>
      <c r="Q103" s="215">
        <f t="shared" si="1"/>
        <v>0</v>
      </c>
      <c r="R103" s="226"/>
      <c r="S103" s="227"/>
    </row>
    <row r="104" spans="1:19" ht="18" hidden="1" customHeight="1" x14ac:dyDescent="0.2">
      <c r="A104" s="746">
        <v>94</v>
      </c>
      <c r="B104" s="747"/>
      <c r="C104" s="230"/>
      <c r="D104" s="204"/>
      <c r="E104" s="204"/>
      <c r="F104" s="205"/>
      <c r="G104" s="218"/>
      <c r="H104" s="219"/>
      <c r="I104" s="235"/>
      <c r="J104" s="222"/>
      <c r="K104" s="235"/>
      <c r="L104" s="221"/>
      <c r="M104" s="222"/>
      <c r="N104" s="235"/>
      <c r="O104" s="221"/>
      <c r="P104" s="224"/>
      <c r="Q104" s="215">
        <f t="shared" si="1"/>
        <v>0</v>
      </c>
      <c r="R104" s="226"/>
      <c r="S104" s="227"/>
    </row>
    <row r="105" spans="1:19" ht="18" hidden="1" customHeight="1" x14ac:dyDescent="0.2">
      <c r="A105" s="746">
        <v>95</v>
      </c>
      <c r="B105" s="747"/>
      <c r="C105" s="230"/>
      <c r="D105" s="204"/>
      <c r="E105" s="204"/>
      <c r="F105" s="205"/>
      <c r="G105" s="218"/>
      <c r="H105" s="219"/>
      <c r="I105" s="235"/>
      <c r="J105" s="222"/>
      <c r="K105" s="235"/>
      <c r="L105" s="221"/>
      <c r="M105" s="222"/>
      <c r="N105" s="235"/>
      <c r="O105" s="221"/>
      <c r="P105" s="224"/>
      <c r="Q105" s="215">
        <f t="shared" si="1"/>
        <v>0</v>
      </c>
      <c r="R105" s="226"/>
      <c r="S105" s="227"/>
    </row>
    <row r="106" spans="1:19" ht="18" hidden="1" customHeight="1" x14ac:dyDescent="0.2">
      <c r="A106" s="746">
        <v>96</v>
      </c>
      <c r="B106" s="747"/>
      <c r="C106" s="230"/>
      <c r="D106" s="204"/>
      <c r="E106" s="204"/>
      <c r="F106" s="205"/>
      <c r="G106" s="218"/>
      <c r="H106" s="219"/>
      <c r="I106" s="235"/>
      <c r="J106" s="222"/>
      <c r="K106" s="235"/>
      <c r="L106" s="221"/>
      <c r="M106" s="222"/>
      <c r="N106" s="235"/>
      <c r="O106" s="221"/>
      <c r="P106" s="224"/>
      <c r="Q106" s="215">
        <f t="shared" si="1"/>
        <v>0</v>
      </c>
      <c r="R106" s="226"/>
      <c r="S106" s="227"/>
    </row>
    <row r="107" spans="1:19" ht="18" hidden="1" customHeight="1" x14ac:dyDescent="0.2">
      <c r="A107" s="746">
        <v>97</v>
      </c>
      <c r="B107" s="747"/>
      <c r="C107" s="230"/>
      <c r="D107" s="204"/>
      <c r="E107" s="204"/>
      <c r="F107" s="205"/>
      <c r="G107" s="218"/>
      <c r="H107" s="219"/>
      <c r="I107" s="235"/>
      <c r="J107" s="222"/>
      <c r="K107" s="235"/>
      <c r="L107" s="221"/>
      <c r="M107" s="222"/>
      <c r="N107" s="235"/>
      <c r="O107" s="221"/>
      <c r="P107" s="224"/>
      <c r="Q107" s="215">
        <f t="shared" si="1"/>
        <v>0</v>
      </c>
      <c r="R107" s="226"/>
      <c r="S107" s="227"/>
    </row>
    <row r="108" spans="1:19" ht="18" hidden="1" customHeight="1" x14ac:dyDescent="0.2">
      <c r="A108" s="746">
        <v>98</v>
      </c>
      <c r="B108" s="747"/>
      <c r="C108" s="230"/>
      <c r="D108" s="204"/>
      <c r="E108" s="204"/>
      <c r="F108" s="205"/>
      <c r="G108" s="218"/>
      <c r="H108" s="219"/>
      <c r="I108" s="235"/>
      <c r="J108" s="222"/>
      <c r="K108" s="235"/>
      <c r="L108" s="221"/>
      <c r="M108" s="222"/>
      <c r="N108" s="235"/>
      <c r="O108" s="221"/>
      <c r="P108" s="224"/>
      <c r="Q108" s="215">
        <f t="shared" si="1"/>
        <v>0</v>
      </c>
      <c r="R108" s="226"/>
      <c r="S108" s="227"/>
    </row>
    <row r="109" spans="1:19" ht="18" hidden="1" customHeight="1" x14ac:dyDescent="0.2">
      <c r="A109" s="746">
        <v>99</v>
      </c>
      <c r="B109" s="747"/>
      <c r="C109" s="230"/>
      <c r="D109" s="204"/>
      <c r="E109" s="204"/>
      <c r="F109" s="205"/>
      <c r="G109" s="218"/>
      <c r="H109" s="219"/>
      <c r="I109" s="235"/>
      <c r="J109" s="222"/>
      <c r="K109" s="235"/>
      <c r="L109" s="221"/>
      <c r="M109" s="222"/>
      <c r="N109" s="235"/>
      <c r="O109" s="221"/>
      <c r="P109" s="224"/>
      <c r="Q109" s="215">
        <f t="shared" si="1"/>
        <v>0</v>
      </c>
      <c r="R109" s="226"/>
      <c r="S109" s="227"/>
    </row>
    <row r="110" spans="1:19" ht="18" hidden="1" customHeight="1" x14ac:dyDescent="0.2">
      <c r="A110" s="746">
        <v>100</v>
      </c>
      <c r="B110" s="747"/>
      <c r="C110" s="230"/>
      <c r="D110" s="204"/>
      <c r="E110" s="204"/>
      <c r="F110" s="205"/>
      <c r="G110" s="218"/>
      <c r="H110" s="219"/>
      <c r="I110" s="235"/>
      <c r="J110" s="222"/>
      <c r="K110" s="235"/>
      <c r="L110" s="221"/>
      <c r="M110" s="222"/>
      <c r="N110" s="235"/>
      <c r="O110" s="221"/>
      <c r="P110" s="224"/>
      <c r="Q110" s="215">
        <f t="shared" si="1"/>
        <v>0</v>
      </c>
      <c r="R110" s="226"/>
      <c r="S110" s="227"/>
    </row>
    <row r="111" spans="1:19" ht="18" hidden="1" customHeight="1" x14ac:dyDescent="0.2">
      <c r="A111" s="746">
        <v>101</v>
      </c>
      <c r="B111" s="747"/>
      <c r="C111" s="230"/>
      <c r="D111" s="204"/>
      <c r="E111" s="204"/>
      <c r="F111" s="205"/>
      <c r="G111" s="218"/>
      <c r="H111" s="219"/>
      <c r="I111" s="235"/>
      <c r="J111" s="222"/>
      <c r="K111" s="235"/>
      <c r="L111" s="221"/>
      <c r="M111" s="222"/>
      <c r="N111" s="235"/>
      <c r="O111" s="221"/>
      <c r="P111" s="224"/>
      <c r="Q111" s="215">
        <f t="shared" si="1"/>
        <v>0</v>
      </c>
      <c r="R111" s="226"/>
      <c r="S111" s="227"/>
    </row>
    <row r="112" spans="1:19" ht="18" hidden="1" customHeight="1" x14ac:dyDescent="0.2">
      <c r="A112" s="746">
        <v>102</v>
      </c>
      <c r="B112" s="747"/>
      <c r="C112" s="230"/>
      <c r="D112" s="204"/>
      <c r="E112" s="204"/>
      <c r="F112" s="205"/>
      <c r="G112" s="218"/>
      <c r="H112" s="219"/>
      <c r="I112" s="235"/>
      <c r="J112" s="222"/>
      <c r="K112" s="235"/>
      <c r="L112" s="221"/>
      <c r="M112" s="222"/>
      <c r="N112" s="235"/>
      <c r="O112" s="221"/>
      <c r="P112" s="224"/>
      <c r="Q112" s="215">
        <f t="shared" si="1"/>
        <v>0</v>
      </c>
      <c r="R112" s="226"/>
      <c r="S112" s="227"/>
    </row>
    <row r="113" spans="1:19" ht="18" hidden="1" customHeight="1" x14ac:dyDescent="0.2">
      <c r="A113" s="746">
        <v>103</v>
      </c>
      <c r="B113" s="747"/>
      <c r="C113" s="230"/>
      <c r="D113" s="204"/>
      <c r="E113" s="204"/>
      <c r="F113" s="205"/>
      <c r="G113" s="218"/>
      <c r="H113" s="219"/>
      <c r="I113" s="235"/>
      <c r="J113" s="222"/>
      <c r="K113" s="235"/>
      <c r="L113" s="221"/>
      <c r="M113" s="222"/>
      <c r="N113" s="235"/>
      <c r="O113" s="221"/>
      <c r="P113" s="224"/>
      <c r="Q113" s="215">
        <f t="shared" si="1"/>
        <v>0</v>
      </c>
      <c r="R113" s="226"/>
      <c r="S113" s="227"/>
    </row>
    <row r="114" spans="1:19" ht="18" hidden="1" customHeight="1" x14ac:dyDescent="0.2">
      <c r="A114" s="746">
        <v>104</v>
      </c>
      <c r="B114" s="747"/>
      <c r="C114" s="230"/>
      <c r="D114" s="204"/>
      <c r="E114" s="204"/>
      <c r="F114" s="205"/>
      <c r="G114" s="218"/>
      <c r="H114" s="219"/>
      <c r="I114" s="235"/>
      <c r="J114" s="222"/>
      <c r="K114" s="235"/>
      <c r="L114" s="221"/>
      <c r="M114" s="222"/>
      <c r="N114" s="235"/>
      <c r="O114" s="221"/>
      <c r="P114" s="224"/>
      <c r="Q114" s="215">
        <f t="shared" si="1"/>
        <v>0</v>
      </c>
      <c r="R114" s="226"/>
      <c r="S114" s="227"/>
    </row>
    <row r="115" spans="1:19" ht="18" hidden="1" customHeight="1" x14ac:dyDescent="0.2">
      <c r="A115" s="746">
        <v>105</v>
      </c>
      <c r="B115" s="747"/>
      <c r="C115" s="230"/>
      <c r="D115" s="204"/>
      <c r="E115" s="204"/>
      <c r="F115" s="205"/>
      <c r="G115" s="218"/>
      <c r="H115" s="219"/>
      <c r="I115" s="235"/>
      <c r="J115" s="222"/>
      <c r="K115" s="235"/>
      <c r="L115" s="221"/>
      <c r="M115" s="222"/>
      <c r="N115" s="235"/>
      <c r="O115" s="221"/>
      <c r="P115" s="224"/>
      <c r="Q115" s="215">
        <f t="shared" si="1"/>
        <v>0</v>
      </c>
      <c r="R115" s="226"/>
      <c r="S115" s="227"/>
    </row>
    <row r="116" spans="1:19" ht="18" hidden="1" customHeight="1" x14ac:dyDescent="0.2">
      <c r="A116" s="746">
        <v>106</v>
      </c>
      <c r="B116" s="747"/>
      <c r="C116" s="230"/>
      <c r="D116" s="204"/>
      <c r="E116" s="204"/>
      <c r="F116" s="205"/>
      <c r="G116" s="218"/>
      <c r="H116" s="219"/>
      <c r="I116" s="235"/>
      <c r="J116" s="222"/>
      <c r="K116" s="235"/>
      <c r="L116" s="221"/>
      <c r="M116" s="222"/>
      <c r="N116" s="235"/>
      <c r="O116" s="221"/>
      <c r="P116" s="224"/>
      <c r="Q116" s="215">
        <f t="shared" si="1"/>
        <v>0</v>
      </c>
      <c r="R116" s="226"/>
      <c r="S116" s="227"/>
    </row>
    <row r="117" spans="1:19" ht="18" hidden="1" customHeight="1" x14ac:dyDescent="0.2">
      <c r="A117" s="746">
        <v>107</v>
      </c>
      <c r="B117" s="747"/>
      <c r="C117" s="230"/>
      <c r="D117" s="204"/>
      <c r="E117" s="204"/>
      <c r="F117" s="205"/>
      <c r="G117" s="218"/>
      <c r="H117" s="219"/>
      <c r="I117" s="235"/>
      <c r="J117" s="222"/>
      <c r="K117" s="235"/>
      <c r="L117" s="221"/>
      <c r="M117" s="222"/>
      <c r="N117" s="235"/>
      <c r="O117" s="221"/>
      <c r="P117" s="224"/>
      <c r="Q117" s="215">
        <f t="shared" si="1"/>
        <v>0</v>
      </c>
      <c r="R117" s="226"/>
      <c r="S117" s="227"/>
    </row>
    <row r="118" spans="1:19" ht="18" hidden="1" customHeight="1" x14ac:dyDescent="0.2">
      <c r="A118" s="746">
        <v>108</v>
      </c>
      <c r="B118" s="747"/>
      <c r="C118" s="230"/>
      <c r="D118" s="204"/>
      <c r="E118" s="204"/>
      <c r="F118" s="205"/>
      <c r="G118" s="218"/>
      <c r="H118" s="219"/>
      <c r="I118" s="235"/>
      <c r="J118" s="222"/>
      <c r="K118" s="235"/>
      <c r="L118" s="221"/>
      <c r="M118" s="222"/>
      <c r="N118" s="235"/>
      <c r="O118" s="221"/>
      <c r="P118" s="224"/>
      <c r="Q118" s="215">
        <f t="shared" si="1"/>
        <v>0</v>
      </c>
      <c r="R118" s="226"/>
      <c r="S118" s="227"/>
    </row>
    <row r="119" spans="1:19" ht="18" hidden="1" customHeight="1" x14ac:dyDescent="0.2">
      <c r="A119" s="746">
        <v>109</v>
      </c>
      <c r="B119" s="747"/>
      <c r="C119" s="230"/>
      <c r="D119" s="204"/>
      <c r="E119" s="204"/>
      <c r="F119" s="205"/>
      <c r="G119" s="218"/>
      <c r="H119" s="219"/>
      <c r="I119" s="235"/>
      <c r="J119" s="222"/>
      <c r="K119" s="235"/>
      <c r="L119" s="221"/>
      <c r="M119" s="222"/>
      <c r="N119" s="235"/>
      <c r="O119" s="221"/>
      <c r="P119" s="224"/>
      <c r="Q119" s="215">
        <f t="shared" si="1"/>
        <v>0</v>
      </c>
      <c r="R119" s="226"/>
      <c r="S119" s="227"/>
    </row>
    <row r="120" spans="1:19" ht="18" hidden="1" customHeight="1" x14ac:dyDescent="0.2">
      <c r="A120" s="746">
        <v>110</v>
      </c>
      <c r="B120" s="747"/>
      <c r="C120" s="230"/>
      <c r="D120" s="204"/>
      <c r="E120" s="204"/>
      <c r="F120" s="205"/>
      <c r="G120" s="218"/>
      <c r="H120" s="219"/>
      <c r="I120" s="235"/>
      <c r="J120" s="222"/>
      <c r="K120" s="235"/>
      <c r="L120" s="221"/>
      <c r="M120" s="222"/>
      <c r="N120" s="235"/>
      <c r="O120" s="221"/>
      <c r="P120" s="224"/>
      <c r="Q120" s="215">
        <f t="shared" si="1"/>
        <v>0</v>
      </c>
      <c r="R120" s="226"/>
      <c r="S120" s="227"/>
    </row>
    <row r="121" spans="1:19" ht="18" hidden="1" customHeight="1" x14ac:dyDescent="0.2">
      <c r="A121" s="746">
        <v>111</v>
      </c>
      <c r="B121" s="747"/>
      <c r="C121" s="230"/>
      <c r="D121" s="204"/>
      <c r="E121" s="204"/>
      <c r="F121" s="205"/>
      <c r="G121" s="218"/>
      <c r="H121" s="219"/>
      <c r="I121" s="235"/>
      <c r="J121" s="222"/>
      <c r="K121" s="235"/>
      <c r="L121" s="221"/>
      <c r="M121" s="222"/>
      <c r="N121" s="235"/>
      <c r="O121" s="221"/>
      <c r="P121" s="224"/>
      <c r="Q121" s="215">
        <f t="shared" si="1"/>
        <v>0</v>
      </c>
      <c r="R121" s="226"/>
      <c r="S121" s="227"/>
    </row>
    <row r="122" spans="1:19" ht="18" hidden="1" customHeight="1" x14ac:dyDescent="0.2">
      <c r="A122" s="746">
        <v>112</v>
      </c>
      <c r="B122" s="747"/>
      <c r="C122" s="230"/>
      <c r="D122" s="204"/>
      <c r="E122" s="204"/>
      <c r="F122" s="205"/>
      <c r="G122" s="218"/>
      <c r="H122" s="219"/>
      <c r="I122" s="235"/>
      <c r="J122" s="222"/>
      <c r="K122" s="235"/>
      <c r="L122" s="221"/>
      <c r="M122" s="222"/>
      <c r="N122" s="235"/>
      <c r="O122" s="221"/>
      <c r="P122" s="224"/>
      <c r="Q122" s="215">
        <f t="shared" si="1"/>
        <v>0</v>
      </c>
      <c r="R122" s="226"/>
      <c r="S122" s="227"/>
    </row>
    <row r="123" spans="1:19" ht="18" hidden="1" customHeight="1" x14ac:dyDescent="0.2">
      <c r="A123" s="746">
        <v>113</v>
      </c>
      <c r="B123" s="747"/>
      <c r="C123" s="230"/>
      <c r="D123" s="204"/>
      <c r="E123" s="204"/>
      <c r="F123" s="205"/>
      <c r="G123" s="218"/>
      <c r="H123" s="219"/>
      <c r="I123" s="235"/>
      <c r="J123" s="222"/>
      <c r="K123" s="235"/>
      <c r="L123" s="221"/>
      <c r="M123" s="222"/>
      <c r="N123" s="235"/>
      <c r="O123" s="221"/>
      <c r="P123" s="224"/>
      <c r="Q123" s="215">
        <f t="shared" si="1"/>
        <v>0</v>
      </c>
      <c r="R123" s="226"/>
      <c r="S123" s="227"/>
    </row>
    <row r="124" spans="1:19" ht="18" hidden="1" customHeight="1" x14ac:dyDescent="0.2">
      <c r="A124" s="746">
        <v>114</v>
      </c>
      <c r="B124" s="747"/>
      <c r="C124" s="230"/>
      <c r="D124" s="204"/>
      <c r="E124" s="204"/>
      <c r="F124" s="205"/>
      <c r="G124" s="218"/>
      <c r="H124" s="219"/>
      <c r="I124" s="235"/>
      <c r="J124" s="222"/>
      <c r="K124" s="235"/>
      <c r="L124" s="221"/>
      <c r="M124" s="222"/>
      <c r="N124" s="235"/>
      <c r="O124" s="221"/>
      <c r="P124" s="224"/>
      <c r="Q124" s="215">
        <f t="shared" si="1"/>
        <v>0</v>
      </c>
      <c r="R124" s="226"/>
      <c r="S124" s="227"/>
    </row>
    <row r="125" spans="1:19" ht="18" hidden="1" customHeight="1" x14ac:dyDescent="0.2">
      <c r="A125" s="746">
        <v>115</v>
      </c>
      <c r="B125" s="747"/>
      <c r="C125" s="230"/>
      <c r="D125" s="204"/>
      <c r="E125" s="204"/>
      <c r="F125" s="205"/>
      <c r="G125" s="218"/>
      <c r="H125" s="219"/>
      <c r="I125" s="235"/>
      <c r="J125" s="222"/>
      <c r="K125" s="235"/>
      <c r="L125" s="221"/>
      <c r="M125" s="222"/>
      <c r="N125" s="235"/>
      <c r="O125" s="221"/>
      <c r="P125" s="224"/>
      <c r="Q125" s="215">
        <f t="shared" si="1"/>
        <v>0</v>
      </c>
      <c r="R125" s="226"/>
      <c r="S125" s="227"/>
    </row>
    <row r="126" spans="1:19" ht="18" hidden="1" customHeight="1" x14ac:dyDescent="0.2">
      <c r="A126" s="746">
        <v>116</v>
      </c>
      <c r="B126" s="747"/>
      <c r="C126" s="230"/>
      <c r="D126" s="204"/>
      <c r="E126" s="204"/>
      <c r="F126" s="205"/>
      <c r="G126" s="218"/>
      <c r="H126" s="219"/>
      <c r="I126" s="235"/>
      <c r="J126" s="222"/>
      <c r="K126" s="235"/>
      <c r="L126" s="221"/>
      <c r="M126" s="222"/>
      <c r="N126" s="235"/>
      <c r="O126" s="221"/>
      <c r="P126" s="224"/>
      <c r="Q126" s="215">
        <f t="shared" si="1"/>
        <v>0</v>
      </c>
      <c r="R126" s="226"/>
      <c r="S126" s="227"/>
    </row>
    <row r="127" spans="1:19" ht="18" hidden="1" customHeight="1" x14ac:dyDescent="0.2">
      <c r="A127" s="746">
        <v>117</v>
      </c>
      <c r="B127" s="747"/>
      <c r="C127" s="230"/>
      <c r="D127" s="204"/>
      <c r="E127" s="204"/>
      <c r="F127" s="205"/>
      <c r="G127" s="218"/>
      <c r="H127" s="219"/>
      <c r="I127" s="235"/>
      <c r="J127" s="222"/>
      <c r="K127" s="235"/>
      <c r="L127" s="221"/>
      <c r="M127" s="222"/>
      <c r="N127" s="235"/>
      <c r="O127" s="221"/>
      <c r="P127" s="224"/>
      <c r="Q127" s="215">
        <f t="shared" si="1"/>
        <v>0</v>
      </c>
      <c r="R127" s="226"/>
      <c r="S127" s="227"/>
    </row>
    <row r="128" spans="1:19" ht="18" hidden="1" customHeight="1" x14ac:dyDescent="0.2">
      <c r="A128" s="746">
        <v>118</v>
      </c>
      <c r="B128" s="747"/>
      <c r="C128" s="230"/>
      <c r="D128" s="204"/>
      <c r="E128" s="204"/>
      <c r="F128" s="205"/>
      <c r="G128" s="218"/>
      <c r="H128" s="219"/>
      <c r="I128" s="235"/>
      <c r="J128" s="222"/>
      <c r="K128" s="235"/>
      <c r="L128" s="221"/>
      <c r="M128" s="222"/>
      <c r="N128" s="235"/>
      <c r="O128" s="221"/>
      <c r="P128" s="224"/>
      <c r="Q128" s="215">
        <f t="shared" si="1"/>
        <v>0</v>
      </c>
      <c r="R128" s="226"/>
      <c r="S128" s="227"/>
    </row>
    <row r="129" spans="1:19" ht="18" hidden="1" customHeight="1" x14ac:dyDescent="0.2">
      <c r="A129" s="746">
        <v>119</v>
      </c>
      <c r="B129" s="747"/>
      <c r="C129" s="230"/>
      <c r="D129" s="204"/>
      <c r="E129" s="204"/>
      <c r="F129" s="205"/>
      <c r="G129" s="218"/>
      <c r="H129" s="219"/>
      <c r="I129" s="235"/>
      <c r="J129" s="222"/>
      <c r="K129" s="235"/>
      <c r="L129" s="221"/>
      <c r="M129" s="222"/>
      <c r="N129" s="235"/>
      <c r="O129" s="221"/>
      <c r="P129" s="224"/>
      <c r="Q129" s="215">
        <f t="shared" si="1"/>
        <v>0</v>
      </c>
      <c r="R129" s="226"/>
      <c r="S129" s="227"/>
    </row>
    <row r="130" spans="1:19" ht="18" hidden="1" customHeight="1" x14ac:dyDescent="0.2">
      <c r="A130" s="746">
        <v>120</v>
      </c>
      <c r="B130" s="747"/>
      <c r="C130" s="230"/>
      <c r="D130" s="204"/>
      <c r="E130" s="204"/>
      <c r="F130" s="205"/>
      <c r="G130" s="218"/>
      <c r="H130" s="219"/>
      <c r="I130" s="235"/>
      <c r="J130" s="222"/>
      <c r="K130" s="235"/>
      <c r="L130" s="221"/>
      <c r="M130" s="222"/>
      <c r="N130" s="235"/>
      <c r="O130" s="221"/>
      <c r="P130" s="224"/>
      <c r="Q130" s="215">
        <f t="shared" si="1"/>
        <v>0</v>
      </c>
      <c r="R130" s="226"/>
      <c r="S130" s="227"/>
    </row>
    <row r="131" spans="1:19" ht="18" hidden="1" customHeight="1" x14ac:dyDescent="0.2">
      <c r="A131" s="746">
        <v>121</v>
      </c>
      <c r="B131" s="747"/>
      <c r="C131" s="230"/>
      <c r="D131" s="204"/>
      <c r="E131" s="204"/>
      <c r="F131" s="205"/>
      <c r="G131" s="218"/>
      <c r="H131" s="219"/>
      <c r="I131" s="235"/>
      <c r="J131" s="222"/>
      <c r="K131" s="235"/>
      <c r="L131" s="221"/>
      <c r="M131" s="222"/>
      <c r="N131" s="235"/>
      <c r="O131" s="221"/>
      <c r="P131" s="224"/>
      <c r="Q131" s="215">
        <f t="shared" si="1"/>
        <v>0</v>
      </c>
      <c r="R131" s="226"/>
      <c r="S131" s="227"/>
    </row>
    <row r="132" spans="1:19" ht="18" hidden="1" customHeight="1" x14ac:dyDescent="0.2">
      <c r="A132" s="746">
        <v>122</v>
      </c>
      <c r="B132" s="747"/>
      <c r="C132" s="230"/>
      <c r="D132" s="204"/>
      <c r="E132" s="204"/>
      <c r="F132" s="205"/>
      <c r="G132" s="218"/>
      <c r="H132" s="219"/>
      <c r="I132" s="235"/>
      <c r="J132" s="222"/>
      <c r="K132" s="235"/>
      <c r="L132" s="221"/>
      <c r="M132" s="222"/>
      <c r="N132" s="235"/>
      <c r="O132" s="221"/>
      <c r="P132" s="224"/>
      <c r="Q132" s="215">
        <f t="shared" si="1"/>
        <v>0</v>
      </c>
      <c r="R132" s="226"/>
      <c r="S132" s="227"/>
    </row>
    <row r="133" spans="1:19" ht="18" hidden="1" customHeight="1" x14ac:dyDescent="0.2">
      <c r="A133" s="746">
        <v>123</v>
      </c>
      <c r="B133" s="747"/>
      <c r="C133" s="230"/>
      <c r="D133" s="204"/>
      <c r="E133" s="204"/>
      <c r="F133" s="205"/>
      <c r="G133" s="218"/>
      <c r="H133" s="219"/>
      <c r="I133" s="235"/>
      <c r="J133" s="222"/>
      <c r="K133" s="235"/>
      <c r="L133" s="221"/>
      <c r="M133" s="222"/>
      <c r="N133" s="235"/>
      <c r="O133" s="221"/>
      <c r="P133" s="224"/>
      <c r="Q133" s="215">
        <f t="shared" si="1"/>
        <v>0</v>
      </c>
      <c r="R133" s="226"/>
      <c r="S133" s="227"/>
    </row>
    <row r="134" spans="1:19" ht="18" hidden="1" customHeight="1" x14ac:dyDescent="0.2">
      <c r="A134" s="746">
        <v>124</v>
      </c>
      <c r="B134" s="747"/>
      <c r="C134" s="230"/>
      <c r="D134" s="204"/>
      <c r="E134" s="204"/>
      <c r="F134" s="205"/>
      <c r="G134" s="218"/>
      <c r="H134" s="219"/>
      <c r="I134" s="235"/>
      <c r="J134" s="222"/>
      <c r="K134" s="235"/>
      <c r="L134" s="221"/>
      <c r="M134" s="222"/>
      <c r="N134" s="235"/>
      <c r="O134" s="221"/>
      <c r="P134" s="224"/>
      <c r="Q134" s="215">
        <f t="shared" si="1"/>
        <v>0</v>
      </c>
      <c r="R134" s="226"/>
      <c r="S134" s="227"/>
    </row>
    <row r="135" spans="1:19" ht="18" hidden="1" customHeight="1" x14ac:dyDescent="0.2">
      <c r="A135" s="746">
        <v>125</v>
      </c>
      <c r="B135" s="747"/>
      <c r="C135" s="230"/>
      <c r="D135" s="204"/>
      <c r="E135" s="204"/>
      <c r="F135" s="205"/>
      <c r="G135" s="218"/>
      <c r="H135" s="219"/>
      <c r="I135" s="235"/>
      <c r="J135" s="222"/>
      <c r="K135" s="235"/>
      <c r="L135" s="221"/>
      <c r="M135" s="222"/>
      <c r="N135" s="235"/>
      <c r="O135" s="221"/>
      <c r="P135" s="224"/>
      <c r="Q135" s="215">
        <f t="shared" si="1"/>
        <v>0</v>
      </c>
      <c r="R135" s="226"/>
      <c r="S135" s="227"/>
    </row>
    <row r="136" spans="1:19" ht="18" hidden="1" customHeight="1" x14ac:dyDescent="0.2">
      <c r="A136" s="746">
        <v>126</v>
      </c>
      <c r="B136" s="747"/>
      <c r="C136" s="230"/>
      <c r="D136" s="204"/>
      <c r="E136" s="204"/>
      <c r="F136" s="205"/>
      <c r="G136" s="218"/>
      <c r="H136" s="219"/>
      <c r="I136" s="235"/>
      <c r="J136" s="222"/>
      <c r="K136" s="235"/>
      <c r="L136" s="221"/>
      <c r="M136" s="222"/>
      <c r="N136" s="235"/>
      <c r="O136" s="221"/>
      <c r="P136" s="224"/>
      <c r="Q136" s="215">
        <f t="shared" si="1"/>
        <v>0</v>
      </c>
      <c r="R136" s="226"/>
      <c r="S136" s="227"/>
    </row>
    <row r="137" spans="1:19" ht="18" hidden="1" customHeight="1" x14ac:dyDescent="0.2">
      <c r="A137" s="746">
        <v>127</v>
      </c>
      <c r="B137" s="747"/>
      <c r="C137" s="230"/>
      <c r="D137" s="204"/>
      <c r="E137" s="204"/>
      <c r="F137" s="205"/>
      <c r="G137" s="218"/>
      <c r="H137" s="219"/>
      <c r="I137" s="235"/>
      <c r="J137" s="222"/>
      <c r="K137" s="235"/>
      <c r="L137" s="221"/>
      <c r="M137" s="222"/>
      <c r="N137" s="235"/>
      <c r="O137" s="221"/>
      <c r="P137" s="224"/>
      <c r="Q137" s="215">
        <f t="shared" si="1"/>
        <v>0</v>
      </c>
      <c r="R137" s="226"/>
      <c r="S137" s="227"/>
    </row>
    <row r="138" spans="1:19" ht="18" hidden="1" customHeight="1" x14ac:dyDescent="0.2">
      <c r="A138" s="746">
        <v>128</v>
      </c>
      <c r="B138" s="747"/>
      <c r="C138" s="230"/>
      <c r="D138" s="204"/>
      <c r="E138" s="204"/>
      <c r="F138" s="205"/>
      <c r="G138" s="218"/>
      <c r="H138" s="219"/>
      <c r="I138" s="235"/>
      <c r="J138" s="222"/>
      <c r="K138" s="235"/>
      <c r="L138" s="221"/>
      <c r="M138" s="222"/>
      <c r="N138" s="235"/>
      <c r="O138" s="221"/>
      <c r="P138" s="224"/>
      <c r="Q138" s="215">
        <f t="shared" si="1"/>
        <v>0</v>
      </c>
      <c r="R138" s="226"/>
      <c r="S138" s="227"/>
    </row>
    <row r="139" spans="1:19" ht="18" hidden="1" customHeight="1" x14ac:dyDescent="0.2">
      <c r="A139" s="746">
        <v>129</v>
      </c>
      <c r="B139" s="747"/>
      <c r="C139" s="230"/>
      <c r="D139" s="204"/>
      <c r="E139" s="204"/>
      <c r="F139" s="205"/>
      <c r="G139" s="218"/>
      <c r="H139" s="219"/>
      <c r="I139" s="235"/>
      <c r="J139" s="222"/>
      <c r="K139" s="235"/>
      <c r="L139" s="221"/>
      <c r="M139" s="222"/>
      <c r="N139" s="235"/>
      <c r="O139" s="221"/>
      <c r="P139" s="224"/>
      <c r="Q139" s="215">
        <f t="shared" si="1"/>
        <v>0</v>
      </c>
      <c r="R139" s="226"/>
      <c r="S139" s="227"/>
    </row>
    <row r="140" spans="1:19" ht="18" hidden="1" customHeight="1" x14ac:dyDescent="0.2">
      <c r="A140" s="746">
        <v>130</v>
      </c>
      <c r="B140" s="747"/>
      <c r="C140" s="230"/>
      <c r="D140" s="204"/>
      <c r="E140" s="204"/>
      <c r="F140" s="205"/>
      <c r="G140" s="218"/>
      <c r="H140" s="219"/>
      <c r="I140" s="235"/>
      <c r="J140" s="222"/>
      <c r="K140" s="235"/>
      <c r="L140" s="221"/>
      <c r="M140" s="222"/>
      <c r="N140" s="235"/>
      <c r="O140" s="221"/>
      <c r="P140" s="224"/>
      <c r="Q140" s="215">
        <f t="shared" ref="Q140:Q203" si="2">IF(I140="",0,INT(SUM(PRODUCT(I140,K140,N140))))</f>
        <v>0</v>
      </c>
      <c r="R140" s="226"/>
      <c r="S140" s="227"/>
    </row>
    <row r="141" spans="1:19" ht="18" hidden="1" customHeight="1" x14ac:dyDescent="0.2">
      <c r="A141" s="746">
        <v>131</v>
      </c>
      <c r="B141" s="747"/>
      <c r="C141" s="230"/>
      <c r="D141" s="204"/>
      <c r="E141" s="204"/>
      <c r="F141" s="205"/>
      <c r="G141" s="218"/>
      <c r="H141" s="219"/>
      <c r="I141" s="235"/>
      <c r="J141" s="222"/>
      <c r="K141" s="235"/>
      <c r="L141" s="221"/>
      <c r="M141" s="222"/>
      <c r="N141" s="235"/>
      <c r="O141" s="221"/>
      <c r="P141" s="224"/>
      <c r="Q141" s="215">
        <f t="shared" si="2"/>
        <v>0</v>
      </c>
      <c r="R141" s="226"/>
      <c r="S141" s="227"/>
    </row>
    <row r="142" spans="1:19" ht="18" hidden="1" customHeight="1" x14ac:dyDescent="0.2">
      <c r="A142" s="746">
        <v>132</v>
      </c>
      <c r="B142" s="747"/>
      <c r="C142" s="230"/>
      <c r="D142" s="204"/>
      <c r="E142" s="204"/>
      <c r="F142" s="205"/>
      <c r="G142" s="218"/>
      <c r="H142" s="219"/>
      <c r="I142" s="235"/>
      <c r="J142" s="222"/>
      <c r="K142" s="235"/>
      <c r="L142" s="221"/>
      <c r="M142" s="222"/>
      <c r="N142" s="235"/>
      <c r="O142" s="221"/>
      <c r="P142" s="224"/>
      <c r="Q142" s="215">
        <f t="shared" si="2"/>
        <v>0</v>
      </c>
      <c r="R142" s="226"/>
      <c r="S142" s="227"/>
    </row>
    <row r="143" spans="1:19" ht="18" hidden="1" customHeight="1" x14ac:dyDescent="0.2">
      <c r="A143" s="746">
        <v>133</v>
      </c>
      <c r="B143" s="747"/>
      <c r="C143" s="230"/>
      <c r="D143" s="204"/>
      <c r="E143" s="204"/>
      <c r="F143" s="205"/>
      <c r="G143" s="218"/>
      <c r="H143" s="219"/>
      <c r="I143" s="235"/>
      <c r="J143" s="222"/>
      <c r="K143" s="235"/>
      <c r="L143" s="221"/>
      <c r="M143" s="222"/>
      <c r="N143" s="235"/>
      <c r="O143" s="221"/>
      <c r="P143" s="224"/>
      <c r="Q143" s="215">
        <f t="shared" si="2"/>
        <v>0</v>
      </c>
      <c r="R143" s="226"/>
      <c r="S143" s="227"/>
    </row>
    <row r="144" spans="1:19" ht="18" hidden="1" customHeight="1" x14ac:dyDescent="0.2">
      <c r="A144" s="746">
        <v>134</v>
      </c>
      <c r="B144" s="747"/>
      <c r="C144" s="230"/>
      <c r="D144" s="204"/>
      <c r="E144" s="204"/>
      <c r="F144" s="205"/>
      <c r="G144" s="218"/>
      <c r="H144" s="219"/>
      <c r="I144" s="235"/>
      <c r="J144" s="222"/>
      <c r="K144" s="235"/>
      <c r="L144" s="221"/>
      <c r="M144" s="222"/>
      <c r="N144" s="235"/>
      <c r="O144" s="221"/>
      <c r="P144" s="224"/>
      <c r="Q144" s="215">
        <f t="shared" si="2"/>
        <v>0</v>
      </c>
      <c r="R144" s="226"/>
      <c r="S144" s="227"/>
    </row>
    <row r="145" spans="1:19" ht="18" hidden="1" customHeight="1" x14ac:dyDescent="0.2">
      <c r="A145" s="746">
        <v>135</v>
      </c>
      <c r="B145" s="747"/>
      <c r="C145" s="230"/>
      <c r="D145" s="204"/>
      <c r="E145" s="204"/>
      <c r="F145" s="205"/>
      <c r="G145" s="218"/>
      <c r="H145" s="219"/>
      <c r="I145" s="235"/>
      <c r="J145" s="222"/>
      <c r="K145" s="235"/>
      <c r="L145" s="221"/>
      <c r="M145" s="222"/>
      <c r="N145" s="235"/>
      <c r="O145" s="221"/>
      <c r="P145" s="224"/>
      <c r="Q145" s="215">
        <f t="shared" si="2"/>
        <v>0</v>
      </c>
      <c r="R145" s="226"/>
      <c r="S145" s="227"/>
    </row>
    <row r="146" spans="1:19" ht="18" hidden="1" customHeight="1" x14ac:dyDescent="0.2">
      <c r="A146" s="746">
        <v>136</v>
      </c>
      <c r="B146" s="747"/>
      <c r="C146" s="230"/>
      <c r="D146" s="204"/>
      <c r="E146" s="204"/>
      <c r="F146" s="205"/>
      <c r="G146" s="218"/>
      <c r="H146" s="219"/>
      <c r="I146" s="235"/>
      <c r="J146" s="222"/>
      <c r="K146" s="235"/>
      <c r="L146" s="221"/>
      <c r="M146" s="222"/>
      <c r="N146" s="235"/>
      <c r="O146" s="221"/>
      <c r="P146" s="224"/>
      <c r="Q146" s="215">
        <f t="shared" si="2"/>
        <v>0</v>
      </c>
      <c r="R146" s="226"/>
      <c r="S146" s="227"/>
    </row>
    <row r="147" spans="1:19" ht="18" hidden="1" customHeight="1" x14ac:dyDescent="0.2">
      <c r="A147" s="746">
        <v>137</v>
      </c>
      <c r="B147" s="747"/>
      <c r="C147" s="230"/>
      <c r="D147" s="204"/>
      <c r="E147" s="204"/>
      <c r="F147" s="205"/>
      <c r="G147" s="218"/>
      <c r="H147" s="219"/>
      <c r="I147" s="235"/>
      <c r="J147" s="222"/>
      <c r="K147" s="235"/>
      <c r="L147" s="221"/>
      <c r="M147" s="222"/>
      <c r="N147" s="235"/>
      <c r="O147" s="221"/>
      <c r="P147" s="224"/>
      <c r="Q147" s="215">
        <f t="shared" si="2"/>
        <v>0</v>
      </c>
      <c r="R147" s="226"/>
      <c r="S147" s="227"/>
    </row>
    <row r="148" spans="1:19" ht="18" hidden="1" customHeight="1" x14ac:dyDescent="0.2">
      <c r="A148" s="746">
        <v>138</v>
      </c>
      <c r="B148" s="747"/>
      <c r="C148" s="230"/>
      <c r="D148" s="204"/>
      <c r="E148" s="204"/>
      <c r="F148" s="205"/>
      <c r="G148" s="218"/>
      <c r="H148" s="219"/>
      <c r="I148" s="235"/>
      <c r="J148" s="222"/>
      <c r="K148" s="235"/>
      <c r="L148" s="221"/>
      <c r="M148" s="222"/>
      <c r="N148" s="235"/>
      <c r="O148" s="221"/>
      <c r="P148" s="224"/>
      <c r="Q148" s="215">
        <f t="shared" si="2"/>
        <v>0</v>
      </c>
      <c r="R148" s="226"/>
      <c r="S148" s="227"/>
    </row>
    <row r="149" spans="1:19" ht="18" hidden="1" customHeight="1" x14ac:dyDescent="0.2">
      <c r="A149" s="746">
        <v>139</v>
      </c>
      <c r="B149" s="747"/>
      <c r="C149" s="230"/>
      <c r="D149" s="204"/>
      <c r="E149" s="204"/>
      <c r="F149" s="205"/>
      <c r="G149" s="218"/>
      <c r="H149" s="219"/>
      <c r="I149" s="235"/>
      <c r="J149" s="222"/>
      <c r="K149" s="235"/>
      <c r="L149" s="221"/>
      <c r="M149" s="222"/>
      <c r="N149" s="235"/>
      <c r="O149" s="221"/>
      <c r="P149" s="224"/>
      <c r="Q149" s="215">
        <f t="shared" si="2"/>
        <v>0</v>
      </c>
      <c r="R149" s="226"/>
      <c r="S149" s="227"/>
    </row>
    <row r="150" spans="1:19" ht="18" hidden="1" customHeight="1" x14ac:dyDescent="0.2">
      <c r="A150" s="746">
        <v>140</v>
      </c>
      <c r="B150" s="747"/>
      <c r="C150" s="230"/>
      <c r="D150" s="204"/>
      <c r="E150" s="204"/>
      <c r="F150" s="205"/>
      <c r="G150" s="218"/>
      <c r="H150" s="219"/>
      <c r="I150" s="235"/>
      <c r="J150" s="222"/>
      <c r="K150" s="235"/>
      <c r="L150" s="221"/>
      <c r="M150" s="222"/>
      <c r="N150" s="235"/>
      <c r="O150" s="221"/>
      <c r="P150" s="224"/>
      <c r="Q150" s="215">
        <f t="shared" si="2"/>
        <v>0</v>
      </c>
      <c r="R150" s="226"/>
      <c r="S150" s="227"/>
    </row>
    <row r="151" spans="1:19" ht="18" hidden="1" customHeight="1" x14ac:dyDescent="0.2">
      <c r="A151" s="746">
        <v>141</v>
      </c>
      <c r="B151" s="747"/>
      <c r="C151" s="230"/>
      <c r="D151" s="204"/>
      <c r="E151" s="204"/>
      <c r="F151" s="205"/>
      <c r="G151" s="218"/>
      <c r="H151" s="219"/>
      <c r="I151" s="235"/>
      <c r="J151" s="222"/>
      <c r="K151" s="235"/>
      <c r="L151" s="221"/>
      <c r="M151" s="222"/>
      <c r="N151" s="235"/>
      <c r="O151" s="221"/>
      <c r="P151" s="224"/>
      <c r="Q151" s="215">
        <f t="shared" si="2"/>
        <v>0</v>
      </c>
      <c r="R151" s="226"/>
      <c r="S151" s="227"/>
    </row>
    <row r="152" spans="1:19" ht="18" hidden="1" customHeight="1" x14ac:dyDescent="0.2">
      <c r="A152" s="746">
        <v>142</v>
      </c>
      <c r="B152" s="747"/>
      <c r="C152" s="230"/>
      <c r="D152" s="204"/>
      <c r="E152" s="204"/>
      <c r="F152" s="205"/>
      <c r="G152" s="218"/>
      <c r="H152" s="219"/>
      <c r="I152" s="235"/>
      <c r="J152" s="222"/>
      <c r="K152" s="235"/>
      <c r="L152" s="221"/>
      <c r="M152" s="222"/>
      <c r="N152" s="235"/>
      <c r="O152" s="221"/>
      <c r="P152" s="224"/>
      <c r="Q152" s="215">
        <f t="shared" si="2"/>
        <v>0</v>
      </c>
      <c r="R152" s="226"/>
      <c r="S152" s="227"/>
    </row>
    <row r="153" spans="1:19" ht="18" hidden="1" customHeight="1" x14ac:dyDescent="0.2">
      <c r="A153" s="746">
        <v>143</v>
      </c>
      <c r="B153" s="747"/>
      <c r="C153" s="230"/>
      <c r="D153" s="204"/>
      <c r="E153" s="204"/>
      <c r="F153" s="205"/>
      <c r="G153" s="218"/>
      <c r="H153" s="219"/>
      <c r="I153" s="235"/>
      <c r="J153" s="222"/>
      <c r="K153" s="235"/>
      <c r="L153" s="221"/>
      <c r="M153" s="222"/>
      <c r="N153" s="235"/>
      <c r="O153" s="221"/>
      <c r="P153" s="224"/>
      <c r="Q153" s="215">
        <f t="shared" si="2"/>
        <v>0</v>
      </c>
      <c r="R153" s="226"/>
      <c r="S153" s="227"/>
    </row>
    <row r="154" spans="1:19" ht="18" hidden="1" customHeight="1" x14ac:dyDescent="0.2">
      <c r="A154" s="746">
        <v>144</v>
      </c>
      <c r="B154" s="747"/>
      <c r="C154" s="230"/>
      <c r="D154" s="204"/>
      <c r="E154" s="204"/>
      <c r="F154" s="205"/>
      <c r="G154" s="218"/>
      <c r="H154" s="219"/>
      <c r="I154" s="235"/>
      <c r="J154" s="222"/>
      <c r="K154" s="235"/>
      <c r="L154" s="221"/>
      <c r="M154" s="222"/>
      <c r="N154" s="235"/>
      <c r="O154" s="221"/>
      <c r="P154" s="224"/>
      <c r="Q154" s="215">
        <f t="shared" si="2"/>
        <v>0</v>
      </c>
      <c r="R154" s="226"/>
      <c r="S154" s="227"/>
    </row>
    <row r="155" spans="1:19" ht="18" hidden="1" customHeight="1" x14ac:dyDescent="0.2">
      <c r="A155" s="746">
        <v>145</v>
      </c>
      <c r="B155" s="747"/>
      <c r="C155" s="230"/>
      <c r="D155" s="204"/>
      <c r="E155" s="204"/>
      <c r="F155" s="205"/>
      <c r="G155" s="218"/>
      <c r="H155" s="219"/>
      <c r="I155" s="235"/>
      <c r="J155" s="222"/>
      <c r="K155" s="235"/>
      <c r="L155" s="221"/>
      <c r="M155" s="222"/>
      <c r="N155" s="235"/>
      <c r="O155" s="221"/>
      <c r="P155" s="224"/>
      <c r="Q155" s="215">
        <f t="shared" si="2"/>
        <v>0</v>
      </c>
      <c r="R155" s="226"/>
      <c r="S155" s="227"/>
    </row>
    <row r="156" spans="1:19" ht="18" hidden="1" customHeight="1" x14ac:dyDescent="0.2">
      <c r="A156" s="746">
        <v>146</v>
      </c>
      <c r="B156" s="747"/>
      <c r="C156" s="230"/>
      <c r="D156" s="204"/>
      <c r="E156" s="204"/>
      <c r="F156" s="205"/>
      <c r="G156" s="218"/>
      <c r="H156" s="219"/>
      <c r="I156" s="235"/>
      <c r="J156" s="222"/>
      <c r="K156" s="235"/>
      <c r="L156" s="221"/>
      <c r="M156" s="222"/>
      <c r="N156" s="235"/>
      <c r="O156" s="221"/>
      <c r="P156" s="224"/>
      <c r="Q156" s="215">
        <f t="shared" si="2"/>
        <v>0</v>
      </c>
      <c r="R156" s="226"/>
      <c r="S156" s="227"/>
    </row>
    <row r="157" spans="1:19" ht="18" hidden="1" customHeight="1" x14ac:dyDescent="0.2">
      <c r="A157" s="746">
        <v>147</v>
      </c>
      <c r="B157" s="747"/>
      <c r="C157" s="230"/>
      <c r="D157" s="204"/>
      <c r="E157" s="204"/>
      <c r="F157" s="205"/>
      <c r="G157" s="218"/>
      <c r="H157" s="219"/>
      <c r="I157" s="235"/>
      <c r="J157" s="222"/>
      <c r="K157" s="235"/>
      <c r="L157" s="221"/>
      <c r="M157" s="222"/>
      <c r="N157" s="235"/>
      <c r="O157" s="221"/>
      <c r="P157" s="224"/>
      <c r="Q157" s="215">
        <f t="shared" si="2"/>
        <v>0</v>
      </c>
      <c r="R157" s="226"/>
      <c r="S157" s="227"/>
    </row>
    <row r="158" spans="1:19" ht="18" hidden="1" customHeight="1" x14ac:dyDescent="0.2">
      <c r="A158" s="746">
        <v>148</v>
      </c>
      <c r="B158" s="747"/>
      <c r="C158" s="230"/>
      <c r="D158" s="204"/>
      <c r="E158" s="204"/>
      <c r="F158" s="205"/>
      <c r="G158" s="218"/>
      <c r="H158" s="219"/>
      <c r="I158" s="235"/>
      <c r="J158" s="222"/>
      <c r="K158" s="235"/>
      <c r="L158" s="221"/>
      <c r="M158" s="222"/>
      <c r="N158" s="235"/>
      <c r="O158" s="221"/>
      <c r="P158" s="224"/>
      <c r="Q158" s="215">
        <f t="shared" si="2"/>
        <v>0</v>
      </c>
      <c r="R158" s="226"/>
      <c r="S158" s="227"/>
    </row>
    <row r="159" spans="1:19" ht="18" hidden="1" customHeight="1" x14ac:dyDescent="0.2">
      <c r="A159" s="746">
        <v>149</v>
      </c>
      <c r="B159" s="747"/>
      <c r="C159" s="230"/>
      <c r="D159" s="204"/>
      <c r="E159" s="204"/>
      <c r="F159" s="205"/>
      <c r="G159" s="218"/>
      <c r="H159" s="219"/>
      <c r="I159" s="235"/>
      <c r="J159" s="222"/>
      <c r="K159" s="235"/>
      <c r="L159" s="221"/>
      <c r="M159" s="222"/>
      <c r="N159" s="235"/>
      <c r="O159" s="221"/>
      <c r="P159" s="224"/>
      <c r="Q159" s="215">
        <f t="shared" si="2"/>
        <v>0</v>
      </c>
      <c r="R159" s="226"/>
      <c r="S159" s="227"/>
    </row>
    <row r="160" spans="1:19" ht="18" hidden="1" customHeight="1" x14ac:dyDescent="0.2">
      <c r="A160" s="746">
        <v>150</v>
      </c>
      <c r="B160" s="747"/>
      <c r="C160" s="230"/>
      <c r="D160" s="204"/>
      <c r="E160" s="204"/>
      <c r="F160" s="205"/>
      <c r="G160" s="218"/>
      <c r="H160" s="219"/>
      <c r="I160" s="235"/>
      <c r="J160" s="222"/>
      <c r="K160" s="235"/>
      <c r="L160" s="221"/>
      <c r="M160" s="222"/>
      <c r="N160" s="235"/>
      <c r="O160" s="221"/>
      <c r="P160" s="224"/>
      <c r="Q160" s="215">
        <f t="shared" si="2"/>
        <v>0</v>
      </c>
      <c r="R160" s="226"/>
      <c r="S160" s="227"/>
    </row>
    <row r="161" spans="1:19" ht="18" hidden="1" customHeight="1" x14ac:dyDescent="0.2">
      <c r="A161" s="746">
        <v>151</v>
      </c>
      <c r="B161" s="747"/>
      <c r="C161" s="230"/>
      <c r="D161" s="204"/>
      <c r="E161" s="204"/>
      <c r="F161" s="205"/>
      <c r="G161" s="218"/>
      <c r="H161" s="219"/>
      <c r="I161" s="235"/>
      <c r="J161" s="222"/>
      <c r="K161" s="235"/>
      <c r="L161" s="221"/>
      <c r="M161" s="222"/>
      <c r="N161" s="235"/>
      <c r="O161" s="221"/>
      <c r="P161" s="224"/>
      <c r="Q161" s="215">
        <f t="shared" si="2"/>
        <v>0</v>
      </c>
      <c r="R161" s="226"/>
      <c r="S161" s="227"/>
    </row>
    <row r="162" spans="1:19" ht="18" hidden="1" customHeight="1" x14ac:dyDescent="0.2">
      <c r="A162" s="746">
        <v>152</v>
      </c>
      <c r="B162" s="747"/>
      <c r="C162" s="230"/>
      <c r="D162" s="204"/>
      <c r="E162" s="204"/>
      <c r="F162" s="205"/>
      <c r="G162" s="218"/>
      <c r="H162" s="219"/>
      <c r="I162" s="235"/>
      <c r="J162" s="222"/>
      <c r="K162" s="235"/>
      <c r="L162" s="221"/>
      <c r="M162" s="222"/>
      <c r="N162" s="235"/>
      <c r="O162" s="221"/>
      <c r="P162" s="224"/>
      <c r="Q162" s="215">
        <f t="shared" si="2"/>
        <v>0</v>
      </c>
      <c r="R162" s="226"/>
      <c r="S162" s="227"/>
    </row>
    <row r="163" spans="1:19" ht="18" hidden="1" customHeight="1" x14ac:dyDescent="0.2">
      <c r="A163" s="746">
        <v>153</v>
      </c>
      <c r="B163" s="747"/>
      <c r="C163" s="230"/>
      <c r="D163" s="204"/>
      <c r="E163" s="204"/>
      <c r="F163" s="205"/>
      <c r="G163" s="218"/>
      <c r="H163" s="219"/>
      <c r="I163" s="235"/>
      <c r="J163" s="222"/>
      <c r="K163" s="235"/>
      <c r="L163" s="221"/>
      <c r="M163" s="222"/>
      <c r="N163" s="235"/>
      <c r="O163" s="221"/>
      <c r="P163" s="224"/>
      <c r="Q163" s="215">
        <f t="shared" si="2"/>
        <v>0</v>
      </c>
      <c r="R163" s="226"/>
      <c r="S163" s="227"/>
    </row>
    <row r="164" spans="1:19" ht="18" hidden="1" customHeight="1" x14ac:dyDescent="0.2">
      <c r="A164" s="746">
        <v>154</v>
      </c>
      <c r="B164" s="747"/>
      <c r="C164" s="230"/>
      <c r="D164" s="204"/>
      <c r="E164" s="204"/>
      <c r="F164" s="205"/>
      <c r="G164" s="218"/>
      <c r="H164" s="219"/>
      <c r="I164" s="236"/>
      <c r="J164" s="219"/>
      <c r="K164" s="236"/>
      <c r="L164" s="221"/>
      <c r="M164" s="222"/>
      <c r="N164" s="235"/>
      <c r="O164" s="221"/>
      <c r="P164" s="224"/>
      <c r="Q164" s="215">
        <f t="shared" si="2"/>
        <v>0</v>
      </c>
      <c r="R164" s="226"/>
      <c r="S164" s="227"/>
    </row>
    <row r="165" spans="1:19" ht="18" hidden="1" customHeight="1" x14ac:dyDescent="0.2">
      <c r="A165" s="746">
        <v>155</v>
      </c>
      <c r="B165" s="747"/>
      <c r="C165" s="230"/>
      <c r="D165" s="204"/>
      <c r="E165" s="204"/>
      <c r="F165" s="205"/>
      <c r="G165" s="218"/>
      <c r="H165" s="219"/>
      <c r="I165" s="236"/>
      <c r="J165" s="219"/>
      <c r="K165" s="236"/>
      <c r="L165" s="221"/>
      <c r="M165" s="222"/>
      <c r="N165" s="235"/>
      <c r="O165" s="221"/>
      <c r="P165" s="224"/>
      <c r="Q165" s="215">
        <f t="shared" si="2"/>
        <v>0</v>
      </c>
      <c r="R165" s="226"/>
      <c r="S165" s="227"/>
    </row>
    <row r="166" spans="1:19" ht="18" hidden="1" customHeight="1" x14ac:dyDescent="0.2">
      <c r="A166" s="746">
        <v>156</v>
      </c>
      <c r="B166" s="747"/>
      <c r="C166" s="230"/>
      <c r="D166" s="204"/>
      <c r="E166" s="204"/>
      <c r="F166" s="205"/>
      <c r="G166" s="218"/>
      <c r="H166" s="219"/>
      <c r="I166" s="236"/>
      <c r="J166" s="219"/>
      <c r="K166" s="236"/>
      <c r="L166" s="221"/>
      <c r="M166" s="222"/>
      <c r="N166" s="235"/>
      <c r="O166" s="221"/>
      <c r="P166" s="224"/>
      <c r="Q166" s="215">
        <f t="shared" si="2"/>
        <v>0</v>
      </c>
      <c r="R166" s="226"/>
      <c r="S166" s="227"/>
    </row>
    <row r="167" spans="1:19" ht="18" hidden="1" customHeight="1" x14ac:dyDescent="0.2">
      <c r="A167" s="746">
        <v>157</v>
      </c>
      <c r="B167" s="747"/>
      <c r="C167" s="230"/>
      <c r="D167" s="204"/>
      <c r="E167" s="204"/>
      <c r="F167" s="205"/>
      <c r="G167" s="218"/>
      <c r="H167" s="219"/>
      <c r="I167" s="236"/>
      <c r="J167" s="219"/>
      <c r="K167" s="236"/>
      <c r="L167" s="221"/>
      <c r="M167" s="222"/>
      <c r="N167" s="235"/>
      <c r="O167" s="221"/>
      <c r="P167" s="224"/>
      <c r="Q167" s="215">
        <f t="shared" si="2"/>
        <v>0</v>
      </c>
      <c r="R167" s="226"/>
      <c r="S167" s="227"/>
    </row>
    <row r="168" spans="1:19" ht="18" hidden="1" customHeight="1" x14ac:dyDescent="0.2">
      <c r="A168" s="746">
        <v>158</v>
      </c>
      <c r="B168" s="747"/>
      <c r="C168" s="230"/>
      <c r="D168" s="204"/>
      <c r="E168" s="204"/>
      <c r="F168" s="205"/>
      <c r="G168" s="218"/>
      <c r="H168" s="219"/>
      <c r="I168" s="236"/>
      <c r="J168" s="222"/>
      <c r="K168" s="235"/>
      <c r="L168" s="221"/>
      <c r="M168" s="222"/>
      <c r="N168" s="235"/>
      <c r="O168" s="221"/>
      <c r="P168" s="224"/>
      <c r="Q168" s="215">
        <f t="shared" si="2"/>
        <v>0</v>
      </c>
      <c r="R168" s="226"/>
      <c r="S168" s="227"/>
    </row>
    <row r="169" spans="1:19" ht="18" hidden="1" customHeight="1" x14ac:dyDescent="0.2">
      <c r="A169" s="746">
        <v>159</v>
      </c>
      <c r="B169" s="747"/>
      <c r="C169" s="230"/>
      <c r="D169" s="204"/>
      <c r="E169" s="204"/>
      <c r="F169" s="205"/>
      <c r="G169" s="218"/>
      <c r="H169" s="219"/>
      <c r="I169" s="236"/>
      <c r="J169" s="222"/>
      <c r="K169" s="235"/>
      <c r="L169" s="221"/>
      <c r="M169" s="222"/>
      <c r="N169" s="235"/>
      <c r="O169" s="221"/>
      <c r="P169" s="224"/>
      <c r="Q169" s="215">
        <f t="shared" si="2"/>
        <v>0</v>
      </c>
      <c r="R169" s="226"/>
      <c r="S169" s="227"/>
    </row>
    <row r="170" spans="1:19" ht="18" hidden="1" customHeight="1" x14ac:dyDescent="0.2">
      <c r="A170" s="746">
        <v>160</v>
      </c>
      <c r="B170" s="747"/>
      <c r="C170" s="230"/>
      <c r="D170" s="204"/>
      <c r="E170" s="204"/>
      <c r="F170" s="205"/>
      <c r="G170" s="218"/>
      <c r="H170" s="219"/>
      <c r="I170" s="236"/>
      <c r="J170" s="222"/>
      <c r="K170" s="235"/>
      <c r="L170" s="221"/>
      <c r="M170" s="222"/>
      <c r="N170" s="235"/>
      <c r="O170" s="221"/>
      <c r="P170" s="224"/>
      <c r="Q170" s="215">
        <f t="shared" si="2"/>
        <v>0</v>
      </c>
      <c r="R170" s="226"/>
      <c r="S170" s="227"/>
    </row>
    <row r="171" spans="1:19" ht="18" hidden="1" customHeight="1" x14ac:dyDescent="0.2">
      <c r="A171" s="746">
        <v>161</v>
      </c>
      <c r="B171" s="747"/>
      <c r="C171" s="230"/>
      <c r="D171" s="204"/>
      <c r="E171" s="204"/>
      <c r="F171" s="205"/>
      <c r="G171" s="218"/>
      <c r="H171" s="219"/>
      <c r="I171" s="236"/>
      <c r="J171" s="222"/>
      <c r="K171" s="235"/>
      <c r="L171" s="221"/>
      <c r="M171" s="222"/>
      <c r="N171" s="235"/>
      <c r="O171" s="221"/>
      <c r="P171" s="224"/>
      <c r="Q171" s="215">
        <f t="shared" si="2"/>
        <v>0</v>
      </c>
      <c r="R171" s="226"/>
      <c r="S171" s="227"/>
    </row>
    <row r="172" spans="1:19" ht="18" hidden="1" customHeight="1" x14ac:dyDescent="0.2">
      <c r="A172" s="746">
        <v>162</v>
      </c>
      <c r="B172" s="747"/>
      <c r="C172" s="230"/>
      <c r="D172" s="204"/>
      <c r="E172" s="204"/>
      <c r="F172" s="205"/>
      <c r="G172" s="218"/>
      <c r="H172" s="219"/>
      <c r="I172" s="236"/>
      <c r="J172" s="222"/>
      <c r="K172" s="235"/>
      <c r="L172" s="221"/>
      <c r="M172" s="222"/>
      <c r="N172" s="235"/>
      <c r="O172" s="221"/>
      <c r="P172" s="224"/>
      <c r="Q172" s="215">
        <f t="shared" si="2"/>
        <v>0</v>
      </c>
      <c r="R172" s="226"/>
      <c r="S172" s="227"/>
    </row>
    <row r="173" spans="1:19" ht="18" hidden="1" customHeight="1" x14ac:dyDescent="0.2">
      <c r="A173" s="746">
        <v>163</v>
      </c>
      <c r="B173" s="747"/>
      <c r="C173" s="230"/>
      <c r="D173" s="204"/>
      <c r="E173" s="204"/>
      <c r="F173" s="205"/>
      <c r="G173" s="218"/>
      <c r="H173" s="219"/>
      <c r="I173" s="236"/>
      <c r="J173" s="219"/>
      <c r="K173" s="236"/>
      <c r="L173" s="221"/>
      <c r="M173" s="219"/>
      <c r="N173" s="235"/>
      <c r="O173" s="237"/>
      <c r="P173" s="224"/>
      <c r="Q173" s="215">
        <f t="shared" si="2"/>
        <v>0</v>
      </c>
      <c r="R173" s="226"/>
      <c r="S173" s="227"/>
    </row>
    <row r="174" spans="1:19" ht="18" hidden="1" customHeight="1" x14ac:dyDescent="0.2">
      <c r="A174" s="746">
        <v>164</v>
      </c>
      <c r="B174" s="747"/>
      <c r="C174" s="230"/>
      <c r="D174" s="204"/>
      <c r="E174" s="204"/>
      <c r="F174" s="205"/>
      <c r="G174" s="218"/>
      <c r="H174" s="219"/>
      <c r="I174" s="236"/>
      <c r="J174" s="219"/>
      <c r="K174" s="236"/>
      <c r="L174" s="221"/>
      <c r="M174" s="219"/>
      <c r="N174" s="235"/>
      <c r="O174" s="237"/>
      <c r="P174" s="224"/>
      <c r="Q174" s="215">
        <f t="shared" si="2"/>
        <v>0</v>
      </c>
      <c r="R174" s="226"/>
      <c r="S174" s="227"/>
    </row>
    <row r="175" spans="1:19" ht="18" hidden="1" customHeight="1" x14ac:dyDescent="0.2">
      <c r="A175" s="746">
        <v>165</v>
      </c>
      <c r="B175" s="747"/>
      <c r="C175" s="230"/>
      <c r="D175" s="204"/>
      <c r="E175" s="204"/>
      <c r="F175" s="205"/>
      <c r="G175" s="218"/>
      <c r="H175" s="219"/>
      <c r="I175" s="236"/>
      <c r="J175" s="219"/>
      <c r="K175" s="236"/>
      <c r="L175" s="221"/>
      <c r="M175" s="219"/>
      <c r="N175" s="235"/>
      <c r="O175" s="237"/>
      <c r="P175" s="224"/>
      <c r="Q175" s="215">
        <f t="shared" si="2"/>
        <v>0</v>
      </c>
      <c r="R175" s="226"/>
      <c r="S175" s="227"/>
    </row>
    <row r="176" spans="1:19" ht="18" hidden="1" customHeight="1" x14ac:dyDescent="0.2">
      <c r="A176" s="746">
        <v>166</v>
      </c>
      <c r="B176" s="747"/>
      <c r="C176" s="230"/>
      <c r="D176" s="204"/>
      <c r="E176" s="204"/>
      <c r="F176" s="205"/>
      <c r="G176" s="218"/>
      <c r="H176" s="219"/>
      <c r="I176" s="236"/>
      <c r="J176" s="219"/>
      <c r="K176" s="236"/>
      <c r="L176" s="221"/>
      <c r="M176" s="222"/>
      <c r="N176" s="235"/>
      <c r="O176" s="221"/>
      <c r="P176" s="224"/>
      <c r="Q176" s="215">
        <f t="shared" si="2"/>
        <v>0</v>
      </c>
      <c r="R176" s="226"/>
      <c r="S176" s="227"/>
    </row>
    <row r="177" spans="1:19" ht="18" hidden="1" customHeight="1" x14ac:dyDescent="0.2">
      <c r="A177" s="746">
        <v>167</v>
      </c>
      <c r="B177" s="747"/>
      <c r="C177" s="230"/>
      <c r="D177" s="204"/>
      <c r="E177" s="204"/>
      <c r="F177" s="205"/>
      <c r="G177" s="218"/>
      <c r="H177" s="219"/>
      <c r="I177" s="236"/>
      <c r="J177" s="219"/>
      <c r="K177" s="236"/>
      <c r="L177" s="221"/>
      <c r="M177" s="222"/>
      <c r="N177" s="235"/>
      <c r="O177" s="221"/>
      <c r="P177" s="224"/>
      <c r="Q177" s="215">
        <f t="shared" si="2"/>
        <v>0</v>
      </c>
      <c r="R177" s="226"/>
      <c r="S177" s="227"/>
    </row>
    <row r="178" spans="1:19" ht="18" hidden="1" customHeight="1" x14ac:dyDescent="0.2">
      <c r="A178" s="746">
        <v>168</v>
      </c>
      <c r="B178" s="747"/>
      <c r="C178" s="230"/>
      <c r="D178" s="204"/>
      <c r="E178" s="204"/>
      <c r="F178" s="205"/>
      <c r="G178" s="218"/>
      <c r="H178" s="219"/>
      <c r="I178" s="236"/>
      <c r="J178" s="219"/>
      <c r="K178" s="236"/>
      <c r="L178" s="221"/>
      <c r="M178" s="222"/>
      <c r="N178" s="235"/>
      <c r="O178" s="221"/>
      <c r="P178" s="224"/>
      <c r="Q178" s="215">
        <f t="shared" si="2"/>
        <v>0</v>
      </c>
      <c r="R178" s="226"/>
      <c r="S178" s="227"/>
    </row>
    <row r="179" spans="1:19" ht="18" hidden="1" customHeight="1" x14ac:dyDescent="0.2">
      <c r="A179" s="746">
        <v>169</v>
      </c>
      <c r="B179" s="747"/>
      <c r="C179" s="230"/>
      <c r="D179" s="204"/>
      <c r="E179" s="204"/>
      <c r="F179" s="205"/>
      <c r="G179" s="218"/>
      <c r="H179" s="219"/>
      <c r="I179" s="236"/>
      <c r="J179" s="219"/>
      <c r="K179" s="236"/>
      <c r="L179" s="221"/>
      <c r="M179" s="222"/>
      <c r="N179" s="235"/>
      <c r="O179" s="221"/>
      <c r="P179" s="224"/>
      <c r="Q179" s="215">
        <f t="shared" si="2"/>
        <v>0</v>
      </c>
      <c r="R179" s="226"/>
      <c r="S179" s="227"/>
    </row>
    <row r="180" spans="1:19" ht="18" hidden="1" customHeight="1" x14ac:dyDescent="0.2">
      <c r="A180" s="746">
        <v>170</v>
      </c>
      <c r="B180" s="747"/>
      <c r="C180" s="230"/>
      <c r="D180" s="204"/>
      <c r="E180" s="204"/>
      <c r="F180" s="205"/>
      <c r="G180" s="218"/>
      <c r="H180" s="219"/>
      <c r="I180" s="236"/>
      <c r="J180" s="219"/>
      <c r="K180" s="236"/>
      <c r="L180" s="221"/>
      <c r="M180" s="222"/>
      <c r="N180" s="235"/>
      <c r="O180" s="221"/>
      <c r="P180" s="224"/>
      <c r="Q180" s="215">
        <f t="shared" si="2"/>
        <v>0</v>
      </c>
      <c r="R180" s="226"/>
      <c r="S180" s="227"/>
    </row>
    <row r="181" spans="1:19" ht="18" hidden="1" customHeight="1" x14ac:dyDescent="0.2">
      <c r="A181" s="746">
        <v>171</v>
      </c>
      <c r="B181" s="747"/>
      <c r="C181" s="230"/>
      <c r="D181" s="204"/>
      <c r="E181" s="204"/>
      <c r="F181" s="205"/>
      <c r="G181" s="218"/>
      <c r="H181" s="219"/>
      <c r="I181" s="236"/>
      <c r="J181" s="219"/>
      <c r="K181" s="236"/>
      <c r="L181" s="221"/>
      <c r="M181" s="222"/>
      <c r="N181" s="235"/>
      <c r="O181" s="221"/>
      <c r="P181" s="224"/>
      <c r="Q181" s="215">
        <f t="shared" si="2"/>
        <v>0</v>
      </c>
      <c r="R181" s="226"/>
      <c r="S181" s="227"/>
    </row>
    <row r="182" spans="1:19" ht="18" hidden="1" customHeight="1" x14ac:dyDescent="0.2">
      <c r="A182" s="746">
        <v>172</v>
      </c>
      <c r="B182" s="747"/>
      <c r="C182" s="230"/>
      <c r="D182" s="204"/>
      <c r="E182" s="204"/>
      <c r="F182" s="205"/>
      <c r="G182" s="218"/>
      <c r="H182" s="219"/>
      <c r="I182" s="236"/>
      <c r="J182" s="219"/>
      <c r="K182" s="236"/>
      <c r="L182" s="221"/>
      <c r="M182" s="222"/>
      <c r="N182" s="235"/>
      <c r="O182" s="221"/>
      <c r="P182" s="224"/>
      <c r="Q182" s="215">
        <f t="shared" si="2"/>
        <v>0</v>
      </c>
      <c r="R182" s="226"/>
      <c r="S182" s="227"/>
    </row>
    <row r="183" spans="1:19" ht="18" hidden="1" customHeight="1" x14ac:dyDescent="0.2">
      <c r="A183" s="746">
        <v>173</v>
      </c>
      <c r="B183" s="747"/>
      <c r="C183" s="230"/>
      <c r="D183" s="204"/>
      <c r="E183" s="204"/>
      <c r="F183" s="205"/>
      <c r="G183" s="218"/>
      <c r="H183" s="219"/>
      <c r="I183" s="236"/>
      <c r="J183" s="219"/>
      <c r="K183" s="236"/>
      <c r="L183" s="221"/>
      <c r="M183" s="222"/>
      <c r="N183" s="235"/>
      <c r="O183" s="221"/>
      <c r="P183" s="224"/>
      <c r="Q183" s="215">
        <f t="shared" si="2"/>
        <v>0</v>
      </c>
      <c r="R183" s="226"/>
      <c r="S183" s="227"/>
    </row>
    <row r="184" spans="1:19" ht="18" hidden="1" customHeight="1" x14ac:dyDescent="0.2">
      <c r="A184" s="746">
        <v>174</v>
      </c>
      <c r="B184" s="747"/>
      <c r="C184" s="230"/>
      <c r="D184" s="204"/>
      <c r="E184" s="204"/>
      <c r="F184" s="205"/>
      <c r="G184" s="218"/>
      <c r="H184" s="219"/>
      <c r="I184" s="236"/>
      <c r="J184" s="219"/>
      <c r="K184" s="236"/>
      <c r="L184" s="221"/>
      <c r="M184" s="222"/>
      <c r="N184" s="235"/>
      <c r="O184" s="221"/>
      <c r="P184" s="224"/>
      <c r="Q184" s="215">
        <f t="shared" si="2"/>
        <v>0</v>
      </c>
      <c r="R184" s="226"/>
      <c r="S184" s="227"/>
    </row>
    <row r="185" spans="1:19" ht="18" hidden="1" customHeight="1" x14ac:dyDescent="0.2">
      <c r="A185" s="746">
        <v>175</v>
      </c>
      <c r="B185" s="747"/>
      <c r="C185" s="230"/>
      <c r="D185" s="204"/>
      <c r="E185" s="204"/>
      <c r="F185" s="205"/>
      <c r="G185" s="218"/>
      <c r="H185" s="219"/>
      <c r="I185" s="236"/>
      <c r="J185" s="219"/>
      <c r="K185" s="236"/>
      <c r="L185" s="221"/>
      <c r="M185" s="222"/>
      <c r="N185" s="235"/>
      <c r="O185" s="221"/>
      <c r="P185" s="224"/>
      <c r="Q185" s="215">
        <f t="shared" si="2"/>
        <v>0</v>
      </c>
      <c r="R185" s="226"/>
      <c r="S185" s="227"/>
    </row>
    <row r="186" spans="1:19" ht="18" hidden="1" customHeight="1" x14ac:dyDescent="0.2">
      <c r="A186" s="746">
        <v>176</v>
      </c>
      <c r="B186" s="747"/>
      <c r="C186" s="230"/>
      <c r="D186" s="204"/>
      <c r="E186" s="204"/>
      <c r="F186" s="205"/>
      <c r="G186" s="218"/>
      <c r="H186" s="219"/>
      <c r="I186" s="236"/>
      <c r="J186" s="219"/>
      <c r="K186" s="236"/>
      <c r="L186" s="221"/>
      <c r="M186" s="222"/>
      <c r="N186" s="235"/>
      <c r="O186" s="221"/>
      <c r="P186" s="224"/>
      <c r="Q186" s="215">
        <f t="shared" si="2"/>
        <v>0</v>
      </c>
      <c r="R186" s="226"/>
      <c r="S186" s="227"/>
    </row>
    <row r="187" spans="1:19" ht="18" hidden="1" customHeight="1" x14ac:dyDescent="0.2">
      <c r="A187" s="746">
        <v>177</v>
      </c>
      <c r="B187" s="747"/>
      <c r="C187" s="230"/>
      <c r="D187" s="204"/>
      <c r="E187" s="204"/>
      <c r="F187" s="205"/>
      <c r="G187" s="218"/>
      <c r="H187" s="219"/>
      <c r="I187" s="236"/>
      <c r="J187" s="219"/>
      <c r="K187" s="236"/>
      <c r="L187" s="221"/>
      <c r="M187" s="222"/>
      <c r="N187" s="235"/>
      <c r="O187" s="221"/>
      <c r="P187" s="224"/>
      <c r="Q187" s="215">
        <f t="shared" si="2"/>
        <v>0</v>
      </c>
      <c r="R187" s="226"/>
      <c r="S187" s="227"/>
    </row>
    <row r="188" spans="1:19" ht="18" hidden="1" customHeight="1" x14ac:dyDescent="0.2">
      <c r="A188" s="746">
        <v>178</v>
      </c>
      <c r="B188" s="747"/>
      <c r="C188" s="230"/>
      <c r="D188" s="204"/>
      <c r="E188" s="204"/>
      <c r="F188" s="205"/>
      <c r="G188" s="218"/>
      <c r="H188" s="219"/>
      <c r="I188" s="236"/>
      <c r="J188" s="219"/>
      <c r="K188" s="236"/>
      <c r="L188" s="221"/>
      <c r="M188" s="222"/>
      <c r="N188" s="235"/>
      <c r="O188" s="221"/>
      <c r="P188" s="224"/>
      <c r="Q188" s="215">
        <f t="shared" si="2"/>
        <v>0</v>
      </c>
      <c r="R188" s="226"/>
      <c r="S188" s="227"/>
    </row>
    <row r="189" spans="1:19" ht="18" hidden="1" customHeight="1" x14ac:dyDescent="0.2">
      <c r="A189" s="746">
        <v>179</v>
      </c>
      <c r="B189" s="747"/>
      <c r="C189" s="230"/>
      <c r="D189" s="204"/>
      <c r="E189" s="204"/>
      <c r="F189" s="205"/>
      <c r="G189" s="218"/>
      <c r="H189" s="219"/>
      <c r="I189" s="236"/>
      <c r="J189" s="219"/>
      <c r="K189" s="236"/>
      <c r="L189" s="221"/>
      <c r="M189" s="222"/>
      <c r="N189" s="235"/>
      <c r="O189" s="221"/>
      <c r="P189" s="224"/>
      <c r="Q189" s="215">
        <f t="shared" si="2"/>
        <v>0</v>
      </c>
      <c r="R189" s="226"/>
      <c r="S189" s="227"/>
    </row>
    <row r="190" spans="1:19" ht="18" hidden="1" customHeight="1" x14ac:dyDescent="0.2">
      <c r="A190" s="746">
        <v>180</v>
      </c>
      <c r="B190" s="747"/>
      <c r="C190" s="230"/>
      <c r="D190" s="204"/>
      <c r="E190" s="204"/>
      <c r="F190" s="205"/>
      <c r="G190" s="218"/>
      <c r="H190" s="219"/>
      <c r="I190" s="236"/>
      <c r="J190" s="219"/>
      <c r="K190" s="236"/>
      <c r="L190" s="221"/>
      <c r="M190" s="222"/>
      <c r="N190" s="235"/>
      <c r="O190" s="221"/>
      <c r="P190" s="224"/>
      <c r="Q190" s="215">
        <f t="shared" si="2"/>
        <v>0</v>
      </c>
      <c r="R190" s="226"/>
      <c r="S190" s="227"/>
    </row>
    <row r="191" spans="1:19" ht="18" hidden="1" customHeight="1" x14ac:dyDescent="0.2">
      <c r="A191" s="746">
        <v>181</v>
      </c>
      <c r="B191" s="747"/>
      <c r="C191" s="230"/>
      <c r="D191" s="204"/>
      <c r="E191" s="204"/>
      <c r="F191" s="205"/>
      <c r="G191" s="218"/>
      <c r="H191" s="219"/>
      <c r="I191" s="236"/>
      <c r="J191" s="219"/>
      <c r="K191" s="236"/>
      <c r="L191" s="221"/>
      <c r="M191" s="222"/>
      <c r="N191" s="235"/>
      <c r="O191" s="221"/>
      <c r="P191" s="224"/>
      <c r="Q191" s="215">
        <f t="shared" si="2"/>
        <v>0</v>
      </c>
      <c r="R191" s="226"/>
      <c r="S191" s="227"/>
    </row>
    <row r="192" spans="1:19" ht="18" hidden="1" customHeight="1" x14ac:dyDescent="0.2">
      <c r="A192" s="746">
        <v>182</v>
      </c>
      <c r="B192" s="747"/>
      <c r="C192" s="230"/>
      <c r="D192" s="204"/>
      <c r="E192" s="204"/>
      <c r="F192" s="205"/>
      <c r="G192" s="218"/>
      <c r="H192" s="219"/>
      <c r="I192" s="236"/>
      <c r="J192" s="222"/>
      <c r="K192" s="235"/>
      <c r="L192" s="221"/>
      <c r="M192" s="222"/>
      <c r="N192" s="235"/>
      <c r="O192" s="221"/>
      <c r="P192" s="224"/>
      <c r="Q192" s="215">
        <f t="shared" si="2"/>
        <v>0</v>
      </c>
      <c r="R192" s="226"/>
      <c r="S192" s="227"/>
    </row>
    <row r="193" spans="1:19" ht="18" hidden="1" customHeight="1" x14ac:dyDescent="0.2">
      <c r="A193" s="746">
        <v>183</v>
      </c>
      <c r="B193" s="747"/>
      <c r="C193" s="230"/>
      <c r="D193" s="204"/>
      <c r="E193" s="204"/>
      <c r="F193" s="205"/>
      <c r="G193" s="218"/>
      <c r="H193" s="219"/>
      <c r="I193" s="236"/>
      <c r="J193" s="219"/>
      <c r="K193" s="236"/>
      <c r="L193" s="221"/>
      <c r="M193" s="222"/>
      <c r="N193" s="235"/>
      <c r="O193" s="221"/>
      <c r="P193" s="224"/>
      <c r="Q193" s="215">
        <f t="shared" si="2"/>
        <v>0</v>
      </c>
      <c r="R193" s="226"/>
      <c r="S193" s="227"/>
    </row>
    <row r="194" spans="1:19" ht="18" hidden="1" customHeight="1" x14ac:dyDescent="0.2">
      <c r="A194" s="746">
        <v>184</v>
      </c>
      <c r="B194" s="747"/>
      <c r="C194" s="230"/>
      <c r="D194" s="204"/>
      <c r="E194" s="204"/>
      <c r="F194" s="205"/>
      <c r="G194" s="218"/>
      <c r="H194" s="219"/>
      <c r="I194" s="236"/>
      <c r="J194" s="219"/>
      <c r="K194" s="236"/>
      <c r="L194" s="221"/>
      <c r="M194" s="222"/>
      <c r="N194" s="235"/>
      <c r="O194" s="221"/>
      <c r="P194" s="224"/>
      <c r="Q194" s="215">
        <f t="shared" si="2"/>
        <v>0</v>
      </c>
      <c r="R194" s="226"/>
      <c r="S194" s="227"/>
    </row>
    <row r="195" spans="1:19" ht="18" hidden="1" customHeight="1" x14ac:dyDescent="0.2">
      <c r="A195" s="746">
        <v>185</v>
      </c>
      <c r="B195" s="747"/>
      <c r="C195" s="230"/>
      <c r="D195" s="204"/>
      <c r="E195" s="204"/>
      <c r="F195" s="205"/>
      <c r="G195" s="218"/>
      <c r="H195" s="219"/>
      <c r="I195" s="235"/>
      <c r="J195" s="222"/>
      <c r="K195" s="235"/>
      <c r="L195" s="221"/>
      <c r="M195" s="222"/>
      <c r="N195" s="235"/>
      <c r="O195" s="221"/>
      <c r="P195" s="224"/>
      <c r="Q195" s="215">
        <f t="shared" si="2"/>
        <v>0</v>
      </c>
      <c r="R195" s="226"/>
      <c r="S195" s="227"/>
    </row>
    <row r="196" spans="1:19" ht="18" hidden="1" customHeight="1" x14ac:dyDescent="0.2">
      <c r="A196" s="746">
        <v>186</v>
      </c>
      <c r="B196" s="747"/>
      <c r="C196" s="230"/>
      <c r="D196" s="204"/>
      <c r="E196" s="204"/>
      <c r="F196" s="205"/>
      <c r="G196" s="218"/>
      <c r="H196" s="219"/>
      <c r="I196" s="235"/>
      <c r="J196" s="222"/>
      <c r="K196" s="235"/>
      <c r="L196" s="221"/>
      <c r="M196" s="222"/>
      <c r="N196" s="235"/>
      <c r="O196" s="221"/>
      <c r="P196" s="224"/>
      <c r="Q196" s="215">
        <f t="shared" si="2"/>
        <v>0</v>
      </c>
      <c r="R196" s="226"/>
      <c r="S196" s="227"/>
    </row>
    <row r="197" spans="1:19" ht="18" hidden="1" customHeight="1" x14ac:dyDescent="0.2">
      <c r="A197" s="746">
        <v>187</v>
      </c>
      <c r="B197" s="747"/>
      <c r="C197" s="230"/>
      <c r="D197" s="204"/>
      <c r="E197" s="204"/>
      <c r="F197" s="205"/>
      <c r="G197" s="218"/>
      <c r="H197" s="219"/>
      <c r="I197" s="235"/>
      <c r="J197" s="222"/>
      <c r="K197" s="235"/>
      <c r="L197" s="221"/>
      <c r="M197" s="222"/>
      <c r="N197" s="235"/>
      <c r="O197" s="221"/>
      <c r="P197" s="224"/>
      <c r="Q197" s="215">
        <f t="shared" si="2"/>
        <v>0</v>
      </c>
      <c r="R197" s="226"/>
      <c r="S197" s="227"/>
    </row>
    <row r="198" spans="1:19" ht="18" hidden="1" customHeight="1" x14ac:dyDescent="0.2">
      <c r="A198" s="746">
        <v>188</v>
      </c>
      <c r="B198" s="747"/>
      <c r="C198" s="230"/>
      <c r="D198" s="204"/>
      <c r="E198" s="204"/>
      <c r="F198" s="205"/>
      <c r="G198" s="218"/>
      <c r="H198" s="219"/>
      <c r="I198" s="235"/>
      <c r="J198" s="222"/>
      <c r="K198" s="235"/>
      <c r="L198" s="221"/>
      <c r="M198" s="222"/>
      <c r="N198" s="235"/>
      <c r="O198" s="221"/>
      <c r="P198" s="224"/>
      <c r="Q198" s="215">
        <f t="shared" si="2"/>
        <v>0</v>
      </c>
      <c r="R198" s="226"/>
      <c r="S198" s="227"/>
    </row>
    <row r="199" spans="1:19" ht="18" hidden="1" customHeight="1" x14ac:dyDescent="0.2">
      <c r="A199" s="746">
        <v>189</v>
      </c>
      <c r="B199" s="747"/>
      <c r="C199" s="230"/>
      <c r="D199" s="204"/>
      <c r="E199" s="204"/>
      <c r="F199" s="205"/>
      <c r="G199" s="218"/>
      <c r="H199" s="219"/>
      <c r="I199" s="235"/>
      <c r="J199" s="222"/>
      <c r="K199" s="235"/>
      <c r="L199" s="221"/>
      <c r="M199" s="222"/>
      <c r="N199" s="235"/>
      <c r="O199" s="221"/>
      <c r="P199" s="224"/>
      <c r="Q199" s="215">
        <f t="shared" si="2"/>
        <v>0</v>
      </c>
      <c r="R199" s="226"/>
      <c r="S199" s="227"/>
    </row>
    <row r="200" spans="1:19" ht="18" hidden="1" customHeight="1" x14ac:dyDescent="0.2">
      <c r="A200" s="746">
        <v>190</v>
      </c>
      <c r="B200" s="747"/>
      <c r="C200" s="230"/>
      <c r="D200" s="204"/>
      <c r="E200" s="204"/>
      <c r="F200" s="205"/>
      <c r="G200" s="218"/>
      <c r="H200" s="219"/>
      <c r="I200" s="235"/>
      <c r="J200" s="222"/>
      <c r="K200" s="235"/>
      <c r="L200" s="221"/>
      <c r="M200" s="222"/>
      <c r="N200" s="235"/>
      <c r="O200" s="221"/>
      <c r="P200" s="224"/>
      <c r="Q200" s="215">
        <f t="shared" si="2"/>
        <v>0</v>
      </c>
      <c r="R200" s="226"/>
      <c r="S200" s="227"/>
    </row>
    <row r="201" spans="1:19" ht="18" hidden="1" customHeight="1" x14ac:dyDescent="0.2">
      <c r="A201" s="746">
        <v>191</v>
      </c>
      <c r="B201" s="747"/>
      <c r="C201" s="230"/>
      <c r="D201" s="204"/>
      <c r="E201" s="204"/>
      <c r="F201" s="205"/>
      <c r="G201" s="218"/>
      <c r="H201" s="219"/>
      <c r="I201" s="235"/>
      <c r="J201" s="222"/>
      <c r="K201" s="235"/>
      <c r="L201" s="221"/>
      <c r="M201" s="222"/>
      <c r="N201" s="235"/>
      <c r="O201" s="221"/>
      <c r="P201" s="224"/>
      <c r="Q201" s="215">
        <f t="shared" si="2"/>
        <v>0</v>
      </c>
      <c r="R201" s="226"/>
      <c r="S201" s="227"/>
    </row>
    <row r="202" spans="1:19" ht="18" hidden="1" customHeight="1" x14ac:dyDescent="0.2">
      <c r="A202" s="746">
        <v>192</v>
      </c>
      <c r="B202" s="747"/>
      <c r="C202" s="230"/>
      <c r="D202" s="204"/>
      <c r="E202" s="204"/>
      <c r="F202" s="205"/>
      <c r="G202" s="218"/>
      <c r="H202" s="219"/>
      <c r="I202" s="235"/>
      <c r="J202" s="222"/>
      <c r="K202" s="235"/>
      <c r="L202" s="221"/>
      <c r="M202" s="222"/>
      <c r="N202" s="235"/>
      <c r="O202" s="221"/>
      <c r="P202" s="224"/>
      <c r="Q202" s="215">
        <f t="shared" si="2"/>
        <v>0</v>
      </c>
      <c r="R202" s="226"/>
      <c r="S202" s="227"/>
    </row>
    <row r="203" spans="1:19" ht="18" hidden="1" customHeight="1" x14ac:dyDescent="0.2">
      <c r="A203" s="746">
        <v>193</v>
      </c>
      <c r="B203" s="747"/>
      <c r="C203" s="230"/>
      <c r="D203" s="204"/>
      <c r="E203" s="204"/>
      <c r="F203" s="205"/>
      <c r="G203" s="218"/>
      <c r="H203" s="219"/>
      <c r="I203" s="235"/>
      <c r="J203" s="222"/>
      <c r="K203" s="235"/>
      <c r="L203" s="221"/>
      <c r="M203" s="222"/>
      <c r="N203" s="235"/>
      <c r="O203" s="221"/>
      <c r="P203" s="224"/>
      <c r="Q203" s="215">
        <f t="shared" si="2"/>
        <v>0</v>
      </c>
      <c r="R203" s="226"/>
      <c r="S203" s="227"/>
    </row>
    <row r="204" spans="1:19" ht="18" hidden="1" customHeight="1" x14ac:dyDescent="0.2">
      <c r="A204" s="746">
        <v>194</v>
      </c>
      <c r="B204" s="747"/>
      <c r="C204" s="230"/>
      <c r="D204" s="204"/>
      <c r="E204" s="204"/>
      <c r="F204" s="205"/>
      <c r="G204" s="218"/>
      <c r="H204" s="219"/>
      <c r="I204" s="235"/>
      <c r="J204" s="222"/>
      <c r="K204" s="235"/>
      <c r="L204" s="221"/>
      <c r="M204" s="222"/>
      <c r="N204" s="235"/>
      <c r="O204" s="221"/>
      <c r="P204" s="224"/>
      <c r="Q204" s="215">
        <f t="shared" ref="Q204:Q267" si="3">IF(I204="",0,INT(SUM(PRODUCT(I204,K204,N204))))</f>
        <v>0</v>
      </c>
      <c r="R204" s="226"/>
      <c r="S204" s="227"/>
    </row>
    <row r="205" spans="1:19" ht="18" hidden="1" customHeight="1" x14ac:dyDescent="0.2">
      <c r="A205" s="746">
        <v>195</v>
      </c>
      <c r="B205" s="747"/>
      <c r="C205" s="230"/>
      <c r="D205" s="204"/>
      <c r="E205" s="204"/>
      <c r="F205" s="205"/>
      <c r="G205" s="218"/>
      <c r="H205" s="219"/>
      <c r="I205" s="235"/>
      <c r="J205" s="222"/>
      <c r="K205" s="235"/>
      <c r="L205" s="221"/>
      <c r="M205" s="222"/>
      <c r="N205" s="235"/>
      <c r="O205" s="221"/>
      <c r="P205" s="224"/>
      <c r="Q205" s="215">
        <f t="shared" si="3"/>
        <v>0</v>
      </c>
      <c r="R205" s="226"/>
      <c r="S205" s="227"/>
    </row>
    <row r="206" spans="1:19" ht="18" hidden="1" customHeight="1" x14ac:dyDescent="0.2">
      <c r="A206" s="746">
        <v>196</v>
      </c>
      <c r="B206" s="747"/>
      <c r="C206" s="230"/>
      <c r="D206" s="204"/>
      <c r="E206" s="204"/>
      <c r="F206" s="205"/>
      <c r="G206" s="218"/>
      <c r="H206" s="219"/>
      <c r="I206" s="235"/>
      <c r="J206" s="222"/>
      <c r="K206" s="235"/>
      <c r="L206" s="221"/>
      <c r="M206" s="222"/>
      <c r="N206" s="235"/>
      <c r="O206" s="221"/>
      <c r="P206" s="224"/>
      <c r="Q206" s="215">
        <f t="shared" si="3"/>
        <v>0</v>
      </c>
      <c r="R206" s="226"/>
      <c r="S206" s="227"/>
    </row>
    <row r="207" spans="1:19" ht="18" hidden="1" customHeight="1" x14ac:dyDescent="0.2">
      <c r="A207" s="746">
        <v>197</v>
      </c>
      <c r="B207" s="747"/>
      <c r="C207" s="230"/>
      <c r="D207" s="204"/>
      <c r="E207" s="204"/>
      <c r="F207" s="205"/>
      <c r="G207" s="218"/>
      <c r="H207" s="219"/>
      <c r="I207" s="235"/>
      <c r="J207" s="222"/>
      <c r="K207" s="235"/>
      <c r="L207" s="221"/>
      <c r="M207" s="222"/>
      <c r="N207" s="235"/>
      <c r="O207" s="221"/>
      <c r="P207" s="224"/>
      <c r="Q207" s="215">
        <f t="shared" si="3"/>
        <v>0</v>
      </c>
      <c r="R207" s="226"/>
      <c r="S207" s="227"/>
    </row>
    <row r="208" spans="1:19" ht="18" hidden="1" customHeight="1" x14ac:dyDescent="0.2">
      <c r="A208" s="746">
        <v>198</v>
      </c>
      <c r="B208" s="747"/>
      <c r="C208" s="230"/>
      <c r="D208" s="204"/>
      <c r="E208" s="204"/>
      <c r="F208" s="205"/>
      <c r="G208" s="218"/>
      <c r="H208" s="219"/>
      <c r="I208" s="235"/>
      <c r="J208" s="222"/>
      <c r="K208" s="235"/>
      <c r="L208" s="221"/>
      <c r="M208" s="222"/>
      <c r="N208" s="235"/>
      <c r="O208" s="221"/>
      <c r="P208" s="224"/>
      <c r="Q208" s="215">
        <f t="shared" si="3"/>
        <v>0</v>
      </c>
      <c r="R208" s="226"/>
      <c r="S208" s="227"/>
    </row>
    <row r="209" spans="1:19" ht="18" hidden="1" customHeight="1" x14ac:dyDescent="0.2">
      <c r="A209" s="746">
        <v>199</v>
      </c>
      <c r="B209" s="747"/>
      <c r="C209" s="230"/>
      <c r="D209" s="204"/>
      <c r="E209" s="204"/>
      <c r="F209" s="205"/>
      <c r="G209" s="218"/>
      <c r="H209" s="219"/>
      <c r="I209" s="235"/>
      <c r="J209" s="222"/>
      <c r="K209" s="235"/>
      <c r="L209" s="221"/>
      <c r="M209" s="222"/>
      <c r="N209" s="235"/>
      <c r="O209" s="221"/>
      <c r="P209" s="224"/>
      <c r="Q209" s="215">
        <f t="shared" si="3"/>
        <v>0</v>
      </c>
      <c r="R209" s="226"/>
      <c r="S209" s="227"/>
    </row>
    <row r="210" spans="1:19" ht="18" hidden="1" customHeight="1" x14ac:dyDescent="0.2">
      <c r="A210" s="746">
        <v>200</v>
      </c>
      <c r="B210" s="747"/>
      <c r="C210" s="230"/>
      <c r="D210" s="204"/>
      <c r="E210" s="204"/>
      <c r="F210" s="205"/>
      <c r="G210" s="218"/>
      <c r="H210" s="219"/>
      <c r="I210" s="235"/>
      <c r="J210" s="222"/>
      <c r="K210" s="235"/>
      <c r="L210" s="221"/>
      <c r="M210" s="222"/>
      <c r="N210" s="235"/>
      <c r="O210" s="221"/>
      <c r="P210" s="224"/>
      <c r="Q210" s="215">
        <f t="shared" si="3"/>
        <v>0</v>
      </c>
      <c r="R210" s="226"/>
      <c r="S210" s="227"/>
    </row>
    <row r="211" spans="1:19" ht="18" hidden="1" customHeight="1" x14ac:dyDescent="0.2">
      <c r="A211" s="746">
        <v>201</v>
      </c>
      <c r="B211" s="747"/>
      <c r="C211" s="230"/>
      <c r="D211" s="204"/>
      <c r="E211" s="204"/>
      <c r="F211" s="205"/>
      <c r="G211" s="218"/>
      <c r="H211" s="219"/>
      <c r="I211" s="235"/>
      <c r="J211" s="222"/>
      <c r="K211" s="235"/>
      <c r="L211" s="221"/>
      <c r="M211" s="222"/>
      <c r="N211" s="235"/>
      <c r="O211" s="221"/>
      <c r="P211" s="224"/>
      <c r="Q211" s="215">
        <f t="shared" si="3"/>
        <v>0</v>
      </c>
      <c r="R211" s="226"/>
      <c r="S211" s="227"/>
    </row>
    <row r="212" spans="1:19" ht="18" hidden="1" customHeight="1" x14ac:dyDescent="0.2">
      <c r="A212" s="746">
        <v>202</v>
      </c>
      <c r="B212" s="747"/>
      <c r="C212" s="230"/>
      <c r="D212" s="204"/>
      <c r="E212" s="204"/>
      <c r="F212" s="205"/>
      <c r="G212" s="218"/>
      <c r="H212" s="219"/>
      <c r="I212" s="235"/>
      <c r="J212" s="222"/>
      <c r="K212" s="235"/>
      <c r="L212" s="221"/>
      <c r="M212" s="222"/>
      <c r="N212" s="235"/>
      <c r="O212" s="221"/>
      <c r="P212" s="224"/>
      <c r="Q212" s="215">
        <f t="shared" si="3"/>
        <v>0</v>
      </c>
      <c r="R212" s="226"/>
      <c r="S212" s="227"/>
    </row>
    <row r="213" spans="1:19" ht="18" hidden="1" customHeight="1" x14ac:dyDescent="0.2">
      <c r="A213" s="746">
        <v>203</v>
      </c>
      <c r="B213" s="747"/>
      <c r="C213" s="230"/>
      <c r="D213" s="204"/>
      <c r="E213" s="204"/>
      <c r="F213" s="205"/>
      <c r="G213" s="218"/>
      <c r="H213" s="219"/>
      <c r="I213" s="235"/>
      <c r="J213" s="222"/>
      <c r="K213" s="235"/>
      <c r="L213" s="221"/>
      <c r="M213" s="222"/>
      <c r="N213" s="235"/>
      <c r="O213" s="221"/>
      <c r="P213" s="224"/>
      <c r="Q213" s="215">
        <f t="shared" si="3"/>
        <v>0</v>
      </c>
      <c r="R213" s="226"/>
      <c r="S213" s="227"/>
    </row>
    <row r="214" spans="1:19" ht="18" hidden="1" customHeight="1" x14ac:dyDescent="0.2">
      <c r="A214" s="746">
        <v>204</v>
      </c>
      <c r="B214" s="747"/>
      <c r="C214" s="230"/>
      <c r="D214" s="204"/>
      <c r="E214" s="204"/>
      <c r="F214" s="205"/>
      <c r="G214" s="218"/>
      <c r="H214" s="219"/>
      <c r="I214" s="235"/>
      <c r="J214" s="222"/>
      <c r="K214" s="235"/>
      <c r="L214" s="221"/>
      <c r="M214" s="222"/>
      <c r="N214" s="235"/>
      <c r="O214" s="221"/>
      <c r="P214" s="224"/>
      <c r="Q214" s="215">
        <f t="shared" si="3"/>
        <v>0</v>
      </c>
      <c r="R214" s="226"/>
      <c r="S214" s="227"/>
    </row>
    <row r="215" spans="1:19" ht="18" hidden="1" customHeight="1" x14ac:dyDescent="0.2">
      <c r="A215" s="746">
        <v>205</v>
      </c>
      <c r="B215" s="747"/>
      <c r="C215" s="230"/>
      <c r="D215" s="204"/>
      <c r="E215" s="204"/>
      <c r="F215" s="205"/>
      <c r="G215" s="218"/>
      <c r="H215" s="219"/>
      <c r="I215" s="235"/>
      <c r="J215" s="222"/>
      <c r="K215" s="235"/>
      <c r="L215" s="221"/>
      <c r="M215" s="222"/>
      <c r="N215" s="235"/>
      <c r="O215" s="221"/>
      <c r="P215" s="224"/>
      <c r="Q215" s="215">
        <f t="shared" si="3"/>
        <v>0</v>
      </c>
      <c r="R215" s="226"/>
      <c r="S215" s="227"/>
    </row>
    <row r="216" spans="1:19" ht="18" hidden="1" customHeight="1" x14ac:dyDescent="0.2">
      <c r="A216" s="746">
        <v>206</v>
      </c>
      <c r="B216" s="747"/>
      <c r="C216" s="230"/>
      <c r="D216" s="204"/>
      <c r="E216" s="204"/>
      <c r="F216" s="205"/>
      <c r="G216" s="218"/>
      <c r="H216" s="219"/>
      <c r="I216" s="235"/>
      <c r="J216" s="222"/>
      <c r="K216" s="235"/>
      <c r="L216" s="221"/>
      <c r="M216" s="222"/>
      <c r="N216" s="235"/>
      <c r="O216" s="221"/>
      <c r="P216" s="224"/>
      <c r="Q216" s="215">
        <f t="shared" si="3"/>
        <v>0</v>
      </c>
      <c r="R216" s="226"/>
      <c r="S216" s="227"/>
    </row>
    <row r="217" spans="1:19" ht="18" hidden="1" customHeight="1" x14ac:dyDescent="0.2">
      <c r="A217" s="746">
        <v>207</v>
      </c>
      <c r="B217" s="747"/>
      <c r="C217" s="230"/>
      <c r="D217" s="204"/>
      <c r="E217" s="204"/>
      <c r="F217" s="205"/>
      <c r="G217" s="218"/>
      <c r="H217" s="219"/>
      <c r="I217" s="235"/>
      <c r="J217" s="222"/>
      <c r="K217" s="235"/>
      <c r="L217" s="221"/>
      <c r="M217" s="222"/>
      <c r="N217" s="235"/>
      <c r="O217" s="221"/>
      <c r="P217" s="224"/>
      <c r="Q217" s="215">
        <f t="shared" si="3"/>
        <v>0</v>
      </c>
      <c r="R217" s="226"/>
      <c r="S217" s="227"/>
    </row>
    <row r="218" spans="1:19" ht="18" hidden="1" customHeight="1" x14ac:dyDescent="0.2">
      <c r="A218" s="746">
        <v>208</v>
      </c>
      <c r="B218" s="747"/>
      <c r="C218" s="230"/>
      <c r="D218" s="204"/>
      <c r="E218" s="204"/>
      <c r="F218" s="205"/>
      <c r="G218" s="218"/>
      <c r="H218" s="219"/>
      <c r="I218" s="235"/>
      <c r="J218" s="222"/>
      <c r="K218" s="235"/>
      <c r="L218" s="221"/>
      <c r="M218" s="222"/>
      <c r="N218" s="235"/>
      <c r="O218" s="221"/>
      <c r="P218" s="224"/>
      <c r="Q218" s="215">
        <f t="shared" si="3"/>
        <v>0</v>
      </c>
      <c r="R218" s="226"/>
      <c r="S218" s="227"/>
    </row>
    <row r="219" spans="1:19" ht="18" hidden="1" customHeight="1" x14ac:dyDescent="0.2">
      <c r="A219" s="746">
        <v>209</v>
      </c>
      <c r="B219" s="747"/>
      <c r="C219" s="230"/>
      <c r="D219" s="204"/>
      <c r="E219" s="204"/>
      <c r="F219" s="205"/>
      <c r="G219" s="218"/>
      <c r="H219" s="219"/>
      <c r="I219" s="235"/>
      <c r="J219" s="222"/>
      <c r="K219" s="235"/>
      <c r="L219" s="221"/>
      <c r="M219" s="222"/>
      <c r="N219" s="235"/>
      <c r="O219" s="221"/>
      <c r="P219" s="224"/>
      <c r="Q219" s="215">
        <f t="shared" si="3"/>
        <v>0</v>
      </c>
      <c r="R219" s="226"/>
      <c r="S219" s="227"/>
    </row>
    <row r="220" spans="1:19" ht="18" hidden="1" customHeight="1" x14ac:dyDescent="0.2">
      <c r="A220" s="746">
        <v>210</v>
      </c>
      <c r="B220" s="747"/>
      <c r="C220" s="230"/>
      <c r="D220" s="204"/>
      <c r="E220" s="204"/>
      <c r="F220" s="205"/>
      <c r="G220" s="218"/>
      <c r="H220" s="219"/>
      <c r="I220" s="235"/>
      <c r="J220" s="222"/>
      <c r="K220" s="235"/>
      <c r="L220" s="221"/>
      <c r="M220" s="222"/>
      <c r="N220" s="235"/>
      <c r="O220" s="221"/>
      <c r="P220" s="224"/>
      <c r="Q220" s="215">
        <f t="shared" si="3"/>
        <v>0</v>
      </c>
      <c r="R220" s="226"/>
      <c r="S220" s="227"/>
    </row>
    <row r="221" spans="1:19" ht="18" hidden="1" customHeight="1" x14ac:dyDescent="0.2">
      <c r="A221" s="746">
        <v>211</v>
      </c>
      <c r="B221" s="747"/>
      <c r="C221" s="230"/>
      <c r="D221" s="204"/>
      <c r="E221" s="204"/>
      <c r="F221" s="205"/>
      <c r="G221" s="218"/>
      <c r="H221" s="219"/>
      <c r="I221" s="235"/>
      <c r="J221" s="222"/>
      <c r="K221" s="235"/>
      <c r="L221" s="221"/>
      <c r="M221" s="222"/>
      <c r="N221" s="235"/>
      <c r="O221" s="221"/>
      <c r="P221" s="224"/>
      <c r="Q221" s="215">
        <f t="shared" si="3"/>
        <v>0</v>
      </c>
      <c r="R221" s="226"/>
      <c r="S221" s="227"/>
    </row>
    <row r="222" spans="1:19" ht="18" hidden="1" customHeight="1" x14ac:dyDescent="0.2">
      <c r="A222" s="746">
        <v>212</v>
      </c>
      <c r="B222" s="747"/>
      <c r="C222" s="230"/>
      <c r="D222" s="204"/>
      <c r="E222" s="204"/>
      <c r="F222" s="205"/>
      <c r="G222" s="218"/>
      <c r="H222" s="219"/>
      <c r="I222" s="235"/>
      <c r="J222" s="222"/>
      <c r="K222" s="235"/>
      <c r="L222" s="221"/>
      <c r="M222" s="222"/>
      <c r="N222" s="235"/>
      <c r="O222" s="221"/>
      <c r="P222" s="224"/>
      <c r="Q222" s="215">
        <f t="shared" si="3"/>
        <v>0</v>
      </c>
      <c r="R222" s="226"/>
      <c r="S222" s="227"/>
    </row>
    <row r="223" spans="1:19" ht="18" hidden="1" customHeight="1" x14ac:dyDescent="0.2">
      <c r="A223" s="746">
        <v>213</v>
      </c>
      <c r="B223" s="747"/>
      <c r="C223" s="230"/>
      <c r="D223" s="204"/>
      <c r="E223" s="204"/>
      <c r="F223" s="205"/>
      <c r="G223" s="218"/>
      <c r="H223" s="219"/>
      <c r="I223" s="235"/>
      <c r="J223" s="222"/>
      <c r="K223" s="235"/>
      <c r="L223" s="221"/>
      <c r="M223" s="222"/>
      <c r="N223" s="235"/>
      <c r="O223" s="221"/>
      <c r="P223" s="224"/>
      <c r="Q223" s="215">
        <f t="shared" si="3"/>
        <v>0</v>
      </c>
      <c r="R223" s="226"/>
      <c r="S223" s="227"/>
    </row>
    <row r="224" spans="1:19" ht="18" hidden="1" customHeight="1" x14ac:dyDescent="0.2">
      <c r="A224" s="746">
        <v>214</v>
      </c>
      <c r="B224" s="747"/>
      <c r="C224" s="230"/>
      <c r="D224" s="204"/>
      <c r="E224" s="204"/>
      <c r="F224" s="205"/>
      <c r="G224" s="218"/>
      <c r="H224" s="219"/>
      <c r="I224" s="235"/>
      <c r="J224" s="222"/>
      <c r="K224" s="235"/>
      <c r="L224" s="221"/>
      <c r="M224" s="222"/>
      <c r="N224" s="235"/>
      <c r="O224" s="221"/>
      <c r="P224" s="224"/>
      <c r="Q224" s="215">
        <f t="shared" si="3"/>
        <v>0</v>
      </c>
      <c r="R224" s="226"/>
      <c r="S224" s="227"/>
    </row>
    <row r="225" spans="1:19" ht="18" hidden="1" customHeight="1" x14ac:dyDescent="0.2">
      <c r="A225" s="746">
        <v>215</v>
      </c>
      <c r="B225" s="747"/>
      <c r="C225" s="230"/>
      <c r="D225" s="204"/>
      <c r="E225" s="204"/>
      <c r="F225" s="205"/>
      <c r="G225" s="218"/>
      <c r="H225" s="219"/>
      <c r="I225" s="235"/>
      <c r="J225" s="222"/>
      <c r="K225" s="235"/>
      <c r="L225" s="221"/>
      <c r="M225" s="222"/>
      <c r="N225" s="235"/>
      <c r="O225" s="221"/>
      <c r="P225" s="224"/>
      <c r="Q225" s="215">
        <f t="shared" si="3"/>
        <v>0</v>
      </c>
      <c r="R225" s="226"/>
      <c r="S225" s="227"/>
    </row>
    <row r="226" spans="1:19" ht="18" hidden="1" customHeight="1" x14ac:dyDescent="0.2">
      <c r="A226" s="746">
        <v>216</v>
      </c>
      <c r="B226" s="747"/>
      <c r="C226" s="230"/>
      <c r="D226" s="204"/>
      <c r="E226" s="204"/>
      <c r="F226" s="205"/>
      <c r="G226" s="218"/>
      <c r="H226" s="219"/>
      <c r="I226" s="235"/>
      <c r="J226" s="222"/>
      <c r="K226" s="235"/>
      <c r="L226" s="221"/>
      <c r="M226" s="222"/>
      <c r="N226" s="235"/>
      <c r="O226" s="221"/>
      <c r="P226" s="224"/>
      <c r="Q226" s="215">
        <f t="shared" si="3"/>
        <v>0</v>
      </c>
      <c r="R226" s="226"/>
      <c r="S226" s="227"/>
    </row>
    <row r="227" spans="1:19" ht="18" hidden="1" customHeight="1" x14ac:dyDescent="0.2">
      <c r="A227" s="746">
        <v>217</v>
      </c>
      <c r="B227" s="747"/>
      <c r="C227" s="230"/>
      <c r="D227" s="204"/>
      <c r="E227" s="204"/>
      <c r="F227" s="205"/>
      <c r="G227" s="218"/>
      <c r="H227" s="219"/>
      <c r="I227" s="235"/>
      <c r="J227" s="222"/>
      <c r="K227" s="235"/>
      <c r="L227" s="221"/>
      <c r="M227" s="222"/>
      <c r="N227" s="235"/>
      <c r="O227" s="221"/>
      <c r="P227" s="224"/>
      <c r="Q227" s="215">
        <f t="shared" si="3"/>
        <v>0</v>
      </c>
      <c r="R227" s="226"/>
      <c r="S227" s="227"/>
    </row>
    <row r="228" spans="1:19" ht="18" hidden="1" customHeight="1" x14ac:dyDescent="0.2">
      <c r="A228" s="746">
        <v>218</v>
      </c>
      <c r="B228" s="747"/>
      <c r="C228" s="230"/>
      <c r="D228" s="204"/>
      <c r="E228" s="204"/>
      <c r="F228" s="205"/>
      <c r="G228" s="218"/>
      <c r="H228" s="219"/>
      <c r="I228" s="235"/>
      <c r="J228" s="222"/>
      <c r="K228" s="235"/>
      <c r="L228" s="221"/>
      <c r="M228" s="222"/>
      <c r="N228" s="235"/>
      <c r="O228" s="221"/>
      <c r="P228" s="224"/>
      <c r="Q228" s="215">
        <f t="shared" si="3"/>
        <v>0</v>
      </c>
      <c r="R228" s="226"/>
      <c r="S228" s="227"/>
    </row>
    <row r="229" spans="1:19" ht="18" hidden="1" customHeight="1" x14ac:dyDescent="0.2">
      <c r="A229" s="746">
        <v>219</v>
      </c>
      <c r="B229" s="747"/>
      <c r="C229" s="230"/>
      <c r="D229" s="204"/>
      <c r="E229" s="204"/>
      <c r="F229" s="205"/>
      <c r="G229" s="218"/>
      <c r="H229" s="219"/>
      <c r="I229" s="235"/>
      <c r="J229" s="222"/>
      <c r="K229" s="235"/>
      <c r="L229" s="221"/>
      <c r="M229" s="222"/>
      <c r="N229" s="235"/>
      <c r="O229" s="221"/>
      <c r="P229" s="224"/>
      <c r="Q229" s="215">
        <f t="shared" si="3"/>
        <v>0</v>
      </c>
      <c r="R229" s="226"/>
      <c r="S229" s="227"/>
    </row>
    <row r="230" spans="1:19" ht="18" hidden="1" customHeight="1" x14ac:dyDescent="0.2">
      <c r="A230" s="746">
        <v>220</v>
      </c>
      <c r="B230" s="747"/>
      <c r="C230" s="230"/>
      <c r="D230" s="204"/>
      <c r="E230" s="204"/>
      <c r="F230" s="205"/>
      <c r="G230" s="218"/>
      <c r="H230" s="219"/>
      <c r="I230" s="235"/>
      <c r="J230" s="222"/>
      <c r="K230" s="235"/>
      <c r="L230" s="221"/>
      <c r="M230" s="222"/>
      <c r="N230" s="235"/>
      <c r="O230" s="221"/>
      <c r="P230" s="224"/>
      <c r="Q230" s="215">
        <f t="shared" si="3"/>
        <v>0</v>
      </c>
      <c r="R230" s="226"/>
      <c r="S230" s="227"/>
    </row>
    <row r="231" spans="1:19" ht="18" hidden="1" customHeight="1" x14ac:dyDescent="0.2">
      <c r="A231" s="746">
        <v>221</v>
      </c>
      <c r="B231" s="747"/>
      <c r="C231" s="230"/>
      <c r="D231" s="204"/>
      <c r="E231" s="204"/>
      <c r="F231" s="205"/>
      <c r="G231" s="218"/>
      <c r="H231" s="219"/>
      <c r="I231" s="235"/>
      <c r="J231" s="222"/>
      <c r="K231" s="235"/>
      <c r="L231" s="221"/>
      <c r="M231" s="222"/>
      <c r="N231" s="235"/>
      <c r="O231" s="221"/>
      <c r="P231" s="224"/>
      <c r="Q231" s="215">
        <f t="shared" si="3"/>
        <v>0</v>
      </c>
      <c r="R231" s="226"/>
      <c r="S231" s="227"/>
    </row>
    <row r="232" spans="1:19" ht="18" hidden="1" customHeight="1" x14ac:dyDescent="0.2">
      <c r="A232" s="746">
        <v>222</v>
      </c>
      <c r="B232" s="747"/>
      <c r="C232" s="230"/>
      <c r="D232" s="204"/>
      <c r="E232" s="204"/>
      <c r="F232" s="205"/>
      <c r="G232" s="218"/>
      <c r="H232" s="219"/>
      <c r="I232" s="235"/>
      <c r="J232" s="222"/>
      <c r="K232" s="235"/>
      <c r="L232" s="221"/>
      <c r="M232" s="222"/>
      <c r="N232" s="235"/>
      <c r="O232" s="221"/>
      <c r="P232" s="224"/>
      <c r="Q232" s="215">
        <f t="shared" si="3"/>
        <v>0</v>
      </c>
      <c r="R232" s="226"/>
      <c r="S232" s="227"/>
    </row>
    <row r="233" spans="1:19" ht="18" hidden="1" customHeight="1" x14ac:dyDescent="0.2">
      <c r="A233" s="746">
        <v>223</v>
      </c>
      <c r="B233" s="747"/>
      <c r="C233" s="230"/>
      <c r="D233" s="204"/>
      <c r="E233" s="204"/>
      <c r="F233" s="205"/>
      <c r="G233" s="218"/>
      <c r="H233" s="219"/>
      <c r="I233" s="235"/>
      <c r="J233" s="222"/>
      <c r="K233" s="235"/>
      <c r="L233" s="221"/>
      <c r="M233" s="222"/>
      <c r="N233" s="235"/>
      <c r="O233" s="221"/>
      <c r="P233" s="224"/>
      <c r="Q233" s="215">
        <f t="shared" si="3"/>
        <v>0</v>
      </c>
      <c r="R233" s="226"/>
      <c r="S233" s="227"/>
    </row>
    <row r="234" spans="1:19" ht="18" hidden="1" customHeight="1" x14ac:dyDescent="0.2">
      <c r="A234" s="746">
        <v>224</v>
      </c>
      <c r="B234" s="747"/>
      <c r="C234" s="230"/>
      <c r="D234" s="204"/>
      <c r="E234" s="204"/>
      <c r="F234" s="205"/>
      <c r="G234" s="218"/>
      <c r="H234" s="219"/>
      <c r="I234" s="235"/>
      <c r="J234" s="222"/>
      <c r="K234" s="235"/>
      <c r="L234" s="221"/>
      <c r="M234" s="222"/>
      <c r="N234" s="235"/>
      <c r="O234" s="221"/>
      <c r="P234" s="224"/>
      <c r="Q234" s="215">
        <f t="shared" si="3"/>
        <v>0</v>
      </c>
      <c r="R234" s="226"/>
      <c r="S234" s="227"/>
    </row>
    <row r="235" spans="1:19" ht="18" hidden="1" customHeight="1" x14ac:dyDescent="0.2">
      <c r="A235" s="746">
        <v>225</v>
      </c>
      <c r="B235" s="747"/>
      <c r="C235" s="230"/>
      <c r="D235" s="204"/>
      <c r="E235" s="204"/>
      <c r="F235" s="205"/>
      <c r="G235" s="218"/>
      <c r="H235" s="219"/>
      <c r="I235" s="235"/>
      <c r="J235" s="222"/>
      <c r="K235" s="235"/>
      <c r="L235" s="221"/>
      <c r="M235" s="222"/>
      <c r="N235" s="235"/>
      <c r="O235" s="221"/>
      <c r="P235" s="224"/>
      <c r="Q235" s="215">
        <f t="shared" si="3"/>
        <v>0</v>
      </c>
      <c r="R235" s="226"/>
      <c r="S235" s="227"/>
    </row>
    <row r="236" spans="1:19" ht="18" hidden="1" customHeight="1" x14ac:dyDescent="0.2">
      <c r="A236" s="746">
        <v>226</v>
      </c>
      <c r="B236" s="747"/>
      <c r="C236" s="230"/>
      <c r="D236" s="204"/>
      <c r="E236" s="204"/>
      <c r="F236" s="205"/>
      <c r="G236" s="218"/>
      <c r="H236" s="219"/>
      <c r="I236" s="235"/>
      <c r="J236" s="222"/>
      <c r="K236" s="235"/>
      <c r="L236" s="221"/>
      <c r="M236" s="222"/>
      <c r="N236" s="235"/>
      <c r="O236" s="221"/>
      <c r="P236" s="224"/>
      <c r="Q236" s="215">
        <f t="shared" si="3"/>
        <v>0</v>
      </c>
      <c r="R236" s="226"/>
      <c r="S236" s="227"/>
    </row>
    <row r="237" spans="1:19" ht="18" hidden="1" customHeight="1" x14ac:dyDescent="0.2">
      <c r="A237" s="746">
        <v>227</v>
      </c>
      <c r="B237" s="747"/>
      <c r="C237" s="230"/>
      <c r="D237" s="204"/>
      <c r="E237" s="204"/>
      <c r="F237" s="205"/>
      <c r="G237" s="218"/>
      <c r="H237" s="219"/>
      <c r="I237" s="235"/>
      <c r="J237" s="222"/>
      <c r="K237" s="235"/>
      <c r="L237" s="221"/>
      <c r="M237" s="222"/>
      <c r="N237" s="235"/>
      <c r="O237" s="221"/>
      <c r="P237" s="224"/>
      <c r="Q237" s="215">
        <f t="shared" si="3"/>
        <v>0</v>
      </c>
      <c r="R237" s="226"/>
      <c r="S237" s="227"/>
    </row>
    <row r="238" spans="1:19" ht="18" hidden="1" customHeight="1" x14ac:dyDescent="0.2">
      <c r="A238" s="746">
        <v>228</v>
      </c>
      <c r="B238" s="747"/>
      <c r="C238" s="230"/>
      <c r="D238" s="204"/>
      <c r="E238" s="204"/>
      <c r="F238" s="205"/>
      <c r="G238" s="218"/>
      <c r="H238" s="219"/>
      <c r="I238" s="235"/>
      <c r="J238" s="222"/>
      <c r="K238" s="235"/>
      <c r="L238" s="221"/>
      <c r="M238" s="222"/>
      <c r="N238" s="235"/>
      <c r="O238" s="221"/>
      <c r="P238" s="224"/>
      <c r="Q238" s="215">
        <f t="shared" si="3"/>
        <v>0</v>
      </c>
      <c r="R238" s="226"/>
      <c r="S238" s="227"/>
    </row>
    <row r="239" spans="1:19" ht="18" hidden="1" customHeight="1" x14ac:dyDescent="0.2">
      <c r="A239" s="746">
        <v>229</v>
      </c>
      <c r="B239" s="747"/>
      <c r="C239" s="230"/>
      <c r="D239" s="204"/>
      <c r="E239" s="204"/>
      <c r="F239" s="205"/>
      <c r="G239" s="218"/>
      <c r="H239" s="219"/>
      <c r="I239" s="235"/>
      <c r="J239" s="222"/>
      <c r="K239" s="235"/>
      <c r="L239" s="221"/>
      <c r="M239" s="222"/>
      <c r="N239" s="235"/>
      <c r="O239" s="221"/>
      <c r="P239" s="224"/>
      <c r="Q239" s="215">
        <f t="shared" si="3"/>
        <v>0</v>
      </c>
      <c r="R239" s="226"/>
      <c r="S239" s="227"/>
    </row>
    <row r="240" spans="1:19" ht="18" hidden="1" customHeight="1" x14ac:dyDescent="0.2">
      <c r="A240" s="746">
        <v>230</v>
      </c>
      <c r="B240" s="747"/>
      <c r="C240" s="230"/>
      <c r="D240" s="204"/>
      <c r="E240" s="204"/>
      <c r="F240" s="205"/>
      <c r="G240" s="218"/>
      <c r="H240" s="219"/>
      <c r="I240" s="235"/>
      <c r="J240" s="222"/>
      <c r="K240" s="235"/>
      <c r="L240" s="221"/>
      <c r="M240" s="222"/>
      <c r="N240" s="235"/>
      <c r="O240" s="221"/>
      <c r="P240" s="224"/>
      <c r="Q240" s="215">
        <f t="shared" si="3"/>
        <v>0</v>
      </c>
      <c r="R240" s="226"/>
      <c r="S240" s="227"/>
    </row>
    <row r="241" spans="1:19" ht="18" hidden="1" customHeight="1" x14ac:dyDescent="0.2">
      <c r="A241" s="746">
        <v>231</v>
      </c>
      <c r="B241" s="747"/>
      <c r="C241" s="230"/>
      <c r="D241" s="204"/>
      <c r="E241" s="204"/>
      <c r="F241" s="205"/>
      <c r="G241" s="218"/>
      <c r="H241" s="219"/>
      <c r="I241" s="235"/>
      <c r="J241" s="222"/>
      <c r="K241" s="235"/>
      <c r="L241" s="221"/>
      <c r="M241" s="222"/>
      <c r="N241" s="235"/>
      <c r="O241" s="221"/>
      <c r="P241" s="224"/>
      <c r="Q241" s="215">
        <f t="shared" si="3"/>
        <v>0</v>
      </c>
      <c r="R241" s="226"/>
      <c r="S241" s="227"/>
    </row>
    <row r="242" spans="1:19" ht="18" hidden="1" customHeight="1" x14ac:dyDescent="0.2">
      <c r="A242" s="746">
        <v>232</v>
      </c>
      <c r="B242" s="747"/>
      <c r="C242" s="230"/>
      <c r="D242" s="204"/>
      <c r="E242" s="204"/>
      <c r="F242" s="205"/>
      <c r="G242" s="218"/>
      <c r="H242" s="219"/>
      <c r="I242" s="235"/>
      <c r="J242" s="222"/>
      <c r="K242" s="235"/>
      <c r="L242" s="221"/>
      <c r="M242" s="222"/>
      <c r="N242" s="235"/>
      <c r="O242" s="221"/>
      <c r="P242" s="224"/>
      <c r="Q242" s="215">
        <f t="shared" si="3"/>
        <v>0</v>
      </c>
      <c r="R242" s="226"/>
      <c r="S242" s="227"/>
    </row>
    <row r="243" spans="1:19" ht="18" hidden="1" customHeight="1" x14ac:dyDescent="0.2">
      <c r="A243" s="746">
        <v>233</v>
      </c>
      <c r="B243" s="747"/>
      <c r="C243" s="230"/>
      <c r="D243" s="204"/>
      <c r="E243" s="204"/>
      <c r="F243" s="205"/>
      <c r="G243" s="218"/>
      <c r="H243" s="219"/>
      <c r="I243" s="235"/>
      <c r="J243" s="222"/>
      <c r="K243" s="235"/>
      <c r="L243" s="221"/>
      <c r="M243" s="222"/>
      <c r="N243" s="235"/>
      <c r="O243" s="221"/>
      <c r="P243" s="224"/>
      <c r="Q243" s="215">
        <f t="shared" si="3"/>
        <v>0</v>
      </c>
      <c r="R243" s="226"/>
      <c r="S243" s="227"/>
    </row>
    <row r="244" spans="1:19" ht="18" hidden="1" customHeight="1" x14ac:dyDescent="0.2">
      <c r="A244" s="746">
        <v>234</v>
      </c>
      <c r="B244" s="747"/>
      <c r="C244" s="230"/>
      <c r="D244" s="204"/>
      <c r="E244" s="204"/>
      <c r="F244" s="205"/>
      <c r="G244" s="218"/>
      <c r="H244" s="219"/>
      <c r="I244" s="235"/>
      <c r="J244" s="222"/>
      <c r="K244" s="235"/>
      <c r="L244" s="221"/>
      <c r="M244" s="222"/>
      <c r="N244" s="235"/>
      <c r="O244" s="221"/>
      <c r="P244" s="224"/>
      <c r="Q244" s="215">
        <f t="shared" si="3"/>
        <v>0</v>
      </c>
      <c r="R244" s="226"/>
      <c r="S244" s="227"/>
    </row>
    <row r="245" spans="1:19" ht="18" hidden="1" customHeight="1" x14ac:dyDescent="0.2">
      <c r="A245" s="746">
        <v>235</v>
      </c>
      <c r="B245" s="747"/>
      <c r="C245" s="230"/>
      <c r="D245" s="204"/>
      <c r="E245" s="204"/>
      <c r="F245" s="205"/>
      <c r="G245" s="218"/>
      <c r="H245" s="219"/>
      <c r="I245" s="235"/>
      <c r="J245" s="222"/>
      <c r="K245" s="235"/>
      <c r="L245" s="221"/>
      <c r="M245" s="222"/>
      <c r="N245" s="235"/>
      <c r="O245" s="221"/>
      <c r="P245" s="224"/>
      <c r="Q245" s="215">
        <f t="shared" si="3"/>
        <v>0</v>
      </c>
      <c r="R245" s="226"/>
      <c r="S245" s="227"/>
    </row>
    <row r="246" spans="1:19" ht="18" hidden="1" customHeight="1" x14ac:dyDescent="0.2">
      <c r="A246" s="746">
        <v>236</v>
      </c>
      <c r="B246" s="747"/>
      <c r="C246" s="230"/>
      <c r="D246" s="204"/>
      <c r="E246" s="204"/>
      <c r="F246" s="205"/>
      <c r="G246" s="218"/>
      <c r="H246" s="219"/>
      <c r="I246" s="235"/>
      <c r="J246" s="222"/>
      <c r="K246" s="235"/>
      <c r="L246" s="221"/>
      <c r="M246" s="222"/>
      <c r="N246" s="235"/>
      <c r="O246" s="221"/>
      <c r="P246" s="224"/>
      <c r="Q246" s="215">
        <f t="shared" si="3"/>
        <v>0</v>
      </c>
      <c r="R246" s="226"/>
      <c r="S246" s="227"/>
    </row>
    <row r="247" spans="1:19" ht="18" hidden="1" customHeight="1" x14ac:dyDescent="0.2">
      <c r="A247" s="746">
        <v>237</v>
      </c>
      <c r="B247" s="747"/>
      <c r="C247" s="230"/>
      <c r="D247" s="204"/>
      <c r="E247" s="204"/>
      <c r="F247" s="205"/>
      <c r="G247" s="218"/>
      <c r="H247" s="219"/>
      <c r="I247" s="235"/>
      <c r="J247" s="222"/>
      <c r="K247" s="235"/>
      <c r="L247" s="221"/>
      <c r="M247" s="222"/>
      <c r="N247" s="235"/>
      <c r="O247" s="221"/>
      <c r="P247" s="224"/>
      <c r="Q247" s="215">
        <f t="shared" si="3"/>
        <v>0</v>
      </c>
      <c r="R247" s="226"/>
      <c r="S247" s="227"/>
    </row>
    <row r="248" spans="1:19" ht="18" hidden="1" customHeight="1" x14ac:dyDescent="0.2">
      <c r="A248" s="746">
        <v>238</v>
      </c>
      <c r="B248" s="747"/>
      <c r="C248" s="230"/>
      <c r="D248" s="204"/>
      <c r="E248" s="204"/>
      <c r="F248" s="205"/>
      <c r="G248" s="218"/>
      <c r="H248" s="219"/>
      <c r="I248" s="235"/>
      <c r="J248" s="222"/>
      <c r="K248" s="235"/>
      <c r="L248" s="221"/>
      <c r="M248" s="222"/>
      <c r="N248" s="235"/>
      <c r="O248" s="221"/>
      <c r="P248" s="224"/>
      <c r="Q248" s="215">
        <f t="shared" si="3"/>
        <v>0</v>
      </c>
      <c r="R248" s="226"/>
      <c r="S248" s="227"/>
    </row>
    <row r="249" spans="1:19" ht="18" hidden="1" customHeight="1" x14ac:dyDescent="0.2">
      <c r="A249" s="746">
        <v>239</v>
      </c>
      <c r="B249" s="747"/>
      <c r="C249" s="230"/>
      <c r="D249" s="204"/>
      <c r="E249" s="204"/>
      <c r="F249" s="205"/>
      <c r="G249" s="218"/>
      <c r="H249" s="219"/>
      <c r="I249" s="235"/>
      <c r="J249" s="222"/>
      <c r="K249" s="235"/>
      <c r="L249" s="221"/>
      <c r="M249" s="222"/>
      <c r="N249" s="235"/>
      <c r="O249" s="221"/>
      <c r="P249" s="224"/>
      <c r="Q249" s="215">
        <f t="shared" si="3"/>
        <v>0</v>
      </c>
      <c r="R249" s="226"/>
      <c r="S249" s="227"/>
    </row>
    <row r="250" spans="1:19" ht="18" hidden="1" customHeight="1" x14ac:dyDescent="0.2">
      <c r="A250" s="746">
        <v>240</v>
      </c>
      <c r="B250" s="747"/>
      <c r="C250" s="230"/>
      <c r="D250" s="204"/>
      <c r="E250" s="204"/>
      <c r="F250" s="205"/>
      <c r="G250" s="218"/>
      <c r="H250" s="219"/>
      <c r="I250" s="235"/>
      <c r="J250" s="222"/>
      <c r="K250" s="235"/>
      <c r="L250" s="221"/>
      <c r="M250" s="222"/>
      <c r="N250" s="235"/>
      <c r="O250" s="221"/>
      <c r="P250" s="224"/>
      <c r="Q250" s="215">
        <f t="shared" si="3"/>
        <v>0</v>
      </c>
      <c r="R250" s="226"/>
      <c r="S250" s="227"/>
    </row>
    <row r="251" spans="1:19" ht="18" hidden="1" customHeight="1" x14ac:dyDescent="0.2">
      <c r="A251" s="746">
        <v>241</v>
      </c>
      <c r="B251" s="747"/>
      <c r="C251" s="230"/>
      <c r="D251" s="204"/>
      <c r="E251" s="204"/>
      <c r="F251" s="205"/>
      <c r="G251" s="218"/>
      <c r="H251" s="219"/>
      <c r="I251" s="235"/>
      <c r="J251" s="222"/>
      <c r="K251" s="235"/>
      <c r="L251" s="221"/>
      <c r="M251" s="222"/>
      <c r="N251" s="235"/>
      <c r="O251" s="221"/>
      <c r="P251" s="224"/>
      <c r="Q251" s="215">
        <f t="shared" si="3"/>
        <v>0</v>
      </c>
      <c r="R251" s="226"/>
      <c r="S251" s="227"/>
    </row>
    <row r="252" spans="1:19" ht="18" hidden="1" customHeight="1" x14ac:dyDescent="0.2">
      <c r="A252" s="746">
        <v>242</v>
      </c>
      <c r="B252" s="747"/>
      <c r="C252" s="230"/>
      <c r="D252" s="204"/>
      <c r="E252" s="204"/>
      <c r="F252" s="205"/>
      <c r="G252" s="218"/>
      <c r="H252" s="219"/>
      <c r="I252" s="235"/>
      <c r="J252" s="222"/>
      <c r="K252" s="235"/>
      <c r="L252" s="221"/>
      <c r="M252" s="222"/>
      <c r="N252" s="235"/>
      <c r="O252" s="221"/>
      <c r="P252" s="224"/>
      <c r="Q252" s="215">
        <f t="shared" si="3"/>
        <v>0</v>
      </c>
      <c r="R252" s="226"/>
      <c r="S252" s="227"/>
    </row>
    <row r="253" spans="1:19" ht="18" hidden="1" customHeight="1" x14ac:dyDescent="0.2">
      <c r="A253" s="746">
        <v>243</v>
      </c>
      <c r="B253" s="747"/>
      <c r="C253" s="230"/>
      <c r="D253" s="204"/>
      <c r="E253" s="204"/>
      <c r="F253" s="205"/>
      <c r="G253" s="218"/>
      <c r="H253" s="219"/>
      <c r="I253" s="235"/>
      <c r="J253" s="222"/>
      <c r="K253" s="235"/>
      <c r="L253" s="221"/>
      <c r="M253" s="222"/>
      <c r="N253" s="235"/>
      <c r="O253" s="221"/>
      <c r="P253" s="224"/>
      <c r="Q253" s="215">
        <f t="shared" si="3"/>
        <v>0</v>
      </c>
      <c r="R253" s="226"/>
      <c r="S253" s="227"/>
    </row>
    <row r="254" spans="1:19" ht="18" hidden="1" customHeight="1" x14ac:dyDescent="0.2">
      <c r="A254" s="746">
        <v>244</v>
      </c>
      <c r="B254" s="747"/>
      <c r="C254" s="230"/>
      <c r="D254" s="204"/>
      <c r="E254" s="204"/>
      <c r="F254" s="205"/>
      <c r="G254" s="218"/>
      <c r="H254" s="219"/>
      <c r="I254" s="235"/>
      <c r="J254" s="222"/>
      <c r="K254" s="235"/>
      <c r="L254" s="221"/>
      <c r="M254" s="222"/>
      <c r="N254" s="235"/>
      <c r="O254" s="221"/>
      <c r="P254" s="224"/>
      <c r="Q254" s="215">
        <f t="shared" si="3"/>
        <v>0</v>
      </c>
      <c r="R254" s="226"/>
      <c r="S254" s="227"/>
    </row>
    <row r="255" spans="1:19" ht="18" hidden="1" customHeight="1" x14ac:dyDescent="0.2">
      <c r="A255" s="746">
        <v>245</v>
      </c>
      <c r="B255" s="747"/>
      <c r="C255" s="230"/>
      <c r="D255" s="204"/>
      <c r="E255" s="204"/>
      <c r="F255" s="205"/>
      <c r="G255" s="218"/>
      <c r="H255" s="219"/>
      <c r="I255" s="235"/>
      <c r="J255" s="222"/>
      <c r="K255" s="235"/>
      <c r="L255" s="221"/>
      <c r="M255" s="222"/>
      <c r="N255" s="235"/>
      <c r="O255" s="221"/>
      <c r="P255" s="224"/>
      <c r="Q255" s="215">
        <f t="shared" si="3"/>
        <v>0</v>
      </c>
      <c r="R255" s="226"/>
      <c r="S255" s="227"/>
    </row>
    <row r="256" spans="1:19" ht="18" hidden="1" customHeight="1" x14ac:dyDescent="0.2">
      <c r="A256" s="746">
        <v>246</v>
      </c>
      <c r="B256" s="747"/>
      <c r="C256" s="230"/>
      <c r="D256" s="204"/>
      <c r="E256" s="204"/>
      <c r="F256" s="205"/>
      <c r="G256" s="218"/>
      <c r="H256" s="219"/>
      <c r="I256" s="235"/>
      <c r="J256" s="222"/>
      <c r="K256" s="235"/>
      <c r="L256" s="221"/>
      <c r="M256" s="222"/>
      <c r="N256" s="235"/>
      <c r="O256" s="221"/>
      <c r="P256" s="224"/>
      <c r="Q256" s="215">
        <f t="shared" si="3"/>
        <v>0</v>
      </c>
      <c r="R256" s="226"/>
      <c r="S256" s="227"/>
    </row>
    <row r="257" spans="1:19" ht="18" hidden="1" customHeight="1" x14ac:dyDescent="0.2">
      <c r="A257" s="746">
        <v>247</v>
      </c>
      <c r="B257" s="747"/>
      <c r="C257" s="230"/>
      <c r="D257" s="204"/>
      <c r="E257" s="204"/>
      <c r="F257" s="205"/>
      <c r="G257" s="218"/>
      <c r="H257" s="219"/>
      <c r="I257" s="235"/>
      <c r="J257" s="222"/>
      <c r="K257" s="235"/>
      <c r="L257" s="221"/>
      <c r="M257" s="222"/>
      <c r="N257" s="235"/>
      <c r="O257" s="221"/>
      <c r="P257" s="224"/>
      <c r="Q257" s="215">
        <f t="shared" si="3"/>
        <v>0</v>
      </c>
      <c r="R257" s="226"/>
      <c r="S257" s="227"/>
    </row>
    <row r="258" spans="1:19" ht="18" hidden="1" customHeight="1" x14ac:dyDescent="0.2">
      <c r="A258" s="746">
        <v>248</v>
      </c>
      <c r="B258" s="747"/>
      <c r="C258" s="230"/>
      <c r="D258" s="204"/>
      <c r="E258" s="204"/>
      <c r="F258" s="205"/>
      <c r="G258" s="218"/>
      <c r="H258" s="219"/>
      <c r="I258" s="235"/>
      <c r="J258" s="222"/>
      <c r="K258" s="235"/>
      <c r="L258" s="221"/>
      <c r="M258" s="222"/>
      <c r="N258" s="235"/>
      <c r="O258" s="221"/>
      <c r="P258" s="224"/>
      <c r="Q258" s="215">
        <f t="shared" si="3"/>
        <v>0</v>
      </c>
      <c r="R258" s="226"/>
      <c r="S258" s="227"/>
    </row>
    <row r="259" spans="1:19" ht="18" hidden="1" customHeight="1" x14ac:dyDescent="0.2">
      <c r="A259" s="746">
        <v>249</v>
      </c>
      <c r="B259" s="747"/>
      <c r="C259" s="230"/>
      <c r="D259" s="204"/>
      <c r="E259" s="204"/>
      <c r="F259" s="205"/>
      <c r="G259" s="218"/>
      <c r="H259" s="219"/>
      <c r="I259" s="235"/>
      <c r="J259" s="222"/>
      <c r="K259" s="235"/>
      <c r="L259" s="221"/>
      <c r="M259" s="222"/>
      <c r="N259" s="235"/>
      <c r="O259" s="221"/>
      <c r="P259" s="224"/>
      <c r="Q259" s="215">
        <f t="shared" si="3"/>
        <v>0</v>
      </c>
      <c r="R259" s="226"/>
      <c r="S259" s="227"/>
    </row>
    <row r="260" spans="1:19" ht="18" hidden="1" customHeight="1" x14ac:dyDescent="0.2">
      <c r="A260" s="746">
        <v>250</v>
      </c>
      <c r="B260" s="747"/>
      <c r="C260" s="230"/>
      <c r="D260" s="204"/>
      <c r="E260" s="204"/>
      <c r="F260" s="205"/>
      <c r="G260" s="218"/>
      <c r="H260" s="219"/>
      <c r="I260" s="235"/>
      <c r="J260" s="222"/>
      <c r="K260" s="235"/>
      <c r="L260" s="221"/>
      <c r="M260" s="222"/>
      <c r="N260" s="235"/>
      <c r="O260" s="221"/>
      <c r="P260" s="224"/>
      <c r="Q260" s="215">
        <f t="shared" si="3"/>
        <v>0</v>
      </c>
      <c r="R260" s="226"/>
      <c r="S260" s="227"/>
    </row>
    <row r="261" spans="1:19" ht="18" hidden="1" customHeight="1" x14ac:dyDescent="0.2">
      <c r="A261" s="746">
        <v>251</v>
      </c>
      <c r="B261" s="747"/>
      <c r="C261" s="230"/>
      <c r="D261" s="204"/>
      <c r="E261" s="204"/>
      <c r="F261" s="205"/>
      <c r="G261" s="218"/>
      <c r="H261" s="219"/>
      <c r="I261" s="235"/>
      <c r="J261" s="222"/>
      <c r="K261" s="235"/>
      <c r="L261" s="221"/>
      <c r="M261" s="222"/>
      <c r="N261" s="235"/>
      <c r="O261" s="221"/>
      <c r="P261" s="224"/>
      <c r="Q261" s="215">
        <f t="shared" si="3"/>
        <v>0</v>
      </c>
      <c r="R261" s="226"/>
      <c r="S261" s="227"/>
    </row>
    <row r="262" spans="1:19" ht="18" hidden="1" customHeight="1" x14ac:dyDescent="0.2">
      <c r="A262" s="746">
        <v>252</v>
      </c>
      <c r="B262" s="747"/>
      <c r="C262" s="230"/>
      <c r="D262" s="204"/>
      <c r="E262" s="204"/>
      <c r="F262" s="205"/>
      <c r="G262" s="218"/>
      <c r="H262" s="219"/>
      <c r="I262" s="235"/>
      <c r="J262" s="222"/>
      <c r="K262" s="235"/>
      <c r="L262" s="221"/>
      <c r="M262" s="222"/>
      <c r="N262" s="235"/>
      <c r="O262" s="221"/>
      <c r="P262" s="224"/>
      <c r="Q262" s="215">
        <f t="shared" si="3"/>
        <v>0</v>
      </c>
      <c r="R262" s="226"/>
      <c r="S262" s="227"/>
    </row>
    <row r="263" spans="1:19" ht="18" hidden="1" customHeight="1" x14ac:dyDescent="0.2">
      <c r="A263" s="746">
        <v>253</v>
      </c>
      <c r="B263" s="747"/>
      <c r="C263" s="230"/>
      <c r="D263" s="204"/>
      <c r="E263" s="204"/>
      <c r="F263" s="205"/>
      <c r="G263" s="218"/>
      <c r="H263" s="219"/>
      <c r="I263" s="235"/>
      <c r="J263" s="222"/>
      <c r="K263" s="235"/>
      <c r="L263" s="221"/>
      <c r="M263" s="222"/>
      <c r="N263" s="235"/>
      <c r="O263" s="221"/>
      <c r="P263" s="224"/>
      <c r="Q263" s="215">
        <f t="shared" si="3"/>
        <v>0</v>
      </c>
      <c r="R263" s="226"/>
      <c r="S263" s="227"/>
    </row>
    <row r="264" spans="1:19" ht="18" hidden="1" customHeight="1" x14ac:dyDescent="0.2">
      <c r="A264" s="746">
        <v>254</v>
      </c>
      <c r="B264" s="747"/>
      <c r="C264" s="230"/>
      <c r="D264" s="204"/>
      <c r="E264" s="204"/>
      <c r="F264" s="205"/>
      <c r="G264" s="218"/>
      <c r="H264" s="219"/>
      <c r="I264" s="235"/>
      <c r="J264" s="222"/>
      <c r="K264" s="235"/>
      <c r="L264" s="221"/>
      <c r="M264" s="222"/>
      <c r="N264" s="235"/>
      <c r="O264" s="221"/>
      <c r="P264" s="224"/>
      <c r="Q264" s="215">
        <f t="shared" si="3"/>
        <v>0</v>
      </c>
      <c r="R264" s="226"/>
      <c r="S264" s="227"/>
    </row>
    <row r="265" spans="1:19" ht="18" hidden="1" customHeight="1" x14ac:dyDescent="0.2">
      <c r="A265" s="746">
        <v>255</v>
      </c>
      <c r="B265" s="747"/>
      <c r="C265" s="230"/>
      <c r="D265" s="204"/>
      <c r="E265" s="204"/>
      <c r="F265" s="205"/>
      <c r="G265" s="218"/>
      <c r="H265" s="219"/>
      <c r="I265" s="235"/>
      <c r="J265" s="222"/>
      <c r="K265" s="235"/>
      <c r="L265" s="221"/>
      <c r="M265" s="222"/>
      <c r="N265" s="235"/>
      <c r="O265" s="221"/>
      <c r="P265" s="224"/>
      <c r="Q265" s="215">
        <f t="shared" si="3"/>
        <v>0</v>
      </c>
      <c r="R265" s="226"/>
      <c r="S265" s="227"/>
    </row>
    <row r="266" spans="1:19" ht="18" hidden="1" customHeight="1" x14ac:dyDescent="0.2">
      <c r="A266" s="746">
        <v>256</v>
      </c>
      <c r="B266" s="747"/>
      <c r="C266" s="230"/>
      <c r="D266" s="204"/>
      <c r="E266" s="204"/>
      <c r="F266" s="205"/>
      <c r="G266" s="218"/>
      <c r="H266" s="219"/>
      <c r="I266" s="235"/>
      <c r="J266" s="222"/>
      <c r="K266" s="235"/>
      <c r="L266" s="221"/>
      <c r="M266" s="222"/>
      <c r="N266" s="235"/>
      <c r="O266" s="221"/>
      <c r="P266" s="224"/>
      <c r="Q266" s="215">
        <f t="shared" si="3"/>
        <v>0</v>
      </c>
      <c r="R266" s="226"/>
      <c r="S266" s="227"/>
    </row>
    <row r="267" spans="1:19" ht="18" hidden="1" customHeight="1" x14ac:dyDescent="0.2">
      <c r="A267" s="746">
        <v>257</v>
      </c>
      <c r="B267" s="747"/>
      <c r="C267" s="230"/>
      <c r="D267" s="204"/>
      <c r="E267" s="204"/>
      <c r="F267" s="205"/>
      <c r="G267" s="218"/>
      <c r="H267" s="219"/>
      <c r="I267" s="235"/>
      <c r="J267" s="222"/>
      <c r="K267" s="235"/>
      <c r="L267" s="221"/>
      <c r="M267" s="222"/>
      <c r="N267" s="235"/>
      <c r="O267" s="221"/>
      <c r="P267" s="224"/>
      <c r="Q267" s="215">
        <f t="shared" si="3"/>
        <v>0</v>
      </c>
      <c r="R267" s="226"/>
      <c r="S267" s="227"/>
    </row>
    <row r="268" spans="1:19" ht="18" hidden="1" customHeight="1" x14ac:dyDescent="0.2">
      <c r="A268" s="746">
        <v>258</v>
      </c>
      <c r="B268" s="747"/>
      <c r="C268" s="230"/>
      <c r="D268" s="204"/>
      <c r="E268" s="204"/>
      <c r="F268" s="205"/>
      <c r="G268" s="218"/>
      <c r="H268" s="219"/>
      <c r="I268" s="235"/>
      <c r="J268" s="222"/>
      <c r="K268" s="235"/>
      <c r="L268" s="221"/>
      <c r="M268" s="222"/>
      <c r="N268" s="235"/>
      <c r="O268" s="221"/>
      <c r="P268" s="224"/>
      <c r="Q268" s="215">
        <f t="shared" ref="Q268:Q331" si="4">IF(I268="",0,INT(SUM(PRODUCT(I268,K268,N268))))</f>
        <v>0</v>
      </c>
      <c r="R268" s="226"/>
      <c r="S268" s="227"/>
    </row>
    <row r="269" spans="1:19" ht="18" hidden="1" customHeight="1" x14ac:dyDescent="0.2">
      <c r="A269" s="746">
        <v>259</v>
      </c>
      <c r="B269" s="747"/>
      <c r="C269" s="230"/>
      <c r="D269" s="204"/>
      <c r="E269" s="204"/>
      <c r="F269" s="205"/>
      <c r="G269" s="218"/>
      <c r="H269" s="219"/>
      <c r="I269" s="235"/>
      <c r="J269" s="222"/>
      <c r="K269" s="235"/>
      <c r="L269" s="221"/>
      <c r="M269" s="222"/>
      <c r="N269" s="235"/>
      <c r="O269" s="221"/>
      <c r="P269" s="224"/>
      <c r="Q269" s="215">
        <f t="shared" si="4"/>
        <v>0</v>
      </c>
      <c r="R269" s="226"/>
      <c r="S269" s="227"/>
    </row>
    <row r="270" spans="1:19" ht="18" hidden="1" customHeight="1" x14ac:dyDescent="0.2">
      <c r="A270" s="746">
        <v>260</v>
      </c>
      <c r="B270" s="747"/>
      <c r="C270" s="230"/>
      <c r="D270" s="204"/>
      <c r="E270" s="204"/>
      <c r="F270" s="205"/>
      <c r="G270" s="218"/>
      <c r="H270" s="219"/>
      <c r="I270" s="235"/>
      <c r="J270" s="222"/>
      <c r="K270" s="235"/>
      <c r="L270" s="221"/>
      <c r="M270" s="222"/>
      <c r="N270" s="235"/>
      <c r="O270" s="221"/>
      <c r="P270" s="224"/>
      <c r="Q270" s="215">
        <f t="shared" si="4"/>
        <v>0</v>
      </c>
      <c r="R270" s="226"/>
      <c r="S270" s="227"/>
    </row>
    <row r="271" spans="1:19" ht="18" hidden="1" customHeight="1" x14ac:dyDescent="0.2">
      <c r="A271" s="746">
        <v>261</v>
      </c>
      <c r="B271" s="747"/>
      <c r="C271" s="230"/>
      <c r="D271" s="204"/>
      <c r="E271" s="204"/>
      <c r="F271" s="205"/>
      <c r="G271" s="218"/>
      <c r="H271" s="219"/>
      <c r="I271" s="235"/>
      <c r="J271" s="222"/>
      <c r="K271" s="235"/>
      <c r="L271" s="221"/>
      <c r="M271" s="222"/>
      <c r="N271" s="235"/>
      <c r="O271" s="221"/>
      <c r="P271" s="224"/>
      <c r="Q271" s="215">
        <f t="shared" si="4"/>
        <v>0</v>
      </c>
      <c r="R271" s="226"/>
      <c r="S271" s="227"/>
    </row>
    <row r="272" spans="1:19" ht="18" hidden="1" customHeight="1" x14ac:dyDescent="0.2">
      <c r="A272" s="746">
        <v>262</v>
      </c>
      <c r="B272" s="747"/>
      <c r="C272" s="230"/>
      <c r="D272" s="204"/>
      <c r="E272" s="204"/>
      <c r="F272" s="205"/>
      <c r="G272" s="218"/>
      <c r="H272" s="219"/>
      <c r="I272" s="235"/>
      <c r="J272" s="222"/>
      <c r="K272" s="235"/>
      <c r="L272" s="221"/>
      <c r="M272" s="222"/>
      <c r="N272" s="235"/>
      <c r="O272" s="221"/>
      <c r="P272" s="224"/>
      <c r="Q272" s="215">
        <f t="shared" si="4"/>
        <v>0</v>
      </c>
      <c r="R272" s="226"/>
      <c r="S272" s="227"/>
    </row>
    <row r="273" spans="1:19" ht="18" hidden="1" customHeight="1" x14ac:dyDescent="0.2">
      <c r="A273" s="746">
        <v>263</v>
      </c>
      <c r="B273" s="747"/>
      <c r="C273" s="230"/>
      <c r="D273" s="204"/>
      <c r="E273" s="204"/>
      <c r="F273" s="205"/>
      <c r="G273" s="218"/>
      <c r="H273" s="219"/>
      <c r="I273" s="235"/>
      <c r="J273" s="222"/>
      <c r="K273" s="235"/>
      <c r="L273" s="221"/>
      <c r="M273" s="222"/>
      <c r="N273" s="235"/>
      <c r="O273" s="221"/>
      <c r="P273" s="224"/>
      <c r="Q273" s="215">
        <f t="shared" si="4"/>
        <v>0</v>
      </c>
      <c r="R273" s="226"/>
      <c r="S273" s="227"/>
    </row>
    <row r="274" spans="1:19" ht="18" hidden="1" customHeight="1" x14ac:dyDescent="0.2">
      <c r="A274" s="746">
        <v>264</v>
      </c>
      <c r="B274" s="747"/>
      <c r="C274" s="230"/>
      <c r="D274" s="204"/>
      <c r="E274" s="204"/>
      <c r="F274" s="205"/>
      <c r="G274" s="218"/>
      <c r="H274" s="219"/>
      <c r="I274" s="235"/>
      <c r="J274" s="222"/>
      <c r="K274" s="235"/>
      <c r="L274" s="221"/>
      <c r="M274" s="222"/>
      <c r="N274" s="235"/>
      <c r="O274" s="221"/>
      <c r="P274" s="224"/>
      <c r="Q274" s="215">
        <f t="shared" si="4"/>
        <v>0</v>
      </c>
      <c r="R274" s="226"/>
      <c r="S274" s="227"/>
    </row>
    <row r="275" spans="1:19" ht="18" hidden="1" customHeight="1" x14ac:dyDescent="0.2">
      <c r="A275" s="746">
        <v>265</v>
      </c>
      <c r="B275" s="747"/>
      <c r="C275" s="230"/>
      <c r="D275" s="204"/>
      <c r="E275" s="204"/>
      <c r="F275" s="205"/>
      <c r="G275" s="218"/>
      <c r="H275" s="219"/>
      <c r="I275" s="235"/>
      <c r="J275" s="222"/>
      <c r="K275" s="235"/>
      <c r="L275" s="221"/>
      <c r="M275" s="222"/>
      <c r="N275" s="235"/>
      <c r="O275" s="221"/>
      <c r="P275" s="224"/>
      <c r="Q275" s="215">
        <f t="shared" si="4"/>
        <v>0</v>
      </c>
      <c r="R275" s="226"/>
      <c r="S275" s="227"/>
    </row>
    <row r="276" spans="1:19" ht="18" hidden="1" customHeight="1" x14ac:dyDescent="0.2">
      <c r="A276" s="746">
        <v>266</v>
      </c>
      <c r="B276" s="747"/>
      <c r="C276" s="230"/>
      <c r="D276" s="204"/>
      <c r="E276" s="204"/>
      <c r="F276" s="205"/>
      <c r="G276" s="218"/>
      <c r="H276" s="219"/>
      <c r="I276" s="235"/>
      <c r="J276" s="222"/>
      <c r="K276" s="235"/>
      <c r="L276" s="221"/>
      <c r="M276" s="222"/>
      <c r="N276" s="235"/>
      <c r="O276" s="221"/>
      <c r="P276" s="224"/>
      <c r="Q276" s="215">
        <f t="shared" si="4"/>
        <v>0</v>
      </c>
      <c r="R276" s="226"/>
      <c r="S276" s="227"/>
    </row>
    <row r="277" spans="1:19" ht="18" hidden="1" customHeight="1" x14ac:dyDescent="0.2">
      <c r="A277" s="746">
        <v>267</v>
      </c>
      <c r="B277" s="747"/>
      <c r="C277" s="230"/>
      <c r="D277" s="204"/>
      <c r="E277" s="204"/>
      <c r="F277" s="205"/>
      <c r="G277" s="218"/>
      <c r="H277" s="219"/>
      <c r="I277" s="235"/>
      <c r="J277" s="222"/>
      <c r="K277" s="235"/>
      <c r="L277" s="221"/>
      <c r="M277" s="222"/>
      <c r="N277" s="235"/>
      <c r="O277" s="221"/>
      <c r="P277" s="224"/>
      <c r="Q277" s="215">
        <f t="shared" si="4"/>
        <v>0</v>
      </c>
      <c r="R277" s="226"/>
      <c r="S277" s="227"/>
    </row>
    <row r="278" spans="1:19" ht="18" hidden="1" customHeight="1" x14ac:dyDescent="0.2">
      <c r="A278" s="746">
        <v>268</v>
      </c>
      <c r="B278" s="747"/>
      <c r="C278" s="230"/>
      <c r="D278" s="204"/>
      <c r="E278" s="204"/>
      <c r="F278" s="205"/>
      <c r="G278" s="218"/>
      <c r="H278" s="219"/>
      <c r="I278" s="235"/>
      <c r="J278" s="222"/>
      <c r="K278" s="235"/>
      <c r="L278" s="221"/>
      <c r="M278" s="222"/>
      <c r="N278" s="235"/>
      <c r="O278" s="221"/>
      <c r="P278" s="224"/>
      <c r="Q278" s="215">
        <f t="shared" si="4"/>
        <v>0</v>
      </c>
      <c r="R278" s="226"/>
      <c r="S278" s="227"/>
    </row>
    <row r="279" spans="1:19" ht="18" hidden="1" customHeight="1" x14ac:dyDescent="0.2">
      <c r="A279" s="746">
        <v>269</v>
      </c>
      <c r="B279" s="747"/>
      <c r="C279" s="230"/>
      <c r="D279" s="204"/>
      <c r="E279" s="204"/>
      <c r="F279" s="205"/>
      <c r="G279" s="218"/>
      <c r="H279" s="219"/>
      <c r="I279" s="235"/>
      <c r="J279" s="222"/>
      <c r="K279" s="235"/>
      <c r="L279" s="221"/>
      <c r="M279" s="222"/>
      <c r="N279" s="235"/>
      <c r="O279" s="221"/>
      <c r="P279" s="224"/>
      <c r="Q279" s="215">
        <f t="shared" si="4"/>
        <v>0</v>
      </c>
      <c r="R279" s="226"/>
      <c r="S279" s="227"/>
    </row>
    <row r="280" spans="1:19" ht="18" hidden="1" customHeight="1" x14ac:dyDescent="0.2">
      <c r="A280" s="746">
        <v>270</v>
      </c>
      <c r="B280" s="747"/>
      <c r="C280" s="230"/>
      <c r="D280" s="204"/>
      <c r="E280" s="204"/>
      <c r="F280" s="205"/>
      <c r="G280" s="218"/>
      <c r="H280" s="219"/>
      <c r="I280" s="235"/>
      <c r="J280" s="222"/>
      <c r="K280" s="235"/>
      <c r="L280" s="221"/>
      <c r="M280" s="222"/>
      <c r="N280" s="235"/>
      <c r="O280" s="221"/>
      <c r="P280" s="224"/>
      <c r="Q280" s="215">
        <f t="shared" si="4"/>
        <v>0</v>
      </c>
      <c r="R280" s="226"/>
      <c r="S280" s="227"/>
    </row>
    <row r="281" spans="1:19" ht="18" hidden="1" customHeight="1" x14ac:dyDescent="0.2">
      <c r="A281" s="746">
        <v>271</v>
      </c>
      <c r="B281" s="747"/>
      <c r="C281" s="230"/>
      <c r="D281" s="204"/>
      <c r="E281" s="204"/>
      <c r="F281" s="205"/>
      <c r="G281" s="218"/>
      <c r="H281" s="219"/>
      <c r="I281" s="235"/>
      <c r="J281" s="222"/>
      <c r="K281" s="235"/>
      <c r="L281" s="221"/>
      <c r="M281" s="222"/>
      <c r="N281" s="235"/>
      <c r="O281" s="221"/>
      <c r="P281" s="224"/>
      <c r="Q281" s="215">
        <f t="shared" si="4"/>
        <v>0</v>
      </c>
      <c r="R281" s="226"/>
      <c r="S281" s="227"/>
    </row>
    <row r="282" spans="1:19" ht="18" hidden="1" customHeight="1" x14ac:dyDescent="0.2">
      <c r="A282" s="746">
        <v>272</v>
      </c>
      <c r="B282" s="747"/>
      <c r="C282" s="230"/>
      <c r="D282" s="204"/>
      <c r="E282" s="204"/>
      <c r="F282" s="205"/>
      <c r="G282" s="218"/>
      <c r="H282" s="219"/>
      <c r="I282" s="235"/>
      <c r="J282" s="222"/>
      <c r="K282" s="235"/>
      <c r="L282" s="221"/>
      <c r="M282" s="222"/>
      <c r="N282" s="235"/>
      <c r="O282" s="221"/>
      <c r="P282" s="224"/>
      <c r="Q282" s="215">
        <f t="shared" si="4"/>
        <v>0</v>
      </c>
      <c r="R282" s="226"/>
      <c r="S282" s="227"/>
    </row>
    <row r="283" spans="1:19" ht="18" hidden="1" customHeight="1" x14ac:dyDescent="0.2">
      <c r="A283" s="746">
        <v>273</v>
      </c>
      <c r="B283" s="747"/>
      <c r="C283" s="230"/>
      <c r="D283" s="204"/>
      <c r="E283" s="204"/>
      <c r="F283" s="205"/>
      <c r="G283" s="218"/>
      <c r="H283" s="219"/>
      <c r="I283" s="235"/>
      <c r="J283" s="222"/>
      <c r="K283" s="235"/>
      <c r="L283" s="221"/>
      <c r="M283" s="222"/>
      <c r="N283" s="235"/>
      <c r="O283" s="221"/>
      <c r="P283" s="224"/>
      <c r="Q283" s="215">
        <f t="shared" si="4"/>
        <v>0</v>
      </c>
      <c r="R283" s="226"/>
      <c r="S283" s="227"/>
    </row>
    <row r="284" spans="1:19" ht="18" hidden="1" customHeight="1" x14ac:dyDescent="0.2">
      <c r="A284" s="746">
        <v>274</v>
      </c>
      <c r="B284" s="747"/>
      <c r="C284" s="230"/>
      <c r="D284" s="204"/>
      <c r="E284" s="204"/>
      <c r="F284" s="205"/>
      <c r="G284" s="218"/>
      <c r="H284" s="219"/>
      <c r="I284" s="235"/>
      <c r="J284" s="222"/>
      <c r="K284" s="235"/>
      <c r="L284" s="221"/>
      <c r="M284" s="222"/>
      <c r="N284" s="235"/>
      <c r="O284" s="221"/>
      <c r="P284" s="224"/>
      <c r="Q284" s="215">
        <f t="shared" si="4"/>
        <v>0</v>
      </c>
      <c r="R284" s="226"/>
      <c r="S284" s="227"/>
    </row>
    <row r="285" spans="1:19" ht="18" hidden="1" customHeight="1" x14ac:dyDescent="0.2">
      <c r="A285" s="746">
        <v>275</v>
      </c>
      <c r="B285" s="747"/>
      <c r="C285" s="230"/>
      <c r="D285" s="204"/>
      <c r="E285" s="204"/>
      <c r="F285" s="205"/>
      <c r="G285" s="218"/>
      <c r="H285" s="219"/>
      <c r="I285" s="235"/>
      <c r="J285" s="222"/>
      <c r="K285" s="235"/>
      <c r="L285" s="221"/>
      <c r="M285" s="222"/>
      <c r="N285" s="235"/>
      <c r="O285" s="221"/>
      <c r="P285" s="224"/>
      <c r="Q285" s="215">
        <f t="shared" si="4"/>
        <v>0</v>
      </c>
      <c r="R285" s="226"/>
      <c r="S285" s="227"/>
    </row>
    <row r="286" spans="1:19" ht="18" hidden="1" customHeight="1" x14ac:dyDescent="0.2">
      <c r="A286" s="746">
        <v>276</v>
      </c>
      <c r="B286" s="747"/>
      <c r="C286" s="230"/>
      <c r="D286" s="204"/>
      <c r="E286" s="204"/>
      <c r="F286" s="205"/>
      <c r="G286" s="218"/>
      <c r="H286" s="219"/>
      <c r="I286" s="235"/>
      <c r="J286" s="222"/>
      <c r="K286" s="235"/>
      <c r="L286" s="221"/>
      <c r="M286" s="222"/>
      <c r="N286" s="235"/>
      <c r="O286" s="221"/>
      <c r="P286" s="224"/>
      <c r="Q286" s="215">
        <f t="shared" si="4"/>
        <v>0</v>
      </c>
      <c r="R286" s="226"/>
      <c r="S286" s="227"/>
    </row>
    <row r="287" spans="1:19" ht="18" hidden="1" customHeight="1" x14ac:dyDescent="0.2">
      <c r="A287" s="746">
        <v>277</v>
      </c>
      <c r="B287" s="747"/>
      <c r="C287" s="230"/>
      <c r="D287" s="204"/>
      <c r="E287" s="204"/>
      <c r="F287" s="205"/>
      <c r="G287" s="218"/>
      <c r="H287" s="219"/>
      <c r="I287" s="235"/>
      <c r="J287" s="222"/>
      <c r="K287" s="235"/>
      <c r="L287" s="221"/>
      <c r="M287" s="222"/>
      <c r="N287" s="235"/>
      <c r="O287" s="221"/>
      <c r="P287" s="224"/>
      <c r="Q287" s="215">
        <f t="shared" si="4"/>
        <v>0</v>
      </c>
      <c r="R287" s="226"/>
      <c r="S287" s="227"/>
    </row>
    <row r="288" spans="1:19" ht="18" hidden="1" customHeight="1" x14ac:dyDescent="0.2">
      <c r="A288" s="746">
        <v>278</v>
      </c>
      <c r="B288" s="747"/>
      <c r="C288" s="230"/>
      <c r="D288" s="204"/>
      <c r="E288" s="204"/>
      <c r="F288" s="205"/>
      <c r="G288" s="218"/>
      <c r="H288" s="219"/>
      <c r="I288" s="235"/>
      <c r="J288" s="222"/>
      <c r="K288" s="235"/>
      <c r="L288" s="221"/>
      <c r="M288" s="222"/>
      <c r="N288" s="235"/>
      <c r="O288" s="221"/>
      <c r="P288" s="224"/>
      <c r="Q288" s="215">
        <f t="shared" si="4"/>
        <v>0</v>
      </c>
      <c r="R288" s="226"/>
      <c r="S288" s="227"/>
    </row>
    <row r="289" spans="1:19" ht="18" hidden="1" customHeight="1" x14ac:dyDescent="0.2">
      <c r="A289" s="746">
        <v>279</v>
      </c>
      <c r="B289" s="747"/>
      <c r="C289" s="230"/>
      <c r="D289" s="204"/>
      <c r="E289" s="204"/>
      <c r="F289" s="205"/>
      <c r="G289" s="218"/>
      <c r="H289" s="219"/>
      <c r="I289" s="235"/>
      <c r="J289" s="222"/>
      <c r="K289" s="235"/>
      <c r="L289" s="221"/>
      <c r="M289" s="222"/>
      <c r="N289" s="235"/>
      <c r="O289" s="221"/>
      <c r="P289" s="224"/>
      <c r="Q289" s="215">
        <f t="shared" si="4"/>
        <v>0</v>
      </c>
      <c r="R289" s="226"/>
      <c r="S289" s="227"/>
    </row>
    <row r="290" spans="1:19" ht="18" hidden="1" customHeight="1" x14ac:dyDescent="0.2">
      <c r="A290" s="746">
        <v>280</v>
      </c>
      <c r="B290" s="747"/>
      <c r="C290" s="230"/>
      <c r="D290" s="204"/>
      <c r="E290" s="204"/>
      <c r="F290" s="205"/>
      <c r="G290" s="218"/>
      <c r="H290" s="219"/>
      <c r="I290" s="235"/>
      <c r="J290" s="222"/>
      <c r="K290" s="235"/>
      <c r="L290" s="221"/>
      <c r="M290" s="222"/>
      <c r="N290" s="235"/>
      <c r="O290" s="221"/>
      <c r="P290" s="224"/>
      <c r="Q290" s="215">
        <f t="shared" si="4"/>
        <v>0</v>
      </c>
      <c r="R290" s="226"/>
      <c r="S290" s="227"/>
    </row>
    <row r="291" spans="1:19" ht="18" hidden="1" customHeight="1" x14ac:dyDescent="0.2">
      <c r="A291" s="746">
        <v>281</v>
      </c>
      <c r="B291" s="747"/>
      <c r="C291" s="230"/>
      <c r="D291" s="204"/>
      <c r="E291" s="204"/>
      <c r="F291" s="205"/>
      <c r="G291" s="218"/>
      <c r="H291" s="219"/>
      <c r="I291" s="235"/>
      <c r="J291" s="222"/>
      <c r="K291" s="235"/>
      <c r="L291" s="221"/>
      <c r="M291" s="222"/>
      <c r="N291" s="235"/>
      <c r="O291" s="221"/>
      <c r="P291" s="224"/>
      <c r="Q291" s="215">
        <f t="shared" si="4"/>
        <v>0</v>
      </c>
      <c r="R291" s="226"/>
      <c r="S291" s="227"/>
    </row>
    <row r="292" spans="1:19" ht="18" hidden="1" customHeight="1" x14ac:dyDescent="0.2">
      <c r="A292" s="746">
        <v>282</v>
      </c>
      <c r="B292" s="747"/>
      <c r="C292" s="230"/>
      <c r="D292" s="204"/>
      <c r="E292" s="204"/>
      <c r="F292" s="205"/>
      <c r="G292" s="218"/>
      <c r="H292" s="219"/>
      <c r="I292" s="235"/>
      <c r="J292" s="222"/>
      <c r="K292" s="235"/>
      <c r="L292" s="221"/>
      <c r="M292" s="222"/>
      <c r="N292" s="235"/>
      <c r="O292" s="221"/>
      <c r="P292" s="224"/>
      <c r="Q292" s="215">
        <f t="shared" si="4"/>
        <v>0</v>
      </c>
      <c r="R292" s="226"/>
      <c r="S292" s="227"/>
    </row>
    <row r="293" spans="1:19" ht="18" hidden="1" customHeight="1" x14ac:dyDescent="0.2">
      <c r="A293" s="746">
        <v>283</v>
      </c>
      <c r="B293" s="747"/>
      <c r="C293" s="230"/>
      <c r="D293" s="204"/>
      <c r="E293" s="204"/>
      <c r="F293" s="205"/>
      <c r="G293" s="218"/>
      <c r="H293" s="219"/>
      <c r="I293" s="235"/>
      <c r="J293" s="222"/>
      <c r="K293" s="235"/>
      <c r="L293" s="221"/>
      <c r="M293" s="222"/>
      <c r="N293" s="235"/>
      <c r="O293" s="221"/>
      <c r="P293" s="224"/>
      <c r="Q293" s="215">
        <f t="shared" si="4"/>
        <v>0</v>
      </c>
      <c r="R293" s="226"/>
      <c r="S293" s="227"/>
    </row>
    <row r="294" spans="1:19" ht="18" hidden="1" customHeight="1" x14ac:dyDescent="0.2">
      <c r="A294" s="746">
        <v>284</v>
      </c>
      <c r="B294" s="747"/>
      <c r="C294" s="230"/>
      <c r="D294" s="204"/>
      <c r="E294" s="204"/>
      <c r="F294" s="205"/>
      <c r="G294" s="218"/>
      <c r="H294" s="219"/>
      <c r="I294" s="235"/>
      <c r="J294" s="222"/>
      <c r="K294" s="235"/>
      <c r="L294" s="221"/>
      <c r="M294" s="222"/>
      <c r="N294" s="235"/>
      <c r="O294" s="221"/>
      <c r="P294" s="224"/>
      <c r="Q294" s="215">
        <f t="shared" si="4"/>
        <v>0</v>
      </c>
      <c r="R294" s="226"/>
      <c r="S294" s="227"/>
    </row>
    <row r="295" spans="1:19" ht="18" hidden="1" customHeight="1" x14ac:dyDescent="0.2">
      <c r="A295" s="746">
        <v>285</v>
      </c>
      <c r="B295" s="747"/>
      <c r="C295" s="230"/>
      <c r="D295" s="204"/>
      <c r="E295" s="204"/>
      <c r="F295" s="205"/>
      <c r="G295" s="218"/>
      <c r="H295" s="219"/>
      <c r="I295" s="235"/>
      <c r="J295" s="222"/>
      <c r="K295" s="235"/>
      <c r="L295" s="221"/>
      <c r="M295" s="222"/>
      <c r="N295" s="235"/>
      <c r="O295" s="221"/>
      <c r="P295" s="224"/>
      <c r="Q295" s="215">
        <f t="shared" si="4"/>
        <v>0</v>
      </c>
      <c r="R295" s="226"/>
      <c r="S295" s="227"/>
    </row>
    <row r="296" spans="1:19" ht="18" hidden="1" customHeight="1" x14ac:dyDescent="0.2">
      <c r="A296" s="746">
        <v>286</v>
      </c>
      <c r="B296" s="747"/>
      <c r="C296" s="230"/>
      <c r="D296" s="204"/>
      <c r="E296" s="204"/>
      <c r="F296" s="205"/>
      <c r="G296" s="218"/>
      <c r="H296" s="219"/>
      <c r="I296" s="235"/>
      <c r="J296" s="222"/>
      <c r="K296" s="235"/>
      <c r="L296" s="221"/>
      <c r="M296" s="222"/>
      <c r="N296" s="235"/>
      <c r="O296" s="221"/>
      <c r="P296" s="224"/>
      <c r="Q296" s="215">
        <f t="shared" si="4"/>
        <v>0</v>
      </c>
      <c r="R296" s="226"/>
      <c r="S296" s="227"/>
    </row>
    <row r="297" spans="1:19" ht="18" hidden="1" customHeight="1" x14ac:dyDescent="0.2">
      <c r="A297" s="746">
        <v>287</v>
      </c>
      <c r="B297" s="747"/>
      <c r="C297" s="230"/>
      <c r="D297" s="204"/>
      <c r="E297" s="204"/>
      <c r="F297" s="205"/>
      <c r="G297" s="218"/>
      <c r="H297" s="219"/>
      <c r="I297" s="235"/>
      <c r="J297" s="222"/>
      <c r="K297" s="235"/>
      <c r="L297" s="221"/>
      <c r="M297" s="222"/>
      <c r="N297" s="235"/>
      <c r="O297" s="221"/>
      <c r="P297" s="224"/>
      <c r="Q297" s="215">
        <f t="shared" si="4"/>
        <v>0</v>
      </c>
      <c r="R297" s="226"/>
      <c r="S297" s="227"/>
    </row>
    <row r="298" spans="1:19" ht="18" hidden="1" customHeight="1" x14ac:dyDescent="0.2">
      <c r="A298" s="746">
        <v>288</v>
      </c>
      <c r="B298" s="747"/>
      <c r="C298" s="230"/>
      <c r="D298" s="204"/>
      <c r="E298" s="204"/>
      <c r="F298" s="205"/>
      <c r="G298" s="218"/>
      <c r="H298" s="219"/>
      <c r="I298" s="235"/>
      <c r="J298" s="222"/>
      <c r="K298" s="235"/>
      <c r="L298" s="221"/>
      <c r="M298" s="222"/>
      <c r="N298" s="235"/>
      <c r="O298" s="221"/>
      <c r="P298" s="224"/>
      <c r="Q298" s="215">
        <f t="shared" si="4"/>
        <v>0</v>
      </c>
      <c r="R298" s="226"/>
      <c r="S298" s="227"/>
    </row>
    <row r="299" spans="1:19" ht="18" hidden="1" customHeight="1" x14ac:dyDescent="0.2">
      <c r="A299" s="746">
        <v>289</v>
      </c>
      <c r="B299" s="747"/>
      <c r="C299" s="230"/>
      <c r="D299" s="204"/>
      <c r="E299" s="204"/>
      <c r="F299" s="205"/>
      <c r="G299" s="218"/>
      <c r="H299" s="219"/>
      <c r="I299" s="235"/>
      <c r="J299" s="222"/>
      <c r="K299" s="235"/>
      <c r="L299" s="221"/>
      <c r="M299" s="222"/>
      <c r="N299" s="235"/>
      <c r="O299" s="221"/>
      <c r="P299" s="224"/>
      <c r="Q299" s="215">
        <f t="shared" si="4"/>
        <v>0</v>
      </c>
      <c r="R299" s="226"/>
      <c r="S299" s="227"/>
    </row>
    <row r="300" spans="1:19" ht="18" hidden="1" customHeight="1" x14ac:dyDescent="0.2">
      <c r="A300" s="746">
        <v>290</v>
      </c>
      <c r="B300" s="747"/>
      <c r="C300" s="230"/>
      <c r="D300" s="204"/>
      <c r="E300" s="204"/>
      <c r="F300" s="205"/>
      <c r="G300" s="218"/>
      <c r="H300" s="219"/>
      <c r="I300" s="235"/>
      <c r="J300" s="222"/>
      <c r="K300" s="235"/>
      <c r="L300" s="221"/>
      <c r="M300" s="222"/>
      <c r="N300" s="235"/>
      <c r="O300" s="221"/>
      <c r="P300" s="224"/>
      <c r="Q300" s="215">
        <f t="shared" si="4"/>
        <v>0</v>
      </c>
      <c r="R300" s="226"/>
      <c r="S300" s="227"/>
    </row>
    <row r="301" spans="1:19" ht="18" hidden="1" customHeight="1" x14ac:dyDescent="0.2">
      <c r="A301" s="746">
        <v>291</v>
      </c>
      <c r="B301" s="747"/>
      <c r="C301" s="230"/>
      <c r="D301" s="204"/>
      <c r="E301" s="204"/>
      <c r="F301" s="205"/>
      <c r="G301" s="218"/>
      <c r="H301" s="219"/>
      <c r="I301" s="235"/>
      <c r="J301" s="222"/>
      <c r="K301" s="235"/>
      <c r="L301" s="221"/>
      <c r="M301" s="222"/>
      <c r="N301" s="235"/>
      <c r="O301" s="221"/>
      <c r="P301" s="224"/>
      <c r="Q301" s="215">
        <f t="shared" si="4"/>
        <v>0</v>
      </c>
      <c r="R301" s="226"/>
      <c r="S301" s="227"/>
    </row>
    <row r="302" spans="1:19" ht="18" hidden="1" customHeight="1" x14ac:dyDescent="0.2">
      <c r="A302" s="746">
        <v>292</v>
      </c>
      <c r="B302" s="747"/>
      <c r="C302" s="230"/>
      <c r="D302" s="204"/>
      <c r="E302" s="204"/>
      <c r="F302" s="205"/>
      <c r="G302" s="218"/>
      <c r="H302" s="219"/>
      <c r="I302" s="235"/>
      <c r="J302" s="222"/>
      <c r="K302" s="235"/>
      <c r="L302" s="221"/>
      <c r="M302" s="222"/>
      <c r="N302" s="235"/>
      <c r="O302" s="221"/>
      <c r="P302" s="224"/>
      <c r="Q302" s="215">
        <f t="shared" si="4"/>
        <v>0</v>
      </c>
      <c r="R302" s="226"/>
      <c r="S302" s="227"/>
    </row>
    <row r="303" spans="1:19" ht="18" hidden="1" customHeight="1" x14ac:dyDescent="0.2">
      <c r="A303" s="746">
        <v>293</v>
      </c>
      <c r="B303" s="747"/>
      <c r="C303" s="230"/>
      <c r="D303" s="204"/>
      <c r="E303" s="204"/>
      <c r="F303" s="205"/>
      <c r="G303" s="218"/>
      <c r="H303" s="219"/>
      <c r="I303" s="235"/>
      <c r="J303" s="222"/>
      <c r="K303" s="235"/>
      <c r="L303" s="221"/>
      <c r="M303" s="222"/>
      <c r="N303" s="235"/>
      <c r="O303" s="221"/>
      <c r="P303" s="224"/>
      <c r="Q303" s="215">
        <f t="shared" si="4"/>
        <v>0</v>
      </c>
      <c r="R303" s="226"/>
      <c r="S303" s="227"/>
    </row>
    <row r="304" spans="1:19" ht="18" hidden="1" customHeight="1" x14ac:dyDescent="0.2">
      <c r="A304" s="746">
        <v>294</v>
      </c>
      <c r="B304" s="747"/>
      <c r="C304" s="230"/>
      <c r="D304" s="204"/>
      <c r="E304" s="204"/>
      <c r="F304" s="205"/>
      <c r="G304" s="218"/>
      <c r="H304" s="219"/>
      <c r="I304" s="235"/>
      <c r="J304" s="222"/>
      <c r="K304" s="235"/>
      <c r="L304" s="221"/>
      <c r="M304" s="222"/>
      <c r="N304" s="235"/>
      <c r="O304" s="221"/>
      <c r="P304" s="224"/>
      <c r="Q304" s="215">
        <f t="shared" si="4"/>
        <v>0</v>
      </c>
      <c r="R304" s="226"/>
      <c r="S304" s="227"/>
    </row>
    <row r="305" spans="1:19" ht="18" hidden="1" customHeight="1" x14ac:dyDescent="0.2">
      <c r="A305" s="746">
        <v>295</v>
      </c>
      <c r="B305" s="747"/>
      <c r="C305" s="230"/>
      <c r="D305" s="204"/>
      <c r="E305" s="204"/>
      <c r="F305" s="205"/>
      <c r="G305" s="218"/>
      <c r="H305" s="219"/>
      <c r="I305" s="235"/>
      <c r="J305" s="222"/>
      <c r="K305" s="235"/>
      <c r="L305" s="221"/>
      <c r="M305" s="222"/>
      <c r="N305" s="235"/>
      <c r="O305" s="221"/>
      <c r="P305" s="224"/>
      <c r="Q305" s="215">
        <f t="shared" si="4"/>
        <v>0</v>
      </c>
      <c r="R305" s="226"/>
      <c r="S305" s="227"/>
    </row>
    <row r="306" spans="1:19" ht="18" hidden="1" customHeight="1" x14ac:dyDescent="0.2">
      <c r="A306" s="746">
        <v>296</v>
      </c>
      <c r="B306" s="747"/>
      <c r="C306" s="230"/>
      <c r="D306" s="204"/>
      <c r="E306" s="204"/>
      <c r="F306" s="205"/>
      <c r="G306" s="218"/>
      <c r="H306" s="219"/>
      <c r="I306" s="235"/>
      <c r="J306" s="222"/>
      <c r="K306" s="235"/>
      <c r="L306" s="221"/>
      <c r="M306" s="222"/>
      <c r="N306" s="235"/>
      <c r="O306" s="221"/>
      <c r="P306" s="224"/>
      <c r="Q306" s="215">
        <f t="shared" si="4"/>
        <v>0</v>
      </c>
      <c r="R306" s="226"/>
      <c r="S306" s="227"/>
    </row>
    <row r="307" spans="1:19" ht="18" hidden="1" customHeight="1" x14ac:dyDescent="0.2">
      <c r="A307" s="746">
        <v>297</v>
      </c>
      <c r="B307" s="747"/>
      <c r="C307" s="230"/>
      <c r="D307" s="204"/>
      <c r="E307" s="204"/>
      <c r="F307" s="205"/>
      <c r="G307" s="218"/>
      <c r="H307" s="219"/>
      <c r="I307" s="235"/>
      <c r="J307" s="222"/>
      <c r="K307" s="235"/>
      <c r="L307" s="221"/>
      <c r="M307" s="222"/>
      <c r="N307" s="235"/>
      <c r="O307" s="221"/>
      <c r="P307" s="224"/>
      <c r="Q307" s="215">
        <f t="shared" si="4"/>
        <v>0</v>
      </c>
      <c r="R307" s="226"/>
      <c r="S307" s="227"/>
    </row>
    <row r="308" spans="1:19" ht="18" hidden="1" customHeight="1" x14ac:dyDescent="0.2">
      <c r="A308" s="746">
        <v>298</v>
      </c>
      <c r="B308" s="747"/>
      <c r="C308" s="230"/>
      <c r="D308" s="204"/>
      <c r="E308" s="204"/>
      <c r="F308" s="205"/>
      <c r="G308" s="218"/>
      <c r="H308" s="219"/>
      <c r="I308" s="235"/>
      <c r="J308" s="222"/>
      <c r="K308" s="235"/>
      <c r="L308" s="221"/>
      <c r="M308" s="222"/>
      <c r="N308" s="235"/>
      <c r="O308" s="221"/>
      <c r="P308" s="224"/>
      <c r="Q308" s="215">
        <f t="shared" si="4"/>
        <v>0</v>
      </c>
      <c r="R308" s="226"/>
      <c r="S308" s="227"/>
    </row>
    <row r="309" spans="1:19" ht="18" hidden="1" customHeight="1" x14ac:dyDescent="0.2">
      <c r="A309" s="746">
        <v>299</v>
      </c>
      <c r="B309" s="747"/>
      <c r="C309" s="230"/>
      <c r="D309" s="204"/>
      <c r="E309" s="204"/>
      <c r="F309" s="205"/>
      <c r="G309" s="218"/>
      <c r="H309" s="219"/>
      <c r="I309" s="235"/>
      <c r="J309" s="222"/>
      <c r="K309" s="235"/>
      <c r="L309" s="221"/>
      <c r="M309" s="222"/>
      <c r="N309" s="235"/>
      <c r="O309" s="221"/>
      <c r="P309" s="224"/>
      <c r="Q309" s="215">
        <f t="shared" si="4"/>
        <v>0</v>
      </c>
      <c r="R309" s="226"/>
      <c r="S309" s="227"/>
    </row>
    <row r="310" spans="1:19" ht="18" hidden="1" customHeight="1" x14ac:dyDescent="0.2">
      <c r="A310" s="746">
        <v>300</v>
      </c>
      <c r="B310" s="747"/>
      <c r="C310" s="230"/>
      <c r="D310" s="204"/>
      <c r="E310" s="204"/>
      <c r="F310" s="205"/>
      <c r="G310" s="218"/>
      <c r="H310" s="219"/>
      <c r="I310" s="236"/>
      <c r="J310" s="219"/>
      <c r="K310" s="236"/>
      <c r="L310" s="221"/>
      <c r="M310" s="222"/>
      <c r="N310" s="235"/>
      <c r="O310" s="221"/>
      <c r="P310" s="224"/>
      <c r="Q310" s="215">
        <f t="shared" si="4"/>
        <v>0</v>
      </c>
      <c r="R310" s="226"/>
      <c r="S310" s="227"/>
    </row>
    <row r="311" spans="1:19" ht="18" hidden="1" customHeight="1" x14ac:dyDescent="0.2">
      <c r="A311" s="746">
        <v>301</v>
      </c>
      <c r="B311" s="747"/>
      <c r="C311" s="230"/>
      <c r="D311" s="204"/>
      <c r="E311" s="204"/>
      <c r="F311" s="205"/>
      <c r="G311" s="218"/>
      <c r="H311" s="219"/>
      <c r="I311" s="235"/>
      <c r="J311" s="222"/>
      <c r="K311" s="235"/>
      <c r="L311" s="221"/>
      <c r="M311" s="222"/>
      <c r="N311" s="235"/>
      <c r="O311" s="221"/>
      <c r="P311" s="224"/>
      <c r="Q311" s="215">
        <f t="shared" si="4"/>
        <v>0</v>
      </c>
      <c r="R311" s="226"/>
      <c r="S311" s="227"/>
    </row>
    <row r="312" spans="1:19" ht="18" hidden="1" customHeight="1" x14ac:dyDescent="0.2">
      <c r="A312" s="746">
        <v>302</v>
      </c>
      <c r="B312" s="747"/>
      <c r="C312" s="230"/>
      <c r="D312" s="204"/>
      <c r="E312" s="204"/>
      <c r="F312" s="205"/>
      <c r="G312" s="218"/>
      <c r="H312" s="219"/>
      <c r="I312" s="235"/>
      <c r="J312" s="222"/>
      <c r="K312" s="235"/>
      <c r="L312" s="221"/>
      <c r="M312" s="222"/>
      <c r="N312" s="235"/>
      <c r="O312" s="221"/>
      <c r="P312" s="224"/>
      <c r="Q312" s="215">
        <f t="shared" si="4"/>
        <v>0</v>
      </c>
      <c r="R312" s="226"/>
      <c r="S312" s="227"/>
    </row>
    <row r="313" spans="1:19" ht="18" hidden="1" customHeight="1" x14ac:dyDescent="0.2">
      <c r="A313" s="746">
        <v>303</v>
      </c>
      <c r="B313" s="747"/>
      <c r="C313" s="230"/>
      <c r="D313" s="204"/>
      <c r="E313" s="204"/>
      <c r="F313" s="205"/>
      <c r="G313" s="218"/>
      <c r="H313" s="219"/>
      <c r="I313" s="235"/>
      <c r="J313" s="222"/>
      <c r="K313" s="235"/>
      <c r="L313" s="221"/>
      <c r="M313" s="222"/>
      <c r="N313" s="235"/>
      <c r="O313" s="221"/>
      <c r="P313" s="224"/>
      <c r="Q313" s="215">
        <f t="shared" si="4"/>
        <v>0</v>
      </c>
      <c r="R313" s="226"/>
      <c r="S313" s="227"/>
    </row>
    <row r="314" spans="1:19" ht="18" hidden="1" customHeight="1" x14ac:dyDescent="0.2">
      <c r="A314" s="746">
        <v>304</v>
      </c>
      <c r="B314" s="747"/>
      <c r="C314" s="230"/>
      <c r="D314" s="204"/>
      <c r="E314" s="204"/>
      <c r="F314" s="205"/>
      <c r="G314" s="218"/>
      <c r="H314" s="219"/>
      <c r="I314" s="235"/>
      <c r="J314" s="222"/>
      <c r="K314" s="235"/>
      <c r="L314" s="221"/>
      <c r="M314" s="222"/>
      <c r="N314" s="235"/>
      <c r="O314" s="221"/>
      <c r="P314" s="224"/>
      <c r="Q314" s="215">
        <f t="shared" si="4"/>
        <v>0</v>
      </c>
      <c r="R314" s="226"/>
      <c r="S314" s="227"/>
    </row>
    <row r="315" spans="1:19" ht="18" hidden="1" customHeight="1" x14ac:dyDescent="0.2">
      <c r="A315" s="746">
        <v>305</v>
      </c>
      <c r="B315" s="747"/>
      <c r="C315" s="230"/>
      <c r="D315" s="204"/>
      <c r="E315" s="204"/>
      <c r="F315" s="205"/>
      <c r="G315" s="218"/>
      <c r="H315" s="219"/>
      <c r="I315" s="235"/>
      <c r="J315" s="222"/>
      <c r="K315" s="235"/>
      <c r="L315" s="221"/>
      <c r="M315" s="222"/>
      <c r="N315" s="235"/>
      <c r="O315" s="221"/>
      <c r="P315" s="224"/>
      <c r="Q315" s="215">
        <f t="shared" si="4"/>
        <v>0</v>
      </c>
      <c r="R315" s="226"/>
      <c r="S315" s="227"/>
    </row>
    <row r="316" spans="1:19" ht="18" hidden="1" customHeight="1" x14ac:dyDescent="0.2">
      <c r="A316" s="746">
        <v>306</v>
      </c>
      <c r="B316" s="747"/>
      <c r="C316" s="230"/>
      <c r="D316" s="204"/>
      <c r="E316" s="204"/>
      <c r="F316" s="205"/>
      <c r="G316" s="218"/>
      <c r="H316" s="219"/>
      <c r="I316" s="235"/>
      <c r="J316" s="222"/>
      <c r="K316" s="235"/>
      <c r="L316" s="221"/>
      <c r="M316" s="222"/>
      <c r="N316" s="235"/>
      <c r="O316" s="221"/>
      <c r="P316" s="224"/>
      <c r="Q316" s="215">
        <f t="shared" si="4"/>
        <v>0</v>
      </c>
      <c r="R316" s="226"/>
      <c r="S316" s="227"/>
    </row>
    <row r="317" spans="1:19" ht="18" hidden="1" customHeight="1" x14ac:dyDescent="0.2">
      <c r="A317" s="746">
        <v>307</v>
      </c>
      <c r="B317" s="747"/>
      <c r="C317" s="230"/>
      <c r="D317" s="204"/>
      <c r="E317" s="204"/>
      <c r="F317" s="205"/>
      <c r="G317" s="218"/>
      <c r="H317" s="219"/>
      <c r="I317" s="235"/>
      <c r="J317" s="222"/>
      <c r="K317" s="235"/>
      <c r="L317" s="221"/>
      <c r="M317" s="222"/>
      <c r="N317" s="235"/>
      <c r="O317" s="221"/>
      <c r="P317" s="224"/>
      <c r="Q317" s="215">
        <f t="shared" si="4"/>
        <v>0</v>
      </c>
      <c r="R317" s="226"/>
      <c r="S317" s="227"/>
    </row>
    <row r="318" spans="1:19" ht="18" hidden="1" customHeight="1" x14ac:dyDescent="0.2">
      <c r="A318" s="746">
        <v>308</v>
      </c>
      <c r="B318" s="747"/>
      <c r="C318" s="230"/>
      <c r="D318" s="204"/>
      <c r="E318" s="204"/>
      <c r="F318" s="205"/>
      <c r="G318" s="218"/>
      <c r="H318" s="219"/>
      <c r="I318" s="235"/>
      <c r="J318" s="222"/>
      <c r="K318" s="235"/>
      <c r="L318" s="221"/>
      <c r="M318" s="222"/>
      <c r="N318" s="235"/>
      <c r="O318" s="221"/>
      <c r="P318" s="224"/>
      <c r="Q318" s="215">
        <f t="shared" si="4"/>
        <v>0</v>
      </c>
      <c r="R318" s="226"/>
      <c r="S318" s="227"/>
    </row>
    <row r="319" spans="1:19" ht="18" hidden="1" customHeight="1" x14ac:dyDescent="0.2">
      <c r="A319" s="746">
        <v>309</v>
      </c>
      <c r="B319" s="747"/>
      <c r="C319" s="230"/>
      <c r="D319" s="204"/>
      <c r="E319" s="204"/>
      <c r="F319" s="205"/>
      <c r="G319" s="218"/>
      <c r="H319" s="219"/>
      <c r="I319" s="235"/>
      <c r="J319" s="222"/>
      <c r="K319" s="235"/>
      <c r="L319" s="221"/>
      <c r="M319" s="222"/>
      <c r="N319" s="235"/>
      <c r="O319" s="221"/>
      <c r="P319" s="224"/>
      <c r="Q319" s="215">
        <f t="shared" si="4"/>
        <v>0</v>
      </c>
      <c r="R319" s="226"/>
      <c r="S319" s="227"/>
    </row>
    <row r="320" spans="1:19" ht="18" hidden="1" customHeight="1" x14ac:dyDescent="0.2">
      <c r="A320" s="746">
        <v>310</v>
      </c>
      <c r="B320" s="747"/>
      <c r="C320" s="230"/>
      <c r="D320" s="204"/>
      <c r="E320" s="204"/>
      <c r="F320" s="205"/>
      <c r="G320" s="218"/>
      <c r="H320" s="219"/>
      <c r="I320" s="235"/>
      <c r="J320" s="222"/>
      <c r="K320" s="235"/>
      <c r="L320" s="221"/>
      <c r="M320" s="222"/>
      <c r="N320" s="235"/>
      <c r="O320" s="221"/>
      <c r="P320" s="224"/>
      <c r="Q320" s="215">
        <f t="shared" si="4"/>
        <v>0</v>
      </c>
      <c r="R320" s="226"/>
      <c r="S320" s="227"/>
    </row>
    <row r="321" spans="1:19" ht="18" hidden="1" customHeight="1" x14ac:dyDescent="0.2">
      <c r="A321" s="746">
        <v>311</v>
      </c>
      <c r="B321" s="747"/>
      <c r="C321" s="230"/>
      <c r="D321" s="204"/>
      <c r="E321" s="204"/>
      <c r="F321" s="205"/>
      <c r="G321" s="218"/>
      <c r="H321" s="219"/>
      <c r="I321" s="235"/>
      <c r="J321" s="222"/>
      <c r="K321" s="235"/>
      <c r="L321" s="221"/>
      <c r="M321" s="222"/>
      <c r="N321" s="235"/>
      <c r="O321" s="221"/>
      <c r="P321" s="224"/>
      <c r="Q321" s="215">
        <f t="shared" si="4"/>
        <v>0</v>
      </c>
      <c r="R321" s="226"/>
      <c r="S321" s="227"/>
    </row>
    <row r="322" spans="1:19" ht="18" hidden="1" customHeight="1" x14ac:dyDescent="0.2">
      <c r="A322" s="746">
        <v>312</v>
      </c>
      <c r="B322" s="747"/>
      <c r="C322" s="230"/>
      <c r="D322" s="204"/>
      <c r="E322" s="204"/>
      <c r="F322" s="205"/>
      <c r="G322" s="218"/>
      <c r="H322" s="219"/>
      <c r="I322" s="235"/>
      <c r="J322" s="222"/>
      <c r="K322" s="235"/>
      <c r="L322" s="221"/>
      <c r="M322" s="222"/>
      <c r="N322" s="235"/>
      <c r="O322" s="221"/>
      <c r="P322" s="224"/>
      <c r="Q322" s="215">
        <f t="shared" si="4"/>
        <v>0</v>
      </c>
      <c r="R322" s="226"/>
      <c r="S322" s="227"/>
    </row>
    <row r="323" spans="1:19" ht="18" hidden="1" customHeight="1" x14ac:dyDescent="0.2">
      <c r="A323" s="746">
        <v>313</v>
      </c>
      <c r="B323" s="747"/>
      <c r="C323" s="230"/>
      <c r="D323" s="204"/>
      <c r="E323" s="204"/>
      <c r="F323" s="205"/>
      <c r="G323" s="218"/>
      <c r="H323" s="219"/>
      <c r="I323" s="235"/>
      <c r="J323" s="222"/>
      <c r="K323" s="235"/>
      <c r="L323" s="221"/>
      <c r="M323" s="222"/>
      <c r="N323" s="235"/>
      <c r="O323" s="221"/>
      <c r="P323" s="224"/>
      <c r="Q323" s="215">
        <f t="shared" si="4"/>
        <v>0</v>
      </c>
      <c r="R323" s="226"/>
      <c r="S323" s="227"/>
    </row>
    <row r="324" spans="1:19" ht="18" hidden="1" customHeight="1" x14ac:dyDescent="0.2">
      <c r="A324" s="746">
        <v>314</v>
      </c>
      <c r="B324" s="747"/>
      <c r="C324" s="230"/>
      <c r="D324" s="204"/>
      <c r="E324" s="204"/>
      <c r="F324" s="205"/>
      <c r="G324" s="218"/>
      <c r="H324" s="219"/>
      <c r="I324" s="235"/>
      <c r="J324" s="222"/>
      <c r="K324" s="235"/>
      <c r="L324" s="221"/>
      <c r="M324" s="222"/>
      <c r="N324" s="235"/>
      <c r="O324" s="221"/>
      <c r="P324" s="224"/>
      <c r="Q324" s="215">
        <f t="shared" si="4"/>
        <v>0</v>
      </c>
      <c r="R324" s="226"/>
      <c r="S324" s="227"/>
    </row>
    <row r="325" spans="1:19" ht="18" hidden="1" customHeight="1" x14ac:dyDescent="0.2">
      <c r="A325" s="746">
        <v>315</v>
      </c>
      <c r="B325" s="747"/>
      <c r="C325" s="230"/>
      <c r="D325" s="204"/>
      <c r="E325" s="204"/>
      <c r="F325" s="205"/>
      <c r="G325" s="218"/>
      <c r="H325" s="219"/>
      <c r="I325" s="235"/>
      <c r="J325" s="222"/>
      <c r="K325" s="235"/>
      <c r="L325" s="221"/>
      <c r="M325" s="222"/>
      <c r="N325" s="235"/>
      <c r="O325" s="221"/>
      <c r="P325" s="224"/>
      <c r="Q325" s="215">
        <f t="shared" si="4"/>
        <v>0</v>
      </c>
      <c r="R325" s="226"/>
      <c r="S325" s="227"/>
    </row>
    <row r="326" spans="1:19" ht="18" hidden="1" customHeight="1" x14ac:dyDescent="0.2">
      <c r="A326" s="746">
        <v>316</v>
      </c>
      <c r="B326" s="747"/>
      <c r="C326" s="230"/>
      <c r="D326" s="204"/>
      <c r="E326" s="204"/>
      <c r="F326" s="205"/>
      <c r="G326" s="218"/>
      <c r="H326" s="219"/>
      <c r="I326" s="235"/>
      <c r="J326" s="222"/>
      <c r="K326" s="235"/>
      <c r="L326" s="221"/>
      <c r="M326" s="222"/>
      <c r="N326" s="235"/>
      <c r="O326" s="221"/>
      <c r="P326" s="224"/>
      <c r="Q326" s="215">
        <f t="shared" si="4"/>
        <v>0</v>
      </c>
      <c r="R326" s="226"/>
      <c r="S326" s="227"/>
    </row>
    <row r="327" spans="1:19" ht="18" hidden="1" customHeight="1" x14ac:dyDescent="0.2">
      <c r="A327" s="746">
        <v>317</v>
      </c>
      <c r="B327" s="747"/>
      <c r="C327" s="230"/>
      <c r="D327" s="204"/>
      <c r="E327" s="204"/>
      <c r="F327" s="205"/>
      <c r="G327" s="218"/>
      <c r="H327" s="219"/>
      <c r="I327" s="235"/>
      <c r="J327" s="222"/>
      <c r="K327" s="235"/>
      <c r="L327" s="221"/>
      <c r="M327" s="222"/>
      <c r="N327" s="235"/>
      <c r="O327" s="221"/>
      <c r="P327" s="224"/>
      <c r="Q327" s="215">
        <f t="shared" si="4"/>
        <v>0</v>
      </c>
      <c r="R327" s="226"/>
      <c r="S327" s="227"/>
    </row>
    <row r="328" spans="1:19" ht="18" hidden="1" customHeight="1" x14ac:dyDescent="0.2">
      <c r="A328" s="746">
        <v>318</v>
      </c>
      <c r="B328" s="747"/>
      <c r="C328" s="230"/>
      <c r="D328" s="204"/>
      <c r="E328" s="204"/>
      <c r="F328" s="205"/>
      <c r="G328" s="218"/>
      <c r="H328" s="219"/>
      <c r="I328" s="235"/>
      <c r="J328" s="222"/>
      <c r="K328" s="235"/>
      <c r="L328" s="221"/>
      <c r="M328" s="222"/>
      <c r="N328" s="235"/>
      <c r="O328" s="221"/>
      <c r="P328" s="224"/>
      <c r="Q328" s="215">
        <f t="shared" si="4"/>
        <v>0</v>
      </c>
      <c r="R328" s="226"/>
      <c r="S328" s="227"/>
    </row>
    <row r="329" spans="1:19" ht="18" hidden="1" customHeight="1" x14ac:dyDescent="0.2">
      <c r="A329" s="746">
        <v>319</v>
      </c>
      <c r="B329" s="747"/>
      <c r="C329" s="230"/>
      <c r="D329" s="204"/>
      <c r="E329" s="204"/>
      <c r="F329" s="205"/>
      <c r="G329" s="218"/>
      <c r="H329" s="219"/>
      <c r="I329" s="235"/>
      <c r="J329" s="222"/>
      <c r="K329" s="235"/>
      <c r="L329" s="221"/>
      <c r="M329" s="222"/>
      <c r="N329" s="235"/>
      <c r="O329" s="221"/>
      <c r="P329" s="224"/>
      <c r="Q329" s="215">
        <f t="shared" si="4"/>
        <v>0</v>
      </c>
      <c r="R329" s="226"/>
      <c r="S329" s="227"/>
    </row>
    <row r="330" spans="1:19" ht="18" hidden="1" customHeight="1" x14ac:dyDescent="0.2">
      <c r="A330" s="746">
        <v>320</v>
      </c>
      <c r="B330" s="747"/>
      <c r="C330" s="230"/>
      <c r="D330" s="204"/>
      <c r="E330" s="204"/>
      <c r="F330" s="205"/>
      <c r="G330" s="218"/>
      <c r="H330" s="219"/>
      <c r="I330" s="235"/>
      <c r="J330" s="222"/>
      <c r="K330" s="235"/>
      <c r="L330" s="221"/>
      <c r="M330" s="222"/>
      <c r="N330" s="235"/>
      <c r="O330" s="221"/>
      <c r="P330" s="224"/>
      <c r="Q330" s="215">
        <f t="shared" si="4"/>
        <v>0</v>
      </c>
      <c r="R330" s="226"/>
      <c r="S330" s="227"/>
    </row>
    <row r="331" spans="1:19" ht="18" hidden="1" customHeight="1" x14ac:dyDescent="0.2">
      <c r="A331" s="746">
        <v>321</v>
      </c>
      <c r="B331" s="747"/>
      <c r="C331" s="230"/>
      <c r="D331" s="204"/>
      <c r="E331" s="204"/>
      <c r="F331" s="205"/>
      <c r="G331" s="218"/>
      <c r="H331" s="219"/>
      <c r="I331" s="235"/>
      <c r="J331" s="222"/>
      <c r="K331" s="235"/>
      <c r="L331" s="221"/>
      <c r="M331" s="222"/>
      <c r="N331" s="235"/>
      <c r="O331" s="221"/>
      <c r="P331" s="224"/>
      <c r="Q331" s="215">
        <f t="shared" si="4"/>
        <v>0</v>
      </c>
      <c r="R331" s="226"/>
      <c r="S331" s="227"/>
    </row>
    <row r="332" spans="1:19" ht="18" hidden="1" customHeight="1" x14ac:dyDescent="0.2">
      <c r="A332" s="746">
        <v>322</v>
      </c>
      <c r="B332" s="747"/>
      <c r="C332" s="230"/>
      <c r="D332" s="204"/>
      <c r="E332" s="204"/>
      <c r="F332" s="205"/>
      <c r="G332" s="218"/>
      <c r="H332" s="219"/>
      <c r="I332" s="235"/>
      <c r="J332" s="222"/>
      <c r="K332" s="235"/>
      <c r="L332" s="221"/>
      <c r="M332" s="222"/>
      <c r="N332" s="235"/>
      <c r="O332" s="221"/>
      <c r="P332" s="224"/>
      <c r="Q332" s="215">
        <f t="shared" ref="Q332:Q395" si="5">IF(I332="",0,INT(SUM(PRODUCT(I332,K332,N332))))</f>
        <v>0</v>
      </c>
      <c r="R332" s="226"/>
      <c r="S332" s="227"/>
    </row>
    <row r="333" spans="1:19" ht="18" hidden="1" customHeight="1" x14ac:dyDescent="0.2">
      <c r="A333" s="746">
        <v>323</v>
      </c>
      <c r="B333" s="747"/>
      <c r="C333" s="230"/>
      <c r="D333" s="204"/>
      <c r="E333" s="204"/>
      <c r="F333" s="205"/>
      <c r="G333" s="218"/>
      <c r="H333" s="219"/>
      <c r="I333" s="235"/>
      <c r="J333" s="222"/>
      <c r="K333" s="235"/>
      <c r="L333" s="221"/>
      <c r="M333" s="222"/>
      <c r="N333" s="235"/>
      <c r="O333" s="221"/>
      <c r="P333" s="224"/>
      <c r="Q333" s="215">
        <f t="shared" si="5"/>
        <v>0</v>
      </c>
      <c r="R333" s="226"/>
      <c r="S333" s="227"/>
    </row>
    <row r="334" spans="1:19" ht="18" hidden="1" customHeight="1" x14ac:dyDescent="0.2">
      <c r="A334" s="746">
        <v>324</v>
      </c>
      <c r="B334" s="747"/>
      <c r="C334" s="230"/>
      <c r="D334" s="204"/>
      <c r="E334" s="204"/>
      <c r="F334" s="205"/>
      <c r="G334" s="218"/>
      <c r="H334" s="219"/>
      <c r="I334" s="235"/>
      <c r="J334" s="222"/>
      <c r="K334" s="235"/>
      <c r="L334" s="221"/>
      <c r="M334" s="222"/>
      <c r="N334" s="235"/>
      <c r="O334" s="221"/>
      <c r="P334" s="224"/>
      <c r="Q334" s="215">
        <f t="shared" si="5"/>
        <v>0</v>
      </c>
      <c r="R334" s="226"/>
      <c r="S334" s="227"/>
    </row>
    <row r="335" spans="1:19" ht="18" hidden="1" customHeight="1" x14ac:dyDescent="0.2">
      <c r="A335" s="746">
        <v>325</v>
      </c>
      <c r="B335" s="747"/>
      <c r="C335" s="230"/>
      <c r="D335" s="204"/>
      <c r="E335" s="204"/>
      <c r="F335" s="205"/>
      <c r="G335" s="218"/>
      <c r="H335" s="219"/>
      <c r="I335" s="235"/>
      <c r="J335" s="222"/>
      <c r="K335" s="235"/>
      <c r="L335" s="221"/>
      <c r="M335" s="222"/>
      <c r="N335" s="235"/>
      <c r="O335" s="221"/>
      <c r="P335" s="224"/>
      <c r="Q335" s="215">
        <f t="shared" si="5"/>
        <v>0</v>
      </c>
      <c r="R335" s="226"/>
      <c r="S335" s="227"/>
    </row>
    <row r="336" spans="1:19" ht="18" hidden="1" customHeight="1" x14ac:dyDescent="0.2">
      <c r="A336" s="746">
        <v>326</v>
      </c>
      <c r="B336" s="747"/>
      <c r="C336" s="230"/>
      <c r="D336" s="204"/>
      <c r="E336" s="204"/>
      <c r="F336" s="205"/>
      <c r="G336" s="218"/>
      <c r="H336" s="219"/>
      <c r="I336" s="235"/>
      <c r="J336" s="222"/>
      <c r="K336" s="235"/>
      <c r="L336" s="221"/>
      <c r="M336" s="222"/>
      <c r="N336" s="235"/>
      <c r="O336" s="221"/>
      <c r="P336" s="224"/>
      <c r="Q336" s="215">
        <f t="shared" si="5"/>
        <v>0</v>
      </c>
      <c r="R336" s="226"/>
      <c r="S336" s="227"/>
    </row>
    <row r="337" spans="1:19" ht="18" hidden="1" customHeight="1" x14ac:dyDescent="0.2">
      <c r="A337" s="746">
        <v>327</v>
      </c>
      <c r="B337" s="747"/>
      <c r="C337" s="230"/>
      <c r="D337" s="204"/>
      <c r="E337" s="204"/>
      <c r="F337" s="205"/>
      <c r="G337" s="218"/>
      <c r="H337" s="219"/>
      <c r="I337" s="235"/>
      <c r="J337" s="222"/>
      <c r="K337" s="235"/>
      <c r="L337" s="221"/>
      <c r="M337" s="222"/>
      <c r="N337" s="235"/>
      <c r="O337" s="221"/>
      <c r="P337" s="224"/>
      <c r="Q337" s="215">
        <f t="shared" si="5"/>
        <v>0</v>
      </c>
      <c r="R337" s="226"/>
      <c r="S337" s="227"/>
    </row>
    <row r="338" spans="1:19" ht="18" hidden="1" customHeight="1" x14ac:dyDescent="0.2">
      <c r="A338" s="746">
        <v>328</v>
      </c>
      <c r="B338" s="747"/>
      <c r="C338" s="230"/>
      <c r="D338" s="204"/>
      <c r="E338" s="204"/>
      <c r="F338" s="205"/>
      <c r="G338" s="218"/>
      <c r="H338" s="219"/>
      <c r="I338" s="235"/>
      <c r="J338" s="222"/>
      <c r="K338" s="235"/>
      <c r="L338" s="221"/>
      <c r="M338" s="222"/>
      <c r="N338" s="235"/>
      <c r="O338" s="221"/>
      <c r="P338" s="224"/>
      <c r="Q338" s="215">
        <f t="shared" si="5"/>
        <v>0</v>
      </c>
      <c r="R338" s="226"/>
      <c r="S338" s="227"/>
    </row>
    <row r="339" spans="1:19" ht="18" hidden="1" customHeight="1" x14ac:dyDescent="0.2">
      <c r="A339" s="746">
        <v>329</v>
      </c>
      <c r="B339" s="747"/>
      <c r="C339" s="230"/>
      <c r="D339" s="204"/>
      <c r="E339" s="204"/>
      <c r="F339" s="205"/>
      <c r="G339" s="218"/>
      <c r="H339" s="219"/>
      <c r="I339" s="235"/>
      <c r="J339" s="222"/>
      <c r="K339" s="235"/>
      <c r="L339" s="221"/>
      <c r="M339" s="222"/>
      <c r="N339" s="235"/>
      <c r="O339" s="221"/>
      <c r="P339" s="224"/>
      <c r="Q339" s="215">
        <f t="shared" si="5"/>
        <v>0</v>
      </c>
      <c r="R339" s="226"/>
      <c r="S339" s="227"/>
    </row>
    <row r="340" spans="1:19" ht="18" hidden="1" customHeight="1" x14ac:dyDescent="0.2">
      <c r="A340" s="746">
        <v>330</v>
      </c>
      <c r="B340" s="747"/>
      <c r="C340" s="230"/>
      <c r="D340" s="204"/>
      <c r="E340" s="204"/>
      <c r="F340" s="205"/>
      <c r="G340" s="218"/>
      <c r="H340" s="219"/>
      <c r="I340" s="235"/>
      <c r="J340" s="222"/>
      <c r="K340" s="235"/>
      <c r="L340" s="221"/>
      <c r="M340" s="222"/>
      <c r="N340" s="235"/>
      <c r="O340" s="221"/>
      <c r="P340" s="224"/>
      <c r="Q340" s="215">
        <f t="shared" si="5"/>
        <v>0</v>
      </c>
      <c r="R340" s="226"/>
      <c r="S340" s="227"/>
    </row>
    <row r="341" spans="1:19" ht="18" hidden="1" customHeight="1" x14ac:dyDescent="0.2">
      <c r="A341" s="746">
        <v>331</v>
      </c>
      <c r="B341" s="747"/>
      <c r="C341" s="230"/>
      <c r="D341" s="204"/>
      <c r="E341" s="204"/>
      <c r="F341" s="205"/>
      <c r="G341" s="218"/>
      <c r="H341" s="219"/>
      <c r="I341" s="235"/>
      <c r="J341" s="222"/>
      <c r="K341" s="235"/>
      <c r="L341" s="221"/>
      <c r="M341" s="222"/>
      <c r="N341" s="235"/>
      <c r="O341" s="221"/>
      <c r="P341" s="224"/>
      <c r="Q341" s="215">
        <f t="shared" si="5"/>
        <v>0</v>
      </c>
      <c r="R341" s="226"/>
      <c r="S341" s="227"/>
    </row>
    <row r="342" spans="1:19" ht="18" hidden="1" customHeight="1" x14ac:dyDescent="0.2">
      <c r="A342" s="746">
        <v>332</v>
      </c>
      <c r="B342" s="747"/>
      <c r="C342" s="230"/>
      <c r="D342" s="204"/>
      <c r="E342" s="204"/>
      <c r="F342" s="205"/>
      <c r="G342" s="218"/>
      <c r="H342" s="219"/>
      <c r="I342" s="235"/>
      <c r="J342" s="222"/>
      <c r="K342" s="235"/>
      <c r="L342" s="221"/>
      <c r="M342" s="222"/>
      <c r="N342" s="235"/>
      <c r="O342" s="221"/>
      <c r="P342" s="224"/>
      <c r="Q342" s="215">
        <f t="shared" si="5"/>
        <v>0</v>
      </c>
      <c r="R342" s="226"/>
      <c r="S342" s="227"/>
    </row>
    <row r="343" spans="1:19" ht="18" hidden="1" customHeight="1" x14ac:dyDescent="0.2">
      <c r="A343" s="746">
        <v>333</v>
      </c>
      <c r="B343" s="747"/>
      <c r="C343" s="230"/>
      <c r="D343" s="204"/>
      <c r="E343" s="204"/>
      <c r="F343" s="205"/>
      <c r="G343" s="218"/>
      <c r="H343" s="219"/>
      <c r="I343" s="235"/>
      <c r="J343" s="222"/>
      <c r="K343" s="235"/>
      <c r="L343" s="221"/>
      <c r="M343" s="222"/>
      <c r="N343" s="235"/>
      <c r="O343" s="221"/>
      <c r="P343" s="224"/>
      <c r="Q343" s="215">
        <f t="shared" si="5"/>
        <v>0</v>
      </c>
      <c r="R343" s="226"/>
      <c r="S343" s="227"/>
    </row>
    <row r="344" spans="1:19" ht="18" hidden="1" customHeight="1" x14ac:dyDescent="0.2">
      <c r="A344" s="746">
        <v>334</v>
      </c>
      <c r="B344" s="747"/>
      <c r="C344" s="230"/>
      <c r="D344" s="204"/>
      <c r="E344" s="204"/>
      <c r="F344" s="205"/>
      <c r="G344" s="218"/>
      <c r="H344" s="219"/>
      <c r="I344" s="235"/>
      <c r="J344" s="222"/>
      <c r="K344" s="235"/>
      <c r="L344" s="221"/>
      <c r="M344" s="222"/>
      <c r="N344" s="235"/>
      <c r="O344" s="221"/>
      <c r="P344" s="224"/>
      <c r="Q344" s="215">
        <f t="shared" si="5"/>
        <v>0</v>
      </c>
      <c r="R344" s="226"/>
      <c r="S344" s="227"/>
    </row>
    <row r="345" spans="1:19" ht="18" hidden="1" customHeight="1" x14ac:dyDescent="0.2">
      <c r="A345" s="746">
        <v>335</v>
      </c>
      <c r="B345" s="747"/>
      <c r="C345" s="230"/>
      <c r="D345" s="204"/>
      <c r="E345" s="204"/>
      <c r="F345" s="205"/>
      <c r="G345" s="218"/>
      <c r="H345" s="219"/>
      <c r="I345" s="235"/>
      <c r="J345" s="222"/>
      <c r="K345" s="235"/>
      <c r="L345" s="221"/>
      <c r="M345" s="222"/>
      <c r="N345" s="235"/>
      <c r="O345" s="221"/>
      <c r="P345" s="224"/>
      <c r="Q345" s="215">
        <f t="shared" si="5"/>
        <v>0</v>
      </c>
      <c r="R345" s="226"/>
      <c r="S345" s="227"/>
    </row>
    <row r="346" spans="1:19" ht="18" hidden="1" customHeight="1" x14ac:dyDescent="0.2">
      <c r="A346" s="746">
        <v>336</v>
      </c>
      <c r="B346" s="747"/>
      <c r="C346" s="230"/>
      <c r="D346" s="204"/>
      <c r="E346" s="204"/>
      <c r="F346" s="205"/>
      <c r="G346" s="218"/>
      <c r="H346" s="219"/>
      <c r="I346" s="235"/>
      <c r="J346" s="222"/>
      <c r="K346" s="235"/>
      <c r="L346" s="221"/>
      <c r="M346" s="222"/>
      <c r="N346" s="235"/>
      <c r="O346" s="221"/>
      <c r="P346" s="224"/>
      <c r="Q346" s="215">
        <f t="shared" si="5"/>
        <v>0</v>
      </c>
      <c r="R346" s="226"/>
      <c r="S346" s="227"/>
    </row>
    <row r="347" spans="1:19" ht="18" hidden="1" customHeight="1" x14ac:dyDescent="0.2">
      <c r="A347" s="746">
        <v>337</v>
      </c>
      <c r="B347" s="747"/>
      <c r="C347" s="230"/>
      <c r="D347" s="204"/>
      <c r="E347" s="204"/>
      <c r="F347" s="205"/>
      <c r="G347" s="218"/>
      <c r="H347" s="219"/>
      <c r="I347" s="235"/>
      <c r="J347" s="222"/>
      <c r="K347" s="235"/>
      <c r="L347" s="221"/>
      <c r="M347" s="222"/>
      <c r="N347" s="235"/>
      <c r="O347" s="221"/>
      <c r="P347" s="224"/>
      <c r="Q347" s="215">
        <f t="shared" si="5"/>
        <v>0</v>
      </c>
      <c r="R347" s="226"/>
      <c r="S347" s="227"/>
    </row>
    <row r="348" spans="1:19" ht="18" hidden="1" customHeight="1" x14ac:dyDescent="0.2">
      <c r="A348" s="746">
        <v>338</v>
      </c>
      <c r="B348" s="747"/>
      <c r="C348" s="230"/>
      <c r="D348" s="204"/>
      <c r="E348" s="204"/>
      <c r="F348" s="205"/>
      <c r="G348" s="218"/>
      <c r="H348" s="219"/>
      <c r="I348" s="235"/>
      <c r="J348" s="222"/>
      <c r="K348" s="235"/>
      <c r="L348" s="221"/>
      <c r="M348" s="222"/>
      <c r="N348" s="235"/>
      <c r="O348" s="221"/>
      <c r="P348" s="224"/>
      <c r="Q348" s="215">
        <f t="shared" si="5"/>
        <v>0</v>
      </c>
      <c r="R348" s="226"/>
      <c r="S348" s="227"/>
    </row>
    <row r="349" spans="1:19" ht="18" hidden="1" customHeight="1" x14ac:dyDescent="0.2">
      <c r="A349" s="746">
        <v>339</v>
      </c>
      <c r="B349" s="747"/>
      <c r="C349" s="230"/>
      <c r="D349" s="204"/>
      <c r="E349" s="204"/>
      <c r="F349" s="205"/>
      <c r="G349" s="218"/>
      <c r="H349" s="219"/>
      <c r="I349" s="235"/>
      <c r="J349" s="222"/>
      <c r="K349" s="235"/>
      <c r="L349" s="221"/>
      <c r="M349" s="222"/>
      <c r="N349" s="235"/>
      <c r="O349" s="221"/>
      <c r="P349" s="224"/>
      <c r="Q349" s="215">
        <f t="shared" si="5"/>
        <v>0</v>
      </c>
      <c r="R349" s="226"/>
      <c r="S349" s="227"/>
    </row>
    <row r="350" spans="1:19" ht="18" hidden="1" customHeight="1" x14ac:dyDescent="0.2">
      <c r="A350" s="746">
        <v>340</v>
      </c>
      <c r="B350" s="747"/>
      <c r="C350" s="230"/>
      <c r="D350" s="204"/>
      <c r="E350" s="204"/>
      <c r="F350" s="205"/>
      <c r="G350" s="218"/>
      <c r="H350" s="219"/>
      <c r="I350" s="235"/>
      <c r="J350" s="222"/>
      <c r="K350" s="235"/>
      <c r="L350" s="221"/>
      <c r="M350" s="222"/>
      <c r="N350" s="235"/>
      <c r="O350" s="221"/>
      <c r="P350" s="224"/>
      <c r="Q350" s="215">
        <f t="shared" si="5"/>
        <v>0</v>
      </c>
      <c r="R350" s="226"/>
      <c r="S350" s="227"/>
    </row>
    <row r="351" spans="1:19" ht="18" hidden="1" customHeight="1" x14ac:dyDescent="0.2">
      <c r="A351" s="746">
        <v>341</v>
      </c>
      <c r="B351" s="747"/>
      <c r="C351" s="230"/>
      <c r="D351" s="204"/>
      <c r="E351" s="204"/>
      <c r="F351" s="205"/>
      <c r="G351" s="218"/>
      <c r="H351" s="219"/>
      <c r="I351" s="235"/>
      <c r="J351" s="222"/>
      <c r="K351" s="235"/>
      <c r="L351" s="221"/>
      <c r="M351" s="222"/>
      <c r="N351" s="235"/>
      <c r="O351" s="221"/>
      <c r="P351" s="224"/>
      <c r="Q351" s="215">
        <f t="shared" si="5"/>
        <v>0</v>
      </c>
      <c r="R351" s="226"/>
      <c r="S351" s="227"/>
    </row>
    <row r="352" spans="1:19" ht="18" hidden="1" customHeight="1" x14ac:dyDescent="0.2">
      <c r="A352" s="746">
        <v>342</v>
      </c>
      <c r="B352" s="747"/>
      <c r="C352" s="230"/>
      <c r="D352" s="204"/>
      <c r="E352" s="204"/>
      <c r="F352" s="205"/>
      <c r="G352" s="218"/>
      <c r="H352" s="219"/>
      <c r="I352" s="235"/>
      <c r="J352" s="222"/>
      <c r="K352" s="235"/>
      <c r="L352" s="221"/>
      <c r="M352" s="222"/>
      <c r="N352" s="235"/>
      <c r="O352" s="221"/>
      <c r="P352" s="224"/>
      <c r="Q352" s="215">
        <f t="shared" si="5"/>
        <v>0</v>
      </c>
      <c r="R352" s="226"/>
      <c r="S352" s="227"/>
    </row>
    <row r="353" spans="1:19" ht="18" hidden="1" customHeight="1" x14ac:dyDescent="0.2">
      <c r="A353" s="746">
        <v>343</v>
      </c>
      <c r="B353" s="747"/>
      <c r="C353" s="230"/>
      <c r="D353" s="204"/>
      <c r="E353" s="204"/>
      <c r="F353" s="205"/>
      <c r="G353" s="218"/>
      <c r="H353" s="219"/>
      <c r="I353" s="235"/>
      <c r="J353" s="222"/>
      <c r="K353" s="235"/>
      <c r="L353" s="221"/>
      <c r="M353" s="222"/>
      <c r="N353" s="235"/>
      <c r="O353" s="221"/>
      <c r="P353" s="224"/>
      <c r="Q353" s="215">
        <f t="shared" si="5"/>
        <v>0</v>
      </c>
      <c r="R353" s="226"/>
      <c r="S353" s="227"/>
    </row>
    <row r="354" spans="1:19" ht="18" hidden="1" customHeight="1" x14ac:dyDescent="0.2">
      <c r="A354" s="746">
        <v>344</v>
      </c>
      <c r="B354" s="747"/>
      <c r="C354" s="230"/>
      <c r="D354" s="204"/>
      <c r="E354" s="204"/>
      <c r="F354" s="205"/>
      <c r="G354" s="218"/>
      <c r="H354" s="219"/>
      <c r="I354" s="235"/>
      <c r="J354" s="222"/>
      <c r="K354" s="235"/>
      <c r="L354" s="221"/>
      <c r="M354" s="222"/>
      <c r="N354" s="235"/>
      <c r="O354" s="221"/>
      <c r="P354" s="224"/>
      <c r="Q354" s="215">
        <f t="shared" si="5"/>
        <v>0</v>
      </c>
      <c r="R354" s="226"/>
      <c r="S354" s="227"/>
    </row>
    <row r="355" spans="1:19" ht="18" hidden="1" customHeight="1" x14ac:dyDescent="0.2">
      <c r="A355" s="746">
        <v>345</v>
      </c>
      <c r="B355" s="747"/>
      <c r="C355" s="230"/>
      <c r="D355" s="204"/>
      <c r="E355" s="204"/>
      <c r="F355" s="205"/>
      <c r="G355" s="218"/>
      <c r="H355" s="219"/>
      <c r="I355" s="235"/>
      <c r="J355" s="222"/>
      <c r="K355" s="235"/>
      <c r="L355" s="221"/>
      <c r="M355" s="222"/>
      <c r="N355" s="235"/>
      <c r="O355" s="221"/>
      <c r="P355" s="224"/>
      <c r="Q355" s="215">
        <f t="shared" si="5"/>
        <v>0</v>
      </c>
      <c r="R355" s="226"/>
      <c r="S355" s="227"/>
    </row>
    <row r="356" spans="1:19" ht="18" hidden="1" customHeight="1" x14ac:dyDescent="0.2">
      <c r="A356" s="746">
        <v>346</v>
      </c>
      <c r="B356" s="747"/>
      <c r="C356" s="230"/>
      <c r="D356" s="204"/>
      <c r="E356" s="204"/>
      <c r="F356" s="205"/>
      <c r="G356" s="218"/>
      <c r="H356" s="219"/>
      <c r="I356" s="235"/>
      <c r="J356" s="222"/>
      <c r="K356" s="235"/>
      <c r="L356" s="221"/>
      <c r="M356" s="222"/>
      <c r="N356" s="235"/>
      <c r="O356" s="221"/>
      <c r="P356" s="224"/>
      <c r="Q356" s="215">
        <f t="shared" si="5"/>
        <v>0</v>
      </c>
      <c r="R356" s="226"/>
      <c r="S356" s="227"/>
    </row>
    <row r="357" spans="1:19" ht="18" hidden="1" customHeight="1" x14ac:dyDescent="0.2">
      <c r="A357" s="746">
        <v>347</v>
      </c>
      <c r="B357" s="747"/>
      <c r="C357" s="230"/>
      <c r="D357" s="204"/>
      <c r="E357" s="204"/>
      <c r="F357" s="205"/>
      <c r="G357" s="218"/>
      <c r="H357" s="219"/>
      <c r="I357" s="235"/>
      <c r="J357" s="222"/>
      <c r="K357" s="235"/>
      <c r="L357" s="221"/>
      <c r="M357" s="222"/>
      <c r="N357" s="235"/>
      <c r="O357" s="221"/>
      <c r="P357" s="224"/>
      <c r="Q357" s="215">
        <f t="shared" si="5"/>
        <v>0</v>
      </c>
      <c r="R357" s="226"/>
      <c r="S357" s="227"/>
    </row>
    <row r="358" spans="1:19" ht="18" hidden="1" customHeight="1" x14ac:dyDescent="0.2">
      <c r="A358" s="746">
        <v>348</v>
      </c>
      <c r="B358" s="747"/>
      <c r="C358" s="230"/>
      <c r="D358" s="204"/>
      <c r="E358" s="204"/>
      <c r="F358" s="205"/>
      <c r="G358" s="218"/>
      <c r="H358" s="219"/>
      <c r="I358" s="235"/>
      <c r="J358" s="222"/>
      <c r="K358" s="235"/>
      <c r="L358" s="221"/>
      <c r="M358" s="222"/>
      <c r="N358" s="235"/>
      <c r="O358" s="221"/>
      <c r="P358" s="224"/>
      <c r="Q358" s="215">
        <f t="shared" si="5"/>
        <v>0</v>
      </c>
      <c r="R358" s="226"/>
      <c r="S358" s="227"/>
    </row>
    <row r="359" spans="1:19" ht="18" hidden="1" customHeight="1" x14ac:dyDescent="0.2">
      <c r="A359" s="746">
        <v>349</v>
      </c>
      <c r="B359" s="747"/>
      <c r="C359" s="230"/>
      <c r="D359" s="204"/>
      <c r="E359" s="204"/>
      <c r="F359" s="205"/>
      <c r="G359" s="218"/>
      <c r="H359" s="219"/>
      <c r="I359" s="235"/>
      <c r="J359" s="222"/>
      <c r="K359" s="235"/>
      <c r="L359" s="221"/>
      <c r="M359" s="222"/>
      <c r="N359" s="235"/>
      <c r="O359" s="221"/>
      <c r="P359" s="224"/>
      <c r="Q359" s="215">
        <f t="shared" si="5"/>
        <v>0</v>
      </c>
      <c r="R359" s="226"/>
      <c r="S359" s="227"/>
    </row>
    <row r="360" spans="1:19" ht="18" hidden="1" customHeight="1" x14ac:dyDescent="0.2">
      <c r="A360" s="746">
        <v>350</v>
      </c>
      <c r="B360" s="747"/>
      <c r="C360" s="230"/>
      <c r="D360" s="204"/>
      <c r="E360" s="204"/>
      <c r="F360" s="205"/>
      <c r="G360" s="218"/>
      <c r="H360" s="219"/>
      <c r="I360" s="235"/>
      <c r="J360" s="222"/>
      <c r="K360" s="235"/>
      <c r="L360" s="221"/>
      <c r="M360" s="222"/>
      <c r="N360" s="235"/>
      <c r="O360" s="221"/>
      <c r="P360" s="224"/>
      <c r="Q360" s="215">
        <f t="shared" si="5"/>
        <v>0</v>
      </c>
      <c r="R360" s="226"/>
      <c r="S360" s="227"/>
    </row>
    <row r="361" spans="1:19" ht="18" hidden="1" customHeight="1" x14ac:dyDescent="0.2">
      <c r="A361" s="746">
        <v>351</v>
      </c>
      <c r="B361" s="747"/>
      <c r="C361" s="230"/>
      <c r="D361" s="204"/>
      <c r="E361" s="204"/>
      <c r="F361" s="205"/>
      <c r="G361" s="218"/>
      <c r="H361" s="219"/>
      <c r="I361" s="235"/>
      <c r="J361" s="222"/>
      <c r="K361" s="235"/>
      <c r="L361" s="221"/>
      <c r="M361" s="222"/>
      <c r="N361" s="235"/>
      <c r="O361" s="221"/>
      <c r="P361" s="224"/>
      <c r="Q361" s="215">
        <f t="shared" si="5"/>
        <v>0</v>
      </c>
      <c r="R361" s="226"/>
      <c r="S361" s="227"/>
    </row>
    <row r="362" spans="1:19" ht="18" hidden="1" customHeight="1" x14ac:dyDescent="0.2">
      <c r="A362" s="746">
        <v>352</v>
      </c>
      <c r="B362" s="747"/>
      <c r="C362" s="230"/>
      <c r="D362" s="204"/>
      <c r="E362" s="204"/>
      <c r="F362" s="205"/>
      <c r="G362" s="218"/>
      <c r="H362" s="219"/>
      <c r="I362" s="235"/>
      <c r="J362" s="222"/>
      <c r="K362" s="235"/>
      <c r="L362" s="221"/>
      <c r="M362" s="222"/>
      <c r="N362" s="235"/>
      <c r="O362" s="221"/>
      <c r="P362" s="224"/>
      <c r="Q362" s="215">
        <f t="shared" si="5"/>
        <v>0</v>
      </c>
      <c r="R362" s="226"/>
      <c r="S362" s="227"/>
    </row>
    <row r="363" spans="1:19" ht="18" hidden="1" customHeight="1" x14ac:dyDescent="0.2">
      <c r="A363" s="746">
        <v>353</v>
      </c>
      <c r="B363" s="747"/>
      <c r="C363" s="230"/>
      <c r="D363" s="204"/>
      <c r="E363" s="204"/>
      <c r="F363" s="205"/>
      <c r="G363" s="218"/>
      <c r="H363" s="219"/>
      <c r="I363" s="235"/>
      <c r="J363" s="222"/>
      <c r="K363" s="235"/>
      <c r="L363" s="221"/>
      <c r="M363" s="222"/>
      <c r="N363" s="235"/>
      <c r="O363" s="221"/>
      <c r="P363" s="224"/>
      <c r="Q363" s="215">
        <f t="shared" si="5"/>
        <v>0</v>
      </c>
      <c r="R363" s="226"/>
      <c r="S363" s="227"/>
    </row>
    <row r="364" spans="1:19" ht="18" hidden="1" customHeight="1" x14ac:dyDescent="0.2">
      <c r="A364" s="746">
        <v>354</v>
      </c>
      <c r="B364" s="747"/>
      <c r="C364" s="230"/>
      <c r="D364" s="204"/>
      <c r="E364" s="204"/>
      <c r="F364" s="205"/>
      <c r="G364" s="218"/>
      <c r="H364" s="219"/>
      <c r="I364" s="236"/>
      <c r="J364" s="219"/>
      <c r="K364" s="236"/>
      <c r="L364" s="221"/>
      <c r="M364" s="222"/>
      <c r="N364" s="235"/>
      <c r="O364" s="221"/>
      <c r="P364" s="224"/>
      <c r="Q364" s="215">
        <f t="shared" si="5"/>
        <v>0</v>
      </c>
      <c r="R364" s="226"/>
      <c r="S364" s="227"/>
    </row>
    <row r="365" spans="1:19" ht="18" hidden="1" customHeight="1" x14ac:dyDescent="0.2">
      <c r="A365" s="746">
        <v>355</v>
      </c>
      <c r="B365" s="747"/>
      <c r="C365" s="230"/>
      <c r="D365" s="204"/>
      <c r="E365" s="204"/>
      <c r="F365" s="205"/>
      <c r="G365" s="218"/>
      <c r="H365" s="219"/>
      <c r="I365" s="236"/>
      <c r="J365" s="219"/>
      <c r="K365" s="236"/>
      <c r="L365" s="221"/>
      <c r="M365" s="222"/>
      <c r="N365" s="235"/>
      <c r="O365" s="221"/>
      <c r="P365" s="224"/>
      <c r="Q365" s="215">
        <f t="shared" si="5"/>
        <v>0</v>
      </c>
      <c r="R365" s="226"/>
      <c r="S365" s="227"/>
    </row>
    <row r="366" spans="1:19" ht="18" hidden="1" customHeight="1" x14ac:dyDescent="0.2">
      <c r="A366" s="746">
        <v>356</v>
      </c>
      <c r="B366" s="747"/>
      <c r="C366" s="230"/>
      <c r="D366" s="204"/>
      <c r="E366" s="204"/>
      <c r="F366" s="205"/>
      <c r="G366" s="218"/>
      <c r="H366" s="219"/>
      <c r="I366" s="236"/>
      <c r="J366" s="219"/>
      <c r="K366" s="236"/>
      <c r="L366" s="221"/>
      <c r="M366" s="222"/>
      <c r="N366" s="235"/>
      <c r="O366" s="221"/>
      <c r="P366" s="224"/>
      <c r="Q366" s="215">
        <f t="shared" si="5"/>
        <v>0</v>
      </c>
      <c r="R366" s="226"/>
      <c r="S366" s="227"/>
    </row>
    <row r="367" spans="1:19" ht="18" hidden="1" customHeight="1" x14ac:dyDescent="0.2">
      <c r="A367" s="746">
        <v>357</v>
      </c>
      <c r="B367" s="747"/>
      <c r="C367" s="230"/>
      <c r="D367" s="204"/>
      <c r="E367" s="204"/>
      <c r="F367" s="205"/>
      <c r="G367" s="218"/>
      <c r="H367" s="219"/>
      <c r="I367" s="236"/>
      <c r="J367" s="219"/>
      <c r="K367" s="236"/>
      <c r="L367" s="221"/>
      <c r="M367" s="222"/>
      <c r="N367" s="235"/>
      <c r="O367" s="221"/>
      <c r="P367" s="224"/>
      <c r="Q367" s="215">
        <f t="shared" si="5"/>
        <v>0</v>
      </c>
      <c r="R367" s="226"/>
      <c r="S367" s="227"/>
    </row>
    <row r="368" spans="1:19" ht="18" hidden="1" customHeight="1" x14ac:dyDescent="0.2">
      <c r="A368" s="746">
        <v>358</v>
      </c>
      <c r="B368" s="747"/>
      <c r="C368" s="230"/>
      <c r="D368" s="204"/>
      <c r="E368" s="204"/>
      <c r="F368" s="205"/>
      <c r="G368" s="218"/>
      <c r="H368" s="219"/>
      <c r="I368" s="236"/>
      <c r="J368" s="222"/>
      <c r="K368" s="235"/>
      <c r="L368" s="221"/>
      <c r="M368" s="222"/>
      <c r="N368" s="235"/>
      <c r="O368" s="221"/>
      <c r="P368" s="224"/>
      <c r="Q368" s="215">
        <f t="shared" si="5"/>
        <v>0</v>
      </c>
      <c r="R368" s="226"/>
      <c r="S368" s="227"/>
    </row>
    <row r="369" spans="1:19" ht="18" hidden="1" customHeight="1" x14ac:dyDescent="0.2">
      <c r="A369" s="746">
        <v>359</v>
      </c>
      <c r="B369" s="747"/>
      <c r="C369" s="230"/>
      <c r="D369" s="204"/>
      <c r="E369" s="204"/>
      <c r="F369" s="205"/>
      <c r="G369" s="218"/>
      <c r="H369" s="219"/>
      <c r="I369" s="236"/>
      <c r="J369" s="222"/>
      <c r="K369" s="235"/>
      <c r="L369" s="221"/>
      <c r="M369" s="222"/>
      <c r="N369" s="235"/>
      <c r="O369" s="221"/>
      <c r="P369" s="224"/>
      <c r="Q369" s="215">
        <f t="shared" si="5"/>
        <v>0</v>
      </c>
      <c r="R369" s="226"/>
      <c r="S369" s="227"/>
    </row>
    <row r="370" spans="1:19" ht="18" hidden="1" customHeight="1" x14ac:dyDescent="0.2">
      <c r="A370" s="746">
        <v>360</v>
      </c>
      <c r="B370" s="747"/>
      <c r="C370" s="230"/>
      <c r="D370" s="204"/>
      <c r="E370" s="204"/>
      <c r="F370" s="205"/>
      <c r="G370" s="218"/>
      <c r="H370" s="219"/>
      <c r="I370" s="236"/>
      <c r="J370" s="222"/>
      <c r="K370" s="235"/>
      <c r="L370" s="221"/>
      <c r="M370" s="222"/>
      <c r="N370" s="235"/>
      <c r="O370" s="221"/>
      <c r="P370" s="224"/>
      <c r="Q370" s="215">
        <f t="shared" si="5"/>
        <v>0</v>
      </c>
      <c r="R370" s="226"/>
      <c r="S370" s="227"/>
    </row>
    <row r="371" spans="1:19" ht="18" hidden="1" customHeight="1" x14ac:dyDescent="0.2">
      <c r="A371" s="746">
        <v>361</v>
      </c>
      <c r="B371" s="747"/>
      <c r="C371" s="230"/>
      <c r="D371" s="204"/>
      <c r="E371" s="204"/>
      <c r="F371" s="205"/>
      <c r="G371" s="218"/>
      <c r="H371" s="219"/>
      <c r="I371" s="236"/>
      <c r="J371" s="222"/>
      <c r="K371" s="235"/>
      <c r="L371" s="221"/>
      <c r="M371" s="222"/>
      <c r="N371" s="235"/>
      <c r="O371" s="221"/>
      <c r="P371" s="224"/>
      <c r="Q371" s="215">
        <f t="shared" si="5"/>
        <v>0</v>
      </c>
      <c r="R371" s="226"/>
      <c r="S371" s="227"/>
    </row>
    <row r="372" spans="1:19" ht="18" hidden="1" customHeight="1" x14ac:dyDescent="0.2">
      <c r="A372" s="746">
        <v>362</v>
      </c>
      <c r="B372" s="747"/>
      <c r="C372" s="230"/>
      <c r="D372" s="204"/>
      <c r="E372" s="204"/>
      <c r="F372" s="205"/>
      <c r="G372" s="218"/>
      <c r="H372" s="219"/>
      <c r="I372" s="236"/>
      <c r="J372" s="222"/>
      <c r="K372" s="235"/>
      <c r="L372" s="221"/>
      <c r="M372" s="222"/>
      <c r="N372" s="235"/>
      <c r="O372" s="221"/>
      <c r="P372" s="224"/>
      <c r="Q372" s="215">
        <f t="shared" si="5"/>
        <v>0</v>
      </c>
      <c r="R372" s="226"/>
      <c r="S372" s="227"/>
    </row>
    <row r="373" spans="1:19" ht="18" hidden="1" customHeight="1" x14ac:dyDescent="0.2">
      <c r="A373" s="746">
        <v>363</v>
      </c>
      <c r="B373" s="747"/>
      <c r="C373" s="230"/>
      <c r="D373" s="204"/>
      <c r="E373" s="204"/>
      <c r="F373" s="205"/>
      <c r="G373" s="218"/>
      <c r="H373" s="219"/>
      <c r="I373" s="236"/>
      <c r="J373" s="219"/>
      <c r="K373" s="236"/>
      <c r="L373" s="221"/>
      <c r="M373" s="219"/>
      <c r="N373" s="235"/>
      <c r="O373" s="237"/>
      <c r="P373" s="224"/>
      <c r="Q373" s="215">
        <f t="shared" si="5"/>
        <v>0</v>
      </c>
      <c r="R373" s="226"/>
      <c r="S373" s="227"/>
    </row>
    <row r="374" spans="1:19" ht="18" hidden="1" customHeight="1" x14ac:dyDescent="0.2">
      <c r="A374" s="746">
        <v>364</v>
      </c>
      <c r="B374" s="747"/>
      <c r="C374" s="230"/>
      <c r="D374" s="204"/>
      <c r="E374" s="204"/>
      <c r="F374" s="205"/>
      <c r="G374" s="218"/>
      <c r="H374" s="219"/>
      <c r="I374" s="236"/>
      <c r="J374" s="219"/>
      <c r="K374" s="236"/>
      <c r="L374" s="221"/>
      <c r="M374" s="219"/>
      <c r="N374" s="235"/>
      <c r="O374" s="237"/>
      <c r="P374" s="224"/>
      <c r="Q374" s="215">
        <f t="shared" si="5"/>
        <v>0</v>
      </c>
      <c r="R374" s="226"/>
      <c r="S374" s="227"/>
    </row>
    <row r="375" spans="1:19" ht="18" hidden="1" customHeight="1" x14ac:dyDescent="0.2">
      <c r="A375" s="746">
        <v>365</v>
      </c>
      <c r="B375" s="747"/>
      <c r="C375" s="230"/>
      <c r="D375" s="204"/>
      <c r="E375" s="204"/>
      <c r="F375" s="205"/>
      <c r="G375" s="218"/>
      <c r="H375" s="219"/>
      <c r="I375" s="236"/>
      <c r="J375" s="219"/>
      <c r="K375" s="236"/>
      <c r="L375" s="221"/>
      <c r="M375" s="219"/>
      <c r="N375" s="235"/>
      <c r="O375" s="237"/>
      <c r="P375" s="224"/>
      <c r="Q375" s="215">
        <f t="shared" si="5"/>
        <v>0</v>
      </c>
      <c r="R375" s="226"/>
      <c r="S375" s="227"/>
    </row>
    <row r="376" spans="1:19" ht="18" hidden="1" customHeight="1" x14ac:dyDescent="0.2">
      <c r="A376" s="746">
        <v>366</v>
      </c>
      <c r="B376" s="747"/>
      <c r="C376" s="230"/>
      <c r="D376" s="204"/>
      <c r="E376" s="204"/>
      <c r="F376" s="205"/>
      <c r="G376" s="218"/>
      <c r="H376" s="219"/>
      <c r="I376" s="236"/>
      <c r="J376" s="219"/>
      <c r="K376" s="236"/>
      <c r="L376" s="221"/>
      <c r="M376" s="222"/>
      <c r="N376" s="235"/>
      <c r="O376" s="221"/>
      <c r="P376" s="224"/>
      <c r="Q376" s="215">
        <f t="shared" si="5"/>
        <v>0</v>
      </c>
      <c r="R376" s="226"/>
      <c r="S376" s="227"/>
    </row>
    <row r="377" spans="1:19" ht="18" hidden="1" customHeight="1" x14ac:dyDescent="0.2">
      <c r="A377" s="746">
        <v>367</v>
      </c>
      <c r="B377" s="747"/>
      <c r="C377" s="230"/>
      <c r="D377" s="204"/>
      <c r="E377" s="204"/>
      <c r="F377" s="205"/>
      <c r="G377" s="218"/>
      <c r="H377" s="219"/>
      <c r="I377" s="236"/>
      <c r="J377" s="219"/>
      <c r="K377" s="236"/>
      <c r="L377" s="221"/>
      <c r="M377" s="222"/>
      <c r="N377" s="235"/>
      <c r="O377" s="221"/>
      <c r="P377" s="224"/>
      <c r="Q377" s="215">
        <f t="shared" si="5"/>
        <v>0</v>
      </c>
      <c r="R377" s="226"/>
      <c r="S377" s="227"/>
    </row>
    <row r="378" spans="1:19" ht="18" hidden="1" customHeight="1" x14ac:dyDescent="0.2">
      <c r="A378" s="746">
        <v>368</v>
      </c>
      <c r="B378" s="747"/>
      <c r="C378" s="230"/>
      <c r="D378" s="204"/>
      <c r="E378" s="204"/>
      <c r="F378" s="205"/>
      <c r="G378" s="218"/>
      <c r="H378" s="219"/>
      <c r="I378" s="236"/>
      <c r="J378" s="219"/>
      <c r="K378" s="236"/>
      <c r="L378" s="221"/>
      <c r="M378" s="222"/>
      <c r="N378" s="235"/>
      <c r="O378" s="221"/>
      <c r="P378" s="224"/>
      <c r="Q378" s="215">
        <f t="shared" si="5"/>
        <v>0</v>
      </c>
      <c r="R378" s="226"/>
      <c r="S378" s="227"/>
    </row>
    <row r="379" spans="1:19" ht="18" hidden="1" customHeight="1" x14ac:dyDescent="0.2">
      <c r="A379" s="746">
        <v>369</v>
      </c>
      <c r="B379" s="747"/>
      <c r="C379" s="230"/>
      <c r="D379" s="204"/>
      <c r="E379" s="204"/>
      <c r="F379" s="205"/>
      <c r="G379" s="218"/>
      <c r="H379" s="219"/>
      <c r="I379" s="236"/>
      <c r="J379" s="219"/>
      <c r="K379" s="236"/>
      <c r="L379" s="221"/>
      <c r="M379" s="222"/>
      <c r="N379" s="235"/>
      <c r="O379" s="221"/>
      <c r="P379" s="224"/>
      <c r="Q379" s="215">
        <f t="shared" si="5"/>
        <v>0</v>
      </c>
      <c r="R379" s="226"/>
      <c r="S379" s="227"/>
    </row>
    <row r="380" spans="1:19" ht="18" hidden="1" customHeight="1" x14ac:dyDescent="0.2">
      <c r="A380" s="746">
        <v>370</v>
      </c>
      <c r="B380" s="747"/>
      <c r="C380" s="230"/>
      <c r="D380" s="204"/>
      <c r="E380" s="204"/>
      <c r="F380" s="205"/>
      <c r="G380" s="218"/>
      <c r="H380" s="219"/>
      <c r="I380" s="236"/>
      <c r="J380" s="219"/>
      <c r="K380" s="236"/>
      <c r="L380" s="221"/>
      <c r="M380" s="222"/>
      <c r="N380" s="235"/>
      <c r="O380" s="221"/>
      <c r="P380" s="224"/>
      <c r="Q380" s="215">
        <f t="shared" si="5"/>
        <v>0</v>
      </c>
      <c r="R380" s="226"/>
      <c r="S380" s="227"/>
    </row>
    <row r="381" spans="1:19" ht="18" hidden="1" customHeight="1" x14ac:dyDescent="0.2">
      <c r="A381" s="746">
        <v>371</v>
      </c>
      <c r="B381" s="747"/>
      <c r="C381" s="230"/>
      <c r="D381" s="204"/>
      <c r="E381" s="204"/>
      <c r="F381" s="205"/>
      <c r="G381" s="218"/>
      <c r="H381" s="219"/>
      <c r="I381" s="236"/>
      <c r="J381" s="219"/>
      <c r="K381" s="236"/>
      <c r="L381" s="221"/>
      <c r="M381" s="222"/>
      <c r="N381" s="235"/>
      <c r="O381" s="221"/>
      <c r="P381" s="224"/>
      <c r="Q381" s="215">
        <f t="shared" si="5"/>
        <v>0</v>
      </c>
      <c r="R381" s="226"/>
      <c r="S381" s="227"/>
    </row>
    <row r="382" spans="1:19" ht="18" hidden="1" customHeight="1" x14ac:dyDescent="0.2">
      <c r="A382" s="746">
        <v>372</v>
      </c>
      <c r="B382" s="747"/>
      <c r="C382" s="230"/>
      <c r="D382" s="204"/>
      <c r="E382" s="204"/>
      <c r="F382" s="205"/>
      <c r="G382" s="218"/>
      <c r="H382" s="219"/>
      <c r="I382" s="236"/>
      <c r="J382" s="219"/>
      <c r="K382" s="236"/>
      <c r="L382" s="221"/>
      <c r="M382" s="222"/>
      <c r="N382" s="235"/>
      <c r="O382" s="221"/>
      <c r="P382" s="224"/>
      <c r="Q382" s="215">
        <f t="shared" si="5"/>
        <v>0</v>
      </c>
      <c r="R382" s="226"/>
      <c r="S382" s="227"/>
    </row>
    <row r="383" spans="1:19" ht="18" hidden="1" customHeight="1" x14ac:dyDescent="0.2">
      <c r="A383" s="746">
        <v>373</v>
      </c>
      <c r="B383" s="747"/>
      <c r="C383" s="230"/>
      <c r="D383" s="204"/>
      <c r="E383" s="204"/>
      <c r="F383" s="205"/>
      <c r="G383" s="218"/>
      <c r="H383" s="219"/>
      <c r="I383" s="236"/>
      <c r="J383" s="219"/>
      <c r="K383" s="236"/>
      <c r="L383" s="221"/>
      <c r="M383" s="222"/>
      <c r="N383" s="235"/>
      <c r="O383" s="221"/>
      <c r="P383" s="224"/>
      <c r="Q383" s="215">
        <f t="shared" si="5"/>
        <v>0</v>
      </c>
      <c r="R383" s="226"/>
      <c r="S383" s="227"/>
    </row>
    <row r="384" spans="1:19" ht="18" hidden="1" customHeight="1" x14ac:dyDescent="0.2">
      <c r="A384" s="746">
        <v>374</v>
      </c>
      <c r="B384" s="747"/>
      <c r="C384" s="230"/>
      <c r="D384" s="204"/>
      <c r="E384" s="204"/>
      <c r="F384" s="205"/>
      <c r="G384" s="218"/>
      <c r="H384" s="219"/>
      <c r="I384" s="236"/>
      <c r="J384" s="219"/>
      <c r="K384" s="236"/>
      <c r="L384" s="221"/>
      <c r="M384" s="222"/>
      <c r="N384" s="235"/>
      <c r="O384" s="221"/>
      <c r="P384" s="224"/>
      <c r="Q384" s="215">
        <f t="shared" si="5"/>
        <v>0</v>
      </c>
      <c r="R384" s="226"/>
      <c r="S384" s="227"/>
    </row>
    <row r="385" spans="1:19" ht="18" hidden="1" customHeight="1" x14ac:dyDescent="0.2">
      <c r="A385" s="746">
        <v>375</v>
      </c>
      <c r="B385" s="747"/>
      <c r="C385" s="230"/>
      <c r="D385" s="204"/>
      <c r="E385" s="204"/>
      <c r="F385" s="205"/>
      <c r="G385" s="218"/>
      <c r="H385" s="219"/>
      <c r="I385" s="236"/>
      <c r="J385" s="219"/>
      <c r="K385" s="236"/>
      <c r="L385" s="221"/>
      <c r="M385" s="222"/>
      <c r="N385" s="235"/>
      <c r="O385" s="221"/>
      <c r="P385" s="224"/>
      <c r="Q385" s="215">
        <f t="shared" si="5"/>
        <v>0</v>
      </c>
      <c r="R385" s="226"/>
      <c r="S385" s="227"/>
    </row>
    <row r="386" spans="1:19" ht="18" hidden="1" customHeight="1" x14ac:dyDescent="0.2">
      <c r="A386" s="746">
        <v>376</v>
      </c>
      <c r="B386" s="747"/>
      <c r="C386" s="230"/>
      <c r="D386" s="204"/>
      <c r="E386" s="204"/>
      <c r="F386" s="205"/>
      <c r="G386" s="218"/>
      <c r="H386" s="219"/>
      <c r="I386" s="236"/>
      <c r="J386" s="219"/>
      <c r="K386" s="236"/>
      <c r="L386" s="221"/>
      <c r="M386" s="222"/>
      <c r="N386" s="235"/>
      <c r="O386" s="221"/>
      <c r="P386" s="224"/>
      <c r="Q386" s="215">
        <f t="shared" si="5"/>
        <v>0</v>
      </c>
      <c r="R386" s="226"/>
      <c r="S386" s="227"/>
    </row>
    <row r="387" spans="1:19" ht="18" hidden="1" customHeight="1" x14ac:dyDescent="0.2">
      <c r="A387" s="746">
        <v>377</v>
      </c>
      <c r="B387" s="747"/>
      <c r="C387" s="230"/>
      <c r="D387" s="204"/>
      <c r="E387" s="204"/>
      <c r="F387" s="205"/>
      <c r="G387" s="218"/>
      <c r="H387" s="219"/>
      <c r="I387" s="236"/>
      <c r="J387" s="219"/>
      <c r="K387" s="236"/>
      <c r="L387" s="221"/>
      <c r="M387" s="222"/>
      <c r="N387" s="235"/>
      <c r="O387" s="221"/>
      <c r="P387" s="224"/>
      <c r="Q387" s="215">
        <f t="shared" si="5"/>
        <v>0</v>
      </c>
      <c r="R387" s="226"/>
      <c r="S387" s="227"/>
    </row>
    <row r="388" spans="1:19" ht="18" hidden="1" customHeight="1" x14ac:dyDescent="0.2">
      <c r="A388" s="746">
        <v>378</v>
      </c>
      <c r="B388" s="747"/>
      <c r="C388" s="230"/>
      <c r="D388" s="204"/>
      <c r="E388" s="204"/>
      <c r="F388" s="205"/>
      <c r="G388" s="218"/>
      <c r="H388" s="219"/>
      <c r="I388" s="236"/>
      <c r="J388" s="219"/>
      <c r="K388" s="236"/>
      <c r="L388" s="221"/>
      <c r="M388" s="222"/>
      <c r="N388" s="235"/>
      <c r="O388" s="221"/>
      <c r="P388" s="224"/>
      <c r="Q388" s="215">
        <f t="shared" si="5"/>
        <v>0</v>
      </c>
      <c r="R388" s="226"/>
      <c r="S388" s="227"/>
    </row>
    <row r="389" spans="1:19" ht="18" hidden="1" customHeight="1" x14ac:dyDescent="0.2">
      <c r="A389" s="746">
        <v>379</v>
      </c>
      <c r="B389" s="747"/>
      <c r="C389" s="230"/>
      <c r="D389" s="204"/>
      <c r="E389" s="204"/>
      <c r="F389" s="205"/>
      <c r="G389" s="218"/>
      <c r="H389" s="219"/>
      <c r="I389" s="236"/>
      <c r="J389" s="219"/>
      <c r="K389" s="236"/>
      <c r="L389" s="221"/>
      <c r="M389" s="222"/>
      <c r="N389" s="235"/>
      <c r="O389" s="221"/>
      <c r="P389" s="224"/>
      <c r="Q389" s="215">
        <f t="shared" si="5"/>
        <v>0</v>
      </c>
      <c r="R389" s="226"/>
      <c r="S389" s="227"/>
    </row>
    <row r="390" spans="1:19" ht="18" hidden="1" customHeight="1" x14ac:dyDescent="0.2">
      <c r="A390" s="746">
        <v>380</v>
      </c>
      <c r="B390" s="747"/>
      <c r="C390" s="230"/>
      <c r="D390" s="204"/>
      <c r="E390" s="204"/>
      <c r="F390" s="205"/>
      <c r="G390" s="218"/>
      <c r="H390" s="219"/>
      <c r="I390" s="236"/>
      <c r="J390" s="219"/>
      <c r="K390" s="236"/>
      <c r="L390" s="221"/>
      <c r="M390" s="222"/>
      <c r="N390" s="235"/>
      <c r="O390" s="221"/>
      <c r="P390" s="224"/>
      <c r="Q390" s="215">
        <f t="shared" si="5"/>
        <v>0</v>
      </c>
      <c r="R390" s="226"/>
      <c r="S390" s="227"/>
    </row>
    <row r="391" spans="1:19" ht="18" hidden="1" customHeight="1" x14ac:dyDescent="0.2">
      <c r="A391" s="746">
        <v>381</v>
      </c>
      <c r="B391" s="747"/>
      <c r="C391" s="230"/>
      <c r="D391" s="204"/>
      <c r="E391" s="204"/>
      <c r="F391" s="205"/>
      <c r="G391" s="218"/>
      <c r="H391" s="219"/>
      <c r="I391" s="236"/>
      <c r="J391" s="219"/>
      <c r="K391" s="236"/>
      <c r="L391" s="221"/>
      <c r="M391" s="222"/>
      <c r="N391" s="235"/>
      <c r="O391" s="221"/>
      <c r="P391" s="224"/>
      <c r="Q391" s="215">
        <f t="shared" si="5"/>
        <v>0</v>
      </c>
      <c r="R391" s="226"/>
      <c r="S391" s="227"/>
    </row>
    <row r="392" spans="1:19" ht="18" hidden="1" customHeight="1" x14ac:dyDescent="0.2">
      <c r="A392" s="746">
        <v>382</v>
      </c>
      <c r="B392" s="747"/>
      <c r="C392" s="230"/>
      <c r="D392" s="204"/>
      <c r="E392" s="204"/>
      <c r="F392" s="205"/>
      <c r="G392" s="218"/>
      <c r="H392" s="219"/>
      <c r="I392" s="236"/>
      <c r="J392" s="222"/>
      <c r="K392" s="235"/>
      <c r="L392" s="221"/>
      <c r="M392" s="222"/>
      <c r="N392" s="235"/>
      <c r="O392" s="221"/>
      <c r="P392" s="224"/>
      <c r="Q392" s="215">
        <f t="shared" si="5"/>
        <v>0</v>
      </c>
      <c r="R392" s="226"/>
      <c r="S392" s="227"/>
    </row>
    <row r="393" spans="1:19" ht="18" hidden="1" customHeight="1" x14ac:dyDescent="0.2">
      <c r="A393" s="746">
        <v>383</v>
      </c>
      <c r="B393" s="747"/>
      <c r="C393" s="230"/>
      <c r="D393" s="204"/>
      <c r="E393" s="204"/>
      <c r="F393" s="205"/>
      <c r="G393" s="218"/>
      <c r="H393" s="219"/>
      <c r="I393" s="236"/>
      <c r="J393" s="219"/>
      <c r="K393" s="236"/>
      <c r="L393" s="221"/>
      <c r="M393" s="222"/>
      <c r="N393" s="235"/>
      <c r="O393" s="221"/>
      <c r="P393" s="224"/>
      <c r="Q393" s="215">
        <f t="shared" si="5"/>
        <v>0</v>
      </c>
      <c r="R393" s="226"/>
      <c r="S393" s="227"/>
    </row>
    <row r="394" spans="1:19" ht="18" hidden="1" customHeight="1" x14ac:dyDescent="0.2">
      <c r="A394" s="746">
        <v>384</v>
      </c>
      <c r="B394" s="747"/>
      <c r="C394" s="230"/>
      <c r="D394" s="204"/>
      <c r="E394" s="204"/>
      <c r="F394" s="205"/>
      <c r="G394" s="218"/>
      <c r="H394" s="219"/>
      <c r="I394" s="236"/>
      <c r="J394" s="219"/>
      <c r="K394" s="236"/>
      <c r="L394" s="221"/>
      <c r="M394" s="222"/>
      <c r="N394" s="235"/>
      <c r="O394" s="221"/>
      <c r="P394" s="224"/>
      <c r="Q394" s="215">
        <f t="shared" si="5"/>
        <v>0</v>
      </c>
      <c r="R394" s="226"/>
      <c r="S394" s="227"/>
    </row>
    <row r="395" spans="1:19" ht="18" hidden="1" customHeight="1" x14ac:dyDescent="0.2">
      <c r="A395" s="746">
        <v>385</v>
      </c>
      <c r="B395" s="747"/>
      <c r="C395" s="230"/>
      <c r="D395" s="204"/>
      <c r="E395" s="204"/>
      <c r="F395" s="205"/>
      <c r="G395" s="218"/>
      <c r="H395" s="219"/>
      <c r="I395" s="235"/>
      <c r="J395" s="222"/>
      <c r="K395" s="235"/>
      <c r="L395" s="221"/>
      <c r="M395" s="222"/>
      <c r="N395" s="235"/>
      <c r="O395" s="221"/>
      <c r="P395" s="224"/>
      <c r="Q395" s="215">
        <f t="shared" si="5"/>
        <v>0</v>
      </c>
      <c r="R395" s="226"/>
      <c r="S395" s="227"/>
    </row>
    <row r="396" spans="1:19" ht="18" hidden="1" customHeight="1" x14ac:dyDescent="0.2">
      <c r="A396" s="746">
        <v>386</v>
      </c>
      <c r="B396" s="747"/>
      <c r="C396" s="230"/>
      <c r="D396" s="204"/>
      <c r="E396" s="204"/>
      <c r="F396" s="205"/>
      <c r="G396" s="218"/>
      <c r="H396" s="219"/>
      <c r="I396" s="235"/>
      <c r="J396" s="222"/>
      <c r="K396" s="235"/>
      <c r="L396" s="221"/>
      <c r="M396" s="222"/>
      <c r="N396" s="235"/>
      <c r="O396" s="221"/>
      <c r="P396" s="224"/>
      <c r="Q396" s="215">
        <f t="shared" ref="Q396:Q459" si="6">IF(I396="",0,INT(SUM(PRODUCT(I396,K396,N396))))</f>
        <v>0</v>
      </c>
      <c r="R396" s="226"/>
      <c r="S396" s="227"/>
    </row>
    <row r="397" spans="1:19" ht="18" hidden="1" customHeight="1" x14ac:dyDescent="0.2">
      <c r="A397" s="746">
        <v>387</v>
      </c>
      <c r="B397" s="747"/>
      <c r="C397" s="230"/>
      <c r="D397" s="204"/>
      <c r="E397" s="204"/>
      <c r="F397" s="205"/>
      <c r="G397" s="218"/>
      <c r="H397" s="219"/>
      <c r="I397" s="235"/>
      <c r="J397" s="222"/>
      <c r="K397" s="235"/>
      <c r="L397" s="221"/>
      <c r="M397" s="222"/>
      <c r="N397" s="235"/>
      <c r="O397" s="221"/>
      <c r="P397" s="224"/>
      <c r="Q397" s="215">
        <f t="shared" si="6"/>
        <v>0</v>
      </c>
      <c r="R397" s="226"/>
      <c r="S397" s="227"/>
    </row>
    <row r="398" spans="1:19" ht="18" hidden="1" customHeight="1" x14ac:dyDescent="0.2">
      <c r="A398" s="746">
        <v>388</v>
      </c>
      <c r="B398" s="747"/>
      <c r="C398" s="230"/>
      <c r="D398" s="204"/>
      <c r="E398" s="204"/>
      <c r="F398" s="205"/>
      <c r="G398" s="218"/>
      <c r="H398" s="219"/>
      <c r="I398" s="235"/>
      <c r="J398" s="222"/>
      <c r="K398" s="235"/>
      <c r="L398" s="221"/>
      <c r="M398" s="222"/>
      <c r="N398" s="235"/>
      <c r="O398" s="221"/>
      <c r="P398" s="224"/>
      <c r="Q398" s="215">
        <f t="shared" si="6"/>
        <v>0</v>
      </c>
      <c r="R398" s="226"/>
      <c r="S398" s="227"/>
    </row>
    <row r="399" spans="1:19" ht="18" hidden="1" customHeight="1" x14ac:dyDescent="0.2">
      <c r="A399" s="746">
        <v>389</v>
      </c>
      <c r="B399" s="747"/>
      <c r="C399" s="230"/>
      <c r="D399" s="204"/>
      <c r="E399" s="204"/>
      <c r="F399" s="205"/>
      <c r="G399" s="218"/>
      <c r="H399" s="219"/>
      <c r="I399" s="235"/>
      <c r="J399" s="222"/>
      <c r="K399" s="235"/>
      <c r="L399" s="221"/>
      <c r="M399" s="222"/>
      <c r="N399" s="235"/>
      <c r="O399" s="221"/>
      <c r="P399" s="224"/>
      <c r="Q399" s="215">
        <f t="shared" si="6"/>
        <v>0</v>
      </c>
      <c r="R399" s="226"/>
      <c r="S399" s="227"/>
    </row>
    <row r="400" spans="1:19" ht="18" hidden="1" customHeight="1" x14ac:dyDescent="0.2">
      <c r="A400" s="746">
        <v>390</v>
      </c>
      <c r="B400" s="747"/>
      <c r="C400" s="230"/>
      <c r="D400" s="204"/>
      <c r="E400" s="204"/>
      <c r="F400" s="205"/>
      <c r="G400" s="218"/>
      <c r="H400" s="219"/>
      <c r="I400" s="235"/>
      <c r="J400" s="222"/>
      <c r="K400" s="235"/>
      <c r="L400" s="221"/>
      <c r="M400" s="222"/>
      <c r="N400" s="235"/>
      <c r="O400" s="221"/>
      <c r="P400" s="224"/>
      <c r="Q400" s="215">
        <f t="shared" si="6"/>
        <v>0</v>
      </c>
      <c r="R400" s="226"/>
      <c r="S400" s="227"/>
    </row>
    <row r="401" spans="1:19" ht="18" hidden="1" customHeight="1" x14ac:dyDescent="0.2">
      <c r="A401" s="746">
        <v>391</v>
      </c>
      <c r="B401" s="747"/>
      <c r="C401" s="230"/>
      <c r="D401" s="204"/>
      <c r="E401" s="204"/>
      <c r="F401" s="205"/>
      <c r="G401" s="218"/>
      <c r="H401" s="219"/>
      <c r="I401" s="235"/>
      <c r="J401" s="222"/>
      <c r="K401" s="235"/>
      <c r="L401" s="221"/>
      <c r="M401" s="222"/>
      <c r="N401" s="235"/>
      <c r="O401" s="221"/>
      <c r="P401" s="224"/>
      <c r="Q401" s="215">
        <f t="shared" si="6"/>
        <v>0</v>
      </c>
      <c r="R401" s="226"/>
      <c r="S401" s="227"/>
    </row>
    <row r="402" spans="1:19" ht="18" hidden="1" customHeight="1" x14ac:dyDescent="0.2">
      <c r="A402" s="746">
        <v>392</v>
      </c>
      <c r="B402" s="747"/>
      <c r="C402" s="230"/>
      <c r="D402" s="204"/>
      <c r="E402" s="204"/>
      <c r="F402" s="205"/>
      <c r="G402" s="218"/>
      <c r="H402" s="219"/>
      <c r="I402" s="235"/>
      <c r="J402" s="222"/>
      <c r="K402" s="235"/>
      <c r="L402" s="221"/>
      <c r="M402" s="222"/>
      <c r="N402" s="235"/>
      <c r="O402" s="221"/>
      <c r="P402" s="224"/>
      <c r="Q402" s="215">
        <f t="shared" si="6"/>
        <v>0</v>
      </c>
      <c r="R402" s="226"/>
      <c r="S402" s="227"/>
    </row>
    <row r="403" spans="1:19" ht="18" hidden="1" customHeight="1" x14ac:dyDescent="0.2">
      <c r="A403" s="746">
        <v>393</v>
      </c>
      <c r="B403" s="747"/>
      <c r="C403" s="230"/>
      <c r="D403" s="204"/>
      <c r="E403" s="204"/>
      <c r="F403" s="205"/>
      <c r="G403" s="218"/>
      <c r="H403" s="219"/>
      <c r="I403" s="235"/>
      <c r="J403" s="222"/>
      <c r="K403" s="235"/>
      <c r="L403" s="221"/>
      <c r="M403" s="222"/>
      <c r="N403" s="235"/>
      <c r="O403" s="221"/>
      <c r="P403" s="224"/>
      <c r="Q403" s="215">
        <f t="shared" si="6"/>
        <v>0</v>
      </c>
      <c r="R403" s="226"/>
      <c r="S403" s="227"/>
    </row>
    <row r="404" spans="1:19" ht="18" hidden="1" customHeight="1" x14ac:dyDescent="0.2">
      <c r="A404" s="746">
        <v>394</v>
      </c>
      <c r="B404" s="747"/>
      <c r="C404" s="230"/>
      <c r="D404" s="204"/>
      <c r="E404" s="204"/>
      <c r="F404" s="205"/>
      <c r="G404" s="218"/>
      <c r="H404" s="219"/>
      <c r="I404" s="235"/>
      <c r="J404" s="222"/>
      <c r="K404" s="235"/>
      <c r="L404" s="221"/>
      <c r="M404" s="222"/>
      <c r="N404" s="235"/>
      <c r="O404" s="221"/>
      <c r="P404" s="224"/>
      <c r="Q404" s="215">
        <f t="shared" si="6"/>
        <v>0</v>
      </c>
      <c r="R404" s="226"/>
      <c r="S404" s="227"/>
    </row>
    <row r="405" spans="1:19" ht="18" hidden="1" customHeight="1" x14ac:dyDescent="0.2">
      <c r="A405" s="746">
        <v>395</v>
      </c>
      <c r="B405" s="747"/>
      <c r="C405" s="230"/>
      <c r="D405" s="204"/>
      <c r="E405" s="204"/>
      <c r="F405" s="205"/>
      <c r="G405" s="218"/>
      <c r="H405" s="219"/>
      <c r="I405" s="235"/>
      <c r="J405" s="222"/>
      <c r="K405" s="235"/>
      <c r="L405" s="221"/>
      <c r="M405" s="222"/>
      <c r="N405" s="235"/>
      <c r="O405" s="221"/>
      <c r="P405" s="224"/>
      <c r="Q405" s="215">
        <f t="shared" si="6"/>
        <v>0</v>
      </c>
      <c r="R405" s="226"/>
      <c r="S405" s="227"/>
    </row>
    <row r="406" spans="1:19" ht="18" hidden="1" customHeight="1" x14ac:dyDescent="0.2">
      <c r="A406" s="746">
        <v>396</v>
      </c>
      <c r="B406" s="747"/>
      <c r="C406" s="230"/>
      <c r="D406" s="204"/>
      <c r="E406" s="204"/>
      <c r="F406" s="205"/>
      <c r="G406" s="218"/>
      <c r="H406" s="219"/>
      <c r="I406" s="235"/>
      <c r="J406" s="222"/>
      <c r="K406" s="235"/>
      <c r="L406" s="221"/>
      <c r="M406" s="222"/>
      <c r="N406" s="235"/>
      <c r="O406" s="221"/>
      <c r="P406" s="224"/>
      <c r="Q406" s="215">
        <f t="shared" si="6"/>
        <v>0</v>
      </c>
      <c r="R406" s="226"/>
      <c r="S406" s="227"/>
    </row>
    <row r="407" spans="1:19" ht="18" hidden="1" customHeight="1" x14ac:dyDescent="0.2">
      <c r="A407" s="746">
        <v>397</v>
      </c>
      <c r="B407" s="747"/>
      <c r="C407" s="230"/>
      <c r="D407" s="204"/>
      <c r="E407" s="204"/>
      <c r="F407" s="205"/>
      <c r="G407" s="218"/>
      <c r="H407" s="219"/>
      <c r="I407" s="235"/>
      <c r="J407" s="222"/>
      <c r="K407" s="235"/>
      <c r="L407" s="221"/>
      <c r="M407" s="222"/>
      <c r="N407" s="235"/>
      <c r="O407" s="221"/>
      <c r="P407" s="224"/>
      <c r="Q407" s="215">
        <f t="shared" si="6"/>
        <v>0</v>
      </c>
      <c r="R407" s="226"/>
      <c r="S407" s="227"/>
    </row>
    <row r="408" spans="1:19" ht="18" hidden="1" customHeight="1" x14ac:dyDescent="0.2">
      <c r="A408" s="746">
        <v>398</v>
      </c>
      <c r="B408" s="747"/>
      <c r="C408" s="230"/>
      <c r="D408" s="204"/>
      <c r="E408" s="204"/>
      <c r="F408" s="205"/>
      <c r="G408" s="218"/>
      <c r="H408" s="219"/>
      <c r="I408" s="235"/>
      <c r="J408" s="222"/>
      <c r="K408" s="235"/>
      <c r="L408" s="221"/>
      <c r="M408" s="222"/>
      <c r="N408" s="235"/>
      <c r="O408" s="221"/>
      <c r="P408" s="224"/>
      <c r="Q408" s="215">
        <f t="shared" si="6"/>
        <v>0</v>
      </c>
      <c r="R408" s="226"/>
      <c r="S408" s="227"/>
    </row>
    <row r="409" spans="1:19" ht="18" hidden="1" customHeight="1" x14ac:dyDescent="0.2">
      <c r="A409" s="746">
        <v>399</v>
      </c>
      <c r="B409" s="747"/>
      <c r="C409" s="230"/>
      <c r="D409" s="204"/>
      <c r="E409" s="204"/>
      <c r="F409" s="205"/>
      <c r="G409" s="218"/>
      <c r="H409" s="219"/>
      <c r="I409" s="235"/>
      <c r="J409" s="222"/>
      <c r="K409" s="235"/>
      <c r="L409" s="221"/>
      <c r="M409" s="222"/>
      <c r="N409" s="235"/>
      <c r="O409" s="221"/>
      <c r="P409" s="224"/>
      <c r="Q409" s="215">
        <f t="shared" si="6"/>
        <v>0</v>
      </c>
      <c r="R409" s="226"/>
      <c r="S409" s="227"/>
    </row>
    <row r="410" spans="1:19" ht="18" hidden="1" customHeight="1" x14ac:dyDescent="0.2">
      <c r="A410" s="746">
        <v>400</v>
      </c>
      <c r="B410" s="747"/>
      <c r="C410" s="230"/>
      <c r="D410" s="204"/>
      <c r="E410" s="204"/>
      <c r="F410" s="205"/>
      <c r="G410" s="218"/>
      <c r="H410" s="219"/>
      <c r="I410" s="235"/>
      <c r="J410" s="222"/>
      <c r="K410" s="235"/>
      <c r="L410" s="221"/>
      <c r="M410" s="222"/>
      <c r="N410" s="235"/>
      <c r="O410" s="221"/>
      <c r="P410" s="224"/>
      <c r="Q410" s="215">
        <f t="shared" si="6"/>
        <v>0</v>
      </c>
      <c r="R410" s="226"/>
      <c r="S410" s="227"/>
    </row>
    <row r="411" spans="1:19" ht="18" hidden="1" customHeight="1" x14ac:dyDescent="0.2">
      <c r="A411" s="746">
        <v>401</v>
      </c>
      <c r="B411" s="747"/>
      <c r="C411" s="230"/>
      <c r="D411" s="204"/>
      <c r="E411" s="204"/>
      <c r="F411" s="205"/>
      <c r="G411" s="218"/>
      <c r="H411" s="219"/>
      <c r="I411" s="235"/>
      <c r="J411" s="222"/>
      <c r="K411" s="235"/>
      <c r="L411" s="221"/>
      <c r="M411" s="222"/>
      <c r="N411" s="235"/>
      <c r="O411" s="221"/>
      <c r="P411" s="224"/>
      <c r="Q411" s="215">
        <f t="shared" si="6"/>
        <v>0</v>
      </c>
      <c r="R411" s="226"/>
      <c r="S411" s="227"/>
    </row>
    <row r="412" spans="1:19" ht="18" hidden="1" customHeight="1" x14ac:dyDescent="0.2">
      <c r="A412" s="746">
        <v>402</v>
      </c>
      <c r="B412" s="747"/>
      <c r="C412" s="230"/>
      <c r="D412" s="204"/>
      <c r="E412" s="204"/>
      <c r="F412" s="205"/>
      <c r="G412" s="218"/>
      <c r="H412" s="219"/>
      <c r="I412" s="235"/>
      <c r="J412" s="222"/>
      <c r="K412" s="235"/>
      <c r="L412" s="221"/>
      <c r="M412" s="222"/>
      <c r="N412" s="235"/>
      <c r="O412" s="221"/>
      <c r="P412" s="224"/>
      <c r="Q412" s="215">
        <f t="shared" si="6"/>
        <v>0</v>
      </c>
      <c r="R412" s="226"/>
      <c r="S412" s="227"/>
    </row>
    <row r="413" spans="1:19" ht="18" hidden="1" customHeight="1" x14ac:dyDescent="0.2">
      <c r="A413" s="746">
        <v>403</v>
      </c>
      <c r="B413" s="747"/>
      <c r="C413" s="230"/>
      <c r="D413" s="204"/>
      <c r="E413" s="204"/>
      <c r="F413" s="205"/>
      <c r="G413" s="218"/>
      <c r="H413" s="219"/>
      <c r="I413" s="235"/>
      <c r="J413" s="222"/>
      <c r="K413" s="235"/>
      <c r="L413" s="221"/>
      <c r="M413" s="222"/>
      <c r="N413" s="235"/>
      <c r="O413" s="221"/>
      <c r="P413" s="224"/>
      <c r="Q413" s="215">
        <f t="shared" si="6"/>
        <v>0</v>
      </c>
      <c r="R413" s="226"/>
      <c r="S413" s="227"/>
    </row>
    <row r="414" spans="1:19" ht="18" hidden="1" customHeight="1" x14ac:dyDescent="0.2">
      <c r="A414" s="746">
        <v>404</v>
      </c>
      <c r="B414" s="747"/>
      <c r="C414" s="230"/>
      <c r="D414" s="204"/>
      <c r="E414" s="204"/>
      <c r="F414" s="205"/>
      <c r="G414" s="218"/>
      <c r="H414" s="219"/>
      <c r="I414" s="235"/>
      <c r="J414" s="222"/>
      <c r="K414" s="235"/>
      <c r="L414" s="221"/>
      <c r="M414" s="222"/>
      <c r="N414" s="235"/>
      <c r="O414" s="221"/>
      <c r="P414" s="224"/>
      <c r="Q414" s="215">
        <f t="shared" si="6"/>
        <v>0</v>
      </c>
      <c r="R414" s="226"/>
      <c r="S414" s="227"/>
    </row>
    <row r="415" spans="1:19" ht="18" hidden="1" customHeight="1" x14ac:dyDescent="0.2">
      <c r="A415" s="746">
        <v>405</v>
      </c>
      <c r="B415" s="747"/>
      <c r="C415" s="230"/>
      <c r="D415" s="204"/>
      <c r="E415" s="204"/>
      <c r="F415" s="205"/>
      <c r="G415" s="218"/>
      <c r="H415" s="219"/>
      <c r="I415" s="235"/>
      <c r="J415" s="222"/>
      <c r="K415" s="235"/>
      <c r="L415" s="221"/>
      <c r="M415" s="222"/>
      <c r="N415" s="235"/>
      <c r="O415" s="221"/>
      <c r="P415" s="224"/>
      <c r="Q415" s="215">
        <f t="shared" si="6"/>
        <v>0</v>
      </c>
      <c r="R415" s="226"/>
      <c r="S415" s="227"/>
    </row>
    <row r="416" spans="1:19" ht="18" hidden="1" customHeight="1" x14ac:dyDescent="0.2">
      <c r="A416" s="746">
        <v>406</v>
      </c>
      <c r="B416" s="747"/>
      <c r="C416" s="230"/>
      <c r="D416" s="204"/>
      <c r="E416" s="204"/>
      <c r="F416" s="205"/>
      <c r="G416" s="218"/>
      <c r="H416" s="219"/>
      <c r="I416" s="235"/>
      <c r="J416" s="222"/>
      <c r="K416" s="235"/>
      <c r="L416" s="221"/>
      <c r="M416" s="222"/>
      <c r="N416" s="235"/>
      <c r="O416" s="221"/>
      <c r="P416" s="224"/>
      <c r="Q416" s="215">
        <f t="shared" si="6"/>
        <v>0</v>
      </c>
      <c r="R416" s="226"/>
      <c r="S416" s="227"/>
    </row>
    <row r="417" spans="1:19" ht="18" hidden="1" customHeight="1" x14ac:dyDescent="0.2">
      <c r="A417" s="746">
        <v>407</v>
      </c>
      <c r="B417" s="747"/>
      <c r="C417" s="230"/>
      <c r="D417" s="204"/>
      <c r="E417" s="204"/>
      <c r="F417" s="205"/>
      <c r="G417" s="218"/>
      <c r="H417" s="219"/>
      <c r="I417" s="235"/>
      <c r="J417" s="222"/>
      <c r="K417" s="235"/>
      <c r="L417" s="221"/>
      <c r="M417" s="222"/>
      <c r="N417" s="235"/>
      <c r="O417" s="221"/>
      <c r="P417" s="224"/>
      <c r="Q417" s="215">
        <f t="shared" si="6"/>
        <v>0</v>
      </c>
      <c r="R417" s="226"/>
      <c r="S417" s="227"/>
    </row>
    <row r="418" spans="1:19" ht="18" hidden="1" customHeight="1" x14ac:dyDescent="0.2">
      <c r="A418" s="746">
        <v>408</v>
      </c>
      <c r="B418" s="747"/>
      <c r="C418" s="230"/>
      <c r="D418" s="204"/>
      <c r="E418" s="204"/>
      <c r="F418" s="205"/>
      <c r="G418" s="218"/>
      <c r="H418" s="219"/>
      <c r="I418" s="235"/>
      <c r="J418" s="222"/>
      <c r="K418" s="235"/>
      <c r="L418" s="221"/>
      <c r="M418" s="222"/>
      <c r="N418" s="235"/>
      <c r="O418" s="221"/>
      <c r="P418" s="224"/>
      <c r="Q418" s="215">
        <f t="shared" si="6"/>
        <v>0</v>
      </c>
      <c r="R418" s="226"/>
      <c r="S418" s="227"/>
    </row>
    <row r="419" spans="1:19" ht="18" hidden="1" customHeight="1" x14ac:dyDescent="0.2">
      <c r="A419" s="746">
        <v>409</v>
      </c>
      <c r="B419" s="747"/>
      <c r="C419" s="230"/>
      <c r="D419" s="204"/>
      <c r="E419" s="204"/>
      <c r="F419" s="205"/>
      <c r="G419" s="218"/>
      <c r="H419" s="219"/>
      <c r="I419" s="235"/>
      <c r="J419" s="222"/>
      <c r="K419" s="235"/>
      <c r="L419" s="221"/>
      <c r="M419" s="222"/>
      <c r="N419" s="235"/>
      <c r="O419" s="221"/>
      <c r="P419" s="224"/>
      <c r="Q419" s="215">
        <f t="shared" si="6"/>
        <v>0</v>
      </c>
      <c r="R419" s="226"/>
      <c r="S419" s="227"/>
    </row>
    <row r="420" spans="1:19" ht="18" hidden="1" customHeight="1" x14ac:dyDescent="0.2">
      <c r="A420" s="746">
        <v>410</v>
      </c>
      <c r="B420" s="747"/>
      <c r="C420" s="230"/>
      <c r="D420" s="204"/>
      <c r="E420" s="204"/>
      <c r="F420" s="205"/>
      <c r="G420" s="218"/>
      <c r="H420" s="219"/>
      <c r="I420" s="235"/>
      <c r="J420" s="222"/>
      <c r="K420" s="235"/>
      <c r="L420" s="221"/>
      <c r="M420" s="222"/>
      <c r="N420" s="235"/>
      <c r="O420" s="221"/>
      <c r="P420" s="224"/>
      <c r="Q420" s="215">
        <f t="shared" si="6"/>
        <v>0</v>
      </c>
      <c r="R420" s="226"/>
      <c r="S420" s="227"/>
    </row>
    <row r="421" spans="1:19" ht="18" hidden="1" customHeight="1" x14ac:dyDescent="0.2">
      <c r="A421" s="746">
        <v>411</v>
      </c>
      <c r="B421" s="747"/>
      <c r="C421" s="230"/>
      <c r="D421" s="204"/>
      <c r="E421" s="204"/>
      <c r="F421" s="205"/>
      <c r="G421" s="218"/>
      <c r="H421" s="219"/>
      <c r="I421" s="235"/>
      <c r="J421" s="222"/>
      <c r="K421" s="235"/>
      <c r="L421" s="221"/>
      <c r="M421" s="222"/>
      <c r="N421" s="235"/>
      <c r="O421" s="221"/>
      <c r="P421" s="224"/>
      <c r="Q421" s="215">
        <f t="shared" si="6"/>
        <v>0</v>
      </c>
      <c r="R421" s="226"/>
      <c r="S421" s="227"/>
    </row>
    <row r="422" spans="1:19" ht="18" hidden="1" customHeight="1" x14ac:dyDescent="0.2">
      <c r="A422" s="746">
        <v>412</v>
      </c>
      <c r="B422" s="747"/>
      <c r="C422" s="230"/>
      <c r="D422" s="204"/>
      <c r="E422" s="204"/>
      <c r="F422" s="205"/>
      <c r="G422" s="218"/>
      <c r="H422" s="219"/>
      <c r="I422" s="235"/>
      <c r="J422" s="222"/>
      <c r="K422" s="235"/>
      <c r="L422" s="221"/>
      <c r="M422" s="222"/>
      <c r="N422" s="235"/>
      <c r="O422" s="221"/>
      <c r="P422" s="224"/>
      <c r="Q422" s="215">
        <f t="shared" si="6"/>
        <v>0</v>
      </c>
      <c r="R422" s="226"/>
      <c r="S422" s="227"/>
    </row>
    <row r="423" spans="1:19" ht="18" hidden="1" customHeight="1" x14ac:dyDescent="0.2">
      <c r="A423" s="746">
        <v>413</v>
      </c>
      <c r="B423" s="747"/>
      <c r="C423" s="230"/>
      <c r="D423" s="204"/>
      <c r="E423" s="204"/>
      <c r="F423" s="205"/>
      <c r="G423" s="218"/>
      <c r="H423" s="219"/>
      <c r="I423" s="235"/>
      <c r="J423" s="222"/>
      <c r="K423" s="235"/>
      <c r="L423" s="221"/>
      <c r="M423" s="222"/>
      <c r="N423" s="235"/>
      <c r="O423" s="221"/>
      <c r="P423" s="224"/>
      <c r="Q423" s="215">
        <f t="shared" si="6"/>
        <v>0</v>
      </c>
      <c r="R423" s="226"/>
      <c r="S423" s="227"/>
    </row>
    <row r="424" spans="1:19" ht="18" hidden="1" customHeight="1" x14ac:dyDescent="0.2">
      <c r="A424" s="746">
        <v>414</v>
      </c>
      <c r="B424" s="747"/>
      <c r="C424" s="230"/>
      <c r="D424" s="204"/>
      <c r="E424" s="204"/>
      <c r="F424" s="205"/>
      <c r="G424" s="218"/>
      <c r="H424" s="219"/>
      <c r="I424" s="235"/>
      <c r="J424" s="222"/>
      <c r="K424" s="235"/>
      <c r="L424" s="221"/>
      <c r="M424" s="222"/>
      <c r="N424" s="235"/>
      <c r="O424" s="221"/>
      <c r="P424" s="224"/>
      <c r="Q424" s="215">
        <f t="shared" si="6"/>
        <v>0</v>
      </c>
      <c r="R424" s="226"/>
      <c r="S424" s="227"/>
    </row>
    <row r="425" spans="1:19" ht="18" hidden="1" customHeight="1" x14ac:dyDescent="0.2">
      <c r="A425" s="746">
        <v>415</v>
      </c>
      <c r="B425" s="747"/>
      <c r="C425" s="230"/>
      <c r="D425" s="204"/>
      <c r="E425" s="204"/>
      <c r="F425" s="205"/>
      <c r="G425" s="218"/>
      <c r="H425" s="219"/>
      <c r="I425" s="235"/>
      <c r="J425" s="222"/>
      <c r="K425" s="235"/>
      <c r="L425" s="221"/>
      <c r="M425" s="222"/>
      <c r="N425" s="235"/>
      <c r="O425" s="221"/>
      <c r="P425" s="224"/>
      <c r="Q425" s="215">
        <f t="shared" si="6"/>
        <v>0</v>
      </c>
      <c r="R425" s="226"/>
      <c r="S425" s="227"/>
    </row>
    <row r="426" spans="1:19" ht="18" hidden="1" customHeight="1" x14ac:dyDescent="0.2">
      <c r="A426" s="746">
        <v>416</v>
      </c>
      <c r="B426" s="747"/>
      <c r="C426" s="230"/>
      <c r="D426" s="204"/>
      <c r="E426" s="204"/>
      <c r="F426" s="205"/>
      <c r="G426" s="218"/>
      <c r="H426" s="219"/>
      <c r="I426" s="235"/>
      <c r="J426" s="222"/>
      <c r="K426" s="235"/>
      <c r="L426" s="221"/>
      <c r="M426" s="222"/>
      <c r="N426" s="235"/>
      <c r="O426" s="221"/>
      <c r="P426" s="224"/>
      <c r="Q426" s="215">
        <f t="shared" si="6"/>
        <v>0</v>
      </c>
      <c r="R426" s="226"/>
      <c r="S426" s="227"/>
    </row>
    <row r="427" spans="1:19" ht="18" hidden="1" customHeight="1" x14ac:dyDescent="0.2">
      <c r="A427" s="746">
        <v>417</v>
      </c>
      <c r="B427" s="747"/>
      <c r="C427" s="230"/>
      <c r="D427" s="204"/>
      <c r="E427" s="204"/>
      <c r="F427" s="205"/>
      <c r="G427" s="218"/>
      <c r="H427" s="219"/>
      <c r="I427" s="235"/>
      <c r="J427" s="222"/>
      <c r="K427" s="235"/>
      <c r="L427" s="221"/>
      <c r="M427" s="222"/>
      <c r="N427" s="235"/>
      <c r="O427" s="221"/>
      <c r="P427" s="224"/>
      <c r="Q427" s="215">
        <f t="shared" si="6"/>
        <v>0</v>
      </c>
      <c r="R427" s="226"/>
      <c r="S427" s="227"/>
    </row>
    <row r="428" spans="1:19" ht="18" hidden="1" customHeight="1" x14ac:dyDescent="0.2">
      <c r="A428" s="746">
        <v>418</v>
      </c>
      <c r="B428" s="747"/>
      <c r="C428" s="230"/>
      <c r="D428" s="204"/>
      <c r="E428" s="204"/>
      <c r="F428" s="205"/>
      <c r="G428" s="218"/>
      <c r="H428" s="219"/>
      <c r="I428" s="235"/>
      <c r="J428" s="222"/>
      <c r="K428" s="235"/>
      <c r="L428" s="221"/>
      <c r="M428" s="222"/>
      <c r="N428" s="235"/>
      <c r="O428" s="221"/>
      <c r="P428" s="224"/>
      <c r="Q428" s="215">
        <f t="shared" si="6"/>
        <v>0</v>
      </c>
      <c r="R428" s="226"/>
      <c r="S428" s="227"/>
    </row>
    <row r="429" spans="1:19" ht="18" hidden="1" customHeight="1" x14ac:dyDescent="0.2">
      <c r="A429" s="746">
        <v>419</v>
      </c>
      <c r="B429" s="747"/>
      <c r="C429" s="230"/>
      <c r="D429" s="204"/>
      <c r="E429" s="204"/>
      <c r="F429" s="205"/>
      <c r="G429" s="218"/>
      <c r="H429" s="219"/>
      <c r="I429" s="235"/>
      <c r="J429" s="222"/>
      <c r="K429" s="235"/>
      <c r="L429" s="221"/>
      <c r="M429" s="222"/>
      <c r="N429" s="235"/>
      <c r="O429" s="221"/>
      <c r="P429" s="224"/>
      <c r="Q429" s="215">
        <f t="shared" si="6"/>
        <v>0</v>
      </c>
      <c r="R429" s="226"/>
      <c r="S429" s="227"/>
    </row>
    <row r="430" spans="1:19" ht="18" hidden="1" customHeight="1" x14ac:dyDescent="0.2">
      <c r="A430" s="746">
        <v>420</v>
      </c>
      <c r="B430" s="747"/>
      <c r="C430" s="230"/>
      <c r="D430" s="204"/>
      <c r="E430" s="204"/>
      <c r="F430" s="205"/>
      <c r="G430" s="218"/>
      <c r="H430" s="219"/>
      <c r="I430" s="235"/>
      <c r="J430" s="222"/>
      <c r="K430" s="235"/>
      <c r="L430" s="221"/>
      <c r="M430" s="222"/>
      <c r="N430" s="235"/>
      <c r="O430" s="221"/>
      <c r="P430" s="224"/>
      <c r="Q430" s="215">
        <f t="shared" si="6"/>
        <v>0</v>
      </c>
      <c r="R430" s="226"/>
      <c r="S430" s="227"/>
    </row>
    <row r="431" spans="1:19" ht="18" hidden="1" customHeight="1" x14ac:dyDescent="0.2">
      <c r="A431" s="746">
        <v>421</v>
      </c>
      <c r="B431" s="747"/>
      <c r="C431" s="230"/>
      <c r="D431" s="204"/>
      <c r="E431" s="204"/>
      <c r="F431" s="205"/>
      <c r="G431" s="218"/>
      <c r="H431" s="219"/>
      <c r="I431" s="235"/>
      <c r="J431" s="222"/>
      <c r="K431" s="235"/>
      <c r="L431" s="221"/>
      <c r="M431" s="222"/>
      <c r="N431" s="235"/>
      <c r="O431" s="221"/>
      <c r="P431" s="224"/>
      <c r="Q431" s="215">
        <f t="shared" si="6"/>
        <v>0</v>
      </c>
      <c r="R431" s="226"/>
      <c r="S431" s="227"/>
    </row>
    <row r="432" spans="1:19" ht="18" hidden="1" customHeight="1" x14ac:dyDescent="0.2">
      <c r="A432" s="746">
        <v>422</v>
      </c>
      <c r="B432" s="747"/>
      <c r="C432" s="230"/>
      <c r="D432" s="204"/>
      <c r="E432" s="204"/>
      <c r="F432" s="205"/>
      <c r="G432" s="218"/>
      <c r="H432" s="219"/>
      <c r="I432" s="235"/>
      <c r="J432" s="222"/>
      <c r="K432" s="235"/>
      <c r="L432" s="221"/>
      <c r="M432" s="222"/>
      <c r="N432" s="235"/>
      <c r="O432" s="221"/>
      <c r="P432" s="224"/>
      <c r="Q432" s="215">
        <f t="shared" si="6"/>
        <v>0</v>
      </c>
      <c r="R432" s="226"/>
      <c r="S432" s="227"/>
    </row>
    <row r="433" spans="1:19" ht="18" hidden="1" customHeight="1" x14ac:dyDescent="0.2">
      <c r="A433" s="746">
        <v>423</v>
      </c>
      <c r="B433" s="747"/>
      <c r="C433" s="230"/>
      <c r="D433" s="204"/>
      <c r="E433" s="204"/>
      <c r="F433" s="205"/>
      <c r="G433" s="218"/>
      <c r="H433" s="219"/>
      <c r="I433" s="235"/>
      <c r="J433" s="222"/>
      <c r="K433" s="235"/>
      <c r="L433" s="221"/>
      <c r="M433" s="222"/>
      <c r="N433" s="235"/>
      <c r="O433" s="221"/>
      <c r="P433" s="224"/>
      <c r="Q433" s="215">
        <f t="shared" si="6"/>
        <v>0</v>
      </c>
      <c r="R433" s="226"/>
      <c r="S433" s="227"/>
    </row>
    <row r="434" spans="1:19" ht="18" hidden="1" customHeight="1" x14ac:dyDescent="0.2">
      <c r="A434" s="746">
        <v>424</v>
      </c>
      <c r="B434" s="747"/>
      <c r="C434" s="230"/>
      <c r="D434" s="204"/>
      <c r="E434" s="204"/>
      <c r="F434" s="205"/>
      <c r="G434" s="218"/>
      <c r="H434" s="219"/>
      <c r="I434" s="235"/>
      <c r="J434" s="222"/>
      <c r="K434" s="235"/>
      <c r="L434" s="221"/>
      <c r="M434" s="222"/>
      <c r="N434" s="235"/>
      <c r="O434" s="221"/>
      <c r="P434" s="224"/>
      <c r="Q434" s="215">
        <f t="shared" si="6"/>
        <v>0</v>
      </c>
      <c r="R434" s="226"/>
      <c r="S434" s="227"/>
    </row>
    <row r="435" spans="1:19" ht="18" hidden="1" customHeight="1" x14ac:dyDescent="0.2">
      <c r="A435" s="746">
        <v>425</v>
      </c>
      <c r="B435" s="747"/>
      <c r="C435" s="230"/>
      <c r="D435" s="204"/>
      <c r="E435" s="204"/>
      <c r="F435" s="205"/>
      <c r="G435" s="218"/>
      <c r="H435" s="219"/>
      <c r="I435" s="235"/>
      <c r="J435" s="222"/>
      <c r="K435" s="235"/>
      <c r="L435" s="221"/>
      <c r="M435" s="222"/>
      <c r="N435" s="235"/>
      <c r="O435" s="221"/>
      <c r="P435" s="224"/>
      <c r="Q435" s="215">
        <f t="shared" si="6"/>
        <v>0</v>
      </c>
      <c r="R435" s="226"/>
      <c r="S435" s="227"/>
    </row>
    <row r="436" spans="1:19" ht="18" hidden="1" customHeight="1" x14ac:dyDescent="0.2">
      <c r="A436" s="746">
        <v>426</v>
      </c>
      <c r="B436" s="747"/>
      <c r="C436" s="230"/>
      <c r="D436" s="204"/>
      <c r="E436" s="204"/>
      <c r="F436" s="205"/>
      <c r="G436" s="218"/>
      <c r="H436" s="219"/>
      <c r="I436" s="235"/>
      <c r="J436" s="222"/>
      <c r="K436" s="235"/>
      <c r="L436" s="221"/>
      <c r="M436" s="222"/>
      <c r="N436" s="235"/>
      <c r="O436" s="221"/>
      <c r="P436" s="224"/>
      <c r="Q436" s="215">
        <f t="shared" si="6"/>
        <v>0</v>
      </c>
      <c r="R436" s="226"/>
      <c r="S436" s="227"/>
    </row>
    <row r="437" spans="1:19" ht="18" hidden="1" customHeight="1" x14ac:dyDescent="0.2">
      <c r="A437" s="746">
        <v>427</v>
      </c>
      <c r="B437" s="747"/>
      <c r="C437" s="230"/>
      <c r="D437" s="204"/>
      <c r="E437" s="204"/>
      <c r="F437" s="205"/>
      <c r="G437" s="218"/>
      <c r="H437" s="219"/>
      <c r="I437" s="235"/>
      <c r="J437" s="222"/>
      <c r="K437" s="235"/>
      <c r="L437" s="221"/>
      <c r="M437" s="222"/>
      <c r="N437" s="235"/>
      <c r="O437" s="221"/>
      <c r="P437" s="224"/>
      <c r="Q437" s="215">
        <f t="shared" si="6"/>
        <v>0</v>
      </c>
      <c r="R437" s="226"/>
      <c r="S437" s="227"/>
    </row>
    <row r="438" spans="1:19" ht="18" hidden="1" customHeight="1" x14ac:dyDescent="0.2">
      <c r="A438" s="746">
        <v>428</v>
      </c>
      <c r="B438" s="747"/>
      <c r="C438" s="230"/>
      <c r="D438" s="204"/>
      <c r="E438" s="204"/>
      <c r="F438" s="205"/>
      <c r="G438" s="218"/>
      <c r="H438" s="219"/>
      <c r="I438" s="235"/>
      <c r="J438" s="222"/>
      <c r="K438" s="235"/>
      <c r="L438" s="221"/>
      <c r="M438" s="222"/>
      <c r="N438" s="235"/>
      <c r="O438" s="221"/>
      <c r="P438" s="224"/>
      <c r="Q438" s="215">
        <f t="shared" si="6"/>
        <v>0</v>
      </c>
      <c r="R438" s="226"/>
      <c r="S438" s="227"/>
    </row>
    <row r="439" spans="1:19" ht="18" hidden="1" customHeight="1" x14ac:dyDescent="0.2">
      <c r="A439" s="746">
        <v>429</v>
      </c>
      <c r="B439" s="747"/>
      <c r="C439" s="230"/>
      <c r="D439" s="204"/>
      <c r="E439" s="204"/>
      <c r="F439" s="205"/>
      <c r="G439" s="218"/>
      <c r="H439" s="219"/>
      <c r="I439" s="235"/>
      <c r="J439" s="222"/>
      <c r="K439" s="235"/>
      <c r="L439" s="221"/>
      <c r="M439" s="222"/>
      <c r="N439" s="235"/>
      <c r="O439" s="221"/>
      <c r="P439" s="224"/>
      <c r="Q439" s="215">
        <f t="shared" si="6"/>
        <v>0</v>
      </c>
      <c r="R439" s="226"/>
      <c r="S439" s="227"/>
    </row>
    <row r="440" spans="1:19" ht="18" hidden="1" customHeight="1" x14ac:dyDescent="0.2">
      <c r="A440" s="746">
        <v>430</v>
      </c>
      <c r="B440" s="747"/>
      <c r="C440" s="230"/>
      <c r="D440" s="204"/>
      <c r="E440" s="204"/>
      <c r="F440" s="205"/>
      <c r="G440" s="218"/>
      <c r="H440" s="219"/>
      <c r="I440" s="235"/>
      <c r="J440" s="222"/>
      <c r="K440" s="235"/>
      <c r="L440" s="221"/>
      <c r="M440" s="222"/>
      <c r="N440" s="235"/>
      <c r="O440" s="221"/>
      <c r="P440" s="224"/>
      <c r="Q440" s="215">
        <f t="shared" si="6"/>
        <v>0</v>
      </c>
      <c r="R440" s="226"/>
      <c r="S440" s="227"/>
    </row>
    <row r="441" spans="1:19" ht="18" hidden="1" customHeight="1" x14ac:dyDescent="0.2">
      <c r="A441" s="746">
        <v>431</v>
      </c>
      <c r="B441" s="747"/>
      <c r="C441" s="230"/>
      <c r="D441" s="204"/>
      <c r="E441" s="204"/>
      <c r="F441" s="205"/>
      <c r="G441" s="218"/>
      <c r="H441" s="219"/>
      <c r="I441" s="235"/>
      <c r="J441" s="222"/>
      <c r="K441" s="235"/>
      <c r="L441" s="221"/>
      <c r="M441" s="222"/>
      <c r="N441" s="235"/>
      <c r="O441" s="221"/>
      <c r="P441" s="224"/>
      <c r="Q441" s="215">
        <f t="shared" si="6"/>
        <v>0</v>
      </c>
      <c r="R441" s="226"/>
      <c r="S441" s="227"/>
    </row>
    <row r="442" spans="1:19" ht="18" hidden="1" customHeight="1" x14ac:dyDescent="0.2">
      <c r="A442" s="746">
        <v>432</v>
      </c>
      <c r="B442" s="747"/>
      <c r="C442" s="230"/>
      <c r="D442" s="204"/>
      <c r="E442" s="204"/>
      <c r="F442" s="205"/>
      <c r="G442" s="218"/>
      <c r="H442" s="219"/>
      <c r="I442" s="235"/>
      <c r="J442" s="222"/>
      <c r="K442" s="235"/>
      <c r="L442" s="221"/>
      <c r="M442" s="222"/>
      <c r="N442" s="235"/>
      <c r="O442" s="221"/>
      <c r="P442" s="224"/>
      <c r="Q442" s="215">
        <f t="shared" si="6"/>
        <v>0</v>
      </c>
      <c r="R442" s="226"/>
      <c r="S442" s="227"/>
    </row>
    <row r="443" spans="1:19" ht="18" hidden="1" customHeight="1" x14ac:dyDescent="0.2">
      <c r="A443" s="746">
        <v>433</v>
      </c>
      <c r="B443" s="747"/>
      <c r="C443" s="230"/>
      <c r="D443" s="204"/>
      <c r="E443" s="204"/>
      <c r="F443" s="205"/>
      <c r="G443" s="218"/>
      <c r="H443" s="219"/>
      <c r="I443" s="235"/>
      <c r="J443" s="222"/>
      <c r="K443" s="235"/>
      <c r="L443" s="221"/>
      <c r="M443" s="222"/>
      <c r="N443" s="235"/>
      <c r="O443" s="221"/>
      <c r="P443" s="224"/>
      <c r="Q443" s="215">
        <f t="shared" si="6"/>
        <v>0</v>
      </c>
      <c r="R443" s="226"/>
      <c r="S443" s="227"/>
    </row>
    <row r="444" spans="1:19" ht="18" hidden="1" customHeight="1" x14ac:dyDescent="0.2">
      <c r="A444" s="746">
        <v>434</v>
      </c>
      <c r="B444" s="747"/>
      <c r="C444" s="230"/>
      <c r="D444" s="204"/>
      <c r="E444" s="204"/>
      <c r="F444" s="205"/>
      <c r="G444" s="218"/>
      <c r="H444" s="219"/>
      <c r="I444" s="235"/>
      <c r="J444" s="222"/>
      <c r="K444" s="235"/>
      <c r="L444" s="221"/>
      <c r="M444" s="222"/>
      <c r="N444" s="235"/>
      <c r="O444" s="221"/>
      <c r="P444" s="224"/>
      <c r="Q444" s="215">
        <f t="shared" si="6"/>
        <v>0</v>
      </c>
      <c r="R444" s="226"/>
      <c r="S444" s="227"/>
    </row>
    <row r="445" spans="1:19" ht="18" hidden="1" customHeight="1" x14ac:dyDescent="0.2">
      <c r="A445" s="746">
        <v>435</v>
      </c>
      <c r="B445" s="747"/>
      <c r="C445" s="230"/>
      <c r="D445" s="204"/>
      <c r="E445" s="204"/>
      <c r="F445" s="205"/>
      <c r="G445" s="218"/>
      <c r="H445" s="219"/>
      <c r="I445" s="235"/>
      <c r="J445" s="222"/>
      <c r="K445" s="235"/>
      <c r="L445" s="221"/>
      <c r="M445" s="222"/>
      <c r="N445" s="235"/>
      <c r="O445" s="221"/>
      <c r="P445" s="224"/>
      <c r="Q445" s="215">
        <f t="shared" si="6"/>
        <v>0</v>
      </c>
      <c r="R445" s="226"/>
      <c r="S445" s="227"/>
    </row>
    <row r="446" spans="1:19" ht="18" hidden="1" customHeight="1" x14ac:dyDescent="0.2">
      <c r="A446" s="746">
        <v>436</v>
      </c>
      <c r="B446" s="747"/>
      <c r="C446" s="230"/>
      <c r="D446" s="204"/>
      <c r="E446" s="204"/>
      <c r="F446" s="205"/>
      <c r="G446" s="218"/>
      <c r="H446" s="219"/>
      <c r="I446" s="235"/>
      <c r="J446" s="222"/>
      <c r="K446" s="235"/>
      <c r="L446" s="221"/>
      <c r="M446" s="222"/>
      <c r="N446" s="235"/>
      <c r="O446" s="221"/>
      <c r="P446" s="224"/>
      <c r="Q446" s="215">
        <f t="shared" si="6"/>
        <v>0</v>
      </c>
      <c r="R446" s="226"/>
      <c r="S446" s="227"/>
    </row>
    <row r="447" spans="1:19" ht="18" hidden="1" customHeight="1" x14ac:dyDescent="0.2">
      <c r="A447" s="746">
        <v>437</v>
      </c>
      <c r="B447" s="747"/>
      <c r="C447" s="230"/>
      <c r="D447" s="204"/>
      <c r="E447" s="204"/>
      <c r="F447" s="205"/>
      <c r="G447" s="218"/>
      <c r="H447" s="219"/>
      <c r="I447" s="235"/>
      <c r="J447" s="222"/>
      <c r="K447" s="235"/>
      <c r="L447" s="221"/>
      <c r="M447" s="222"/>
      <c r="N447" s="235"/>
      <c r="O447" s="221"/>
      <c r="P447" s="224"/>
      <c r="Q447" s="215">
        <f t="shared" si="6"/>
        <v>0</v>
      </c>
      <c r="R447" s="226"/>
      <c r="S447" s="227"/>
    </row>
    <row r="448" spans="1:19" ht="18" hidden="1" customHeight="1" x14ac:dyDescent="0.2">
      <c r="A448" s="746">
        <v>438</v>
      </c>
      <c r="B448" s="747"/>
      <c r="C448" s="230"/>
      <c r="D448" s="204"/>
      <c r="E448" s="204"/>
      <c r="F448" s="205"/>
      <c r="G448" s="218"/>
      <c r="H448" s="219"/>
      <c r="I448" s="235"/>
      <c r="J448" s="222"/>
      <c r="K448" s="235"/>
      <c r="L448" s="221"/>
      <c r="M448" s="222"/>
      <c r="N448" s="235"/>
      <c r="O448" s="221"/>
      <c r="P448" s="224"/>
      <c r="Q448" s="215">
        <f t="shared" si="6"/>
        <v>0</v>
      </c>
      <c r="R448" s="226"/>
      <c r="S448" s="227"/>
    </row>
    <row r="449" spans="1:19" ht="18" hidden="1" customHeight="1" x14ac:dyDescent="0.2">
      <c r="A449" s="746">
        <v>439</v>
      </c>
      <c r="B449" s="747"/>
      <c r="C449" s="230"/>
      <c r="D449" s="204"/>
      <c r="E449" s="204"/>
      <c r="F449" s="205"/>
      <c r="G449" s="218"/>
      <c r="H449" s="219"/>
      <c r="I449" s="235"/>
      <c r="J449" s="222"/>
      <c r="K449" s="235"/>
      <c r="L449" s="221"/>
      <c r="M449" s="222"/>
      <c r="N449" s="235"/>
      <c r="O449" s="221"/>
      <c r="P449" s="224"/>
      <c r="Q449" s="215">
        <f t="shared" si="6"/>
        <v>0</v>
      </c>
      <c r="R449" s="226"/>
      <c r="S449" s="227"/>
    </row>
    <row r="450" spans="1:19" ht="18" hidden="1" customHeight="1" x14ac:dyDescent="0.2">
      <c r="A450" s="746">
        <v>440</v>
      </c>
      <c r="B450" s="747"/>
      <c r="C450" s="230"/>
      <c r="D450" s="204"/>
      <c r="E450" s="204"/>
      <c r="F450" s="205"/>
      <c r="G450" s="218"/>
      <c r="H450" s="219"/>
      <c r="I450" s="235"/>
      <c r="J450" s="222"/>
      <c r="K450" s="235"/>
      <c r="L450" s="221"/>
      <c r="M450" s="222"/>
      <c r="N450" s="235"/>
      <c r="O450" s="221"/>
      <c r="P450" s="224"/>
      <c r="Q450" s="215">
        <f t="shared" si="6"/>
        <v>0</v>
      </c>
      <c r="R450" s="226"/>
      <c r="S450" s="227"/>
    </row>
    <row r="451" spans="1:19" ht="18" hidden="1" customHeight="1" x14ac:dyDescent="0.2">
      <c r="A451" s="746">
        <v>441</v>
      </c>
      <c r="B451" s="747"/>
      <c r="C451" s="230"/>
      <c r="D451" s="204"/>
      <c r="E451" s="204"/>
      <c r="F451" s="205"/>
      <c r="G451" s="218"/>
      <c r="H451" s="219"/>
      <c r="I451" s="235"/>
      <c r="J451" s="222"/>
      <c r="K451" s="235"/>
      <c r="L451" s="221"/>
      <c r="M451" s="222"/>
      <c r="N451" s="235"/>
      <c r="O451" s="221"/>
      <c r="P451" s="224"/>
      <c r="Q451" s="215">
        <f t="shared" si="6"/>
        <v>0</v>
      </c>
      <c r="R451" s="226"/>
      <c r="S451" s="227"/>
    </row>
    <row r="452" spans="1:19" ht="18" hidden="1" customHeight="1" x14ac:dyDescent="0.2">
      <c r="A452" s="746">
        <v>442</v>
      </c>
      <c r="B452" s="747"/>
      <c r="C452" s="230"/>
      <c r="D452" s="204"/>
      <c r="E452" s="204"/>
      <c r="F452" s="205"/>
      <c r="G452" s="218"/>
      <c r="H452" s="219"/>
      <c r="I452" s="235"/>
      <c r="J452" s="222"/>
      <c r="K452" s="235"/>
      <c r="L452" s="221"/>
      <c r="M452" s="222"/>
      <c r="N452" s="235"/>
      <c r="O452" s="221"/>
      <c r="P452" s="224"/>
      <c r="Q452" s="215">
        <f t="shared" si="6"/>
        <v>0</v>
      </c>
      <c r="R452" s="226"/>
      <c r="S452" s="227"/>
    </row>
    <row r="453" spans="1:19" ht="18" hidden="1" customHeight="1" x14ac:dyDescent="0.2">
      <c r="A453" s="746">
        <v>443</v>
      </c>
      <c r="B453" s="747"/>
      <c r="C453" s="230"/>
      <c r="D453" s="204"/>
      <c r="E453" s="204"/>
      <c r="F453" s="205"/>
      <c r="G453" s="218"/>
      <c r="H453" s="219"/>
      <c r="I453" s="235"/>
      <c r="J453" s="222"/>
      <c r="K453" s="235"/>
      <c r="L453" s="221"/>
      <c r="M453" s="222"/>
      <c r="N453" s="235"/>
      <c r="O453" s="221"/>
      <c r="P453" s="224"/>
      <c r="Q453" s="215">
        <f t="shared" si="6"/>
        <v>0</v>
      </c>
      <c r="R453" s="226"/>
      <c r="S453" s="227"/>
    </row>
    <row r="454" spans="1:19" ht="18" hidden="1" customHeight="1" x14ac:dyDescent="0.2">
      <c r="A454" s="746">
        <v>444</v>
      </c>
      <c r="B454" s="747"/>
      <c r="C454" s="230"/>
      <c r="D454" s="204"/>
      <c r="E454" s="204"/>
      <c r="F454" s="205"/>
      <c r="G454" s="218"/>
      <c r="H454" s="219"/>
      <c r="I454" s="235"/>
      <c r="J454" s="222"/>
      <c r="K454" s="235"/>
      <c r="L454" s="221"/>
      <c r="M454" s="222"/>
      <c r="N454" s="235"/>
      <c r="O454" s="221"/>
      <c r="P454" s="224"/>
      <c r="Q454" s="215">
        <f t="shared" si="6"/>
        <v>0</v>
      </c>
      <c r="R454" s="226"/>
      <c r="S454" s="227"/>
    </row>
    <row r="455" spans="1:19" ht="18" hidden="1" customHeight="1" x14ac:dyDescent="0.2">
      <c r="A455" s="746">
        <v>445</v>
      </c>
      <c r="B455" s="747"/>
      <c r="C455" s="230"/>
      <c r="D455" s="204"/>
      <c r="E455" s="204"/>
      <c r="F455" s="205"/>
      <c r="G455" s="218"/>
      <c r="H455" s="219"/>
      <c r="I455" s="235"/>
      <c r="J455" s="222"/>
      <c r="K455" s="235"/>
      <c r="L455" s="221"/>
      <c r="M455" s="222"/>
      <c r="N455" s="235"/>
      <c r="O455" s="221"/>
      <c r="P455" s="224"/>
      <c r="Q455" s="215">
        <f t="shared" si="6"/>
        <v>0</v>
      </c>
      <c r="R455" s="226"/>
      <c r="S455" s="227"/>
    </row>
    <row r="456" spans="1:19" ht="18" hidden="1" customHeight="1" x14ac:dyDescent="0.2">
      <c r="A456" s="746">
        <v>446</v>
      </c>
      <c r="B456" s="747"/>
      <c r="C456" s="230"/>
      <c r="D456" s="204"/>
      <c r="E456" s="204"/>
      <c r="F456" s="205"/>
      <c r="G456" s="218"/>
      <c r="H456" s="219"/>
      <c r="I456" s="235"/>
      <c r="J456" s="222"/>
      <c r="K456" s="235"/>
      <c r="L456" s="221"/>
      <c r="M456" s="222"/>
      <c r="N456" s="235"/>
      <c r="O456" s="221"/>
      <c r="P456" s="224"/>
      <c r="Q456" s="215">
        <f t="shared" si="6"/>
        <v>0</v>
      </c>
      <c r="R456" s="226"/>
      <c r="S456" s="227"/>
    </row>
    <row r="457" spans="1:19" ht="18" hidden="1" customHeight="1" x14ac:dyDescent="0.2">
      <c r="A457" s="746">
        <v>447</v>
      </c>
      <c r="B457" s="747"/>
      <c r="C457" s="230"/>
      <c r="D457" s="204"/>
      <c r="E457" s="204"/>
      <c r="F457" s="205"/>
      <c r="G457" s="218"/>
      <c r="H457" s="219"/>
      <c r="I457" s="235"/>
      <c r="J457" s="222"/>
      <c r="K457" s="235"/>
      <c r="L457" s="221"/>
      <c r="M457" s="222"/>
      <c r="N457" s="235"/>
      <c r="O457" s="221"/>
      <c r="P457" s="224"/>
      <c r="Q457" s="215">
        <f t="shared" si="6"/>
        <v>0</v>
      </c>
      <c r="R457" s="226"/>
      <c r="S457" s="227"/>
    </row>
    <row r="458" spans="1:19" ht="18" hidden="1" customHeight="1" x14ac:dyDescent="0.2">
      <c r="A458" s="746">
        <v>448</v>
      </c>
      <c r="B458" s="747"/>
      <c r="C458" s="230"/>
      <c r="D458" s="204"/>
      <c r="E458" s="204"/>
      <c r="F458" s="205"/>
      <c r="G458" s="218"/>
      <c r="H458" s="219"/>
      <c r="I458" s="235"/>
      <c r="J458" s="222"/>
      <c r="K458" s="235"/>
      <c r="L458" s="221"/>
      <c r="M458" s="222"/>
      <c r="N458" s="235"/>
      <c r="O458" s="221"/>
      <c r="P458" s="224"/>
      <c r="Q458" s="215">
        <f t="shared" si="6"/>
        <v>0</v>
      </c>
      <c r="R458" s="226"/>
      <c r="S458" s="227"/>
    </row>
    <row r="459" spans="1:19" ht="18" hidden="1" customHeight="1" x14ac:dyDescent="0.2">
      <c r="A459" s="746">
        <v>449</v>
      </c>
      <c r="B459" s="747"/>
      <c r="C459" s="230"/>
      <c r="D459" s="204"/>
      <c r="E459" s="204"/>
      <c r="F459" s="205"/>
      <c r="G459" s="218"/>
      <c r="H459" s="219"/>
      <c r="I459" s="235"/>
      <c r="J459" s="222"/>
      <c r="K459" s="235"/>
      <c r="L459" s="221"/>
      <c r="M459" s="222"/>
      <c r="N459" s="235"/>
      <c r="O459" s="221"/>
      <c r="P459" s="224"/>
      <c r="Q459" s="215">
        <f t="shared" si="6"/>
        <v>0</v>
      </c>
      <c r="R459" s="226"/>
      <c r="S459" s="227"/>
    </row>
    <row r="460" spans="1:19" ht="18" hidden="1" customHeight="1" x14ac:dyDescent="0.2">
      <c r="A460" s="746">
        <v>450</v>
      </c>
      <c r="B460" s="747"/>
      <c r="C460" s="230"/>
      <c r="D460" s="204"/>
      <c r="E460" s="204"/>
      <c r="F460" s="205"/>
      <c r="G460" s="218"/>
      <c r="H460" s="219"/>
      <c r="I460" s="235"/>
      <c r="J460" s="222"/>
      <c r="K460" s="235"/>
      <c r="L460" s="221"/>
      <c r="M460" s="222"/>
      <c r="N460" s="235"/>
      <c r="O460" s="221"/>
      <c r="P460" s="224"/>
      <c r="Q460" s="215">
        <f t="shared" ref="Q460:Q510" si="7">IF(I460="",0,INT(SUM(PRODUCT(I460,K460,N460))))</f>
        <v>0</v>
      </c>
      <c r="R460" s="226"/>
      <c r="S460" s="227"/>
    </row>
    <row r="461" spans="1:19" ht="18" hidden="1" customHeight="1" x14ac:dyDescent="0.2">
      <c r="A461" s="746">
        <v>451</v>
      </c>
      <c r="B461" s="747"/>
      <c r="C461" s="230"/>
      <c r="D461" s="204"/>
      <c r="E461" s="204"/>
      <c r="F461" s="205"/>
      <c r="G461" s="218"/>
      <c r="H461" s="219"/>
      <c r="I461" s="235"/>
      <c r="J461" s="222"/>
      <c r="K461" s="235"/>
      <c r="L461" s="221"/>
      <c r="M461" s="222"/>
      <c r="N461" s="235"/>
      <c r="O461" s="221"/>
      <c r="P461" s="224"/>
      <c r="Q461" s="215">
        <f t="shared" si="7"/>
        <v>0</v>
      </c>
      <c r="R461" s="226"/>
      <c r="S461" s="227"/>
    </row>
    <row r="462" spans="1:19" ht="18" hidden="1" customHeight="1" x14ac:dyDescent="0.2">
      <c r="A462" s="746">
        <v>452</v>
      </c>
      <c r="B462" s="747"/>
      <c r="C462" s="230"/>
      <c r="D462" s="204"/>
      <c r="E462" s="204"/>
      <c r="F462" s="205"/>
      <c r="G462" s="218"/>
      <c r="H462" s="219"/>
      <c r="I462" s="235"/>
      <c r="J462" s="222"/>
      <c r="K462" s="235"/>
      <c r="L462" s="221"/>
      <c r="M462" s="222"/>
      <c r="N462" s="235"/>
      <c r="O462" s="221"/>
      <c r="P462" s="224"/>
      <c r="Q462" s="215">
        <f t="shared" si="7"/>
        <v>0</v>
      </c>
      <c r="R462" s="226"/>
      <c r="S462" s="227"/>
    </row>
    <row r="463" spans="1:19" ht="18" hidden="1" customHeight="1" x14ac:dyDescent="0.2">
      <c r="A463" s="746">
        <v>453</v>
      </c>
      <c r="B463" s="747"/>
      <c r="C463" s="230"/>
      <c r="D463" s="204"/>
      <c r="E463" s="204"/>
      <c r="F463" s="205"/>
      <c r="G463" s="218"/>
      <c r="H463" s="219"/>
      <c r="I463" s="235"/>
      <c r="J463" s="222"/>
      <c r="K463" s="235"/>
      <c r="L463" s="221"/>
      <c r="M463" s="222"/>
      <c r="N463" s="235"/>
      <c r="O463" s="221"/>
      <c r="P463" s="224"/>
      <c r="Q463" s="215">
        <f t="shared" si="7"/>
        <v>0</v>
      </c>
      <c r="R463" s="226"/>
      <c r="S463" s="227"/>
    </row>
    <row r="464" spans="1:19" ht="18" hidden="1" customHeight="1" x14ac:dyDescent="0.2">
      <c r="A464" s="746">
        <v>454</v>
      </c>
      <c r="B464" s="747"/>
      <c r="C464" s="230"/>
      <c r="D464" s="204"/>
      <c r="E464" s="204"/>
      <c r="F464" s="205"/>
      <c r="G464" s="218"/>
      <c r="H464" s="219"/>
      <c r="I464" s="235"/>
      <c r="J464" s="222"/>
      <c r="K464" s="235"/>
      <c r="L464" s="221"/>
      <c r="M464" s="222"/>
      <c r="N464" s="235"/>
      <c r="O464" s="221"/>
      <c r="P464" s="224"/>
      <c r="Q464" s="215">
        <f t="shared" si="7"/>
        <v>0</v>
      </c>
      <c r="R464" s="226"/>
      <c r="S464" s="227"/>
    </row>
    <row r="465" spans="1:19" ht="18" hidden="1" customHeight="1" x14ac:dyDescent="0.2">
      <c r="A465" s="746">
        <v>455</v>
      </c>
      <c r="B465" s="747"/>
      <c r="C465" s="230"/>
      <c r="D465" s="204"/>
      <c r="E465" s="204"/>
      <c r="F465" s="205"/>
      <c r="G465" s="218"/>
      <c r="H465" s="219"/>
      <c r="I465" s="235"/>
      <c r="J465" s="222"/>
      <c r="K465" s="235"/>
      <c r="L465" s="221"/>
      <c r="M465" s="222"/>
      <c r="N465" s="235"/>
      <c r="O465" s="221"/>
      <c r="P465" s="224"/>
      <c r="Q465" s="215">
        <f t="shared" si="7"/>
        <v>0</v>
      </c>
      <c r="R465" s="226"/>
      <c r="S465" s="227"/>
    </row>
    <row r="466" spans="1:19" ht="18" hidden="1" customHeight="1" x14ac:dyDescent="0.2">
      <c r="A466" s="746">
        <v>456</v>
      </c>
      <c r="B466" s="747"/>
      <c r="C466" s="230"/>
      <c r="D466" s="204"/>
      <c r="E466" s="204"/>
      <c r="F466" s="205"/>
      <c r="G466" s="218"/>
      <c r="H466" s="219"/>
      <c r="I466" s="235"/>
      <c r="J466" s="222"/>
      <c r="K466" s="235"/>
      <c r="L466" s="221"/>
      <c r="M466" s="222"/>
      <c r="N466" s="235"/>
      <c r="O466" s="221"/>
      <c r="P466" s="224"/>
      <c r="Q466" s="215">
        <f t="shared" si="7"/>
        <v>0</v>
      </c>
      <c r="R466" s="226"/>
      <c r="S466" s="227"/>
    </row>
    <row r="467" spans="1:19" ht="18" hidden="1" customHeight="1" x14ac:dyDescent="0.2">
      <c r="A467" s="746">
        <v>457</v>
      </c>
      <c r="B467" s="747"/>
      <c r="C467" s="230"/>
      <c r="D467" s="204"/>
      <c r="E467" s="204"/>
      <c r="F467" s="205"/>
      <c r="G467" s="218"/>
      <c r="H467" s="219"/>
      <c r="I467" s="235"/>
      <c r="J467" s="222"/>
      <c r="K467" s="235"/>
      <c r="L467" s="221"/>
      <c r="M467" s="222"/>
      <c r="N467" s="235"/>
      <c r="O467" s="221"/>
      <c r="P467" s="224"/>
      <c r="Q467" s="215">
        <f t="shared" si="7"/>
        <v>0</v>
      </c>
      <c r="R467" s="226"/>
      <c r="S467" s="227"/>
    </row>
    <row r="468" spans="1:19" ht="18" hidden="1" customHeight="1" x14ac:dyDescent="0.2">
      <c r="A468" s="746">
        <v>458</v>
      </c>
      <c r="B468" s="747"/>
      <c r="C468" s="230"/>
      <c r="D468" s="204"/>
      <c r="E468" s="204"/>
      <c r="F468" s="205"/>
      <c r="G468" s="218"/>
      <c r="H468" s="219"/>
      <c r="I468" s="235"/>
      <c r="J468" s="222"/>
      <c r="K468" s="235"/>
      <c r="L468" s="221"/>
      <c r="M468" s="222"/>
      <c r="N468" s="235"/>
      <c r="O468" s="221"/>
      <c r="P468" s="224"/>
      <c r="Q468" s="215">
        <f t="shared" si="7"/>
        <v>0</v>
      </c>
      <c r="R468" s="226"/>
      <c r="S468" s="227"/>
    </row>
    <row r="469" spans="1:19" ht="18" hidden="1" customHeight="1" x14ac:dyDescent="0.2">
      <c r="A469" s="746">
        <v>459</v>
      </c>
      <c r="B469" s="747"/>
      <c r="C469" s="230"/>
      <c r="D469" s="204"/>
      <c r="E469" s="204"/>
      <c r="F469" s="205"/>
      <c r="G469" s="218"/>
      <c r="H469" s="219"/>
      <c r="I469" s="235"/>
      <c r="J469" s="222"/>
      <c r="K469" s="235"/>
      <c r="L469" s="221"/>
      <c r="M469" s="222"/>
      <c r="N469" s="235"/>
      <c r="O469" s="221"/>
      <c r="P469" s="224"/>
      <c r="Q469" s="215">
        <f t="shared" si="7"/>
        <v>0</v>
      </c>
      <c r="R469" s="226"/>
      <c r="S469" s="227"/>
    </row>
    <row r="470" spans="1:19" ht="18" hidden="1" customHeight="1" x14ac:dyDescent="0.2">
      <c r="A470" s="746">
        <v>460</v>
      </c>
      <c r="B470" s="747"/>
      <c r="C470" s="230"/>
      <c r="D470" s="204"/>
      <c r="E470" s="204"/>
      <c r="F470" s="205"/>
      <c r="G470" s="218"/>
      <c r="H470" s="219"/>
      <c r="I470" s="235"/>
      <c r="J470" s="222"/>
      <c r="K470" s="235"/>
      <c r="L470" s="221"/>
      <c r="M470" s="222"/>
      <c r="N470" s="235"/>
      <c r="O470" s="221"/>
      <c r="P470" s="224"/>
      <c r="Q470" s="215">
        <f t="shared" si="7"/>
        <v>0</v>
      </c>
      <c r="R470" s="226"/>
      <c r="S470" s="227"/>
    </row>
    <row r="471" spans="1:19" ht="18" hidden="1" customHeight="1" x14ac:dyDescent="0.2">
      <c r="A471" s="746">
        <v>461</v>
      </c>
      <c r="B471" s="747"/>
      <c r="C471" s="230"/>
      <c r="D471" s="204"/>
      <c r="E471" s="204"/>
      <c r="F471" s="205"/>
      <c r="G471" s="218"/>
      <c r="H471" s="219"/>
      <c r="I471" s="235"/>
      <c r="J471" s="222"/>
      <c r="K471" s="235"/>
      <c r="L471" s="221"/>
      <c r="M471" s="222"/>
      <c r="N471" s="235"/>
      <c r="O471" s="221"/>
      <c r="P471" s="224"/>
      <c r="Q471" s="215">
        <f t="shared" si="7"/>
        <v>0</v>
      </c>
      <c r="R471" s="226"/>
      <c r="S471" s="227"/>
    </row>
    <row r="472" spans="1:19" ht="18" hidden="1" customHeight="1" x14ac:dyDescent="0.2">
      <c r="A472" s="746">
        <v>462</v>
      </c>
      <c r="B472" s="747"/>
      <c r="C472" s="230"/>
      <c r="D472" s="204"/>
      <c r="E472" s="204"/>
      <c r="F472" s="205"/>
      <c r="G472" s="218"/>
      <c r="H472" s="219"/>
      <c r="I472" s="235"/>
      <c r="J472" s="222"/>
      <c r="K472" s="235"/>
      <c r="L472" s="221"/>
      <c r="M472" s="222"/>
      <c r="N472" s="235"/>
      <c r="O472" s="221"/>
      <c r="P472" s="224"/>
      <c r="Q472" s="215">
        <f t="shared" si="7"/>
        <v>0</v>
      </c>
      <c r="R472" s="226"/>
      <c r="S472" s="227"/>
    </row>
    <row r="473" spans="1:19" ht="18" hidden="1" customHeight="1" x14ac:dyDescent="0.2">
      <c r="A473" s="746">
        <v>463</v>
      </c>
      <c r="B473" s="747"/>
      <c r="C473" s="230"/>
      <c r="D473" s="204"/>
      <c r="E473" s="204"/>
      <c r="F473" s="205"/>
      <c r="G473" s="218"/>
      <c r="H473" s="219"/>
      <c r="I473" s="235"/>
      <c r="J473" s="222"/>
      <c r="K473" s="235"/>
      <c r="L473" s="221"/>
      <c r="M473" s="222"/>
      <c r="N473" s="235"/>
      <c r="O473" s="221"/>
      <c r="P473" s="224"/>
      <c r="Q473" s="215">
        <f t="shared" si="7"/>
        <v>0</v>
      </c>
      <c r="R473" s="226"/>
      <c r="S473" s="227"/>
    </row>
    <row r="474" spans="1:19" ht="18" hidden="1" customHeight="1" x14ac:dyDescent="0.2">
      <c r="A474" s="746">
        <v>464</v>
      </c>
      <c r="B474" s="747"/>
      <c r="C474" s="230"/>
      <c r="D474" s="204"/>
      <c r="E474" s="204"/>
      <c r="F474" s="205"/>
      <c r="G474" s="218"/>
      <c r="H474" s="219"/>
      <c r="I474" s="235"/>
      <c r="J474" s="222"/>
      <c r="K474" s="235"/>
      <c r="L474" s="221"/>
      <c r="M474" s="222"/>
      <c r="N474" s="235"/>
      <c r="O474" s="221"/>
      <c r="P474" s="224"/>
      <c r="Q474" s="215">
        <f t="shared" si="7"/>
        <v>0</v>
      </c>
      <c r="R474" s="226"/>
      <c r="S474" s="227"/>
    </row>
    <row r="475" spans="1:19" ht="18" hidden="1" customHeight="1" x14ac:dyDescent="0.2">
      <c r="A475" s="746">
        <v>465</v>
      </c>
      <c r="B475" s="747"/>
      <c r="C475" s="230"/>
      <c r="D475" s="204"/>
      <c r="E475" s="204"/>
      <c r="F475" s="205"/>
      <c r="G475" s="218"/>
      <c r="H475" s="219"/>
      <c r="I475" s="235"/>
      <c r="J475" s="222"/>
      <c r="K475" s="235"/>
      <c r="L475" s="221"/>
      <c r="M475" s="222"/>
      <c r="N475" s="235"/>
      <c r="O475" s="221"/>
      <c r="P475" s="224"/>
      <c r="Q475" s="215">
        <f t="shared" si="7"/>
        <v>0</v>
      </c>
      <c r="R475" s="226"/>
      <c r="S475" s="227"/>
    </row>
    <row r="476" spans="1:19" ht="18" hidden="1" customHeight="1" x14ac:dyDescent="0.2">
      <c r="A476" s="746">
        <v>466</v>
      </c>
      <c r="B476" s="747"/>
      <c r="C476" s="230"/>
      <c r="D476" s="204"/>
      <c r="E476" s="204"/>
      <c r="F476" s="205"/>
      <c r="G476" s="218"/>
      <c r="H476" s="219"/>
      <c r="I476" s="235"/>
      <c r="J476" s="222"/>
      <c r="K476" s="235"/>
      <c r="L476" s="221"/>
      <c r="M476" s="222"/>
      <c r="N476" s="235"/>
      <c r="O476" s="221"/>
      <c r="P476" s="224"/>
      <c r="Q476" s="215">
        <f t="shared" si="7"/>
        <v>0</v>
      </c>
      <c r="R476" s="226"/>
      <c r="S476" s="227"/>
    </row>
    <row r="477" spans="1:19" ht="18" hidden="1" customHeight="1" x14ac:dyDescent="0.2">
      <c r="A477" s="746">
        <v>467</v>
      </c>
      <c r="B477" s="747"/>
      <c r="C477" s="230"/>
      <c r="D477" s="204"/>
      <c r="E477" s="204"/>
      <c r="F477" s="205"/>
      <c r="G477" s="218"/>
      <c r="H477" s="219"/>
      <c r="I477" s="235"/>
      <c r="J477" s="222"/>
      <c r="K477" s="235"/>
      <c r="L477" s="221"/>
      <c r="M477" s="222"/>
      <c r="N477" s="235"/>
      <c r="O477" s="221"/>
      <c r="P477" s="224"/>
      <c r="Q477" s="215">
        <f t="shared" si="7"/>
        <v>0</v>
      </c>
      <c r="R477" s="226"/>
      <c r="S477" s="227"/>
    </row>
    <row r="478" spans="1:19" ht="18" hidden="1" customHeight="1" x14ac:dyDescent="0.2">
      <c r="A478" s="746">
        <v>468</v>
      </c>
      <c r="B478" s="747"/>
      <c r="C478" s="230"/>
      <c r="D478" s="204"/>
      <c r="E478" s="204"/>
      <c r="F478" s="205"/>
      <c r="G478" s="218"/>
      <c r="H478" s="219"/>
      <c r="I478" s="235"/>
      <c r="J478" s="222"/>
      <c r="K478" s="235"/>
      <c r="L478" s="221"/>
      <c r="M478" s="222"/>
      <c r="N478" s="235"/>
      <c r="O478" s="221"/>
      <c r="P478" s="224"/>
      <c r="Q478" s="215">
        <f t="shared" si="7"/>
        <v>0</v>
      </c>
      <c r="R478" s="226"/>
      <c r="S478" s="227"/>
    </row>
    <row r="479" spans="1:19" ht="18" hidden="1" customHeight="1" x14ac:dyDescent="0.2">
      <c r="A479" s="746">
        <v>469</v>
      </c>
      <c r="B479" s="747"/>
      <c r="C479" s="230"/>
      <c r="D479" s="204"/>
      <c r="E479" s="204"/>
      <c r="F479" s="205"/>
      <c r="G479" s="218"/>
      <c r="H479" s="219"/>
      <c r="I479" s="235"/>
      <c r="J479" s="222"/>
      <c r="K479" s="235"/>
      <c r="L479" s="221"/>
      <c r="M479" s="222"/>
      <c r="N479" s="235"/>
      <c r="O479" s="221"/>
      <c r="P479" s="224"/>
      <c r="Q479" s="215">
        <f t="shared" si="7"/>
        <v>0</v>
      </c>
      <c r="R479" s="226"/>
      <c r="S479" s="227"/>
    </row>
    <row r="480" spans="1:19" ht="18" hidden="1" customHeight="1" x14ac:dyDescent="0.2">
      <c r="A480" s="746">
        <v>470</v>
      </c>
      <c r="B480" s="747"/>
      <c r="C480" s="230"/>
      <c r="D480" s="204"/>
      <c r="E480" s="204"/>
      <c r="F480" s="205"/>
      <c r="G480" s="218"/>
      <c r="H480" s="219"/>
      <c r="I480" s="235"/>
      <c r="J480" s="222"/>
      <c r="K480" s="235"/>
      <c r="L480" s="221"/>
      <c r="M480" s="222"/>
      <c r="N480" s="235"/>
      <c r="O480" s="221"/>
      <c r="P480" s="224"/>
      <c r="Q480" s="215">
        <f t="shared" si="7"/>
        <v>0</v>
      </c>
      <c r="R480" s="226"/>
      <c r="S480" s="227"/>
    </row>
    <row r="481" spans="1:19" ht="18" hidden="1" customHeight="1" x14ac:dyDescent="0.2">
      <c r="A481" s="746">
        <v>471</v>
      </c>
      <c r="B481" s="747"/>
      <c r="C481" s="230"/>
      <c r="D481" s="204"/>
      <c r="E481" s="204"/>
      <c r="F481" s="205"/>
      <c r="G481" s="218"/>
      <c r="H481" s="219"/>
      <c r="I481" s="235"/>
      <c r="J481" s="222"/>
      <c r="K481" s="235"/>
      <c r="L481" s="221"/>
      <c r="M481" s="222"/>
      <c r="N481" s="235"/>
      <c r="O481" s="221"/>
      <c r="P481" s="224"/>
      <c r="Q481" s="215">
        <f t="shared" si="7"/>
        <v>0</v>
      </c>
      <c r="R481" s="226"/>
      <c r="S481" s="227"/>
    </row>
    <row r="482" spans="1:19" ht="18" hidden="1" customHeight="1" x14ac:dyDescent="0.2">
      <c r="A482" s="746">
        <v>472</v>
      </c>
      <c r="B482" s="747"/>
      <c r="C482" s="230"/>
      <c r="D482" s="204"/>
      <c r="E482" s="204"/>
      <c r="F482" s="205"/>
      <c r="G482" s="218"/>
      <c r="H482" s="219"/>
      <c r="I482" s="235"/>
      <c r="J482" s="222"/>
      <c r="K482" s="235"/>
      <c r="L482" s="221"/>
      <c r="M482" s="222"/>
      <c r="N482" s="235"/>
      <c r="O482" s="221"/>
      <c r="P482" s="224"/>
      <c r="Q482" s="215">
        <f t="shared" si="7"/>
        <v>0</v>
      </c>
      <c r="R482" s="226"/>
      <c r="S482" s="227"/>
    </row>
    <row r="483" spans="1:19" ht="18" hidden="1" customHeight="1" x14ac:dyDescent="0.2">
      <c r="A483" s="746">
        <v>473</v>
      </c>
      <c r="B483" s="747"/>
      <c r="C483" s="230"/>
      <c r="D483" s="204"/>
      <c r="E483" s="204"/>
      <c r="F483" s="205"/>
      <c r="G483" s="218"/>
      <c r="H483" s="219"/>
      <c r="I483" s="235"/>
      <c r="J483" s="222"/>
      <c r="K483" s="235"/>
      <c r="L483" s="221"/>
      <c r="M483" s="222"/>
      <c r="N483" s="235"/>
      <c r="O483" s="221"/>
      <c r="P483" s="224"/>
      <c r="Q483" s="215">
        <f t="shared" si="7"/>
        <v>0</v>
      </c>
      <c r="R483" s="226"/>
      <c r="S483" s="227"/>
    </row>
    <row r="484" spans="1:19" ht="18" hidden="1" customHeight="1" x14ac:dyDescent="0.2">
      <c r="A484" s="746">
        <v>474</v>
      </c>
      <c r="B484" s="747"/>
      <c r="C484" s="230"/>
      <c r="D484" s="204"/>
      <c r="E484" s="204"/>
      <c r="F484" s="205"/>
      <c r="G484" s="218"/>
      <c r="H484" s="219"/>
      <c r="I484" s="235"/>
      <c r="J484" s="222"/>
      <c r="K484" s="235"/>
      <c r="L484" s="221"/>
      <c r="M484" s="222"/>
      <c r="N484" s="235"/>
      <c r="O484" s="221"/>
      <c r="P484" s="224"/>
      <c r="Q484" s="215">
        <f t="shared" si="7"/>
        <v>0</v>
      </c>
      <c r="R484" s="226"/>
      <c r="S484" s="227"/>
    </row>
    <row r="485" spans="1:19" ht="18" hidden="1" customHeight="1" x14ac:dyDescent="0.2">
      <c r="A485" s="746">
        <v>475</v>
      </c>
      <c r="B485" s="747"/>
      <c r="C485" s="230"/>
      <c r="D485" s="204"/>
      <c r="E485" s="204"/>
      <c r="F485" s="205"/>
      <c r="G485" s="218"/>
      <c r="H485" s="219"/>
      <c r="I485" s="235"/>
      <c r="J485" s="222"/>
      <c r="K485" s="235"/>
      <c r="L485" s="221"/>
      <c r="M485" s="222"/>
      <c r="N485" s="235"/>
      <c r="O485" s="221"/>
      <c r="P485" s="224"/>
      <c r="Q485" s="215">
        <f t="shared" si="7"/>
        <v>0</v>
      </c>
      <c r="R485" s="226"/>
      <c r="S485" s="227"/>
    </row>
    <row r="486" spans="1:19" ht="18" hidden="1" customHeight="1" x14ac:dyDescent="0.2">
      <c r="A486" s="746">
        <v>476</v>
      </c>
      <c r="B486" s="747"/>
      <c r="C486" s="230"/>
      <c r="D486" s="204"/>
      <c r="E486" s="204"/>
      <c r="F486" s="205"/>
      <c r="G486" s="218"/>
      <c r="H486" s="219"/>
      <c r="I486" s="235"/>
      <c r="J486" s="222"/>
      <c r="K486" s="235"/>
      <c r="L486" s="221"/>
      <c r="M486" s="222"/>
      <c r="N486" s="235"/>
      <c r="O486" s="221"/>
      <c r="P486" s="224"/>
      <c r="Q486" s="215">
        <f t="shared" si="7"/>
        <v>0</v>
      </c>
      <c r="R486" s="226"/>
      <c r="S486" s="227"/>
    </row>
    <row r="487" spans="1:19" ht="18" hidden="1" customHeight="1" x14ac:dyDescent="0.2">
      <c r="A487" s="746">
        <v>477</v>
      </c>
      <c r="B487" s="747"/>
      <c r="C487" s="230"/>
      <c r="D487" s="204"/>
      <c r="E487" s="204"/>
      <c r="F487" s="205"/>
      <c r="G487" s="218"/>
      <c r="H487" s="219"/>
      <c r="I487" s="235"/>
      <c r="J487" s="222"/>
      <c r="K487" s="235"/>
      <c r="L487" s="221"/>
      <c r="M487" s="222"/>
      <c r="N487" s="235"/>
      <c r="O487" s="221"/>
      <c r="P487" s="224"/>
      <c r="Q487" s="215">
        <f t="shared" si="7"/>
        <v>0</v>
      </c>
      <c r="R487" s="226"/>
      <c r="S487" s="227"/>
    </row>
    <row r="488" spans="1:19" ht="18" hidden="1" customHeight="1" x14ac:dyDescent="0.2">
      <c r="A488" s="746">
        <v>478</v>
      </c>
      <c r="B488" s="747"/>
      <c r="C488" s="230"/>
      <c r="D488" s="204"/>
      <c r="E488" s="204"/>
      <c r="F488" s="205"/>
      <c r="G488" s="218"/>
      <c r="H488" s="219"/>
      <c r="I488" s="235"/>
      <c r="J488" s="222"/>
      <c r="K488" s="235"/>
      <c r="L488" s="221"/>
      <c r="M488" s="222"/>
      <c r="N488" s="235"/>
      <c r="O488" s="221"/>
      <c r="P488" s="224"/>
      <c r="Q488" s="215">
        <f t="shared" si="7"/>
        <v>0</v>
      </c>
      <c r="R488" s="226"/>
      <c r="S488" s="227"/>
    </row>
    <row r="489" spans="1:19" ht="18" hidden="1" customHeight="1" x14ac:dyDescent="0.2">
      <c r="A489" s="746">
        <v>479</v>
      </c>
      <c r="B489" s="747"/>
      <c r="C489" s="230"/>
      <c r="D489" s="204"/>
      <c r="E489" s="204"/>
      <c r="F489" s="205"/>
      <c r="G489" s="218"/>
      <c r="H489" s="219"/>
      <c r="I489" s="235"/>
      <c r="J489" s="222"/>
      <c r="K489" s="235"/>
      <c r="L489" s="221"/>
      <c r="M489" s="222"/>
      <c r="N489" s="235"/>
      <c r="O489" s="221"/>
      <c r="P489" s="224"/>
      <c r="Q489" s="215">
        <f t="shared" si="7"/>
        <v>0</v>
      </c>
      <c r="R489" s="226"/>
      <c r="S489" s="227"/>
    </row>
    <row r="490" spans="1:19" ht="18" hidden="1" customHeight="1" x14ac:dyDescent="0.2">
      <c r="A490" s="746">
        <v>480</v>
      </c>
      <c r="B490" s="747"/>
      <c r="C490" s="230"/>
      <c r="D490" s="204"/>
      <c r="E490" s="204"/>
      <c r="F490" s="205"/>
      <c r="G490" s="218"/>
      <c r="H490" s="219"/>
      <c r="I490" s="235"/>
      <c r="J490" s="222"/>
      <c r="K490" s="235"/>
      <c r="L490" s="221"/>
      <c r="M490" s="222"/>
      <c r="N490" s="235"/>
      <c r="O490" s="221"/>
      <c r="P490" s="224"/>
      <c r="Q490" s="215">
        <f t="shared" si="7"/>
        <v>0</v>
      </c>
      <c r="R490" s="226"/>
      <c r="S490" s="227"/>
    </row>
    <row r="491" spans="1:19" ht="18" hidden="1" customHeight="1" x14ac:dyDescent="0.2">
      <c r="A491" s="746">
        <v>481</v>
      </c>
      <c r="B491" s="747"/>
      <c r="C491" s="230"/>
      <c r="D491" s="204"/>
      <c r="E491" s="204"/>
      <c r="F491" s="205"/>
      <c r="G491" s="218"/>
      <c r="H491" s="219"/>
      <c r="I491" s="235"/>
      <c r="J491" s="222"/>
      <c r="K491" s="235"/>
      <c r="L491" s="221"/>
      <c r="M491" s="222"/>
      <c r="N491" s="235"/>
      <c r="O491" s="221"/>
      <c r="P491" s="224"/>
      <c r="Q491" s="215">
        <f t="shared" si="7"/>
        <v>0</v>
      </c>
      <c r="R491" s="226"/>
      <c r="S491" s="227"/>
    </row>
    <row r="492" spans="1:19" ht="18" hidden="1" customHeight="1" x14ac:dyDescent="0.2">
      <c r="A492" s="746">
        <v>482</v>
      </c>
      <c r="B492" s="747"/>
      <c r="C492" s="230"/>
      <c r="D492" s="204"/>
      <c r="E492" s="204"/>
      <c r="F492" s="205"/>
      <c r="G492" s="218"/>
      <c r="H492" s="219"/>
      <c r="I492" s="235"/>
      <c r="J492" s="222"/>
      <c r="K492" s="235"/>
      <c r="L492" s="221"/>
      <c r="M492" s="222"/>
      <c r="N492" s="235"/>
      <c r="O492" s="221"/>
      <c r="P492" s="224"/>
      <c r="Q492" s="215">
        <f t="shared" si="7"/>
        <v>0</v>
      </c>
      <c r="R492" s="226"/>
      <c r="S492" s="227"/>
    </row>
    <row r="493" spans="1:19" ht="18" hidden="1" customHeight="1" x14ac:dyDescent="0.2">
      <c r="A493" s="746">
        <v>483</v>
      </c>
      <c r="B493" s="747"/>
      <c r="C493" s="230"/>
      <c r="D493" s="204"/>
      <c r="E493" s="204"/>
      <c r="F493" s="205"/>
      <c r="G493" s="218"/>
      <c r="H493" s="219"/>
      <c r="I493" s="235"/>
      <c r="J493" s="222"/>
      <c r="K493" s="235"/>
      <c r="L493" s="221"/>
      <c r="M493" s="222"/>
      <c r="N493" s="235"/>
      <c r="O493" s="221"/>
      <c r="P493" s="224"/>
      <c r="Q493" s="215">
        <f t="shared" si="7"/>
        <v>0</v>
      </c>
      <c r="R493" s="226"/>
      <c r="S493" s="227"/>
    </row>
    <row r="494" spans="1:19" ht="18" hidden="1" customHeight="1" x14ac:dyDescent="0.2">
      <c r="A494" s="746">
        <v>484</v>
      </c>
      <c r="B494" s="747"/>
      <c r="C494" s="230"/>
      <c r="D494" s="204"/>
      <c r="E494" s="204"/>
      <c r="F494" s="205"/>
      <c r="G494" s="218"/>
      <c r="H494" s="219"/>
      <c r="I494" s="235"/>
      <c r="J494" s="222"/>
      <c r="K494" s="235"/>
      <c r="L494" s="221"/>
      <c r="M494" s="222"/>
      <c r="N494" s="235"/>
      <c r="O494" s="221"/>
      <c r="P494" s="224"/>
      <c r="Q494" s="215">
        <f t="shared" si="7"/>
        <v>0</v>
      </c>
      <c r="R494" s="226"/>
      <c r="S494" s="227"/>
    </row>
    <row r="495" spans="1:19" ht="18" hidden="1" customHeight="1" x14ac:dyDescent="0.2">
      <c r="A495" s="746">
        <v>485</v>
      </c>
      <c r="B495" s="747"/>
      <c r="C495" s="230"/>
      <c r="D495" s="204"/>
      <c r="E495" s="204"/>
      <c r="F495" s="205"/>
      <c r="G495" s="218"/>
      <c r="H495" s="219"/>
      <c r="I495" s="235"/>
      <c r="J495" s="222"/>
      <c r="K495" s="235"/>
      <c r="L495" s="221"/>
      <c r="M495" s="222"/>
      <c r="N495" s="235"/>
      <c r="O495" s="221"/>
      <c r="P495" s="224"/>
      <c r="Q495" s="215">
        <f t="shared" si="7"/>
        <v>0</v>
      </c>
      <c r="R495" s="226"/>
      <c r="S495" s="227"/>
    </row>
    <row r="496" spans="1:19" ht="18" hidden="1" customHeight="1" x14ac:dyDescent="0.2">
      <c r="A496" s="746">
        <v>486</v>
      </c>
      <c r="B496" s="747"/>
      <c r="C496" s="230"/>
      <c r="D496" s="204"/>
      <c r="E496" s="204"/>
      <c r="F496" s="205"/>
      <c r="G496" s="218"/>
      <c r="H496" s="219"/>
      <c r="I496" s="235"/>
      <c r="J496" s="222"/>
      <c r="K496" s="235"/>
      <c r="L496" s="221"/>
      <c r="M496" s="222"/>
      <c r="N496" s="235"/>
      <c r="O496" s="221"/>
      <c r="P496" s="224"/>
      <c r="Q496" s="215">
        <f t="shared" si="7"/>
        <v>0</v>
      </c>
      <c r="R496" s="226"/>
      <c r="S496" s="227"/>
    </row>
    <row r="497" spans="1:24" ht="18" hidden="1" customHeight="1" x14ac:dyDescent="0.2">
      <c r="A497" s="746">
        <v>487</v>
      </c>
      <c r="B497" s="747"/>
      <c r="C497" s="230"/>
      <c r="D497" s="204"/>
      <c r="E497" s="204"/>
      <c r="F497" s="205"/>
      <c r="G497" s="218"/>
      <c r="H497" s="219"/>
      <c r="I497" s="235"/>
      <c r="J497" s="222"/>
      <c r="K497" s="235"/>
      <c r="L497" s="221"/>
      <c r="M497" s="222"/>
      <c r="N497" s="235"/>
      <c r="O497" s="221"/>
      <c r="P497" s="224"/>
      <c r="Q497" s="215">
        <f t="shared" si="7"/>
        <v>0</v>
      </c>
      <c r="R497" s="226"/>
      <c r="S497" s="227"/>
    </row>
    <row r="498" spans="1:24" ht="18" hidden="1" customHeight="1" x14ac:dyDescent="0.2">
      <c r="A498" s="746">
        <v>488</v>
      </c>
      <c r="B498" s="747"/>
      <c r="C498" s="230"/>
      <c r="D498" s="204"/>
      <c r="E498" s="204"/>
      <c r="F498" s="205"/>
      <c r="G498" s="218"/>
      <c r="H498" s="219"/>
      <c r="I498" s="235"/>
      <c r="J498" s="222"/>
      <c r="K498" s="235"/>
      <c r="L498" s="221"/>
      <c r="M498" s="222"/>
      <c r="N498" s="235"/>
      <c r="O498" s="221"/>
      <c r="P498" s="224"/>
      <c r="Q498" s="215">
        <f t="shared" si="7"/>
        <v>0</v>
      </c>
      <c r="R498" s="226"/>
      <c r="S498" s="227"/>
    </row>
    <row r="499" spans="1:24" ht="18" hidden="1" customHeight="1" x14ac:dyDescent="0.2">
      <c r="A499" s="746">
        <v>489</v>
      </c>
      <c r="B499" s="747"/>
      <c r="C499" s="230"/>
      <c r="D499" s="204"/>
      <c r="E499" s="204"/>
      <c r="F499" s="205"/>
      <c r="G499" s="218"/>
      <c r="H499" s="219"/>
      <c r="I499" s="235"/>
      <c r="J499" s="222"/>
      <c r="K499" s="235"/>
      <c r="L499" s="221"/>
      <c r="M499" s="222"/>
      <c r="N499" s="235"/>
      <c r="O499" s="221"/>
      <c r="P499" s="224"/>
      <c r="Q499" s="215">
        <f t="shared" si="7"/>
        <v>0</v>
      </c>
      <c r="R499" s="226"/>
      <c r="S499" s="227"/>
    </row>
    <row r="500" spans="1:24" ht="18" hidden="1" customHeight="1" x14ac:dyDescent="0.2">
      <c r="A500" s="746">
        <v>490</v>
      </c>
      <c r="B500" s="747"/>
      <c r="C500" s="230"/>
      <c r="D500" s="204"/>
      <c r="E500" s="204"/>
      <c r="F500" s="205"/>
      <c r="G500" s="218"/>
      <c r="H500" s="219"/>
      <c r="I500" s="235"/>
      <c r="J500" s="222"/>
      <c r="K500" s="235"/>
      <c r="L500" s="221"/>
      <c r="M500" s="222"/>
      <c r="N500" s="235"/>
      <c r="O500" s="221"/>
      <c r="P500" s="224"/>
      <c r="Q500" s="215">
        <f t="shared" si="7"/>
        <v>0</v>
      </c>
      <c r="R500" s="226"/>
      <c r="S500" s="227"/>
    </row>
    <row r="501" spans="1:24" ht="18" hidden="1" customHeight="1" x14ac:dyDescent="0.2">
      <c r="A501" s="746">
        <v>491</v>
      </c>
      <c r="B501" s="747"/>
      <c r="C501" s="230"/>
      <c r="D501" s="204"/>
      <c r="E501" s="204"/>
      <c r="F501" s="205"/>
      <c r="G501" s="218"/>
      <c r="H501" s="219"/>
      <c r="I501" s="235"/>
      <c r="J501" s="222"/>
      <c r="K501" s="235"/>
      <c r="L501" s="221"/>
      <c r="M501" s="222"/>
      <c r="N501" s="235"/>
      <c r="O501" s="221"/>
      <c r="P501" s="224"/>
      <c r="Q501" s="215">
        <f t="shared" si="7"/>
        <v>0</v>
      </c>
      <c r="R501" s="226"/>
      <c r="S501" s="227"/>
    </row>
    <row r="502" spans="1:24" ht="18" hidden="1" customHeight="1" x14ac:dyDescent="0.2">
      <c r="A502" s="746">
        <v>492</v>
      </c>
      <c r="B502" s="747"/>
      <c r="C502" s="230"/>
      <c r="D502" s="204"/>
      <c r="E502" s="204"/>
      <c r="F502" s="205"/>
      <c r="G502" s="218"/>
      <c r="H502" s="219"/>
      <c r="I502" s="235"/>
      <c r="J502" s="222"/>
      <c r="K502" s="235"/>
      <c r="L502" s="221"/>
      <c r="M502" s="222"/>
      <c r="N502" s="235"/>
      <c r="O502" s="221"/>
      <c r="P502" s="224"/>
      <c r="Q502" s="215">
        <f t="shared" si="7"/>
        <v>0</v>
      </c>
      <c r="R502" s="226"/>
      <c r="S502" s="227"/>
    </row>
    <row r="503" spans="1:24" ht="18" hidden="1" customHeight="1" x14ac:dyDescent="0.2">
      <c r="A503" s="746">
        <v>493</v>
      </c>
      <c r="B503" s="747"/>
      <c r="C503" s="230"/>
      <c r="D503" s="204"/>
      <c r="E503" s="204"/>
      <c r="F503" s="205"/>
      <c r="G503" s="218"/>
      <c r="H503" s="219"/>
      <c r="I503" s="235"/>
      <c r="J503" s="222"/>
      <c r="K503" s="235"/>
      <c r="L503" s="221"/>
      <c r="M503" s="222"/>
      <c r="N503" s="235"/>
      <c r="O503" s="221"/>
      <c r="P503" s="224"/>
      <c r="Q503" s="215">
        <f t="shared" si="7"/>
        <v>0</v>
      </c>
      <c r="R503" s="226"/>
      <c r="S503" s="227"/>
    </row>
    <row r="504" spans="1:24" ht="18" hidden="1" customHeight="1" x14ac:dyDescent="0.2">
      <c r="A504" s="746">
        <v>494</v>
      </c>
      <c r="B504" s="747"/>
      <c r="C504" s="230"/>
      <c r="D504" s="204"/>
      <c r="E504" s="204"/>
      <c r="F504" s="205"/>
      <c r="G504" s="218"/>
      <c r="H504" s="219"/>
      <c r="I504" s="235"/>
      <c r="J504" s="222"/>
      <c r="K504" s="235"/>
      <c r="L504" s="221"/>
      <c r="M504" s="222"/>
      <c r="N504" s="235"/>
      <c r="O504" s="221"/>
      <c r="P504" s="224"/>
      <c r="Q504" s="215">
        <f t="shared" si="7"/>
        <v>0</v>
      </c>
      <c r="R504" s="226"/>
      <c r="S504" s="227"/>
    </row>
    <row r="505" spans="1:24" ht="18" hidden="1" customHeight="1" x14ac:dyDescent="0.2">
      <c r="A505" s="746">
        <v>495</v>
      </c>
      <c r="B505" s="747"/>
      <c r="C505" s="230"/>
      <c r="D505" s="204"/>
      <c r="E505" s="204"/>
      <c r="F505" s="205"/>
      <c r="G505" s="218"/>
      <c r="H505" s="219"/>
      <c r="I505" s="235"/>
      <c r="J505" s="222"/>
      <c r="K505" s="235"/>
      <c r="L505" s="221"/>
      <c r="M505" s="222"/>
      <c r="N505" s="235"/>
      <c r="O505" s="221"/>
      <c r="P505" s="224"/>
      <c r="Q505" s="215">
        <f t="shared" si="7"/>
        <v>0</v>
      </c>
      <c r="R505" s="226"/>
      <c r="S505" s="227"/>
    </row>
    <row r="506" spans="1:24" ht="18" hidden="1" customHeight="1" x14ac:dyDescent="0.2">
      <c r="A506" s="746">
        <v>496</v>
      </c>
      <c r="B506" s="747"/>
      <c r="C506" s="230"/>
      <c r="D506" s="204"/>
      <c r="E506" s="204"/>
      <c r="F506" s="205"/>
      <c r="G506" s="218"/>
      <c r="H506" s="219"/>
      <c r="I506" s="235"/>
      <c r="J506" s="222"/>
      <c r="K506" s="235"/>
      <c r="L506" s="221"/>
      <c r="M506" s="222"/>
      <c r="N506" s="235"/>
      <c r="O506" s="221"/>
      <c r="P506" s="224"/>
      <c r="Q506" s="215">
        <f t="shared" si="7"/>
        <v>0</v>
      </c>
      <c r="R506" s="226"/>
      <c r="S506" s="227"/>
    </row>
    <row r="507" spans="1:24" ht="18" hidden="1" customHeight="1" x14ac:dyDescent="0.2">
      <c r="A507" s="746">
        <v>497</v>
      </c>
      <c r="B507" s="747"/>
      <c r="C507" s="230"/>
      <c r="D507" s="204"/>
      <c r="E507" s="204"/>
      <c r="F507" s="205"/>
      <c r="G507" s="218"/>
      <c r="H507" s="219"/>
      <c r="I507" s="235"/>
      <c r="J507" s="222"/>
      <c r="K507" s="235"/>
      <c r="L507" s="221"/>
      <c r="M507" s="222"/>
      <c r="N507" s="235"/>
      <c r="O507" s="221"/>
      <c r="P507" s="224"/>
      <c r="Q507" s="215">
        <f t="shared" si="7"/>
        <v>0</v>
      </c>
      <c r="R507" s="226"/>
      <c r="S507" s="227"/>
    </row>
    <row r="508" spans="1:24" ht="18" hidden="1" customHeight="1" x14ac:dyDescent="0.2">
      <c r="A508" s="746">
        <v>498</v>
      </c>
      <c r="B508" s="747"/>
      <c r="C508" s="230"/>
      <c r="D508" s="204"/>
      <c r="E508" s="204"/>
      <c r="F508" s="205"/>
      <c r="G508" s="218"/>
      <c r="H508" s="219"/>
      <c r="I508" s="235"/>
      <c r="J508" s="222"/>
      <c r="K508" s="235"/>
      <c r="L508" s="221"/>
      <c r="M508" s="222"/>
      <c r="N508" s="235"/>
      <c r="O508" s="221"/>
      <c r="P508" s="224"/>
      <c r="Q508" s="215">
        <f t="shared" si="7"/>
        <v>0</v>
      </c>
      <c r="R508" s="226"/>
      <c r="S508" s="227"/>
    </row>
    <row r="509" spans="1:24" ht="18" hidden="1" customHeight="1" x14ac:dyDescent="0.2">
      <c r="A509" s="746">
        <v>499</v>
      </c>
      <c r="B509" s="747"/>
      <c r="C509" s="230"/>
      <c r="D509" s="204"/>
      <c r="E509" s="204"/>
      <c r="F509" s="205"/>
      <c r="G509" s="218"/>
      <c r="H509" s="219"/>
      <c r="I509" s="235"/>
      <c r="J509" s="222"/>
      <c r="K509" s="235"/>
      <c r="L509" s="221"/>
      <c r="M509" s="222"/>
      <c r="N509" s="235"/>
      <c r="O509" s="221"/>
      <c r="P509" s="224"/>
      <c r="Q509" s="215">
        <f t="shared" si="7"/>
        <v>0</v>
      </c>
      <c r="R509" s="226"/>
      <c r="S509" s="227"/>
    </row>
    <row r="510" spans="1:24" ht="18" hidden="1" customHeight="1" x14ac:dyDescent="0.2">
      <c r="A510" s="746">
        <v>500</v>
      </c>
      <c r="B510" s="747"/>
      <c r="C510" s="230"/>
      <c r="D510" s="204"/>
      <c r="E510" s="204"/>
      <c r="F510" s="205"/>
      <c r="G510" s="218"/>
      <c r="H510" s="219"/>
      <c r="I510" s="236"/>
      <c r="J510" s="219"/>
      <c r="K510" s="236"/>
      <c r="L510" s="221"/>
      <c r="M510" s="222"/>
      <c r="N510" s="235"/>
      <c r="O510" s="221"/>
      <c r="P510" s="224"/>
      <c r="Q510" s="215">
        <f t="shared" si="7"/>
        <v>0</v>
      </c>
      <c r="R510" s="226"/>
      <c r="S510" s="227"/>
    </row>
    <row r="511" spans="1:24" ht="25.5" customHeight="1" x14ac:dyDescent="0.2">
      <c r="A511" s="75" t="s">
        <v>93</v>
      </c>
      <c r="B511" s="75"/>
      <c r="X511" s="117"/>
    </row>
    <row r="512" spans="1:24" ht="19.5" customHeight="1" x14ac:dyDescent="0.2">
      <c r="A512" s="238"/>
      <c r="B512" s="238"/>
      <c r="C512" s="238"/>
      <c r="D512" s="238"/>
      <c r="E512" s="238"/>
      <c r="F512" s="238"/>
      <c r="H512" s="239"/>
      <c r="I512" s="240"/>
      <c r="J512" s="240"/>
      <c r="X512" s="117"/>
    </row>
    <row r="513" spans="1:24" ht="19.5" customHeight="1" x14ac:dyDescent="0.2">
      <c r="A513" s="98"/>
      <c r="B513" s="98"/>
      <c r="C513" s="98"/>
      <c r="D513" s="98"/>
      <c r="E513" s="98"/>
      <c r="F513" s="98"/>
      <c r="G513" s="241"/>
      <c r="X513" s="117"/>
    </row>
    <row r="514" spans="1:24" ht="19.5" customHeight="1" x14ac:dyDescent="0.2">
      <c r="A514" s="768"/>
      <c r="B514" s="769"/>
      <c r="C514" s="770" t="s">
        <v>8</v>
      </c>
      <c r="D514" s="771"/>
      <c r="E514" s="771"/>
      <c r="F514" s="772"/>
      <c r="G514" s="242" t="s">
        <v>139</v>
      </c>
      <c r="H514" s="773" t="s">
        <v>70</v>
      </c>
      <c r="I514" s="774"/>
      <c r="J514" s="774"/>
      <c r="X514" s="117"/>
    </row>
    <row r="515" spans="1:24" ht="20.100000000000001" customHeight="1" x14ac:dyDescent="0.2">
      <c r="A515" s="775" t="s">
        <v>46</v>
      </c>
      <c r="B515" s="776"/>
      <c r="C515" s="759" t="s">
        <v>6</v>
      </c>
      <c r="D515" s="760"/>
      <c r="E515" s="760"/>
      <c r="F515" s="761"/>
      <c r="G515" s="90" t="s">
        <v>89</v>
      </c>
      <c r="H515" s="757">
        <f t="shared" ref="H515:H526" si="8">SUMIFS($Q$11:$Q$310,$D$11:$D$310,$G515,$R$11:$R$310,"")</f>
        <v>0</v>
      </c>
      <c r="I515" s="758"/>
      <c r="J515" s="758"/>
      <c r="X515" s="117"/>
    </row>
    <row r="516" spans="1:24" ht="20.100000000000001" customHeight="1" x14ac:dyDescent="0.2">
      <c r="A516" s="777"/>
      <c r="B516" s="778"/>
      <c r="C516" s="762"/>
      <c r="D516" s="763"/>
      <c r="E516" s="763"/>
      <c r="F516" s="764"/>
      <c r="G516" s="90" t="s">
        <v>31</v>
      </c>
      <c r="H516" s="757">
        <f t="shared" si="8"/>
        <v>0</v>
      </c>
      <c r="I516" s="758"/>
      <c r="J516" s="758"/>
      <c r="X516" s="117"/>
    </row>
    <row r="517" spans="1:24" ht="20.100000000000001" customHeight="1" x14ac:dyDescent="0.2">
      <c r="A517" s="777"/>
      <c r="B517" s="778"/>
      <c r="C517" s="765"/>
      <c r="D517" s="766"/>
      <c r="E517" s="766"/>
      <c r="F517" s="767"/>
      <c r="G517" s="90" t="s">
        <v>27</v>
      </c>
      <c r="H517" s="757">
        <f t="shared" si="8"/>
        <v>0</v>
      </c>
      <c r="I517" s="758"/>
      <c r="J517" s="758"/>
      <c r="X517" s="117"/>
    </row>
    <row r="518" spans="1:24" ht="20.100000000000001" customHeight="1" x14ac:dyDescent="0.2">
      <c r="A518" s="777"/>
      <c r="B518" s="778"/>
      <c r="C518" s="759" t="s">
        <v>92</v>
      </c>
      <c r="D518" s="760"/>
      <c r="E518" s="760"/>
      <c r="F518" s="761"/>
      <c r="G518" s="90" t="s">
        <v>14</v>
      </c>
      <c r="H518" s="757">
        <f t="shared" si="8"/>
        <v>0</v>
      </c>
      <c r="I518" s="758"/>
      <c r="J518" s="758"/>
      <c r="X518" s="117"/>
    </row>
    <row r="519" spans="1:24" ht="20.100000000000001" customHeight="1" x14ac:dyDescent="0.2">
      <c r="A519" s="777"/>
      <c r="B519" s="778"/>
      <c r="C519" s="762"/>
      <c r="D519" s="763"/>
      <c r="E519" s="763"/>
      <c r="F519" s="764"/>
      <c r="G519" s="90" t="s">
        <v>79</v>
      </c>
      <c r="H519" s="757">
        <f t="shared" si="8"/>
        <v>0</v>
      </c>
      <c r="I519" s="758"/>
      <c r="J519" s="758"/>
      <c r="X519" s="117"/>
    </row>
    <row r="520" spans="1:24" ht="20.100000000000001" customHeight="1" x14ac:dyDescent="0.2">
      <c r="A520" s="777"/>
      <c r="B520" s="778"/>
      <c r="C520" s="765"/>
      <c r="D520" s="766"/>
      <c r="E520" s="766"/>
      <c r="F520" s="767"/>
      <c r="G520" s="90" t="s">
        <v>15</v>
      </c>
      <c r="H520" s="757">
        <f t="shared" si="8"/>
        <v>0</v>
      </c>
      <c r="I520" s="758"/>
      <c r="J520" s="758"/>
      <c r="X520" s="117"/>
    </row>
    <row r="521" spans="1:24" ht="20.100000000000001" customHeight="1" x14ac:dyDescent="0.2">
      <c r="A521" s="777"/>
      <c r="B521" s="778"/>
      <c r="C521" s="759" t="s">
        <v>28</v>
      </c>
      <c r="D521" s="760"/>
      <c r="E521" s="760"/>
      <c r="F521" s="761"/>
      <c r="G521" s="90" t="s">
        <v>16</v>
      </c>
      <c r="H521" s="757">
        <f t="shared" si="8"/>
        <v>0</v>
      </c>
      <c r="I521" s="758"/>
      <c r="J521" s="758"/>
      <c r="X521" s="117"/>
    </row>
    <row r="522" spans="1:24" ht="20.100000000000001" customHeight="1" x14ac:dyDescent="0.2">
      <c r="A522" s="777"/>
      <c r="B522" s="778"/>
      <c r="C522" s="762"/>
      <c r="D522" s="763"/>
      <c r="E522" s="763"/>
      <c r="F522" s="764"/>
      <c r="G522" s="90" t="s">
        <v>17</v>
      </c>
      <c r="H522" s="757">
        <f t="shared" si="8"/>
        <v>0</v>
      </c>
      <c r="I522" s="758"/>
      <c r="J522" s="758"/>
      <c r="X522" s="117"/>
    </row>
    <row r="523" spans="1:24" ht="20.100000000000001" customHeight="1" x14ac:dyDescent="0.2">
      <c r="A523" s="777"/>
      <c r="B523" s="778"/>
      <c r="C523" s="762"/>
      <c r="D523" s="763"/>
      <c r="E523" s="763"/>
      <c r="F523" s="764"/>
      <c r="G523" s="90" t="s">
        <v>80</v>
      </c>
      <c r="H523" s="757">
        <f t="shared" si="8"/>
        <v>0</v>
      </c>
      <c r="I523" s="758"/>
      <c r="J523" s="758"/>
      <c r="X523" s="117"/>
    </row>
    <row r="524" spans="1:24" ht="20.100000000000001" customHeight="1" x14ac:dyDescent="0.2">
      <c r="A524" s="777"/>
      <c r="B524" s="778"/>
      <c r="C524" s="765"/>
      <c r="D524" s="766"/>
      <c r="E524" s="766"/>
      <c r="F524" s="767"/>
      <c r="G524" s="90" t="s">
        <v>18</v>
      </c>
      <c r="H524" s="757">
        <f t="shared" si="8"/>
        <v>0</v>
      </c>
      <c r="I524" s="758"/>
      <c r="J524" s="758"/>
      <c r="X524" s="117"/>
    </row>
    <row r="525" spans="1:24" ht="20.100000000000001" customHeight="1" x14ac:dyDescent="0.2">
      <c r="A525" s="777"/>
      <c r="B525" s="778"/>
      <c r="C525" s="759" t="s">
        <v>4</v>
      </c>
      <c r="D525" s="760"/>
      <c r="E525" s="760"/>
      <c r="F525" s="761"/>
      <c r="G525" s="90" t="s">
        <v>4</v>
      </c>
      <c r="H525" s="757">
        <f t="shared" si="8"/>
        <v>0</v>
      </c>
      <c r="I525" s="758"/>
      <c r="J525" s="758"/>
      <c r="X525" s="117"/>
    </row>
    <row r="526" spans="1:24" ht="20.100000000000001" customHeight="1" x14ac:dyDescent="0.2">
      <c r="A526" s="777"/>
      <c r="B526" s="778"/>
      <c r="C526" s="765"/>
      <c r="D526" s="766"/>
      <c r="E526" s="766"/>
      <c r="F526" s="767"/>
      <c r="G526" s="90" t="s">
        <v>39</v>
      </c>
      <c r="H526" s="757">
        <f t="shared" si="8"/>
        <v>0</v>
      </c>
      <c r="I526" s="758"/>
      <c r="J526" s="758"/>
      <c r="X526" s="117"/>
    </row>
    <row r="527" spans="1:24" ht="20.100000000000001" customHeight="1" x14ac:dyDescent="0.2">
      <c r="A527" s="777"/>
      <c r="B527" s="778"/>
      <c r="C527" s="779" t="s">
        <v>47</v>
      </c>
      <c r="D527" s="779"/>
      <c r="E527" s="779"/>
      <c r="F527" s="779"/>
      <c r="G527" s="780"/>
      <c r="H527" s="757">
        <f>SUM(H515:J526)</f>
        <v>0</v>
      </c>
      <c r="I527" s="758"/>
      <c r="J527" s="758"/>
      <c r="X527" s="117"/>
    </row>
    <row r="528" spans="1:24" ht="20.100000000000001" customHeight="1" x14ac:dyDescent="0.2">
      <c r="A528" s="788" t="s">
        <v>81</v>
      </c>
      <c r="B528" s="789"/>
      <c r="C528" s="759" t="s">
        <v>6</v>
      </c>
      <c r="D528" s="760"/>
      <c r="E528" s="760"/>
      <c r="F528" s="761"/>
      <c r="G528" s="90" t="s">
        <v>90</v>
      </c>
      <c r="H528" s="785">
        <f t="shared" ref="H528:H539" si="9">SUMIFS($Q$11:$Q$310,$D$11:$D$310,$G528,$R$11:$R$310,"○")</f>
        <v>0</v>
      </c>
      <c r="I528" s="786"/>
      <c r="J528" s="787"/>
      <c r="X528" s="117"/>
    </row>
    <row r="529" spans="1:24" ht="20.100000000000001" customHeight="1" x14ac:dyDescent="0.2">
      <c r="A529" s="790"/>
      <c r="B529" s="791"/>
      <c r="C529" s="762"/>
      <c r="D529" s="763"/>
      <c r="E529" s="763"/>
      <c r="F529" s="764"/>
      <c r="G529" s="90" t="s">
        <v>31</v>
      </c>
      <c r="H529" s="785">
        <f t="shared" si="9"/>
        <v>0</v>
      </c>
      <c r="I529" s="786"/>
      <c r="J529" s="787"/>
      <c r="X529" s="117"/>
    </row>
    <row r="530" spans="1:24" ht="20.100000000000001" customHeight="1" x14ac:dyDescent="0.2">
      <c r="A530" s="790"/>
      <c r="B530" s="791"/>
      <c r="C530" s="765"/>
      <c r="D530" s="766"/>
      <c r="E530" s="766"/>
      <c r="F530" s="767"/>
      <c r="G530" s="90" t="s">
        <v>27</v>
      </c>
      <c r="H530" s="785">
        <f t="shared" si="9"/>
        <v>0</v>
      </c>
      <c r="I530" s="786"/>
      <c r="J530" s="787"/>
      <c r="X530" s="117"/>
    </row>
    <row r="531" spans="1:24" ht="20.100000000000001" customHeight="1" x14ac:dyDescent="0.2">
      <c r="A531" s="790"/>
      <c r="B531" s="791"/>
      <c r="C531" s="759" t="s">
        <v>92</v>
      </c>
      <c r="D531" s="760"/>
      <c r="E531" s="760"/>
      <c r="F531" s="761"/>
      <c r="G531" s="90" t="s">
        <v>14</v>
      </c>
      <c r="H531" s="785">
        <f t="shared" si="9"/>
        <v>0</v>
      </c>
      <c r="I531" s="786"/>
      <c r="J531" s="787"/>
      <c r="X531" s="117"/>
    </row>
    <row r="532" spans="1:24" ht="20.100000000000001" customHeight="1" x14ac:dyDescent="0.2">
      <c r="A532" s="790"/>
      <c r="B532" s="791"/>
      <c r="C532" s="762"/>
      <c r="D532" s="763"/>
      <c r="E532" s="763"/>
      <c r="F532" s="764"/>
      <c r="G532" s="90" t="s">
        <v>79</v>
      </c>
      <c r="H532" s="785">
        <f t="shared" si="9"/>
        <v>0</v>
      </c>
      <c r="I532" s="786"/>
      <c r="J532" s="787"/>
      <c r="X532" s="117"/>
    </row>
    <row r="533" spans="1:24" ht="20.100000000000001" customHeight="1" x14ac:dyDescent="0.2">
      <c r="A533" s="790"/>
      <c r="B533" s="791"/>
      <c r="C533" s="765"/>
      <c r="D533" s="766"/>
      <c r="E533" s="766"/>
      <c r="F533" s="767"/>
      <c r="G533" s="90" t="s">
        <v>15</v>
      </c>
      <c r="H533" s="785">
        <f t="shared" si="9"/>
        <v>0</v>
      </c>
      <c r="I533" s="786"/>
      <c r="J533" s="787"/>
      <c r="X533" s="117"/>
    </row>
    <row r="534" spans="1:24" ht="20.100000000000001" customHeight="1" x14ac:dyDescent="0.2">
      <c r="A534" s="790"/>
      <c r="B534" s="791"/>
      <c r="C534" s="759" t="s">
        <v>28</v>
      </c>
      <c r="D534" s="760"/>
      <c r="E534" s="760"/>
      <c r="F534" s="761"/>
      <c r="G534" s="90" t="s">
        <v>16</v>
      </c>
      <c r="H534" s="785">
        <f t="shared" si="9"/>
        <v>0</v>
      </c>
      <c r="I534" s="786"/>
      <c r="J534" s="787"/>
      <c r="X534" s="117"/>
    </row>
    <row r="535" spans="1:24" ht="20.100000000000001" customHeight="1" x14ac:dyDescent="0.2">
      <c r="A535" s="790"/>
      <c r="B535" s="791"/>
      <c r="C535" s="762"/>
      <c r="D535" s="763"/>
      <c r="E535" s="763"/>
      <c r="F535" s="764"/>
      <c r="G535" s="90" t="s">
        <v>17</v>
      </c>
      <c r="H535" s="785">
        <f t="shared" si="9"/>
        <v>0</v>
      </c>
      <c r="I535" s="786"/>
      <c r="J535" s="787"/>
      <c r="X535" s="117"/>
    </row>
    <row r="536" spans="1:24" ht="20.100000000000001" customHeight="1" x14ac:dyDescent="0.2">
      <c r="A536" s="790"/>
      <c r="B536" s="791"/>
      <c r="C536" s="762"/>
      <c r="D536" s="763"/>
      <c r="E536" s="763"/>
      <c r="F536" s="764"/>
      <c r="G536" s="90" t="s">
        <v>80</v>
      </c>
      <c r="H536" s="785">
        <f t="shared" si="9"/>
        <v>0</v>
      </c>
      <c r="I536" s="786"/>
      <c r="J536" s="787"/>
      <c r="X536" s="117"/>
    </row>
    <row r="537" spans="1:24" ht="20.100000000000001" customHeight="1" x14ac:dyDescent="0.2">
      <c r="A537" s="790"/>
      <c r="B537" s="791"/>
      <c r="C537" s="765"/>
      <c r="D537" s="766"/>
      <c r="E537" s="766"/>
      <c r="F537" s="767"/>
      <c r="G537" s="90" t="s">
        <v>18</v>
      </c>
      <c r="H537" s="785">
        <f t="shared" si="9"/>
        <v>0</v>
      </c>
      <c r="I537" s="786"/>
      <c r="J537" s="787"/>
      <c r="X537" s="117"/>
    </row>
    <row r="538" spans="1:24" ht="20.100000000000001" customHeight="1" x14ac:dyDescent="0.2">
      <c r="A538" s="790"/>
      <c r="B538" s="791"/>
      <c r="C538" s="759" t="s">
        <v>4</v>
      </c>
      <c r="D538" s="760"/>
      <c r="E538" s="760"/>
      <c r="F538" s="761"/>
      <c r="G538" s="90" t="s">
        <v>4</v>
      </c>
      <c r="H538" s="785">
        <f t="shared" si="9"/>
        <v>0</v>
      </c>
      <c r="I538" s="786"/>
      <c r="J538" s="787"/>
      <c r="X538" s="117"/>
    </row>
    <row r="539" spans="1:24" ht="20.100000000000001" customHeight="1" x14ac:dyDescent="0.2">
      <c r="A539" s="790"/>
      <c r="B539" s="791"/>
      <c r="C539" s="765"/>
      <c r="D539" s="766"/>
      <c r="E539" s="766"/>
      <c r="F539" s="767"/>
      <c r="G539" s="90" t="s">
        <v>39</v>
      </c>
      <c r="H539" s="785">
        <f t="shared" si="9"/>
        <v>0</v>
      </c>
      <c r="I539" s="786"/>
      <c r="J539" s="787"/>
      <c r="X539" s="117"/>
    </row>
    <row r="540" spans="1:24" ht="20.100000000000001" customHeight="1" thickBot="1" x14ac:dyDescent="0.25">
      <c r="A540" s="792"/>
      <c r="B540" s="793"/>
      <c r="C540" s="779" t="s">
        <v>47</v>
      </c>
      <c r="D540" s="779"/>
      <c r="E540" s="779"/>
      <c r="F540" s="779"/>
      <c r="G540" s="780"/>
      <c r="H540" s="757">
        <f>SUM($H$528:$J$539)</f>
        <v>0</v>
      </c>
      <c r="I540" s="758"/>
      <c r="J540" s="758"/>
      <c r="X540" s="117"/>
    </row>
    <row r="541" spans="1:24" ht="20.100000000000001" customHeight="1" thickTop="1" x14ac:dyDescent="0.2">
      <c r="A541" s="781" t="s">
        <v>49</v>
      </c>
      <c r="B541" s="781"/>
      <c r="C541" s="782"/>
      <c r="D541" s="782"/>
      <c r="E541" s="782"/>
      <c r="F541" s="782"/>
      <c r="G541" s="782"/>
      <c r="H541" s="783">
        <f>SUM($H$527,H540)</f>
        <v>0</v>
      </c>
      <c r="I541" s="784"/>
      <c r="J541" s="784"/>
      <c r="X541" s="117"/>
    </row>
    <row r="542" spans="1:24" x14ac:dyDescent="0.2">
      <c r="W542" s="117"/>
      <c r="X542" s="83"/>
    </row>
    <row r="543" spans="1:24" x14ac:dyDescent="0.2">
      <c r="B543" s="255"/>
      <c r="C543" s="255"/>
      <c r="D543" s="255"/>
      <c r="E543" s="255"/>
      <c r="F543" s="255"/>
      <c r="G543" s="255"/>
      <c r="H543" s="255"/>
      <c r="I543" s="255"/>
      <c r="J543" s="255"/>
      <c r="K543" s="255"/>
      <c r="L543" s="255"/>
      <c r="M543" s="255"/>
      <c r="N543" s="255"/>
      <c r="O543" s="255"/>
      <c r="P543" s="255"/>
      <c r="Q543" s="255"/>
      <c r="X543" s="117"/>
    </row>
    <row r="544" spans="1:24" x14ac:dyDescent="0.2">
      <c r="B544" s="255"/>
      <c r="C544" s="255"/>
      <c r="D544" s="255"/>
      <c r="E544" s="255"/>
      <c r="F544" s="255"/>
      <c r="G544" s="255"/>
      <c r="H544" s="255"/>
      <c r="I544" s="255"/>
      <c r="J544" s="255"/>
      <c r="K544" s="255"/>
      <c r="L544" s="255"/>
      <c r="M544" s="255"/>
      <c r="N544" s="255"/>
      <c r="O544" s="255"/>
      <c r="P544" s="255"/>
      <c r="Q544" s="255"/>
      <c r="X544" s="117"/>
    </row>
    <row r="545" spans="1:24" x14ac:dyDescent="0.2">
      <c r="B545" s="255"/>
      <c r="C545" s="255"/>
      <c r="D545" s="255"/>
      <c r="E545" s="255"/>
      <c r="F545" s="255"/>
      <c r="G545" s="255"/>
      <c r="H545" s="255"/>
      <c r="I545" s="255"/>
      <c r="J545" s="255"/>
      <c r="K545" s="255"/>
      <c r="L545" s="255"/>
      <c r="M545" s="255"/>
      <c r="N545" s="255"/>
      <c r="O545" s="255"/>
      <c r="P545" s="255"/>
      <c r="Q545" s="255"/>
      <c r="X545" s="117"/>
    </row>
    <row r="546" spans="1:24" x14ac:dyDescent="0.2">
      <c r="B546" s="255"/>
      <c r="C546" s="255"/>
      <c r="D546" s="255"/>
      <c r="E546" s="255"/>
      <c r="F546" s="255"/>
      <c r="G546" s="255"/>
      <c r="H546" s="255"/>
      <c r="I546" s="255"/>
      <c r="J546" s="255"/>
      <c r="K546" s="255"/>
      <c r="L546" s="255"/>
      <c r="M546" s="255"/>
      <c r="N546" s="255"/>
      <c r="O546" s="255"/>
      <c r="P546" s="255"/>
      <c r="Q546" s="255"/>
      <c r="X546" s="117"/>
    </row>
    <row r="547" spans="1:24" x14ac:dyDescent="0.2">
      <c r="B547" s="255"/>
      <c r="C547" s="255"/>
      <c r="D547" s="255"/>
      <c r="E547" s="255"/>
      <c r="F547" s="255"/>
      <c r="G547" s="255"/>
      <c r="H547" s="255"/>
      <c r="I547" s="255"/>
      <c r="J547" s="255"/>
      <c r="K547" s="255"/>
      <c r="L547" s="255"/>
      <c r="M547" s="255"/>
      <c r="N547" s="255"/>
      <c r="O547" s="255"/>
      <c r="P547" s="255"/>
      <c r="Q547" s="255"/>
      <c r="X547" s="117"/>
    </row>
    <row r="548" spans="1:24" x14ac:dyDescent="0.2">
      <c r="B548" s="255"/>
      <c r="C548" s="255"/>
      <c r="D548" s="255"/>
      <c r="E548" s="255"/>
      <c r="F548" s="255"/>
      <c r="G548" s="255"/>
      <c r="H548" s="255"/>
      <c r="I548" s="255"/>
      <c r="J548" s="255"/>
      <c r="K548" s="255"/>
      <c r="L548" s="255"/>
      <c r="M548" s="255"/>
      <c r="N548" s="255"/>
      <c r="O548" s="255"/>
      <c r="P548" s="255"/>
      <c r="Q548" s="255"/>
      <c r="X548" s="117"/>
    </row>
    <row r="549" spans="1:24" x14ac:dyDescent="0.2">
      <c r="A549" s="260"/>
      <c r="B549" s="260"/>
      <c r="C549" s="260"/>
      <c r="D549" s="260"/>
      <c r="E549" s="260"/>
      <c r="F549" s="260"/>
      <c r="G549" s="260"/>
      <c r="H549" s="255"/>
      <c r="I549" s="255"/>
      <c r="J549" s="255"/>
      <c r="K549" s="255"/>
      <c r="L549" s="255"/>
      <c r="M549" s="255"/>
      <c r="N549" s="255"/>
      <c r="O549" s="255"/>
      <c r="P549" s="255"/>
      <c r="Q549" s="255"/>
      <c r="X549" s="117"/>
    </row>
    <row r="550" spans="1:24" x14ac:dyDescent="0.2">
      <c r="A550" s="260"/>
      <c r="B550" s="260"/>
      <c r="C550" s="260"/>
      <c r="D550" s="260"/>
      <c r="E550" s="260"/>
      <c r="F550" s="260"/>
      <c r="G550" s="260"/>
      <c r="H550" s="255"/>
      <c r="I550" s="255"/>
      <c r="J550" s="255"/>
      <c r="K550" s="255"/>
      <c r="L550" s="255"/>
      <c r="M550" s="255"/>
      <c r="N550" s="255"/>
      <c r="O550" s="255"/>
      <c r="P550" s="255"/>
      <c r="Q550" s="255"/>
      <c r="X550" s="117"/>
    </row>
    <row r="551" spans="1:24" x14ac:dyDescent="0.2">
      <c r="A551" s="260"/>
      <c r="B551" s="260"/>
      <c r="C551" s="260"/>
      <c r="D551" s="260"/>
      <c r="E551" s="260"/>
      <c r="F551" s="260"/>
      <c r="G551" s="260"/>
      <c r="H551" s="255"/>
      <c r="I551" s="255"/>
      <c r="J551" s="255"/>
      <c r="K551" s="255"/>
      <c r="L551" s="255"/>
      <c r="M551" s="255"/>
      <c r="N551" s="255"/>
      <c r="O551" s="255"/>
      <c r="P551" s="255"/>
      <c r="Q551" s="255"/>
      <c r="X551" s="117"/>
    </row>
    <row r="552" spans="1:24" x14ac:dyDescent="0.2">
      <c r="A552" s="243"/>
      <c r="B552" s="243"/>
      <c r="C552" s="243"/>
      <c r="D552" s="243"/>
      <c r="E552" s="243"/>
      <c r="F552" s="243"/>
      <c r="G552" s="243"/>
      <c r="H552" s="243"/>
      <c r="I552" s="243"/>
      <c r="J552" s="255"/>
      <c r="K552" s="255"/>
      <c r="L552" s="255"/>
      <c r="M552" s="255"/>
      <c r="N552" s="255"/>
      <c r="O552" s="255"/>
      <c r="P552" s="255"/>
      <c r="Q552" s="255"/>
      <c r="X552" s="117"/>
    </row>
    <row r="553" spans="1:24" x14ac:dyDescent="0.2">
      <c r="A553" s="243"/>
      <c r="B553" s="243"/>
      <c r="C553" s="243"/>
      <c r="D553" s="243"/>
      <c r="E553" s="243"/>
      <c r="F553" s="243"/>
      <c r="G553" s="243"/>
      <c r="H553" s="243"/>
      <c r="I553" s="243"/>
      <c r="J553" s="255"/>
      <c r="K553" s="255"/>
      <c r="L553" s="255"/>
      <c r="M553" s="255"/>
      <c r="N553" s="255"/>
      <c r="O553" s="255"/>
      <c r="P553" s="255"/>
      <c r="Q553" s="255"/>
      <c r="X553" s="117"/>
    </row>
    <row r="554" spans="1:24" x14ac:dyDescent="0.2">
      <c r="A554" s="243"/>
      <c r="B554" s="243"/>
      <c r="C554" s="243"/>
      <c r="D554" s="243"/>
      <c r="E554" s="243"/>
      <c r="F554" s="243"/>
      <c r="G554" s="243"/>
      <c r="H554" s="243"/>
      <c r="I554" s="243"/>
      <c r="J554" s="255"/>
      <c r="K554" s="255"/>
      <c r="L554" s="255"/>
      <c r="M554" s="255"/>
      <c r="N554" s="255"/>
      <c r="O554" s="255"/>
      <c r="P554" s="255"/>
      <c r="Q554" s="255"/>
      <c r="X554" s="117"/>
    </row>
    <row r="555" spans="1:24" x14ac:dyDescent="0.2">
      <c r="A555" s="243"/>
      <c r="B555" s="243"/>
      <c r="C555" s="243"/>
      <c r="D555" s="243"/>
      <c r="E555" s="243"/>
      <c r="F555" s="243"/>
      <c r="G555" s="243"/>
      <c r="H555" s="243"/>
      <c r="I555" s="243"/>
      <c r="J555" s="255"/>
      <c r="K555" s="255"/>
      <c r="L555" s="255"/>
      <c r="M555" s="255"/>
      <c r="N555" s="255"/>
      <c r="O555" s="255"/>
      <c r="P555" s="255"/>
      <c r="Q555" s="255"/>
      <c r="X555" s="117"/>
    </row>
    <row r="556" spans="1:24" ht="72" x14ac:dyDescent="0.2">
      <c r="A556" s="244" t="s">
        <v>6</v>
      </c>
      <c r="B556" s="245" t="s">
        <v>90</v>
      </c>
      <c r="C556" s="245" t="s">
        <v>31</v>
      </c>
      <c r="D556" s="245" t="s">
        <v>27</v>
      </c>
      <c r="E556" s="245"/>
      <c r="F556" s="245"/>
      <c r="G556" s="243"/>
      <c r="H556" s="243"/>
      <c r="I556" s="243"/>
      <c r="J556" s="255"/>
      <c r="K556" s="255"/>
      <c r="L556" s="255"/>
      <c r="M556" s="255"/>
      <c r="N556" s="255"/>
      <c r="O556" s="255"/>
      <c r="P556" s="255"/>
      <c r="Q556" s="255"/>
      <c r="X556" s="117"/>
    </row>
    <row r="557" spans="1:24" ht="14.25" customHeight="1" x14ac:dyDescent="0.2">
      <c r="A557" s="244" t="s">
        <v>87</v>
      </c>
      <c r="B557" s="245" t="s">
        <v>14</v>
      </c>
      <c r="C557" s="245" t="s">
        <v>79</v>
      </c>
      <c r="D557" s="245" t="s">
        <v>15</v>
      </c>
      <c r="E557" s="245"/>
      <c r="F557" s="245"/>
      <c r="G557" s="243"/>
      <c r="H557" s="243"/>
      <c r="I557" s="243"/>
      <c r="J557" s="255"/>
      <c r="K557" s="255"/>
      <c r="L557" s="255"/>
      <c r="M557" s="255"/>
      <c r="N557" s="255"/>
      <c r="O557" s="255"/>
      <c r="P557" s="255"/>
      <c r="Q557" s="255"/>
      <c r="X557" s="117"/>
    </row>
    <row r="558" spans="1:24" ht="15.75" customHeight="1" x14ac:dyDescent="0.2">
      <c r="A558" s="244" t="s">
        <v>28</v>
      </c>
      <c r="B558" s="245" t="s">
        <v>16</v>
      </c>
      <c r="C558" s="245" t="s">
        <v>17</v>
      </c>
      <c r="D558" s="245" t="s">
        <v>80</v>
      </c>
      <c r="E558" s="245"/>
      <c r="F558" s="245" t="s">
        <v>18</v>
      </c>
      <c r="G558" s="245"/>
      <c r="H558" s="243"/>
      <c r="I558" s="243"/>
      <c r="J558" s="255"/>
      <c r="K558" s="255"/>
      <c r="L558" s="255"/>
      <c r="M558" s="255"/>
      <c r="N558" s="255"/>
      <c r="O558" s="255"/>
      <c r="P558" s="255"/>
      <c r="Q558" s="255"/>
      <c r="X558" s="117"/>
    </row>
    <row r="559" spans="1:24" ht="13.5" customHeight="1" x14ac:dyDescent="0.2">
      <c r="A559" s="244" t="s">
        <v>4</v>
      </c>
      <c r="B559" s="245" t="s">
        <v>4</v>
      </c>
      <c r="C559" s="245" t="s">
        <v>39</v>
      </c>
      <c r="D559" s="243"/>
      <c r="E559" s="243"/>
      <c r="F559" s="243"/>
      <c r="G559" s="243"/>
      <c r="H559" s="243"/>
      <c r="I559" s="243"/>
      <c r="J559" s="255"/>
      <c r="K559" s="255"/>
      <c r="L559" s="255"/>
      <c r="M559" s="255"/>
      <c r="N559" s="255"/>
      <c r="O559" s="255"/>
      <c r="P559" s="255"/>
      <c r="Q559" s="255"/>
      <c r="X559" s="117"/>
    </row>
    <row r="560" spans="1:24" x14ac:dyDescent="0.2">
      <c r="A560" s="244"/>
      <c r="B560" s="243"/>
      <c r="C560" s="243"/>
      <c r="D560" s="243"/>
      <c r="E560" s="243"/>
      <c r="F560" s="243"/>
      <c r="G560" s="243"/>
      <c r="H560" s="243"/>
      <c r="I560" s="243"/>
      <c r="J560" s="255"/>
      <c r="K560" s="255"/>
      <c r="L560" s="255"/>
      <c r="M560" s="255"/>
      <c r="N560" s="255"/>
      <c r="O560" s="255"/>
      <c r="P560" s="255"/>
      <c r="Q560" s="255"/>
      <c r="X560" s="117"/>
    </row>
    <row r="561" spans="1:24" x14ac:dyDescent="0.2">
      <c r="A561" s="244"/>
      <c r="B561" s="243"/>
      <c r="C561" s="243"/>
      <c r="D561" s="243"/>
      <c r="E561" s="243"/>
      <c r="F561" s="243"/>
      <c r="G561" s="243"/>
      <c r="H561" s="243"/>
      <c r="I561" s="243"/>
      <c r="J561" s="255"/>
      <c r="K561" s="255"/>
      <c r="L561" s="255"/>
      <c r="M561" s="255"/>
      <c r="N561" s="255"/>
      <c r="O561" s="255"/>
      <c r="P561" s="255"/>
      <c r="Q561" s="255"/>
      <c r="X561" s="117"/>
    </row>
    <row r="562" spans="1:24" ht="13.5" customHeight="1" x14ac:dyDescent="0.2">
      <c r="A562" s="244" t="s">
        <v>233</v>
      </c>
      <c r="B562" s="243"/>
      <c r="C562" s="243"/>
      <c r="D562" s="243"/>
      <c r="E562" s="243"/>
      <c r="F562" s="243"/>
      <c r="G562" s="243"/>
      <c r="H562" s="243"/>
      <c r="I562" s="243"/>
      <c r="J562" s="255"/>
      <c r="K562" s="255"/>
      <c r="L562" s="255"/>
      <c r="M562" s="255"/>
      <c r="N562" s="255"/>
      <c r="O562" s="255"/>
      <c r="P562" s="255"/>
      <c r="Q562" s="255"/>
      <c r="X562" s="117"/>
    </row>
    <row r="563" spans="1:24" ht="43.2" x14ac:dyDescent="0.2">
      <c r="A563" s="244" t="s">
        <v>234</v>
      </c>
      <c r="B563" s="243"/>
      <c r="C563" s="243"/>
      <c r="D563" s="243"/>
      <c r="E563" s="243"/>
      <c r="F563" s="243"/>
      <c r="G563" s="243"/>
      <c r="H563" s="243"/>
      <c r="I563" s="243"/>
      <c r="J563" s="255"/>
      <c r="K563" s="255"/>
      <c r="L563" s="255"/>
      <c r="M563" s="255"/>
      <c r="N563" s="255"/>
      <c r="O563" s="255"/>
      <c r="P563" s="255"/>
      <c r="Q563" s="255"/>
      <c r="X563" s="117"/>
    </row>
    <row r="564" spans="1:24" ht="86.4" x14ac:dyDescent="0.2">
      <c r="A564" s="244" t="s">
        <v>235</v>
      </c>
      <c r="B564" s="243"/>
      <c r="C564" s="243"/>
      <c r="D564" s="243"/>
      <c r="E564" s="243"/>
      <c r="F564" s="243"/>
      <c r="G564" s="243"/>
      <c r="H564" s="243"/>
      <c r="I564" s="243"/>
      <c r="J564" s="255"/>
      <c r="K564" s="255"/>
      <c r="L564" s="255"/>
      <c r="M564" s="255"/>
      <c r="N564" s="255"/>
      <c r="O564" s="255"/>
      <c r="P564" s="255"/>
      <c r="Q564" s="255"/>
      <c r="X564" s="117"/>
    </row>
    <row r="565" spans="1:24" x14ac:dyDescent="0.2">
      <c r="A565" s="244"/>
      <c r="B565" s="243"/>
      <c r="C565" s="243"/>
      <c r="D565" s="243"/>
      <c r="E565" s="243"/>
      <c r="F565" s="243"/>
      <c r="G565" s="243"/>
      <c r="H565" s="243"/>
      <c r="I565" s="243"/>
      <c r="J565" s="255"/>
      <c r="K565" s="255"/>
      <c r="L565" s="255"/>
      <c r="M565" s="255"/>
      <c r="N565" s="255"/>
      <c r="O565" s="255"/>
      <c r="P565" s="255"/>
      <c r="Q565" s="255"/>
      <c r="X565" s="117"/>
    </row>
    <row r="566" spans="1:24" ht="13.5" customHeight="1" x14ac:dyDescent="0.2">
      <c r="A566" s="244"/>
      <c r="B566" s="243"/>
      <c r="C566" s="243"/>
      <c r="D566" s="243"/>
      <c r="E566" s="243"/>
      <c r="F566" s="243"/>
      <c r="G566" s="243"/>
      <c r="H566" s="243"/>
      <c r="I566" s="243"/>
      <c r="J566" s="255"/>
      <c r="K566" s="255"/>
      <c r="L566" s="255"/>
      <c r="M566" s="255"/>
      <c r="N566" s="255"/>
      <c r="O566" s="255"/>
      <c r="P566" s="255"/>
      <c r="Q566" s="255"/>
      <c r="X566" s="117"/>
    </row>
    <row r="567" spans="1:24" x14ac:dyDescent="0.2">
      <c r="A567" s="244"/>
      <c r="B567" s="243"/>
      <c r="C567" s="243"/>
      <c r="D567" s="243"/>
      <c r="E567" s="243"/>
      <c r="F567" s="243"/>
      <c r="G567" s="243"/>
      <c r="H567" s="243"/>
      <c r="I567" s="243"/>
      <c r="J567" s="255"/>
      <c r="K567" s="255"/>
      <c r="L567" s="255"/>
      <c r="M567" s="255"/>
      <c r="N567" s="255"/>
      <c r="O567" s="255"/>
      <c r="P567" s="255"/>
      <c r="Q567" s="255"/>
      <c r="X567" s="117"/>
    </row>
    <row r="568" spans="1:24" x14ac:dyDescent="0.2">
      <c r="A568" s="243"/>
      <c r="B568" s="255"/>
      <c r="C568" s="255"/>
      <c r="D568" s="255"/>
      <c r="E568" s="255"/>
      <c r="F568" s="255"/>
      <c r="G568" s="255"/>
      <c r="H568" s="255"/>
      <c r="I568" s="255"/>
      <c r="J568" s="255"/>
      <c r="K568" s="255"/>
      <c r="L568" s="255"/>
      <c r="M568" s="255"/>
      <c r="N568" s="255"/>
      <c r="O568" s="255"/>
      <c r="P568" s="255"/>
      <c r="Q568" s="255"/>
      <c r="X568" s="117"/>
    </row>
    <row r="569" spans="1:24" x14ac:dyDescent="0.2">
      <c r="A569" s="243"/>
      <c r="B569" s="255"/>
      <c r="C569" s="255"/>
      <c r="D569" s="255"/>
      <c r="E569" s="255"/>
      <c r="F569" s="255"/>
      <c r="G569" s="255"/>
      <c r="H569" s="255"/>
      <c r="I569" s="255"/>
      <c r="J569" s="255"/>
      <c r="K569" s="255"/>
      <c r="L569" s="255"/>
      <c r="M569" s="255"/>
      <c r="N569" s="255"/>
      <c r="O569" s="255"/>
      <c r="P569" s="255"/>
      <c r="Q569" s="255"/>
      <c r="X569" s="117"/>
    </row>
    <row r="570" spans="1:24" x14ac:dyDescent="0.2">
      <c r="A570" s="243"/>
      <c r="B570" s="255"/>
      <c r="C570" s="255"/>
      <c r="D570" s="255"/>
      <c r="E570" s="255"/>
      <c r="F570" s="255"/>
      <c r="G570" s="255"/>
      <c r="H570" s="255"/>
      <c r="I570" s="255"/>
      <c r="J570" s="255"/>
      <c r="K570" s="255"/>
      <c r="L570" s="255"/>
      <c r="M570" s="255"/>
      <c r="N570" s="255"/>
      <c r="O570" s="255"/>
      <c r="P570" s="255"/>
      <c r="Q570" s="255"/>
      <c r="X570" s="117"/>
    </row>
    <row r="571" spans="1:24" x14ac:dyDescent="0.2">
      <c r="X571" s="117"/>
    </row>
    <row r="572" spans="1:24" x14ac:dyDescent="0.2">
      <c r="X572" s="117"/>
    </row>
    <row r="573" spans="1:24" x14ac:dyDescent="0.2">
      <c r="X573" s="117"/>
    </row>
    <row r="574" spans="1:24" x14ac:dyDescent="0.2">
      <c r="X574" s="117"/>
    </row>
  </sheetData>
  <sheetProtection algorithmName="SHA-512" hashValue="3T1GrIAJEPPBZUg391A8F9VjrNUVDaYf4/PrrM3siibMR/xeEP2ysSXzsv1U29zAQ/9RbhoymsCkS5zHCDdtCA==" saltValue="boxC+cP3Dx0IgPjf8ZQ8SA==" spinCount="100000" sheet="1" formatRows="0"/>
  <mergeCells count="554">
    <mergeCell ref="B2:R2"/>
    <mergeCell ref="C3:R3"/>
    <mergeCell ref="A541:G541"/>
    <mergeCell ref="H541:J541"/>
    <mergeCell ref="H526:J526"/>
    <mergeCell ref="H539:J539"/>
    <mergeCell ref="H528:J528"/>
    <mergeCell ref="H529:J529"/>
    <mergeCell ref="H533:J533"/>
    <mergeCell ref="H522:J522"/>
    <mergeCell ref="H523:J523"/>
    <mergeCell ref="H524:J524"/>
    <mergeCell ref="H530:J530"/>
    <mergeCell ref="H525:J525"/>
    <mergeCell ref="A514:B514"/>
    <mergeCell ref="H514:J514"/>
    <mergeCell ref="A515:B527"/>
    <mergeCell ref="H515:J515"/>
    <mergeCell ref="H516:J516"/>
    <mergeCell ref="A303:B303"/>
    <mergeCell ref="C540:G540"/>
    <mergeCell ref="H540:J540"/>
    <mergeCell ref="A528:B540"/>
    <mergeCell ref="A310:B310"/>
    <mergeCell ref="A304:B304"/>
    <mergeCell ref="A305:B305"/>
    <mergeCell ref="A306:B306"/>
    <mergeCell ref="A307:B307"/>
    <mergeCell ref="A308:B308"/>
    <mergeCell ref="A309:B309"/>
    <mergeCell ref="H534:J534"/>
    <mergeCell ref="H535:J535"/>
    <mergeCell ref="A311:B311"/>
    <mergeCell ref="A312:B312"/>
    <mergeCell ref="A313:B313"/>
    <mergeCell ref="A314:B314"/>
    <mergeCell ref="A315:B315"/>
    <mergeCell ref="A316:B316"/>
    <mergeCell ref="A317:B317"/>
    <mergeCell ref="A318:B318"/>
    <mergeCell ref="A319:B319"/>
    <mergeCell ref="A320:B320"/>
    <mergeCell ref="A321:B321"/>
    <mergeCell ref="A322:B322"/>
    <mergeCell ref="A323:B323"/>
    <mergeCell ref="A324:B324"/>
    <mergeCell ref="A325:B325"/>
    <mergeCell ref="A326:B326"/>
    <mergeCell ref="H536:J536"/>
    <mergeCell ref="H537:J537"/>
    <mergeCell ref="H538:J538"/>
    <mergeCell ref="H531:J531"/>
    <mergeCell ref="H532:J532"/>
    <mergeCell ref="H517:J517"/>
    <mergeCell ref="H518:J518"/>
    <mergeCell ref="C527:G527"/>
    <mergeCell ref="H527:J527"/>
    <mergeCell ref="H519:J519"/>
    <mergeCell ref="H520:J520"/>
    <mergeCell ref="C538:F539"/>
    <mergeCell ref="C534:F537"/>
    <mergeCell ref="H521:J521"/>
    <mergeCell ref="A294:B294"/>
    <mergeCell ref="A295:B295"/>
    <mergeCell ref="A296:B296"/>
    <mergeCell ref="A297:B297"/>
    <mergeCell ref="A298:B298"/>
    <mergeCell ref="A299:B299"/>
    <mergeCell ref="A300:B300"/>
    <mergeCell ref="A301:B301"/>
    <mergeCell ref="A302:B302"/>
    <mergeCell ref="A285:B285"/>
    <mergeCell ref="A286:B286"/>
    <mergeCell ref="A287:B287"/>
    <mergeCell ref="A288:B288"/>
    <mergeCell ref="A289:B289"/>
    <mergeCell ref="A290:B290"/>
    <mergeCell ref="A291:B291"/>
    <mergeCell ref="A292:B292"/>
    <mergeCell ref="A293:B293"/>
    <mergeCell ref="A276:B276"/>
    <mergeCell ref="A277:B277"/>
    <mergeCell ref="A278:B278"/>
    <mergeCell ref="A279:B279"/>
    <mergeCell ref="A280:B280"/>
    <mergeCell ref="A281:B281"/>
    <mergeCell ref="A282:B282"/>
    <mergeCell ref="A283:B283"/>
    <mergeCell ref="A284:B284"/>
    <mergeCell ref="A267:B267"/>
    <mergeCell ref="A268:B268"/>
    <mergeCell ref="A269:B269"/>
    <mergeCell ref="A270:B270"/>
    <mergeCell ref="A271:B271"/>
    <mergeCell ref="A272:B272"/>
    <mergeCell ref="A273:B273"/>
    <mergeCell ref="A274:B274"/>
    <mergeCell ref="A275:B275"/>
    <mergeCell ref="A258:B258"/>
    <mergeCell ref="A259:B259"/>
    <mergeCell ref="A260:B260"/>
    <mergeCell ref="A261:B261"/>
    <mergeCell ref="A262:B262"/>
    <mergeCell ref="A263:B263"/>
    <mergeCell ref="A264:B264"/>
    <mergeCell ref="A265:B265"/>
    <mergeCell ref="A266:B266"/>
    <mergeCell ref="A249:B249"/>
    <mergeCell ref="A250:B250"/>
    <mergeCell ref="A251:B251"/>
    <mergeCell ref="A252:B252"/>
    <mergeCell ref="A253:B253"/>
    <mergeCell ref="A254:B254"/>
    <mergeCell ref="A255:B255"/>
    <mergeCell ref="A256:B256"/>
    <mergeCell ref="A257:B257"/>
    <mergeCell ref="A240:B240"/>
    <mergeCell ref="A241:B241"/>
    <mergeCell ref="A242:B242"/>
    <mergeCell ref="A243:B243"/>
    <mergeCell ref="A244:B244"/>
    <mergeCell ref="A245:B245"/>
    <mergeCell ref="A246:B246"/>
    <mergeCell ref="A247:B247"/>
    <mergeCell ref="A248:B248"/>
    <mergeCell ref="A231:B231"/>
    <mergeCell ref="A232:B232"/>
    <mergeCell ref="A233:B233"/>
    <mergeCell ref="A234:B234"/>
    <mergeCell ref="A235:B235"/>
    <mergeCell ref="A236:B236"/>
    <mergeCell ref="A237:B237"/>
    <mergeCell ref="A238:B238"/>
    <mergeCell ref="A239:B239"/>
    <mergeCell ref="A222:B222"/>
    <mergeCell ref="A223:B223"/>
    <mergeCell ref="A224:B224"/>
    <mergeCell ref="A225:B225"/>
    <mergeCell ref="A226:B226"/>
    <mergeCell ref="A227:B227"/>
    <mergeCell ref="A228:B228"/>
    <mergeCell ref="A229:B229"/>
    <mergeCell ref="A230:B230"/>
    <mergeCell ref="A213:B213"/>
    <mergeCell ref="A214:B214"/>
    <mergeCell ref="A215:B215"/>
    <mergeCell ref="A216:B216"/>
    <mergeCell ref="A217:B217"/>
    <mergeCell ref="A218:B218"/>
    <mergeCell ref="A219:B219"/>
    <mergeCell ref="A220:B220"/>
    <mergeCell ref="A221:B221"/>
    <mergeCell ref="A204:B204"/>
    <mergeCell ref="A205:B205"/>
    <mergeCell ref="A206:B206"/>
    <mergeCell ref="A207:B207"/>
    <mergeCell ref="A208:B208"/>
    <mergeCell ref="A209:B209"/>
    <mergeCell ref="A210:B210"/>
    <mergeCell ref="A211:B211"/>
    <mergeCell ref="A212:B212"/>
    <mergeCell ref="A195:B195"/>
    <mergeCell ref="A196:B196"/>
    <mergeCell ref="A197:B197"/>
    <mergeCell ref="A198:B198"/>
    <mergeCell ref="A199:B199"/>
    <mergeCell ref="A200:B200"/>
    <mergeCell ref="A201:B201"/>
    <mergeCell ref="A202:B202"/>
    <mergeCell ref="A203:B203"/>
    <mergeCell ref="A186:B186"/>
    <mergeCell ref="A187:B187"/>
    <mergeCell ref="A188:B188"/>
    <mergeCell ref="A189:B189"/>
    <mergeCell ref="A190:B190"/>
    <mergeCell ref="A191:B191"/>
    <mergeCell ref="A192:B192"/>
    <mergeCell ref="A193:B193"/>
    <mergeCell ref="A194:B194"/>
    <mergeCell ref="A177:B177"/>
    <mergeCell ref="A178:B178"/>
    <mergeCell ref="A179:B179"/>
    <mergeCell ref="A180:B180"/>
    <mergeCell ref="A181:B181"/>
    <mergeCell ref="A182:B182"/>
    <mergeCell ref="A183:B183"/>
    <mergeCell ref="A184:B184"/>
    <mergeCell ref="A185:B185"/>
    <mergeCell ref="A168:B168"/>
    <mergeCell ref="A169:B169"/>
    <mergeCell ref="A170:B170"/>
    <mergeCell ref="A171:B171"/>
    <mergeCell ref="A172:B172"/>
    <mergeCell ref="A173:B173"/>
    <mergeCell ref="A174:B174"/>
    <mergeCell ref="A175:B175"/>
    <mergeCell ref="A176:B176"/>
    <mergeCell ref="A159:B159"/>
    <mergeCell ref="A160:B160"/>
    <mergeCell ref="A161:B161"/>
    <mergeCell ref="A162:B162"/>
    <mergeCell ref="A163:B163"/>
    <mergeCell ref="A164:B164"/>
    <mergeCell ref="A165:B165"/>
    <mergeCell ref="A166:B166"/>
    <mergeCell ref="A167:B167"/>
    <mergeCell ref="A150:B150"/>
    <mergeCell ref="A151:B151"/>
    <mergeCell ref="A152:B152"/>
    <mergeCell ref="A153:B153"/>
    <mergeCell ref="A154:B154"/>
    <mergeCell ref="A155:B155"/>
    <mergeCell ref="A156:B156"/>
    <mergeCell ref="A157:B157"/>
    <mergeCell ref="A158:B158"/>
    <mergeCell ref="A141:B141"/>
    <mergeCell ref="A142:B142"/>
    <mergeCell ref="A143:B143"/>
    <mergeCell ref="A144:B144"/>
    <mergeCell ref="A145:B145"/>
    <mergeCell ref="A146:B146"/>
    <mergeCell ref="A147:B147"/>
    <mergeCell ref="A148:B148"/>
    <mergeCell ref="A149:B149"/>
    <mergeCell ref="A132:B132"/>
    <mergeCell ref="A133:B133"/>
    <mergeCell ref="A134:B134"/>
    <mergeCell ref="A135:B135"/>
    <mergeCell ref="A136:B136"/>
    <mergeCell ref="A137:B137"/>
    <mergeCell ref="A138:B138"/>
    <mergeCell ref="A139:B139"/>
    <mergeCell ref="A140:B140"/>
    <mergeCell ref="A123:B123"/>
    <mergeCell ref="A124:B124"/>
    <mergeCell ref="A125:B125"/>
    <mergeCell ref="A126:B126"/>
    <mergeCell ref="A127:B127"/>
    <mergeCell ref="A128:B128"/>
    <mergeCell ref="A129:B129"/>
    <mergeCell ref="A130:B130"/>
    <mergeCell ref="A131:B131"/>
    <mergeCell ref="A114:B114"/>
    <mergeCell ref="A115:B115"/>
    <mergeCell ref="A116:B116"/>
    <mergeCell ref="A117:B117"/>
    <mergeCell ref="A118:B118"/>
    <mergeCell ref="A119:B119"/>
    <mergeCell ref="A120:B120"/>
    <mergeCell ref="A121:B121"/>
    <mergeCell ref="A122:B122"/>
    <mergeCell ref="A105:B105"/>
    <mergeCell ref="A106:B106"/>
    <mergeCell ref="A107:B107"/>
    <mergeCell ref="A108:B108"/>
    <mergeCell ref="A109:B109"/>
    <mergeCell ref="A110:B110"/>
    <mergeCell ref="A111:B111"/>
    <mergeCell ref="A112:B112"/>
    <mergeCell ref="A113:B113"/>
    <mergeCell ref="A96:B96"/>
    <mergeCell ref="A97:B97"/>
    <mergeCell ref="A98:B98"/>
    <mergeCell ref="A99:B99"/>
    <mergeCell ref="A100:B100"/>
    <mergeCell ref="A101:B101"/>
    <mergeCell ref="A102:B102"/>
    <mergeCell ref="A103:B103"/>
    <mergeCell ref="A104:B104"/>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69:B69"/>
    <mergeCell ref="A70:B70"/>
    <mergeCell ref="A71:B71"/>
    <mergeCell ref="A72:B72"/>
    <mergeCell ref="A73:B73"/>
    <mergeCell ref="A74:B74"/>
    <mergeCell ref="A75:B75"/>
    <mergeCell ref="A76:B76"/>
    <mergeCell ref="A77:B77"/>
    <mergeCell ref="A60:B60"/>
    <mergeCell ref="A61:B61"/>
    <mergeCell ref="A62:B62"/>
    <mergeCell ref="A63:B63"/>
    <mergeCell ref="A64:B64"/>
    <mergeCell ref="A65:B65"/>
    <mergeCell ref="A66:B66"/>
    <mergeCell ref="A67:B67"/>
    <mergeCell ref="A68:B68"/>
    <mergeCell ref="A51:B51"/>
    <mergeCell ref="A52:B52"/>
    <mergeCell ref="A53:B53"/>
    <mergeCell ref="A54:B54"/>
    <mergeCell ref="A55:B55"/>
    <mergeCell ref="A56:B56"/>
    <mergeCell ref="A57:B57"/>
    <mergeCell ref="A58:B58"/>
    <mergeCell ref="A59:B59"/>
    <mergeCell ref="A42:B42"/>
    <mergeCell ref="A43:B43"/>
    <mergeCell ref="A44:B44"/>
    <mergeCell ref="A45:B45"/>
    <mergeCell ref="A46:B46"/>
    <mergeCell ref="A47:B47"/>
    <mergeCell ref="A48:B48"/>
    <mergeCell ref="A49:B49"/>
    <mergeCell ref="A50:B50"/>
    <mergeCell ref="A33:B33"/>
    <mergeCell ref="A34:B34"/>
    <mergeCell ref="A35:B35"/>
    <mergeCell ref="A36:B36"/>
    <mergeCell ref="A37:B37"/>
    <mergeCell ref="A38:B38"/>
    <mergeCell ref="A39:B39"/>
    <mergeCell ref="A40:B40"/>
    <mergeCell ref="A41:B41"/>
    <mergeCell ref="A24:B24"/>
    <mergeCell ref="A25:B25"/>
    <mergeCell ref="A26:B26"/>
    <mergeCell ref="A27:B27"/>
    <mergeCell ref="A28:B28"/>
    <mergeCell ref="A29:B29"/>
    <mergeCell ref="A30:B30"/>
    <mergeCell ref="A31:B31"/>
    <mergeCell ref="A32:B32"/>
    <mergeCell ref="A15:B15"/>
    <mergeCell ref="A16:B16"/>
    <mergeCell ref="A17:B17"/>
    <mergeCell ref="A18:B18"/>
    <mergeCell ref="A19:B19"/>
    <mergeCell ref="A20:B20"/>
    <mergeCell ref="A21:B21"/>
    <mergeCell ref="A22:B22"/>
    <mergeCell ref="A23:B23"/>
    <mergeCell ref="H5:M5"/>
    <mergeCell ref="O5:Q6"/>
    <mergeCell ref="H6:M6"/>
    <mergeCell ref="I8:R8"/>
    <mergeCell ref="A10:B10"/>
    <mergeCell ref="A11:B11"/>
    <mergeCell ref="A12:B12"/>
    <mergeCell ref="A13:B13"/>
    <mergeCell ref="A14:B14"/>
    <mergeCell ref="C5:F5"/>
    <mergeCell ref="C6:F6"/>
    <mergeCell ref="C7:F7"/>
    <mergeCell ref="C8:F8"/>
    <mergeCell ref="A327:B327"/>
    <mergeCell ref="A328:B328"/>
    <mergeCell ref="A329:B329"/>
    <mergeCell ref="A330:B330"/>
    <mergeCell ref="A331:B331"/>
    <mergeCell ref="A332:B332"/>
    <mergeCell ref="A333:B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1:B361"/>
    <mergeCell ref="A362:B362"/>
    <mergeCell ref="A363:B363"/>
    <mergeCell ref="A364:B364"/>
    <mergeCell ref="A365:B365"/>
    <mergeCell ref="A366:B366"/>
    <mergeCell ref="A367:B367"/>
    <mergeCell ref="A368:B368"/>
    <mergeCell ref="A369:B369"/>
    <mergeCell ref="A370:B370"/>
    <mergeCell ref="A371:B371"/>
    <mergeCell ref="A372:B372"/>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7:B407"/>
    <mergeCell ref="A408:B408"/>
    <mergeCell ref="A409:B409"/>
    <mergeCell ref="A410:B410"/>
    <mergeCell ref="A411:B411"/>
    <mergeCell ref="A412:B412"/>
    <mergeCell ref="A413:B413"/>
    <mergeCell ref="A414:B414"/>
    <mergeCell ref="A415:B415"/>
    <mergeCell ref="A416:B416"/>
    <mergeCell ref="A417:B417"/>
    <mergeCell ref="A418:B418"/>
    <mergeCell ref="A419:B419"/>
    <mergeCell ref="A420:B420"/>
    <mergeCell ref="A421:B421"/>
    <mergeCell ref="A422:B422"/>
    <mergeCell ref="A423:B423"/>
    <mergeCell ref="A424:B424"/>
    <mergeCell ref="A425:B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3:B453"/>
    <mergeCell ref="A454:B454"/>
    <mergeCell ref="A455:B455"/>
    <mergeCell ref="A456:B456"/>
    <mergeCell ref="A457:B457"/>
    <mergeCell ref="A458:B458"/>
    <mergeCell ref="A459:B459"/>
    <mergeCell ref="A460:B460"/>
    <mergeCell ref="A461:B461"/>
    <mergeCell ref="A462:B462"/>
    <mergeCell ref="A463:B463"/>
    <mergeCell ref="A464:B464"/>
    <mergeCell ref="A465:B465"/>
    <mergeCell ref="A466:B466"/>
    <mergeCell ref="A467:B467"/>
    <mergeCell ref="A468:B468"/>
    <mergeCell ref="A469:B469"/>
    <mergeCell ref="A470:B470"/>
    <mergeCell ref="A471:B471"/>
    <mergeCell ref="A472:B472"/>
    <mergeCell ref="A473:B473"/>
    <mergeCell ref="A474:B474"/>
    <mergeCell ref="A475:B475"/>
    <mergeCell ref="A476:B476"/>
    <mergeCell ref="A477:B477"/>
    <mergeCell ref="A478:B478"/>
    <mergeCell ref="A479:B479"/>
    <mergeCell ref="A480:B480"/>
    <mergeCell ref="A481:B481"/>
    <mergeCell ref="A492:B492"/>
    <mergeCell ref="A493:B493"/>
    <mergeCell ref="A494:B494"/>
    <mergeCell ref="A491:B491"/>
    <mergeCell ref="A495:B495"/>
    <mergeCell ref="A496:B496"/>
    <mergeCell ref="A497:B497"/>
    <mergeCell ref="A498:B498"/>
    <mergeCell ref="A499:B499"/>
    <mergeCell ref="A482:B482"/>
    <mergeCell ref="A483:B483"/>
    <mergeCell ref="A484:B484"/>
    <mergeCell ref="A485:B485"/>
    <mergeCell ref="A486:B486"/>
    <mergeCell ref="A487:B487"/>
    <mergeCell ref="A488:B488"/>
    <mergeCell ref="A489:B489"/>
    <mergeCell ref="A490:B490"/>
    <mergeCell ref="A509:B509"/>
    <mergeCell ref="A510:B510"/>
    <mergeCell ref="C514:F514"/>
    <mergeCell ref="C515:F517"/>
    <mergeCell ref="C518:F520"/>
    <mergeCell ref="C521:F524"/>
    <mergeCell ref="C525:F526"/>
    <mergeCell ref="C528:F530"/>
    <mergeCell ref="C531:F533"/>
    <mergeCell ref="A500:B500"/>
    <mergeCell ref="A501:B501"/>
    <mergeCell ref="A502:B502"/>
    <mergeCell ref="A503:B503"/>
    <mergeCell ref="A504:B504"/>
    <mergeCell ref="A505:B505"/>
    <mergeCell ref="A506:B506"/>
    <mergeCell ref="A507:B507"/>
    <mergeCell ref="A508:B508"/>
  </mergeCells>
  <phoneticPr fontId="3"/>
  <conditionalFormatting sqref="I59:I107 K52:K54 N52:N107 K59:K107">
    <cfRule type="expression" dxfId="508" priority="426">
      <formula>INDIRECT(ADDRESS(ROW(),COLUMN()))=TRUNC(INDIRECT(ADDRESS(ROW(),COLUMN())))</formula>
    </cfRule>
  </conditionalFormatting>
  <conditionalFormatting sqref="I167">
    <cfRule type="expression" dxfId="507" priority="341">
      <formula>INDIRECT(ADDRESS(ROW(),COLUMN()))=TRUNC(INDIRECT(ADDRESS(ROW(),COLUMN())))</formula>
    </cfRule>
  </conditionalFormatting>
  <conditionalFormatting sqref="K46 K49:K51">
    <cfRule type="expression" dxfId="506" priority="424">
      <formula>INDIRECT(ADDRESS(ROW(),COLUMN()))=TRUNC(INDIRECT(ADDRESS(ROW(),COLUMN())))</formula>
    </cfRule>
  </conditionalFormatting>
  <conditionalFormatting sqref="N37 N41:N51">
    <cfRule type="expression" dxfId="505" priority="423">
      <formula>INDIRECT(ADDRESS(ROW(),COLUMN()))=TRUNC(INDIRECT(ADDRESS(ROW(),COLUMN())))</formula>
    </cfRule>
  </conditionalFormatting>
  <conditionalFormatting sqref="K193:K194">
    <cfRule type="expression" dxfId="504" priority="307">
      <formula>INDIRECT(ADDRESS(ROW(),COLUMN()))=TRUNC(INDIRECT(ADDRESS(ROW(),COLUMN())))</formula>
    </cfRule>
  </conditionalFormatting>
  <conditionalFormatting sqref="I11">
    <cfRule type="expression" dxfId="503" priority="414">
      <formula>INDIRECT(ADDRESS(ROW(),COLUMN()))=TRUNC(INDIRECT(ADDRESS(ROW(),COLUMN())))</formula>
    </cfRule>
  </conditionalFormatting>
  <conditionalFormatting sqref="K11">
    <cfRule type="expression" dxfId="502" priority="413">
      <formula>INDIRECT(ADDRESS(ROW(),COLUMN()))=TRUNC(INDIRECT(ADDRESS(ROW(),COLUMN())))</formula>
    </cfRule>
  </conditionalFormatting>
  <conditionalFormatting sqref="I13">
    <cfRule type="expression" dxfId="501" priority="412">
      <formula>INDIRECT(ADDRESS(ROW(),COLUMN()))=TRUNC(INDIRECT(ADDRESS(ROW(),COLUMN())))</formula>
    </cfRule>
  </conditionalFormatting>
  <conditionalFormatting sqref="N310">
    <cfRule type="expression" dxfId="500" priority="299">
      <formula>INDIRECT(ADDRESS(ROW(),COLUMN()))=TRUNC(INDIRECT(ADDRESS(ROW(),COLUMN())))</formula>
    </cfRule>
  </conditionalFormatting>
  <conditionalFormatting sqref="I12">
    <cfRule type="expression" dxfId="499" priority="408">
      <formula>INDIRECT(ADDRESS(ROW(),COLUMN()))=TRUNC(INDIRECT(ADDRESS(ROW(),COLUMN())))</formula>
    </cfRule>
  </conditionalFormatting>
  <conditionalFormatting sqref="K12">
    <cfRule type="expression" dxfId="498" priority="407">
      <formula>INDIRECT(ADDRESS(ROW(),COLUMN()))=TRUNC(INDIRECT(ADDRESS(ROW(),COLUMN())))</formula>
    </cfRule>
  </conditionalFormatting>
  <conditionalFormatting sqref="I14">
    <cfRule type="expression" dxfId="497" priority="406">
      <formula>INDIRECT(ADDRESS(ROW(),COLUMN()))=TRUNC(INDIRECT(ADDRESS(ROW(),COLUMN())))</formula>
    </cfRule>
  </conditionalFormatting>
  <conditionalFormatting sqref="I16:I21">
    <cfRule type="expression" dxfId="496" priority="404">
      <formula>INDIRECT(ADDRESS(ROW(),COLUMN()))=TRUNC(INDIRECT(ADDRESS(ROW(),COLUMN())))</formula>
    </cfRule>
  </conditionalFormatting>
  <conditionalFormatting sqref="I18">
    <cfRule type="expression" dxfId="495" priority="402">
      <formula>INDIRECT(ADDRESS(ROW(),COLUMN()))=TRUNC(INDIRECT(ADDRESS(ROW(),COLUMN())))</formula>
    </cfRule>
  </conditionalFormatting>
  <conditionalFormatting sqref="I19">
    <cfRule type="expression" dxfId="494" priority="400">
      <formula>INDIRECT(ADDRESS(ROW(),COLUMN()))=TRUNC(INDIRECT(ADDRESS(ROW(),COLUMN())))</formula>
    </cfRule>
  </conditionalFormatting>
  <conditionalFormatting sqref="I21">
    <cfRule type="expression" dxfId="493" priority="398">
      <formula>INDIRECT(ADDRESS(ROW(),COLUMN()))=TRUNC(INDIRECT(ADDRESS(ROW(),COLUMN())))</formula>
    </cfRule>
  </conditionalFormatting>
  <conditionalFormatting sqref="K43 K45">
    <cfRule type="expression" dxfId="492" priority="387">
      <formula>INDIRECT(ADDRESS(ROW(),COLUMN()))=TRUNC(INDIRECT(ADDRESS(ROW(),COLUMN())))</formula>
    </cfRule>
  </conditionalFormatting>
  <conditionalFormatting sqref="I32">
    <cfRule type="expression" dxfId="491" priority="213">
      <formula>INDIRECT(ADDRESS(ROW(),COLUMN()))=TRUNC(INDIRECT(ADDRESS(ROW(),COLUMN())))</formula>
    </cfRule>
  </conditionalFormatting>
  <conditionalFormatting sqref="K41">
    <cfRule type="expression" dxfId="490" priority="385">
      <formula>INDIRECT(ADDRESS(ROW(),COLUMN()))=TRUNC(INDIRECT(ADDRESS(ROW(),COLUMN())))</formula>
    </cfRule>
  </conditionalFormatting>
  <conditionalFormatting sqref="I166">
    <cfRule type="expression" dxfId="489" priority="347">
      <formula>INDIRECT(ADDRESS(ROW(),COLUMN()))=TRUNC(INDIRECT(ADDRESS(ROW(),COLUMN())))</formula>
    </cfRule>
  </conditionalFormatting>
  <conditionalFormatting sqref="K310">
    <cfRule type="expression" dxfId="488" priority="296">
      <formula>INDIRECT(ADDRESS(ROW(),COLUMN()))=TRUNC(INDIRECT(ADDRESS(ROW(),COLUMN())))</formula>
    </cfRule>
  </conditionalFormatting>
  <conditionalFormatting sqref="K42">
    <cfRule type="expression" dxfId="487" priority="379">
      <formula>INDIRECT(ADDRESS(ROW(),COLUMN()))=TRUNC(INDIRECT(ADDRESS(ROW(),COLUMN())))</formula>
    </cfRule>
  </conditionalFormatting>
  <conditionalFormatting sqref="I37">
    <cfRule type="expression" dxfId="486" priority="205">
      <formula>INDIRECT(ADDRESS(ROW(),COLUMN()))=TRUNC(INDIRECT(ADDRESS(ROW(),COLUMN())))</formula>
    </cfRule>
  </conditionalFormatting>
  <conditionalFormatting sqref="K44">
    <cfRule type="expression" dxfId="485" priority="377">
      <formula>INDIRECT(ADDRESS(ROW(),COLUMN()))=TRUNC(INDIRECT(ADDRESS(ROW(),COLUMN())))</formula>
    </cfRule>
  </conditionalFormatting>
  <conditionalFormatting sqref="K30:K32">
    <cfRule type="expression" dxfId="484" priority="201">
      <formula>INDIRECT(ADDRESS(ROW(),COLUMN()))=TRUNC(INDIRECT(ADDRESS(ROW(),COLUMN())))</formula>
    </cfRule>
  </conditionalFormatting>
  <conditionalFormatting sqref="I168 I170">
    <cfRule type="expression" dxfId="483" priority="339">
      <formula>INDIRECT(ADDRESS(ROW(),COLUMN()))=TRUNC(INDIRECT(ADDRESS(ROW(),COLUMN())))</formula>
    </cfRule>
  </conditionalFormatting>
  <conditionalFormatting sqref="K47:K48">
    <cfRule type="expression" dxfId="482" priority="364">
      <formula>INDIRECT(ADDRESS(ROW(),COLUMN()))=TRUNC(INDIRECT(ADDRESS(ROW(),COLUMN())))</formula>
    </cfRule>
  </conditionalFormatting>
  <conditionalFormatting sqref="I108:I163 K108:K163 N108:N163">
    <cfRule type="expression" dxfId="481" priority="356">
      <formula>INDIRECT(ADDRESS(ROW(),COLUMN()))=TRUNC(INDIRECT(ADDRESS(ROW(),COLUMN())))</formula>
    </cfRule>
  </conditionalFormatting>
  <conditionalFormatting sqref="I198:I253 K198:K253 N198:N253">
    <cfRule type="expression" dxfId="480" priority="355">
      <formula>INDIRECT(ADDRESS(ROW(),COLUMN()))=TRUNC(INDIRECT(ADDRESS(ROW(),COLUMN())))</formula>
    </cfRule>
  </conditionalFormatting>
  <conditionalFormatting sqref="I195:I197">
    <cfRule type="expression" dxfId="479" priority="354">
      <formula>INDIRECT(ADDRESS(ROW(),COLUMN()))=TRUNC(INDIRECT(ADDRESS(ROW(),COLUMN())))</formula>
    </cfRule>
  </conditionalFormatting>
  <conditionalFormatting sqref="K192 K195:K197">
    <cfRule type="expression" dxfId="478" priority="353">
      <formula>INDIRECT(ADDRESS(ROW(),COLUMN()))=TRUNC(INDIRECT(ADDRESS(ROW(),COLUMN())))</formula>
    </cfRule>
  </conditionalFormatting>
  <conditionalFormatting sqref="N176:N197">
    <cfRule type="expression" dxfId="477" priority="352">
      <formula>INDIRECT(ADDRESS(ROW(),COLUMN()))=TRUNC(INDIRECT(ADDRESS(ROW(),COLUMN())))</formula>
    </cfRule>
  </conditionalFormatting>
  <conditionalFormatting sqref="K168:K172">
    <cfRule type="expression" dxfId="476" priority="350">
      <formula>INDIRECT(ADDRESS(ROW(),COLUMN()))=TRUNC(INDIRECT(ADDRESS(ROW(),COLUMN())))</formula>
    </cfRule>
  </conditionalFormatting>
  <conditionalFormatting sqref="N164:N172">
    <cfRule type="expression" dxfId="475" priority="349">
      <formula>INDIRECT(ADDRESS(ROW(),COLUMN()))=TRUNC(INDIRECT(ADDRESS(ROW(),COLUMN())))</formula>
    </cfRule>
  </conditionalFormatting>
  <conditionalFormatting sqref="K166">
    <cfRule type="expression" dxfId="474" priority="346">
      <formula>INDIRECT(ADDRESS(ROW(),COLUMN()))=TRUNC(INDIRECT(ADDRESS(ROW(),COLUMN())))</formula>
    </cfRule>
  </conditionalFormatting>
  <conditionalFormatting sqref="I164">
    <cfRule type="expression" dxfId="473" priority="345">
      <formula>INDIRECT(ADDRESS(ROW(),COLUMN()))=TRUNC(INDIRECT(ADDRESS(ROW(),COLUMN())))</formula>
    </cfRule>
  </conditionalFormatting>
  <conditionalFormatting sqref="K164">
    <cfRule type="expression" dxfId="472" priority="344">
      <formula>INDIRECT(ADDRESS(ROW(),COLUMN()))=TRUNC(INDIRECT(ADDRESS(ROW(),COLUMN())))</formula>
    </cfRule>
  </conditionalFormatting>
  <conditionalFormatting sqref="I165">
    <cfRule type="expression" dxfId="471" priority="343">
      <formula>INDIRECT(ADDRESS(ROW(),COLUMN()))=TRUNC(INDIRECT(ADDRESS(ROW(),COLUMN())))</formula>
    </cfRule>
  </conditionalFormatting>
  <conditionalFormatting sqref="K165">
    <cfRule type="expression" dxfId="470" priority="342">
      <formula>INDIRECT(ADDRESS(ROW(),COLUMN()))=TRUNC(INDIRECT(ADDRESS(ROW(),COLUMN())))</formula>
    </cfRule>
  </conditionalFormatting>
  <conditionalFormatting sqref="K167">
    <cfRule type="expression" dxfId="469" priority="340">
      <formula>INDIRECT(ADDRESS(ROW(),COLUMN()))=TRUNC(INDIRECT(ADDRESS(ROW(),COLUMN())))</formula>
    </cfRule>
  </conditionalFormatting>
  <conditionalFormatting sqref="I169">
    <cfRule type="expression" dxfId="468" priority="338">
      <formula>INDIRECT(ADDRESS(ROW(),COLUMN()))=TRUNC(INDIRECT(ADDRESS(ROW(),COLUMN())))</formula>
    </cfRule>
  </conditionalFormatting>
  <conditionalFormatting sqref="I171:I172">
    <cfRule type="expression" dxfId="467" priority="337">
      <formula>INDIRECT(ADDRESS(ROW(),COLUMN()))=TRUNC(INDIRECT(ADDRESS(ROW(),COLUMN())))</formula>
    </cfRule>
  </conditionalFormatting>
  <conditionalFormatting sqref="I173:I175">
    <cfRule type="expression" dxfId="466" priority="336">
      <formula>INDIRECT(ADDRESS(ROW(),COLUMN()))=TRUNC(INDIRECT(ADDRESS(ROW(),COLUMN())))</formula>
    </cfRule>
  </conditionalFormatting>
  <conditionalFormatting sqref="K173:K175">
    <cfRule type="expression" dxfId="465" priority="335">
      <formula>INDIRECT(ADDRESS(ROW(),COLUMN()))=TRUNC(INDIRECT(ADDRESS(ROW(),COLUMN())))</formula>
    </cfRule>
  </conditionalFormatting>
  <conditionalFormatting sqref="N173:N175">
    <cfRule type="expression" dxfId="464" priority="334">
      <formula>INDIRECT(ADDRESS(ROW(),COLUMN()))=TRUNC(INDIRECT(ADDRESS(ROW(),COLUMN())))</formula>
    </cfRule>
  </conditionalFormatting>
  <conditionalFormatting sqref="I176:I177">
    <cfRule type="expression" dxfId="463" priority="333">
      <formula>INDIRECT(ADDRESS(ROW(),COLUMN()))=TRUNC(INDIRECT(ADDRESS(ROW(),COLUMN())))</formula>
    </cfRule>
  </conditionalFormatting>
  <conditionalFormatting sqref="K176:K177">
    <cfRule type="expression" dxfId="462" priority="332">
      <formula>INDIRECT(ADDRESS(ROW(),COLUMN()))=TRUNC(INDIRECT(ADDRESS(ROW(),COLUMN())))</formula>
    </cfRule>
  </conditionalFormatting>
  <conditionalFormatting sqref="I178:I179 I189 I191">
    <cfRule type="expression" dxfId="461" priority="331">
      <formula>INDIRECT(ADDRESS(ROW(),COLUMN()))=TRUNC(INDIRECT(ADDRESS(ROW(),COLUMN())))</formula>
    </cfRule>
  </conditionalFormatting>
  <conditionalFormatting sqref="K178:K179 K189 K191">
    <cfRule type="expression" dxfId="460" priority="330">
      <formula>INDIRECT(ADDRESS(ROW(),COLUMN()))=TRUNC(INDIRECT(ADDRESS(ROW(),COLUMN())))</formula>
    </cfRule>
  </conditionalFormatting>
  <conditionalFormatting sqref="I187">
    <cfRule type="expression" dxfId="459" priority="329">
      <formula>INDIRECT(ADDRESS(ROW(),COLUMN()))=TRUNC(INDIRECT(ADDRESS(ROW(),COLUMN())))</formula>
    </cfRule>
  </conditionalFormatting>
  <conditionalFormatting sqref="K187">
    <cfRule type="expression" dxfId="458" priority="328">
      <formula>INDIRECT(ADDRESS(ROW(),COLUMN()))=TRUNC(INDIRECT(ADDRESS(ROW(),COLUMN())))</formula>
    </cfRule>
  </conditionalFormatting>
  <conditionalFormatting sqref="I184">
    <cfRule type="expression" dxfId="457" priority="327">
      <formula>INDIRECT(ADDRESS(ROW(),COLUMN()))=TRUNC(INDIRECT(ADDRESS(ROW(),COLUMN())))</formula>
    </cfRule>
  </conditionalFormatting>
  <conditionalFormatting sqref="K184">
    <cfRule type="expression" dxfId="456" priority="326">
      <formula>INDIRECT(ADDRESS(ROW(),COLUMN()))=TRUNC(INDIRECT(ADDRESS(ROW(),COLUMN())))</formula>
    </cfRule>
  </conditionalFormatting>
  <conditionalFormatting sqref="I185">
    <cfRule type="expression" dxfId="455" priority="325">
      <formula>INDIRECT(ADDRESS(ROW(),COLUMN()))=TRUNC(INDIRECT(ADDRESS(ROW(),COLUMN())))</formula>
    </cfRule>
  </conditionalFormatting>
  <conditionalFormatting sqref="K185">
    <cfRule type="expression" dxfId="454" priority="324">
      <formula>INDIRECT(ADDRESS(ROW(),COLUMN()))=TRUNC(INDIRECT(ADDRESS(ROW(),COLUMN())))</formula>
    </cfRule>
  </conditionalFormatting>
  <conditionalFormatting sqref="I188">
    <cfRule type="expression" dxfId="453" priority="323">
      <formula>INDIRECT(ADDRESS(ROW(),COLUMN()))=TRUNC(INDIRECT(ADDRESS(ROW(),COLUMN())))</formula>
    </cfRule>
  </conditionalFormatting>
  <conditionalFormatting sqref="K188">
    <cfRule type="expression" dxfId="452" priority="322">
      <formula>INDIRECT(ADDRESS(ROW(),COLUMN()))=TRUNC(INDIRECT(ADDRESS(ROW(),COLUMN())))</formula>
    </cfRule>
  </conditionalFormatting>
  <conditionalFormatting sqref="I190">
    <cfRule type="expression" dxfId="451" priority="321">
      <formula>INDIRECT(ADDRESS(ROW(),COLUMN()))=TRUNC(INDIRECT(ADDRESS(ROW(),COLUMN())))</formula>
    </cfRule>
  </conditionalFormatting>
  <conditionalFormatting sqref="K190">
    <cfRule type="expression" dxfId="450" priority="320">
      <formula>INDIRECT(ADDRESS(ROW(),COLUMN()))=TRUNC(INDIRECT(ADDRESS(ROW(),COLUMN())))</formula>
    </cfRule>
  </conditionalFormatting>
  <conditionalFormatting sqref="I183">
    <cfRule type="expression" dxfId="449" priority="319">
      <formula>INDIRECT(ADDRESS(ROW(),COLUMN()))=TRUNC(INDIRECT(ADDRESS(ROW(),COLUMN())))</formula>
    </cfRule>
  </conditionalFormatting>
  <conditionalFormatting sqref="K183">
    <cfRule type="expression" dxfId="448" priority="318">
      <formula>INDIRECT(ADDRESS(ROW(),COLUMN()))=TRUNC(INDIRECT(ADDRESS(ROW(),COLUMN())))</formula>
    </cfRule>
  </conditionalFormatting>
  <conditionalFormatting sqref="I186">
    <cfRule type="expression" dxfId="447" priority="317">
      <formula>INDIRECT(ADDRESS(ROW(),COLUMN()))=TRUNC(INDIRECT(ADDRESS(ROW(),COLUMN())))</formula>
    </cfRule>
  </conditionalFormatting>
  <conditionalFormatting sqref="K186">
    <cfRule type="expression" dxfId="446" priority="316">
      <formula>INDIRECT(ADDRESS(ROW(),COLUMN()))=TRUNC(INDIRECT(ADDRESS(ROW(),COLUMN())))</formula>
    </cfRule>
  </conditionalFormatting>
  <conditionalFormatting sqref="I182">
    <cfRule type="expression" dxfId="445" priority="315">
      <formula>INDIRECT(ADDRESS(ROW(),COLUMN()))=TRUNC(INDIRECT(ADDRESS(ROW(),COLUMN())))</formula>
    </cfRule>
  </conditionalFormatting>
  <conditionalFormatting sqref="K182">
    <cfRule type="expression" dxfId="444" priority="314">
      <formula>INDIRECT(ADDRESS(ROW(),COLUMN()))=TRUNC(INDIRECT(ADDRESS(ROW(),COLUMN())))</formula>
    </cfRule>
  </conditionalFormatting>
  <conditionalFormatting sqref="I180">
    <cfRule type="expression" dxfId="443" priority="313">
      <formula>INDIRECT(ADDRESS(ROW(),COLUMN()))=TRUNC(INDIRECT(ADDRESS(ROW(),COLUMN())))</formula>
    </cfRule>
  </conditionalFormatting>
  <conditionalFormatting sqref="K180">
    <cfRule type="expression" dxfId="442" priority="312">
      <formula>INDIRECT(ADDRESS(ROW(),COLUMN()))=TRUNC(INDIRECT(ADDRESS(ROW(),COLUMN())))</formula>
    </cfRule>
  </conditionalFormatting>
  <conditionalFormatting sqref="I181">
    <cfRule type="expression" dxfId="441" priority="311">
      <formula>INDIRECT(ADDRESS(ROW(),COLUMN()))=TRUNC(INDIRECT(ADDRESS(ROW(),COLUMN())))</formula>
    </cfRule>
  </conditionalFormatting>
  <conditionalFormatting sqref="K181">
    <cfRule type="expression" dxfId="440" priority="310">
      <formula>INDIRECT(ADDRESS(ROW(),COLUMN()))=TRUNC(INDIRECT(ADDRESS(ROW(),COLUMN())))</formula>
    </cfRule>
  </conditionalFormatting>
  <conditionalFormatting sqref="I192">
    <cfRule type="expression" dxfId="439" priority="309">
      <formula>INDIRECT(ADDRESS(ROW(),COLUMN()))=TRUNC(INDIRECT(ADDRESS(ROW(),COLUMN())))</formula>
    </cfRule>
  </conditionalFormatting>
  <conditionalFormatting sqref="I193:I194">
    <cfRule type="expression" dxfId="438" priority="308">
      <formula>INDIRECT(ADDRESS(ROW(),COLUMN()))=TRUNC(INDIRECT(ADDRESS(ROW(),COLUMN())))</formula>
    </cfRule>
  </conditionalFormatting>
  <conditionalFormatting sqref="I254:I309 K254:K309 N254:N309">
    <cfRule type="expression" dxfId="437" priority="306">
      <formula>INDIRECT(ADDRESS(ROW(),COLUMN()))=TRUNC(INDIRECT(ADDRESS(ROW(),COLUMN())))</formula>
    </cfRule>
  </conditionalFormatting>
  <conditionalFormatting sqref="I310">
    <cfRule type="expression" dxfId="436" priority="297">
      <formula>INDIRECT(ADDRESS(ROW(),COLUMN()))=TRUNC(INDIRECT(ADDRESS(ROW(),COLUMN())))</formula>
    </cfRule>
  </conditionalFormatting>
  <conditionalFormatting sqref="I35">
    <cfRule type="expression" dxfId="435" priority="207">
      <formula>INDIRECT(ADDRESS(ROW(),COLUMN()))=TRUNC(INDIRECT(ADDRESS(ROW(),COLUMN())))</formula>
    </cfRule>
  </conditionalFormatting>
  <conditionalFormatting sqref="O5:Q7">
    <cfRule type="cellIs" dxfId="434" priority="256" operator="equal">
      <formula>"「費目：その他」で補助対象外に仕分けされていないものがある"</formula>
    </cfRule>
  </conditionalFormatting>
  <conditionalFormatting sqref="I21">
    <cfRule type="expression" dxfId="433" priority="219">
      <formula>INDIRECT(ADDRESS(ROW(),COLUMN()))=TRUNC(INDIRECT(ADDRESS(ROW(),COLUMN())))</formula>
    </cfRule>
  </conditionalFormatting>
  <conditionalFormatting sqref="I11">
    <cfRule type="expression" dxfId="432" priority="245">
      <formula>INDIRECT(ADDRESS(ROW(),COLUMN()))=TRUNC(INDIRECT(ADDRESS(ROW(),COLUMN())))</formula>
    </cfRule>
  </conditionalFormatting>
  <conditionalFormatting sqref="I13">
    <cfRule type="expression" dxfId="431" priority="244">
      <formula>INDIRECT(ADDRESS(ROW(),COLUMN()))=TRUNC(INDIRECT(ADDRESS(ROW(),COLUMN())))</formula>
    </cfRule>
  </conditionalFormatting>
  <conditionalFormatting sqref="I12">
    <cfRule type="expression" dxfId="430" priority="243">
      <formula>INDIRECT(ADDRESS(ROW(),COLUMN()))=TRUNC(INDIRECT(ADDRESS(ROW(),COLUMN())))</formula>
    </cfRule>
  </conditionalFormatting>
  <conditionalFormatting sqref="I16">
    <cfRule type="expression" dxfId="429" priority="242">
      <formula>INDIRECT(ADDRESS(ROW(),COLUMN()))=TRUNC(INDIRECT(ADDRESS(ROW(),COLUMN())))</formula>
    </cfRule>
  </conditionalFormatting>
  <conditionalFormatting sqref="K30:K31">
    <cfRule type="expression" dxfId="428" priority="241">
      <formula>INDIRECT(ADDRESS(ROW(),COLUMN()))=TRUNC(INDIRECT(ADDRESS(ROW(),COLUMN())))</formula>
    </cfRule>
  </conditionalFormatting>
  <conditionalFormatting sqref="K26:K29">
    <cfRule type="expression" dxfId="427" priority="128">
      <formula>INDIRECT(ADDRESS(ROW(),COLUMN()))=TRUNC(INDIRECT(ADDRESS(ROW(),COLUMN())))</formula>
    </cfRule>
  </conditionalFormatting>
  <conditionalFormatting sqref="I27">
    <cfRule type="expression" dxfId="426" priority="130">
      <formula>INDIRECT(ADDRESS(ROW(),COLUMN()))=TRUNC(INDIRECT(ADDRESS(ROW(),COLUMN())))</formula>
    </cfRule>
  </conditionalFormatting>
  <conditionalFormatting sqref="I30">
    <cfRule type="expression" dxfId="425" priority="234">
      <formula>INDIRECT(ADDRESS(ROW(),COLUMN()))=TRUNC(INDIRECT(ADDRESS(ROW(),COLUMN())))</formula>
    </cfRule>
  </conditionalFormatting>
  <conditionalFormatting sqref="I31">
    <cfRule type="expression" dxfId="424" priority="233">
      <formula>INDIRECT(ADDRESS(ROW(),COLUMN()))=TRUNC(INDIRECT(ADDRESS(ROW(),COLUMN())))</formula>
    </cfRule>
  </conditionalFormatting>
  <conditionalFormatting sqref="I17">
    <cfRule type="expression" dxfId="423" priority="145">
      <formula>INDIRECT(ADDRESS(ROW(),COLUMN()))=TRUNC(INDIRECT(ADDRESS(ROW(),COLUMN())))</formula>
    </cfRule>
  </conditionalFormatting>
  <conditionalFormatting sqref="I17">
    <cfRule type="expression" dxfId="422" priority="144">
      <formula>INDIRECT(ADDRESS(ROW(),COLUMN()))=TRUNC(INDIRECT(ADDRESS(ROW(),COLUMN())))</formula>
    </cfRule>
  </conditionalFormatting>
  <conditionalFormatting sqref="I18">
    <cfRule type="expression" dxfId="421" priority="232">
      <formula>INDIRECT(ADDRESS(ROW(),COLUMN()))=TRUNC(INDIRECT(ADDRESS(ROW(),COLUMN())))</formula>
    </cfRule>
  </conditionalFormatting>
  <conditionalFormatting sqref="I17">
    <cfRule type="expression" dxfId="420" priority="231">
      <formula>INDIRECT(ADDRESS(ROW(),COLUMN()))=TRUNC(INDIRECT(ADDRESS(ROW(),COLUMN())))</formula>
    </cfRule>
  </conditionalFormatting>
  <conditionalFormatting sqref="I21">
    <cfRule type="expression" dxfId="419" priority="230">
      <formula>INDIRECT(ADDRESS(ROW(),COLUMN()))=TRUNC(INDIRECT(ADDRESS(ROW(),COLUMN())))</formula>
    </cfRule>
  </conditionalFormatting>
  <conditionalFormatting sqref="I31">
    <cfRule type="expression" dxfId="418" priority="195">
      <formula>INDIRECT(ADDRESS(ROW(),COLUMN()))=TRUNC(INDIRECT(ADDRESS(ROW(),COLUMN())))</formula>
    </cfRule>
  </conditionalFormatting>
  <conditionalFormatting sqref="I19">
    <cfRule type="expression" dxfId="417" priority="228">
      <formula>INDIRECT(ADDRESS(ROW(),COLUMN()))=TRUNC(INDIRECT(ADDRESS(ROW(),COLUMN())))</formula>
    </cfRule>
  </conditionalFormatting>
  <conditionalFormatting sqref="I17">
    <cfRule type="expression" dxfId="416" priority="227">
      <formula>INDIRECT(ADDRESS(ROW(),COLUMN()))=TRUNC(INDIRECT(ADDRESS(ROW(),COLUMN())))</formula>
    </cfRule>
  </conditionalFormatting>
  <conditionalFormatting sqref="I18">
    <cfRule type="expression" dxfId="415" priority="226">
      <formula>INDIRECT(ADDRESS(ROW(),COLUMN()))=TRUNC(INDIRECT(ADDRESS(ROW(),COLUMN())))</formula>
    </cfRule>
  </conditionalFormatting>
  <conditionalFormatting sqref="I20">
    <cfRule type="expression" dxfId="414" priority="225">
      <formula>INDIRECT(ADDRESS(ROW(),COLUMN()))=TRUNC(INDIRECT(ADDRESS(ROW(),COLUMN())))</formula>
    </cfRule>
  </conditionalFormatting>
  <conditionalFormatting sqref="I21">
    <cfRule type="expression" dxfId="413" priority="224">
      <formula>INDIRECT(ADDRESS(ROW(),COLUMN()))=TRUNC(INDIRECT(ADDRESS(ROW(),COLUMN())))</formula>
    </cfRule>
  </conditionalFormatting>
  <conditionalFormatting sqref="I51">
    <cfRule type="expression" dxfId="412" priority="184">
      <formula>INDIRECT(ADDRESS(ROW(),COLUMN()))=TRUNC(INDIRECT(ADDRESS(ROW(),COLUMN())))</formula>
    </cfRule>
  </conditionalFormatting>
  <conditionalFormatting sqref="I17">
    <cfRule type="expression" dxfId="411" priority="222">
      <formula>INDIRECT(ADDRESS(ROW(),COLUMN()))=TRUNC(INDIRECT(ADDRESS(ROW(),COLUMN())))</formula>
    </cfRule>
  </conditionalFormatting>
  <conditionalFormatting sqref="I16">
    <cfRule type="expression" dxfId="410" priority="221">
      <formula>INDIRECT(ADDRESS(ROW(),COLUMN()))=TRUNC(INDIRECT(ADDRESS(ROW(),COLUMN())))</formula>
    </cfRule>
  </conditionalFormatting>
  <conditionalFormatting sqref="I20">
    <cfRule type="expression" dxfId="409" priority="220">
      <formula>INDIRECT(ADDRESS(ROW(),COLUMN()))=TRUNC(INDIRECT(ADDRESS(ROW(),COLUMN())))</formula>
    </cfRule>
  </conditionalFormatting>
  <conditionalFormatting sqref="I18">
    <cfRule type="expression" dxfId="408" priority="218">
      <formula>INDIRECT(ADDRESS(ROW(),COLUMN()))=TRUNC(INDIRECT(ADDRESS(ROW(),COLUMN())))</formula>
    </cfRule>
  </conditionalFormatting>
  <conditionalFormatting sqref="I53">
    <cfRule type="expression" dxfId="407" priority="183">
      <formula>INDIRECT(ADDRESS(ROW(),COLUMN()))=TRUNC(INDIRECT(ADDRESS(ROW(),COLUMN())))</formula>
    </cfRule>
  </conditionalFormatting>
  <conditionalFormatting sqref="I54">
    <cfRule type="expression" dxfId="406" priority="182">
      <formula>INDIRECT(ADDRESS(ROW(),COLUMN()))=TRUNC(INDIRECT(ADDRESS(ROW(),COLUMN())))</formula>
    </cfRule>
  </conditionalFormatting>
  <conditionalFormatting sqref="I55">
    <cfRule type="expression" dxfId="405" priority="181">
      <formula>INDIRECT(ADDRESS(ROW(),COLUMN()))=TRUNC(INDIRECT(ADDRESS(ROW(),COLUMN())))</formula>
    </cfRule>
  </conditionalFormatting>
  <conditionalFormatting sqref="K32">
    <cfRule type="expression" dxfId="404" priority="214">
      <formula>INDIRECT(ADDRESS(ROW(),COLUMN()))=TRUNC(INDIRECT(ADDRESS(ROW(),COLUMN())))</formula>
    </cfRule>
  </conditionalFormatting>
  <conditionalFormatting sqref="K35 K37">
    <cfRule type="expression" dxfId="403" priority="212">
      <formula>INDIRECT(ADDRESS(ROW(),COLUMN()))=TRUNC(INDIRECT(ADDRESS(ROW(),COLUMN())))</formula>
    </cfRule>
  </conditionalFormatting>
  <conditionalFormatting sqref="I41:I47">
    <cfRule type="expression" dxfId="402" priority="191">
      <formula>INDIRECT(ADDRESS(ROW(),COLUMN()))=TRUNC(INDIRECT(ADDRESS(ROW(),COLUMN())))</formula>
    </cfRule>
  </conditionalFormatting>
  <conditionalFormatting sqref="I36">
    <cfRule type="expression" dxfId="401" priority="206">
      <formula>INDIRECT(ADDRESS(ROW(),COLUMN()))=TRUNC(INDIRECT(ADDRESS(ROW(),COLUMN())))</formula>
    </cfRule>
  </conditionalFormatting>
  <conditionalFormatting sqref="I42">
    <cfRule type="expression" dxfId="400" priority="169">
      <formula>INDIRECT(ADDRESS(ROW(),COLUMN()))=TRUNC(INDIRECT(ADDRESS(ROW(),COLUMN())))</formula>
    </cfRule>
  </conditionalFormatting>
  <conditionalFormatting sqref="I56">
    <cfRule type="expression" dxfId="399" priority="180">
      <formula>INDIRECT(ADDRESS(ROW(),COLUMN()))=TRUNC(INDIRECT(ADDRESS(ROW(),COLUMN())))</formula>
    </cfRule>
  </conditionalFormatting>
  <conditionalFormatting sqref="I29">
    <cfRule type="expression" dxfId="398" priority="109">
      <formula>INDIRECT(ADDRESS(ROW(),COLUMN()))=TRUNC(INDIRECT(ADDRESS(ROW(),COLUMN())))</formula>
    </cfRule>
  </conditionalFormatting>
  <conditionalFormatting sqref="I43">
    <cfRule type="expression" dxfId="397" priority="179">
      <formula>INDIRECT(ADDRESS(ROW(),COLUMN()))=TRUNC(INDIRECT(ADDRESS(ROW(),COLUMN())))</formula>
    </cfRule>
  </conditionalFormatting>
  <conditionalFormatting sqref="I30">
    <cfRule type="expression" dxfId="396" priority="196">
      <formula>INDIRECT(ADDRESS(ROW(),COLUMN()))=TRUNC(INDIRECT(ADDRESS(ROW(),COLUMN())))</formula>
    </cfRule>
  </conditionalFormatting>
  <conditionalFormatting sqref="I46">
    <cfRule type="expression" dxfId="395" priority="177">
      <formula>INDIRECT(ADDRESS(ROW(),COLUMN()))=TRUNC(INDIRECT(ADDRESS(ROW(),COLUMN())))</formula>
    </cfRule>
  </conditionalFormatting>
  <conditionalFormatting sqref="I398:I453 K398:K453 N398:N453">
    <cfRule type="expression" dxfId="394" priority="107">
      <formula>INDIRECT(ADDRESS(ROW(),COLUMN()))=TRUNC(INDIRECT(ADDRESS(ROW(),COLUMN())))</formula>
    </cfRule>
  </conditionalFormatting>
  <conditionalFormatting sqref="I395:I397">
    <cfRule type="expression" dxfId="393" priority="106">
      <formula>INDIRECT(ADDRESS(ROW(),COLUMN()))=TRUNC(INDIRECT(ADDRESS(ROW(),COLUMN())))</formula>
    </cfRule>
  </conditionalFormatting>
  <conditionalFormatting sqref="I32">
    <cfRule type="expression" dxfId="392" priority="194">
      <formula>INDIRECT(ADDRESS(ROW(),COLUMN()))=TRUNC(INDIRECT(ADDRESS(ROW(),COLUMN())))</formula>
    </cfRule>
  </conditionalFormatting>
  <conditionalFormatting sqref="I52">
    <cfRule type="expression" dxfId="391" priority="158">
      <formula>INDIRECT(ADDRESS(ROW(),COLUMN()))=TRUNC(INDIRECT(ADDRESS(ROW(),COLUMN())))</formula>
    </cfRule>
  </conditionalFormatting>
  <conditionalFormatting sqref="K368:K372">
    <cfRule type="expression" dxfId="390" priority="102">
      <formula>INDIRECT(ADDRESS(ROW(),COLUMN()))=TRUNC(INDIRECT(ADDRESS(ROW(),COLUMN())))</formula>
    </cfRule>
  </conditionalFormatting>
  <conditionalFormatting sqref="I43">
    <cfRule type="expression" dxfId="389" priority="190">
      <formula>INDIRECT(ADDRESS(ROW(),COLUMN()))=TRUNC(INDIRECT(ADDRESS(ROW(),COLUMN())))</formula>
    </cfRule>
  </conditionalFormatting>
  <conditionalFormatting sqref="I44">
    <cfRule type="expression" dxfId="388" priority="189">
      <formula>INDIRECT(ADDRESS(ROW(),COLUMN()))=TRUNC(INDIRECT(ADDRESS(ROW(),COLUMN())))</formula>
    </cfRule>
  </conditionalFormatting>
  <conditionalFormatting sqref="I46">
    <cfRule type="expression" dxfId="387" priority="188">
      <formula>INDIRECT(ADDRESS(ROW(),COLUMN()))=TRUNC(INDIRECT(ADDRESS(ROW(),COLUMN())))</formula>
    </cfRule>
  </conditionalFormatting>
  <conditionalFormatting sqref="I47">
    <cfRule type="expression" dxfId="386" priority="187">
      <formula>INDIRECT(ADDRESS(ROW(),COLUMN()))=TRUNC(INDIRECT(ADDRESS(ROW(),COLUMN())))</formula>
    </cfRule>
  </conditionalFormatting>
  <conditionalFormatting sqref="I49">
    <cfRule type="expression" dxfId="385" priority="186">
      <formula>INDIRECT(ADDRESS(ROW(),COLUMN()))=TRUNC(INDIRECT(ADDRESS(ROW(),COLUMN())))</formula>
    </cfRule>
  </conditionalFormatting>
  <conditionalFormatting sqref="I41">
    <cfRule type="expression" dxfId="384" priority="185">
      <formula>INDIRECT(ADDRESS(ROW(),COLUMN()))=TRUNC(INDIRECT(ADDRESS(ROW(),COLUMN())))</formula>
    </cfRule>
  </conditionalFormatting>
  <conditionalFormatting sqref="I365">
    <cfRule type="expression" dxfId="383" priority="95">
      <formula>INDIRECT(ADDRESS(ROW(),COLUMN()))=TRUNC(INDIRECT(ADDRESS(ROW(),COLUMN())))</formula>
    </cfRule>
  </conditionalFormatting>
  <conditionalFormatting sqref="K365">
    <cfRule type="expression" dxfId="382" priority="94">
      <formula>INDIRECT(ADDRESS(ROW(),COLUMN()))=TRUNC(INDIRECT(ADDRESS(ROW(),COLUMN())))</formula>
    </cfRule>
  </conditionalFormatting>
  <conditionalFormatting sqref="I367">
    <cfRule type="expression" dxfId="381" priority="93">
      <formula>INDIRECT(ADDRESS(ROW(),COLUMN()))=TRUNC(INDIRECT(ADDRESS(ROW(),COLUMN())))</formula>
    </cfRule>
  </conditionalFormatting>
  <conditionalFormatting sqref="K367">
    <cfRule type="expression" dxfId="380" priority="92">
      <formula>INDIRECT(ADDRESS(ROW(),COLUMN()))=TRUNC(INDIRECT(ADDRESS(ROW(),COLUMN())))</formula>
    </cfRule>
  </conditionalFormatting>
  <conditionalFormatting sqref="I368 I370">
    <cfRule type="expression" dxfId="379" priority="91">
      <formula>INDIRECT(ADDRESS(ROW(),COLUMN()))=TRUNC(INDIRECT(ADDRESS(ROW(),COLUMN())))</formula>
    </cfRule>
  </conditionalFormatting>
  <conditionalFormatting sqref="I369">
    <cfRule type="expression" dxfId="378" priority="90">
      <formula>INDIRECT(ADDRESS(ROW(),COLUMN()))=TRUNC(INDIRECT(ADDRESS(ROW(),COLUMN())))</formula>
    </cfRule>
  </conditionalFormatting>
  <conditionalFormatting sqref="I42">
    <cfRule type="expression" dxfId="377" priority="178">
      <formula>INDIRECT(ADDRESS(ROW(),COLUMN()))=TRUNC(INDIRECT(ADDRESS(ROW(),COLUMN())))</formula>
    </cfRule>
  </conditionalFormatting>
  <conditionalFormatting sqref="I373:I375">
    <cfRule type="expression" dxfId="376" priority="88">
      <formula>INDIRECT(ADDRESS(ROW(),COLUMN()))=TRUNC(INDIRECT(ADDRESS(ROW(),COLUMN())))</formula>
    </cfRule>
  </conditionalFormatting>
  <conditionalFormatting sqref="I47">
    <cfRule type="expression" dxfId="375" priority="176">
      <formula>INDIRECT(ADDRESS(ROW(),COLUMN()))=TRUNC(INDIRECT(ADDRESS(ROW(),COLUMN())))</formula>
    </cfRule>
  </conditionalFormatting>
  <conditionalFormatting sqref="I44">
    <cfRule type="expression" dxfId="374" priority="175">
      <formula>INDIRECT(ADDRESS(ROW(),COLUMN()))=TRUNC(INDIRECT(ADDRESS(ROW(),COLUMN())))</formula>
    </cfRule>
  </conditionalFormatting>
  <conditionalFormatting sqref="I42">
    <cfRule type="expression" dxfId="373" priority="174">
      <formula>INDIRECT(ADDRESS(ROW(),COLUMN()))=TRUNC(INDIRECT(ADDRESS(ROW(),COLUMN())))</formula>
    </cfRule>
  </conditionalFormatting>
  <conditionalFormatting sqref="I43">
    <cfRule type="expression" dxfId="372" priority="173">
      <formula>INDIRECT(ADDRESS(ROW(),COLUMN()))=TRUNC(INDIRECT(ADDRESS(ROW(),COLUMN())))</formula>
    </cfRule>
  </conditionalFormatting>
  <conditionalFormatting sqref="I45">
    <cfRule type="expression" dxfId="371" priority="172">
      <formula>INDIRECT(ADDRESS(ROW(),COLUMN()))=TRUNC(INDIRECT(ADDRESS(ROW(),COLUMN())))</formula>
    </cfRule>
  </conditionalFormatting>
  <conditionalFormatting sqref="I46">
    <cfRule type="expression" dxfId="370" priority="171">
      <formula>INDIRECT(ADDRESS(ROW(),COLUMN()))=TRUNC(INDIRECT(ADDRESS(ROW(),COLUMN())))</formula>
    </cfRule>
  </conditionalFormatting>
  <conditionalFormatting sqref="I22">
    <cfRule type="expression" dxfId="369" priority="136">
      <formula>INDIRECT(ADDRESS(ROW(),COLUMN()))=TRUNC(INDIRECT(ADDRESS(ROW(),COLUMN())))</formula>
    </cfRule>
  </conditionalFormatting>
  <conditionalFormatting sqref="K387">
    <cfRule type="expression" dxfId="368" priority="80">
      <formula>INDIRECT(ADDRESS(ROW(),COLUMN()))=TRUNC(INDIRECT(ADDRESS(ROW(),COLUMN())))</formula>
    </cfRule>
  </conditionalFormatting>
  <conditionalFormatting sqref="I41">
    <cfRule type="expression" dxfId="367" priority="168">
      <formula>INDIRECT(ADDRESS(ROW(),COLUMN()))=TRUNC(INDIRECT(ADDRESS(ROW(),COLUMN())))</formula>
    </cfRule>
  </conditionalFormatting>
  <conditionalFormatting sqref="I45">
    <cfRule type="expression" dxfId="366" priority="167">
      <formula>INDIRECT(ADDRESS(ROW(),COLUMN()))=TRUNC(INDIRECT(ADDRESS(ROW(),COLUMN())))</formula>
    </cfRule>
  </conditionalFormatting>
  <conditionalFormatting sqref="I46">
    <cfRule type="expression" dxfId="365" priority="166">
      <formula>INDIRECT(ADDRESS(ROW(),COLUMN()))=TRUNC(INDIRECT(ADDRESS(ROW(),COLUMN())))</formula>
    </cfRule>
  </conditionalFormatting>
  <conditionalFormatting sqref="I43">
    <cfRule type="expression" dxfId="364" priority="165">
      <formula>INDIRECT(ADDRESS(ROW(),COLUMN()))=TRUNC(INDIRECT(ADDRESS(ROW(),COLUMN())))</formula>
    </cfRule>
  </conditionalFormatting>
  <conditionalFormatting sqref="I48">
    <cfRule type="expression" dxfId="363" priority="164">
      <formula>INDIRECT(ADDRESS(ROW(),COLUMN()))=TRUNC(INDIRECT(ADDRESS(ROW(),COLUMN())))</formula>
    </cfRule>
  </conditionalFormatting>
  <conditionalFormatting sqref="I48">
    <cfRule type="expression" dxfId="362" priority="163">
      <formula>INDIRECT(ADDRESS(ROW(),COLUMN()))=TRUNC(INDIRECT(ADDRESS(ROW(),COLUMN())))</formula>
    </cfRule>
  </conditionalFormatting>
  <conditionalFormatting sqref="I48">
    <cfRule type="expression" dxfId="361" priority="162">
      <formula>INDIRECT(ADDRESS(ROW(),COLUMN()))=TRUNC(INDIRECT(ADDRESS(ROW(),COLUMN())))</formula>
    </cfRule>
  </conditionalFormatting>
  <conditionalFormatting sqref="I57">
    <cfRule type="expression" dxfId="360" priority="161">
      <formula>INDIRECT(ADDRESS(ROW(),COLUMN()))=TRUNC(INDIRECT(ADDRESS(ROW(),COLUMN())))</formula>
    </cfRule>
  </conditionalFormatting>
  <conditionalFormatting sqref="I58">
    <cfRule type="expression" dxfId="359" priority="160">
      <formula>INDIRECT(ADDRESS(ROW(),COLUMN()))=TRUNC(INDIRECT(ADDRESS(ROW(),COLUMN())))</formula>
    </cfRule>
  </conditionalFormatting>
  <conditionalFormatting sqref="I50">
    <cfRule type="expression" dxfId="358" priority="159">
      <formula>INDIRECT(ADDRESS(ROW(),COLUMN()))=TRUNC(INDIRECT(ADDRESS(ROW(),COLUMN())))</formula>
    </cfRule>
  </conditionalFormatting>
  <conditionalFormatting sqref="I53">
    <cfRule type="expression" dxfId="357" priority="157">
      <formula>INDIRECT(ADDRESS(ROW(),COLUMN()))=TRUNC(INDIRECT(ADDRESS(ROW(),COLUMN())))</formula>
    </cfRule>
  </conditionalFormatting>
  <conditionalFormatting sqref="I54">
    <cfRule type="expression" dxfId="356" priority="156">
      <formula>INDIRECT(ADDRESS(ROW(),COLUMN()))=TRUNC(INDIRECT(ADDRESS(ROW(),COLUMN())))</formula>
    </cfRule>
  </conditionalFormatting>
  <conditionalFormatting sqref="I55">
    <cfRule type="expression" dxfId="355" priority="155">
      <formula>INDIRECT(ADDRESS(ROW(),COLUMN()))=TRUNC(INDIRECT(ADDRESS(ROW(),COLUMN())))</formula>
    </cfRule>
  </conditionalFormatting>
  <conditionalFormatting sqref="I56">
    <cfRule type="expression" dxfId="354" priority="154">
      <formula>INDIRECT(ADDRESS(ROW(),COLUMN()))=TRUNC(INDIRECT(ADDRESS(ROW(),COLUMN())))</formula>
    </cfRule>
  </conditionalFormatting>
  <conditionalFormatting sqref="I57">
    <cfRule type="expression" dxfId="353" priority="153">
      <formula>INDIRECT(ADDRESS(ROW(),COLUMN()))=TRUNC(INDIRECT(ADDRESS(ROW(),COLUMN())))</formula>
    </cfRule>
  </conditionalFormatting>
  <conditionalFormatting sqref="I58">
    <cfRule type="expression" dxfId="352" priority="152">
      <formula>INDIRECT(ADDRESS(ROW(),COLUMN()))=TRUNC(INDIRECT(ADDRESS(ROW(),COLUMN())))</formula>
    </cfRule>
  </conditionalFormatting>
  <conditionalFormatting sqref="K55:K56">
    <cfRule type="expression" dxfId="351" priority="151">
      <formula>INDIRECT(ADDRESS(ROW(),COLUMN()))=TRUNC(INDIRECT(ADDRESS(ROW(),COLUMN())))</formula>
    </cfRule>
  </conditionalFormatting>
  <conditionalFormatting sqref="K57">
    <cfRule type="expression" dxfId="350" priority="150">
      <formula>INDIRECT(ADDRESS(ROW(),COLUMN()))=TRUNC(INDIRECT(ADDRESS(ROW(),COLUMN())))</formula>
    </cfRule>
  </conditionalFormatting>
  <conditionalFormatting sqref="K58">
    <cfRule type="expression" dxfId="349" priority="149">
      <formula>INDIRECT(ADDRESS(ROW(),COLUMN()))=TRUNC(INDIRECT(ADDRESS(ROW(),COLUMN())))</formula>
    </cfRule>
  </conditionalFormatting>
  <conditionalFormatting sqref="K55:K58">
    <cfRule type="expression" dxfId="348" priority="148">
      <formula>INDIRECT(ADDRESS(ROW(),COLUMN()))=TRUNC(INDIRECT(ADDRESS(ROW(),COLUMN())))</formula>
    </cfRule>
  </conditionalFormatting>
  <conditionalFormatting sqref="I15">
    <cfRule type="expression" dxfId="347" priority="147">
      <formula>INDIRECT(ADDRESS(ROW(),COLUMN()))=TRUNC(INDIRECT(ADDRESS(ROW(),COLUMN())))</formula>
    </cfRule>
  </conditionalFormatting>
  <conditionalFormatting sqref="I17">
    <cfRule type="expression" dxfId="346" priority="146">
      <formula>INDIRECT(ADDRESS(ROW(),COLUMN()))=TRUNC(INDIRECT(ADDRESS(ROW(),COLUMN())))</formula>
    </cfRule>
  </conditionalFormatting>
  <conditionalFormatting sqref="I17">
    <cfRule type="expression" dxfId="345" priority="143">
      <formula>INDIRECT(ADDRESS(ROW(),COLUMN()))=TRUNC(INDIRECT(ADDRESS(ROW(),COLUMN())))</formula>
    </cfRule>
  </conditionalFormatting>
  <conditionalFormatting sqref="I22:I25">
    <cfRule type="expression" dxfId="344" priority="142">
      <formula>INDIRECT(ADDRESS(ROW(),COLUMN()))=TRUNC(INDIRECT(ADDRESS(ROW(),COLUMN())))</formula>
    </cfRule>
  </conditionalFormatting>
  <conditionalFormatting sqref="I22">
    <cfRule type="expression" dxfId="343" priority="141">
      <formula>INDIRECT(ADDRESS(ROW(),COLUMN()))=TRUNC(INDIRECT(ADDRESS(ROW(),COLUMN())))</formula>
    </cfRule>
  </conditionalFormatting>
  <conditionalFormatting sqref="I24">
    <cfRule type="expression" dxfId="342" priority="140">
      <formula>INDIRECT(ADDRESS(ROW(),COLUMN()))=TRUNC(INDIRECT(ADDRESS(ROW(),COLUMN())))</formula>
    </cfRule>
  </conditionalFormatting>
  <conditionalFormatting sqref="I25">
    <cfRule type="expression" dxfId="341" priority="139">
      <formula>INDIRECT(ADDRESS(ROW(),COLUMN()))=TRUNC(INDIRECT(ADDRESS(ROW(),COLUMN())))</formula>
    </cfRule>
  </conditionalFormatting>
  <conditionalFormatting sqref="I24">
    <cfRule type="expression" dxfId="340" priority="138">
      <formula>INDIRECT(ADDRESS(ROW(),COLUMN()))=TRUNC(INDIRECT(ADDRESS(ROW(),COLUMN())))</formula>
    </cfRule>
  </conditionalFormatting>
  <conditionalFormatting sqref="I25">
    <cfRule type="expression" dxfId="339" priority="137">
      <formula>INDIRECT(ADDRESS(ROW(),COLUMN()))=TRUNC(INDIRECT(ADDRESS(ROW(),COLUMN())))</formula>
    </cfRule>
  </conditionalFormatting>
  <conditionalFormatting sqref="I23">
    <cfRule type="expression" dxfId="338" priority="135">
      <formula>INDIRECT(ADDRESS(ROW(),COLUMN()))=TRUNC(INDIRECT(ADDRESS(ROW(),COLUMN())))</formula>
    </cfRule>
  </conditionalFormatting>
  <conditionalFormatting sqref="I24">
    <cfRule type="expression" dxfId="337" priority="134">
      <formula>INDIRECT(ADDRESS(ROW(),COLUMN()))=TRUNC(INDIRECT(ADDRESS(ROW(),COLUMN())))</formula>
    </cfRule>
  </conditionalFormatting>
  <conditionalFormatting sqref="I23">
    <cfRule type="expression" dxfId="336" priority="133">
      <formula>INDIRECT(ADDRESS(ROW(),COLUMN()))=TRUNC(INDIRECT(ADDRESS(ROW(),COLUMN())))</formula>
    </cfRule>
  </conditionalFormatting>
  <conditionalFormatting sqref="I24">
    <cfRule type="expression" dxfId="335" priority="132">
      <formula>INDIRECT(ADDRESS(ROW(),COLUMN()))=TRUNC(INDIRECT(ADDRESS(ROW(),COLUMN())))</formula>
    </cfRule>
  </conditionalFormatting>
  <conditionalFormatting sqref="I26">
    <cfRule type="expression" dxfId="334" priority="131">
      <formula>INDIRECT(ADDRESS(ROW(),COLUMN()))=TRUNC(INDIRECT(ADDRESS(ROW(),COLUMN())))</formula>
    </cfRule>
  </conditionalFormatting>
  <conditionalFormatting sqref="K13:K25">
    <cfRule type="expression" dxfId="333" priority="129">
      <formula>INDIRECT(ADDRESS(ROW(),COLUMN()))=TRUNC(INDIRECT(ADDRESS(ROW(),COLUMN())))</formula>
    </cfRule>
  </conditionalFormatting>
  <conditionalFormatting sqref="K35">
    <cfRule type="expression" dxfId="332" priority="111">
      <formula>INDIRECT(ADDRESS(ROW(),COLUMN()))=TRUNC(INDIRECT(ADDRESS(ROW(),COLUMN())))</formula>
    </cfRule>
  </conditionalFormatting>
  <conditionalFormatting sqref="K32">
    <cfRule type="expression" dxfId="331" priority="126">
      <formula>INDIRECT(ADDRESS(ROW(),COLUMN()))=TRUNC(INDIRECT(ADDRESS(ROW(),COLUMN())))</formula>
    </cfRule>
  </conditionalFormatting>
  <conditionalFormatting sqref="I30">
    <cfRule type="expression" dxfId="330" priority="125">
      <formula>INDIRECT(ADDRESS(ROW(),COLUMN()))=TRUNC(INDIRECT(ADDRESS(ROW(),COLUMN())))</formula>
    </cfRule>
  </conditionalFormatting>
  <conditionalFormatting sqref="I31">
    <cfRule type="expression" dxfId="329" priority="124">
      <formula>INDIRECT(ADDRESS(ROW(),COLUMN()))=TRUNC(INDIRECT(ADDRESS(ROW(),COLUMN())))</formula>
    </cfRule>
  </conditionalFormatting>
  <conditionalFormatting sqref="I32">
    <cfRule type="expression" dxfId="328" priority="123">
      <formula>INDIRECT(ADDRESS(ROW(),COLUMN()))=TRUNC(INDIRECT(ADDRESS(ROW(),COLUMN())))</formula>
    </cfRule>
  </conditionalFormatting>
  <conditionalFormatting sqref="K30:K31">
    <cfRule type="expression" dxfId="327" priority="112">
      <formula>INDIRECT(ADDRESS(ROW(),COLUMN()))=TRUNC(INDIRECT(ADDRESS(ROW(),COLUMN())))</formula>
    </cfRule>
  </conditionalFormatting>
  <conditionalFormatting sqref="I35">
    <cfRule type="expression" dxfId="326" priority="119">
      <formula>INDIRECT(ADDRESS(ROW(),COLUMN()))=TRUNC(INDIRECT(ADDRESS(ROW(),COLUMN())))</formula>
    </cfRule>
  </conditionalFormatting>
  <conditionalFormatting sqref="I30">
    <cfRule type="expression" dxfId="325" priority="118">
      <formula>INDIRECT(ADDRESS(ROW(),COLUMN()))=TRUNC(INDIRECT(ADDRESS(ROW(),COLUMN())))</formula>
    </cfRule>
  </conditionalFormatting>
  <conditionalFormatting sqref="I31">
    <cfRule type="expression" dxfId="324" priority="117">
      <formula>INDIRECT(ADDRESS(ROW(),COLUMN()))=TRUNC(INDIRECT(ADDRESS(ROW(),COLUMN())))</formula>
    </cfRule>
  </conditionalFormatting>
  <conditionalFormatting sqref="I32">
    <cfRule type="expression" dxfId="323" priority="116">
      <formula>INDIRECT(ADDRESS(ROW(),COLUMN()))=TRUNC(INDIRECT(ADDRESS(ROW(),COLUMN())))</formula>
    </cfRule>
  </conditionalFormatting>
  <conditionalFormatting sqref="I366">
    <cfRule type="expression" dxfId="322" priority="99">
      <formula>INDIRECT(ADDRESS(ROW(),COLUMN()))=TRUNC(INDIRECT(ADDRESS(ROW(),COLUMN())))</formula>
    </cfRule>
  </conditionalFormatting>
  <conditionalFormatting sqref="K392 K395:K397">
    <cfRule type="expression" dxfId="321" priority="105">
      <formula>INDIRECT(ADDRESS(ROW(),COLUMN()))=TRUNC(INDIRECT(ADDRESS(ROW(),COLUMN())))</formula>
    </cfRule>
  </conditionalFormatting>
  <conditionalFormatting sqref="I35">
    <cfRule type="expression" dxfId="320" priority="113">
      <formula>INDIRECT(ADDRESS(ROW(),COLUMN()))=TRUNC(INDIRECT(ADDRESS(ROW(),COLUMN())))</formula>
    </cfRule>
  </conditionalFormatting>
  <conditionalFormatting sqref="I28">
    <cfRule type="expression" dxfId="319" priority="110">
      <formula>INDIRECT(ADDRESS(ROW(),COLUMN()))=TRUNC(INDIRECT(ADDRESS(ROW(),COLUMN())))</formula>
    </cfRule>
  </conditionalFormatting>
  <conditionalFormatting sqref="K36">
    <cfRule type="expression" dxfId="318" priority="20">
      <formula>INDIRECT(ADDRESS(ROW(),COLUMN()))=TRUNC(INDIRECT(ADDRESS(ROW(),COLUMN())))</formula>
    </cfRule>
  </conditionalFormatting>
  <conditionalFormatting sqref="K510">
    <cfRule type="expression" dxfId="317" priority="54">
      <formula>INDIRECT(ADDRESS(ROW(),COLUMN()))=TRUNC(INDIRECT(ADDRESS(ROW(),COLUMN())))</formula>
    </cfRule>
  </conditionalFormatting>
  <conditionalFormatting sqref="I311:I363 K311:K363 N311:N363">
    <cfRule type="expression" dxfId="316" priority="108">
      <formula>INDIRECT(ADDRESS(ROW(),COLUMN()))=TRUNC(INDIRECT(ADDRESS(ROW(),COLUMN())))</formula>
    </cfRule>
  </conditionalFormatting>
  <conditionalFormatting sqref="N376:N397">
    <cfRule type="expression" dxfId="315" priority="104">
      <formula>INDIRECT(ADDRESS(ROW(),COLUMN()))=TRUNC(INDIRECT(ADDRESS(ROW(),COLUMN())))</formula>
    </cfRule>
  </conditionalFormatting>
  <conditionalFormatting sqref="N364:N372">
    <cfRule type="expression" dxfId="314" priority="101">
      <formula>INDIRECT(ADDRESS(ROW(),COLUMN()))=TRUNC(INDIRECT(ADDRESS(ROW(),COLUMN())))</formula>
    </cfRule>
  </conditionalFormatting>
  <conditionalFormatting sqref="K366">
    <cfRule type="expression" dxfId="313" priority="98">
      <formula>INDIRECT(ADDRESS(ROW(),COLUMN()))=TRUNC(INDIRECT(ADDRESS(ROW(),COLUMN())))</formula>
    </cfRule>
  </conditionalFormatting>
  <conditionalFormatting sqref="I364">
    <cfRule type="expression" dxfId="312" priority="97">
      <formula>INDIRECT(ADDRESS(ROW(),COLUMN()))=TRUNC(INDIRECT(ADDRESS(ROW(),COLUMN())))</formula>
    </cfRule>
  </conditionalFormatting>
  <conditionalFormatting sqref="K364">
    <cfRule type="expression" dxfId="311" priority="96">
      <formula>INDIRECT(ADDRESS(ROW(),COLUMN()))=TRUNC(INDIRECT(ADDRESS(ROW(),COLUMN())))</formula>
    </cfRule>
  </conditionalFormatting>
  <conditionalFormatting sqref="I371:I372">
    <cfRule type="expression" dxfId="310" priority="89">
      <formula>INDIRECT(ADDRESS(ROW(),COLUMN()))=TRUNC(INDIRECT(ADDRESS(ROW(),COLUMN())))</formula>
    </cfRule>
  </conditionalFormatting>
  <conditionalFormatting sqref="K373:K375">
    <cfRule type="expression" dxfId="309" priority="87">
      <formula>INDIRECT(ADDRESS(ROW(),COLUMN()))=TRUNC(INDIRECT(ADDRESS(ROW(),COLUMN())))</formula>
    </cfRule>
  </conditionalFormatting>
  <conditionalFormatting sqref="N373:N375">
    <cfRule type="expression" dxfId="308" priority="86">
      <formula>INDIRECT(ADDRESS(ROW(),COLUMN()))=TRUNC(INDIRECT(ADDRESS(ROW(),COLUMN())))</formula>
    </cfRule>
  </conditionalFormatting>
  <conditionalFormatting sqref="I376:I377">
    <cfRule type="expression" dxfId="307" priority="85">
      <formula>INDIRECT(ADDRESS(ROW(),COLUMN()))=TRUNC(INDIRECT(ADDRESS(ROW(),COLUMN())))</formula>
    </cfRule>
  </conditionalFormatting>
  <conditionalFormatting sqref="K376:K377">
    <cfRule type="expression" dxfId="306" priority="84">
      <formula>INDIRECT(ADDRESS(ROW(),COLUMN()))=TRUNC(INDIRECT(ADDRESS(ROW(),COLUMN())))</formula>
    </cfRule>
  </conditionalFormatting>
  <conditionalFormatting sqref="I378:I379 I389 I391">
    <cfRule type="expression" dxfId="305" priority="83">
      <formula>INDIRECT(ADDRESS(ROW(),COLUMN()))=TRUNC(INDIRECT(ADDRESS(ROW(),COLUMN())))</formula>
    </cfRule>
  </conditionalFormatting>
  <conditionalFormatting sqref="K378:K379 K389 K391">
    <cfRule type="expression" dxfId="304" priority="82">
      <formula>INDIRECT(ADDRESS(ROW(),COLUMN()))=TRUNC(INDIRECT(ADDRESS(ROW(),COLUMN())))</formula>
    </cfRule>
  </conditionalFormatting>
  <conditionalFormatting sqref="I387">
    <cfRule type="expression" dxfId="303" priority="81">
      <formula>INDIRECT(ADDRESS(ROW(),COLUMN()))=TRUNC(INDIRECT(ADDRESS(ROW(),COLUMN())))</formula>
    </cfRule>
  </conditionalFormatting>
  <conditionalFormatting sqref="I384">
    <cfRule type="expression" dxfId="302" priority="79">
      <formula>INDIRECT(ADDRESS(ROW(),COLUMN()))=TRUNC(INDIRECT(ADDRESS(ROW(),COLUMN())))</formula>
    </cfRule>
  </conditionalFormatting>
  <conditionalFormatting sqref="K384">
    <cfRule type="expression" dxfId="301" priority="78">
      <formula>INDIRECT(ADDRESS(ROW(),COLUMN()))=TRUNC(INDIRECT(ADDRESS(ROW(),COLUMN())))</formula>
    </cfRule>
  </conditionalFormatting>
  <conditionalFormatting sqref="I385">
    <cfRule type="expression" dxfId="300" priority="77">
      <formula>INDIRECT(ADDRESS(ROW(),COLUMN()))=TRUNC(INDIRECT(ADDRESS(ROW(),COLUMN())))</formula>
    </cfRule>
  </conditionalFormatting>
  <conditionalFormatting sqref="K385">
    <cfRule type="expression" dxfId="299" priority="76">
      <formula>INDIRECT(ADDRESS(ROW(),COLUMN()))=TRUNC(INDIRECT(ADDRESS(ROW(),COLUMN())))</formula>
    </cfRule>
  </conditionalFormatting>
  <conditionalFormatting sqref="I388">
    <cfRule type="expression" dxfId="298" priority="75">
      <formula>INDIRECT(ADDRESS(ROW(),COLUMN()))=TRUNC(INDIRECT(ADDRESS(ROW(),COLUMN())))</formula>
    </cfRule>
  </conditionalFormatting>
  <conditionalFormatting sqref="K388">
    <cfRule type="expression" dxfId="297" priority="74">
      <formula>INDIRECT(ADDRESS(ROW(),COLUMN()))=TRUNC(INDIRECT(ADDRESS(ROW(),COLUMN())))</formula>
    </cfRule>
  </conditionalFormatting>
  <conditionalFormatting sqref="I390">
    <cfRule type="expression" dxfId="296" priority="73">
      <formula>INDIRECT(ADDRESS(ROW(),COLUMN()))=TRUNC(INDIRECT(ADDRESS(ROW(),COLUMN())))</formula>
    </cfRule>
  </conditionalFormatting>
  <conditionalFormatting sqref="K390">
    <cfRule type="expression" dxfId="295" priority="72">
      <formula>INDIRECT(ADDRESS(ROW(),COLUMN()))=TRUNC(INDIRECT(ADDRESS(ROW(),COLUMN())))</formula>
    </cfRule>
  </conditionalFormatting>
  <conditionalFormatting sqref="I383">
    <cfRule type="expression" dxfId="294" priority="71">
      <formula>INDIRECT(ADDRESS(ROW(),COLUMN()))=TRUNC(INDIRECT(ADDRESS(ROW(),COLUMN())))</formula>
    </cfRule>
  </conditionalFormatting>
  <conditionalFormatting sqref="K383">
    <cfRule type="expression" dxfId="293" priority="70">
      <formula>INDIRECT(ADDRESS(ROW(),COLUMN()))=TRUNC(INDIRECT(ADDRESS(ROW(),COLUMN())))</formula>
    </cfRule>
  </conditionalFormatting>
  <conditionalFormatting sqref="I386">
    <cfRule type="expression" dxfId="292" priority="69">
      <formula>INDIRECT(ADDRESS(ROW(),COLUMN()))=TRUNC(INDIRECT(ADDRESS(ROW(),COLUMN())))</formula>
    </cfRule>
  </conditionalFormatting>
  <conditionalFormatting sqref="K386">
    <cfRule type="expression" dxfId="291" priority="68">
      <formula>INDIRECT(ADDRESS(ROW(),COLUMN()))=TRUNC(INDIRECT(ADDRESS(ROW(),COLUMN())))</formula>
    </cfRule>
  </conditionalFormatting>
  <conditionalFormatting sqref="I382">
    <cfRule type="expression" dxfId="290" priority="67">
      <formula>INDIRECT(ADDRESS(ROW(),COLUMN()))=TRUNC(INDIRECT(ADDRESS(ROW(),COLUMN())))</formula>
    </cfRule>
  </conditionalFormatting>
  <conditionalFormatting sqref="K382">
    <cfRule type="expression" dxfId="289" priority="66">
      <formula>INDIRECT(ADDRESS(ROW(),COLUMN()))=TRUNC(INDIRECT(ADDRESS(ROW(),COLUMN())))</formula>
    </cfRule>
  </conditionalFormatting>
  <conditionalFormatting sqref="I380">
    <cfRule type="expression" dxfId="288" priority="65">
      <formula>INDIRECT(ADDRESS(ROW(),COLUMN()))=TRUNC(INDIRECT(ADDRESS(ROW(),COLUMN())))</formula>
    </cfRule>
  </conditionalFormatting>
  <conditionalFormatting sqref="K380">
    <cfRule type="expression" dxfId="287" priority="64">
      <formula>INDIRECT(ADDRESS(ROW(),COLUMN()))=TRUNC(INDIRECT(ADDRESS(ROW(),COLUMN())))</formula>
    </cfRule>
  </conditionalFormatting>
  <conditionalFormatting sqref="I381">
    <cfRule type="expression" dxfId="286" priority="63">
      <formula>INDIRECT(ADDRESS(ROW(),COLUMN()))=TRUNC(INDIRECT(ADDRESS(ROW(),COLUMN())))</formula>
    </cfRule>
  </conditionalFormatting>
  <conditionalFormatting sqref="K381">
    <cfRule type="expression" dxfId="285" priority="62">
      <formula>INDIRECT(ADDRESS(ROW(),COLUMN()))=TRUNC(INDIRECT(ADDRESS(ROW(),COLUMN())))</formula>
    </cfRule>
  </conditionalFormatting>
  <conditionalFormatting sqref="I392">
    <cfRule type="expression" dxfId="284" priority="61">
      <formula>INDIRECT(ADDRESS(ROW(),COLUMN()))=TRUNC(INDIRECT(ADDRESS(ROW(),COLUMN())))</formula>
    </cfRule>
  </conditionalFormatting>
  <conditionalFormatting sqref="I393:I394">
    <cfRule type="expression" dxfId="283" priority="60">
      <formula>INDIRECT(ADDRESS(ROW(),COLUMN()))=TRUNC(INDIRECT(ADDRESS(ROW(),COLUMN())))</formula>
    </cfRule>
  </conditionalFormatting>
  <conditionalFormatting sqref="K393:K394">
    <cfRule type="expression" dxfId="282" priority="59">
      <formula>INDIRECT(ADDRESS(ROW(),COLUMN()))=TRUNC(INDIRECT(ADDRESS(ROW(),COLUMN())))</formula>
    </cfRule>
  </conditionalFormatting>
  <conditionalFormatting sqref="I454:I509 K454:K509 N454:N509">
    <cfRule type="expression" dxfId="281" priority="58">
      <formula>INDIRECT(ADDRESS(ROW(),COLUMN()))=TRUNC(INDIRECT(ADDRESS(ROW(),COLUMN())))</formula>
    </cfRule>
  </conditionalFormatting>
  <conditionalFormatting sqref="N510">
    <cfRule type="expression" dxfId="280" priority="57">
      <formula>INDIRECT(ADDRESS(ROW(),COLUMN()))=TRUNC(INDIRECT(ADDRESS(ROW(),COLUMN())))</formula>
    </cfRule>
  </conditionalFormatting>
  <conditionalFormatting sqref="I510">
    <cfRule type="expression" dxfId="279" priority="55">
      <formula>INDIRECT(ADDRESS(ROW(),COLUMN()))=TRUNC(INDIRECT(ADDRESS(ROW(),COLUMN())))</formula>
    </cfRule>
  </conditionalFormatting>
  <conditionalFormatting sqref="N38:N40">
    <cfRule type="expression" dxfId="278" priority="53">
      <formula>INDIRECT(ADDRESS(ROW(),COLUMN()))=TRUNC(INDIRECT(ADDRESS(ROW(),COLUMN())))</formula>
    </cfRule>
  </conditionalFormatting>
  <conditionalFormatting sqref="K40">
    <cfRule type="expression" dxfId="277" priority="52">
      <formula>INDIRECT(ADDRESS(ROW(),COLUMN()))=TRUNC(INDIRECT(ADDRESS(ROW(),COLUMN())))</formula>
    </cfRule>
  </conditionalFormatting>
  <conditionalFormatting sqref="I38">
    <cfRule type="expression" dxfId="276" priority="51">
      <formula>INDIRECT(ADDRESS(ROW(),COLUMN()))=TRUNC(INDIRECT(ADDRESS(ROW(),COLUMN())))</formula>
    </cfRule>
  </conditionalFormatting>
  <conditionalFormatting sqref="I39">
    <cfRule type="expression" dxfId="275" priority="50">
      <formula>INDIRECT(ADDRESS(ROW(),COLUMN()))=TRUNC(INDIRECT(ADDRESS(ROW(),COLUMN())))</formula>
    </cfRule>
  </conditionalFormatting>
  <conditionalFormatting sqref="K39">
    <cfRule type="expression" dxfId="274" priority="49">
      <formula>INDIRECT(ADDRESS(ROW(),COLUMN()))=TRUNC(INDIRECT(ADDRESS(ROW(),COLUMN())))</formula>
    </cfRule>
  </conditionalFormatting>
  <conditionalFormatting sqref="I40">
    <cfRule type="expression" dxfId="273" priority="48">
      <formula>INDIRECT(ADDRESS(ROW(),COLUMN()))=TRUNC(INDIRECT(ADDRESS(ROW(),COLUMN())))</formula>
    </cfRule>
  </conditionalFormatting>
  <conditionalFormatting sqref="K38:K39">
    <cfRule type="expression" dxfId="272" priority="47">
      <formula>INDIRECT(ADDRESS(ROW(),COLUMN()))=TRUNC(INDIRECT(ADDRESS(ROW(),COLUMN())))</formula>
    </cfRule>
  </conditionalFormatting>
  <conditionalFormatting sqref="I38">
    <cfRule type="expression" dxfId="271" priority="46">
      <formula>INDIRECT(ADDRESS(ROW(),COLUMN()))=TRUNC(INDIRECT(ADDRESS(ROW(),COLUMN())))</formula>
    </cfRule>
  </conditionalFormatting>
  <conditionalFormatting sqref="K38">
    <cfRule type="expression" dxfId="270" priority="45">
      <formula>INDIRECT(ADDRESS(ROW(),COLUMN()))=TRUNC(INDIRECT(ADDRESS(ROW(),COLUMN())))</formula>
    </cfRule>
  </conditionalFormatting>
  <conditionalFormatting sqref="K38">
    <cfRule type="expression" dxfId="269" priority="44">
      <formula>INDIRECT(ADDRESS(ROW(),COLUMN()))=TRUNC(INDIRECT(ADDRESS(ROW(),COLUMN())))</formula>
    </cfRule>
  </conditionalFormatting>
  <conditionalFormatting sqref="I38">
    <cfRule type="expression" dxfId="268" priority="43">
      <formula>INDIRECT(ADDRESS(ROW(),COLUMN()))=TRUNC(INDIRECT(ADDRESS(ROW(),COLUMN())))</formula>
    </cfRule>
  </conditionalFormatting>
  <conditionalFormatting sqref="K39">
    <cfRule type="expression" dxfId="267" priority="42">
      <formula>INDIRECT(ADDRESS(ROW(),COLUMN()))=TRUNC(INDIRECT(ADDRESS(ROW(),COLUMN())))</formula>
    </cfRule>
  </conditionalFormatting>
  <conditionalFormatting sqref="I39">
    <cfRule type="expression" dxfId="266" priority="41">
      <formula>INDIRECT(ADDRESS(ROW(),COLUMN()))=TRUNC(INDIRECT(ADDRESS(ROW(),COLUMN())))</formula>
    </cfRule>
  </conditionalFormatting>
  <conditionalFormatting sqref="I40">
    <cfRule type="expression" dxfId="265" priority="40">
      <formula>INDIRECT(ADDRESS(ROW(),COLUMN()))=TRUNC(INDIRECT(ADDRESS(ROW(),COLUMN())))</formula>
    </cfRule>
  </conditionalFormatting>
  <conditionalFormatting sqref="I38">
    <cfRule type="expression" dxfId="264" priority="39">
      <formula>INDIRECT(ADDRESS(ROW(),COLUMN()))=TRUNC(INDIRECT(ADDRESS(ROW(),COLUMN())))</formula>
    </cfRule>
  </conditionalFormatting>
  <conditionalFormatting sqref="I39">
    <cfRule type="expression" dxfId="263" priority="38">
      <formula>INDIRECT(ADDRESS(ROW(),COLUMN()))=TRUNC(INDIRECT(ADDRESS(ROW(),COLUMN())))</formula>
    </cfRule>
  </conditionalFormatting>
  <conditionalFormatting sqref="I40">
    <cfRule type="expression" dxfId="262" priority="37">
      <formula>INDIRECT(ADDRESS(ROW(),COLUMN()))=TRUNC(INDIRECT(ADDRESS(ROW(),COLUMN())))</formula>
    </cfRule>
  </conditionalFormatting>
  <conditionalFormatting sqref="K40">
    <cfRule type="expression" dxfId="261" priority="36">
      <formula>INDIRECT(ADDRESS(ROW(),COLUMN()))=TRUNC(INDIRECT(ADDRESS(ROW(),COLUMN())))</formula>
    </cfRule>
  </conditionalFormatting>
  <conditionalFormatting sqref="K33">
    <cfRule type="expression" dxfId="260" priority="35">
      <formula>INDIRECT(ADDRESS(ROW(),COLUMN()))=TRUNC(INDIRECT(ADDRESS(ROW(),COLUMN())))</formula>
    </cfRule>
  </conditionalFormatting>
  <conditionalFormatting sqref="I33">
    <cfRule type="expression" dxfId="259" priority="34">
      <formula>INDIRECT(ADDRESS(ROW(),COLUMN()))=TRUNC(INDIRECT(ADDRESS(ROW(),COLUMN())))</formula>
    </cfRule>
  </conditionalFormatting>
  <conditionalFormatting sqref="K33">
    <cfRule type="expression" dxfId="258" priority="33">
      <formula>INDIRECT(ADDRESS(ROW(),COLUMN()))=TRUNC(INDIRECT(ADDRESS(ROW(),COLUMN())))</formula>
    </cfRule>
  </conditionalFormatting>
  <conditionalFormatting sqref="I33">
    <cfRule type="expression" dxfId="257" priority="32">
      <formula>INDIRECT(ADDRESS(ROW(),COLUMN()))=TRUNC(INDIRECT(ADDRESS(ROW(),COLUMN())))</formula>
    </cfRule>
  </conditionalFormatting>
  <conditionalFormatting sqref="K33">
    <cfRule type="expression" dxfId="256" priority="31">
      <formula>INDIRECT(ADDRESS(ROW(),COLUMN()))=TRUNC(INDIRECT(ADDRESS(ROW(),COLUMN())))</formula>
    </cfRule>
  </conditionalFormatting>
  <conditionalFormatting sqref="I33">
    <cfRule type="expression" dxfId="255" priority="30">
      <formula>INDIRECT(ADDRESS(ROW(),COLUMN()))=TRUNC(INDIRECT(ADDRESS(ROW(),COLUMN())))</formula>
    </cfRule>
  </conditionalFormatting>
  <conditionalFormatting sqref="I33">
    <cfRule type="expression" dxfId="254" priority="29">
      <formula>INDIRECT(ADDRESS(ROW(),COLUMN()))=TRUNC(INDIRECT(ADDRESS(ROW(),COLUMN())))</formula>
    </cfRule>
  </conditionalFormatting>
  <conditionalFormatting sqref="K34">
    <cfRule type="expression" dxfId="253" priority="28">
      <formula>INDIRECT(ADDRESS(ROW(),COLUMN()))=TRUNC(INDIRECT(ADDRESS(ROW(),COLUMN())))</formula>
    </cfRule>
  </conditionalFormatting>
  <conditionalFormatting sqref="I34">
    <cfRule type="expression" dxfId="252" priority="27">
      <formula>INDIRECT(ADDRESS(ROW(),COLUMN()))=TRUNC(INDIRECT(ADDRESS(ROW(),COLUMN())))</formula>
    </cfRule>
  </conditionalFormatting>
  <conditionalFormatting sqref="K34">
    <cfRule type="expression" dxfId="251" priority="26">
      <formula>INDIRECT(ADDRESS(ROW(),COLUMN()))=TRUNC(INDIRECT(ADDRESS(ROW(),COLUMN())))</formula>
    </cfRule>
  </conditionalFormatting>
  <conditionalFormatting sqref="I34">
    <cfRule type="expression" dxfId="250" priority="25">
      <formula>INDIRECT(ADDRESS(ROW(),COLUMN()))=TRUNC(INDIRECT(ADDRESS(ROW(),COLUMN())))</formula>
    </cfRule>
  </conditionalFormatting>
  <conditionalFormatting sqref="K34">
    <cfRule type="expression" dxfId="249" priority="24">
      <formula>INDIRECT(ADDRESS(ROW(),COLUMN()))=TRUNC(INDIRECT(ADDRESS(ROW(),COLUMN())))</formula>
    </cfRule>
  </conditionalFormatting>
  <conditionalFormatting sqref="I34">
    <cfRule type="expression" dxfId="248" priority="23">
      <formula>INDIRECT(ADDRESS(ROW(),COLUMN()))=TRUNC(INDIRECT(ADDRESS(ROW(),COLUMN())))</formula>
    </cfRule>
  </conditionalFormatting>
  <conditionalFormatting sqref="I34">
    <cfRule type="expression" dxfId="247" priority="22">
      <formula>INDIRECT(ADDRESS(ROW(),COLUMN()))=TRUNC(INDIRECT(ADDRESS(ROW(),COLUMN())))</formula>
    </cfRule>
  </conditionalFormatting>
  <conditionalFormatting sqref="K36">
    <cfRule type="expression" dxfId="246" priority="21">
      <formula>INDIRECT(ADDRESS(ROW(),COLUMN()))=TRUNC(INDIRECT(ADDRESS(ROW(),COLUMN())))</formula>
    </cfRule>
  </conditionalFormatting>
  <conditionalFormatting sqref="N11">
    <cfRule type="expression" dxfId="245" priority="19">
      <formula>INDIRECT(ADDRESS(ROW(),COLUMN()))=TRUNC(INDIRECT(ADDRESS(ROW(),COLUMN())))</formula>
    </cfRule>
  </conditionalFormatting>
  <conditionalFormatting sqref="N12">
    <cfRule type="expression" dxfId="244" priority="18">
      <formula>INDIRECT(ADDRESS(ROW(),COLUMN()))=TRUNC(INDIRECT(ADDRESS(ROW(),COLUMN())))</formula>
    </cfRule>
  </conditionalFormatting>
  <conditionalFormatting sqref="N30:N32">
    <cfRule type="expression" dxfId="243" priority="14">
      <formula>INDIRECT(ADDRESS(ROW(),COLUMN()))=TRUNC(INDIRECT(ADDRESS(ROW(),COLUMN())))</formula>
    </cfRule>
  </conditionalFormatting>
  <conditionalFormatting sqref="N30:N31">
    <cfRule type="expression" dxfId="242" priority="17">
      <formula>INDIRECT(ADDRESS(ROW(),COLUMN()))=TRUNC(INDIRECT(ADDRESS(ROW(),COLUMN())))</formula>
    </cfRule>
  </conditionalFormatting>
  <conditionalFormatting sqref="N26:N29">
    <cfRule type="expression" dxfId="241" priority="12">
      <formula>INDIRECT(ADDRESS(ROW(),COLUMN()))=TRUNC(INDIRECT(ADDRESS(ROW(),COLUMN())))</formula>
    </cfRule>
  </conditionalFormatting>
  <conditionalFormatting sqref="N32">
    <cfRule type="expression" dxfId="240" priority="16">
      <formula>INDIRECT(ADDRESS(ROW(),COLUMN()))=TRUNC(INDIRECT(ADDRESS(ROW(),COLUMN())))</formula>
    </cfRule>
  </conditionalFormatting>
  <conditionalFormatting sqref="N35">
    <cfRule type="expression" dxfId="239" priority="15">
      <formula>INDIRECT(ADDRESS(ROW(),COLUMN()))=TRUNC(INDIRECT(ADDRESS(ROW(),COLUMN())))</formula>
    </cfRule>
  </conditionalFormatting>
  <conditionalFormatting sqref="N13:N25">
    <cfRule type="expression" dxfId="238" priority="13">
      <formula>INDIRECT(ADDRESS(ROW(),COLUMN()))=TRUNC(INDIRECT(ADDRESS(ROW(),COLUMN())))</formula>
    </cfRule>
  </conditionalFormatting>
  <conditionalFormatting sqref="N35">
    <cfRule type="expression" dxfId="237" priority="9">
      <formula>INDIRECT(ADDRESS(ROW(),COLUMN()))=TRUNC(INDIRECT(ADDRESS(ROW(),COLUMN())))</formula>
    </cfRule>
  </conditionalFormatting>
  <conditionalFormatting sqref="N32">
    <cfRule type="expression" dxfId="236" priority="11">
      <formula>INDIRECT(ADDRESS(ROW(),COLUMN()))=TRUNC(INDIRECT(ADDRESS(ROW(),COLUMN())))</formula>
    </cfRule>
  </conditionalFormatting>
  <conditionalFormatting sqref="N30:N31">
    <cfRule type="expression" dxfId="235" priority="10">
      <formula>INDIRECT(ADDRESS(ROW(),COLUMN()))=TRUNC(INDIRECT(ADDRESS(ROW(),COLUMN())))</formula>
    </cfRule>
  </conditionalFormatting>
  <conditionalFormatting sqref="N36">
    <cfRule type="expression" dxfId="234" priority="1">
      <formula>INDIRECT(ADDRESS(ROW(),COLUMN()))=TRUNC(INDIRECT(ADDRESS(ROW(),COLUMN())))</formula>
    </cfRule>
  </conditionalFormatting>
  <conditionalFormatting sqref="N33">
    <cfRule type="expression" dxfId="233" priority="8">
      <formula>INDIRECT(ADDRESS(ROW(),COLUMN()))=TRUNC(INDIRECT(ADDRESS(ROW(),COLUMN())))</formula>
    </cfRule>
  </conditionalFormatting>
  <conditionalFormatting sqref="N33">
    <cfRule type="expression" dxfId="232" priority="7">
      <formula>INDIRECT(ADDRESS(ROW(),COLUMN()))=TRUNC(INDIRECT(ADDRESS(ROW(),COLUMN())))</formula>
    </cfRule>
  </conditionalFormatting>
  <conditionalFormatting sqref="N33">
    <cfRule type="expression" dxfId="231" priority="6">
      <formula>INDIRECT(ADDRESS(ROW(),COLUMN()))=TRUNC(INDIRECT(ADDRESS(ROW(),COLUMN())))</formula>
    </cfRule>
  </conditionalFormatting>
  <conditionalFormatting sqref="N34">
    <cfRule type="expression" dxfId="230" priority="5">
      <formula>INDIRECT(ADDRESS(ROW(),COLUMN()))=TRUNC(INDIRECT(ADDRESS(ROW(),COLUMN())))</formula>
    </cfRule>
  </conditionalFormatting>
  <conditionalFormatting sqref="N34">
    <cfRule type="expression" dxfId="229" priority="4">
      <formula>INDIRECT(ADDRESS(ROW(),COLUMN()))=TRUNC(INDIRECT(ADDRESS(ROW(),COLUMN())))</formula>
    </cfRule>
  </conditionalFormatting>
  <conditionalFormatting sqref="N34">
    <cfRule type="expression" dxfId="228" priority="3">
      <formula>INDIRECT(ADDRESS(ROW(),COLUMN()))=TRUNC(INDIRECT(ADDRESS(ROW(),COLUMN())))</formula>
    </cfRule>
  </conditionalFormatting>
  <conditionalFormatting sqref="N36">
    <cfRule type="expression" dxfId="227" priority="2">
      <formula>INDIRECT(ADDRESS(ROW(),COLUMN()))=TRUNC(INDIRECT(ADDRESS(ROW(),COLUMN())))</formula>
    </cfRule>
  </conditionalFormatting>
  <dataValidations count="7">
    <dataValidation imeMode="hiragana" allowBlank="1" showInputMessage="1" showErrorMessage="1" sqref="L11:L510 E11:E60 O11:O510 F11:G510" xr:uid="{6AA51B38-A4C5-4437-8639-870D75FC8CC6}"/>
    <dataValidation imeMode="disabled" allowBlank="1" showInputMessage="1" showErrorMessage="1" sqref="C3 G6 A11:A510 J6:M7 H6:I8 B2 C6 C8 G8" xr:uid="{E2C1726B-55AB-4E28-9B9B-2664BB630736}"/>
    <dataValidation type="list" allowBlank="1" showInputMessage="1" showErrorMessage="1" sqref="R11:S510" xr:uid="{237E7331-1360-4969-A45D-72E8CA4CF1B8}">
      <formula1>"○"</formula1>
    </dataValidation>
    <dataValidation type="list" imeMode="hiragana" allowBlank="1" showInputMessage="1" showErrorMessage="1" sqref="C13:C510" xr:uid="{AE4B8CE0-447D-4F2E-855A-0DCC73741E81}">
      <formula1>区分</formula1>
    </dataValidation>
    <dataValidation imeMode="off" allowBlank="1" showInputMessage="1" showErrorMessage="1" sqref="K11:K510 H515:J541 H512:J512 Q11:Q510 N11:N510" xr:uid="{3973F5F5-EB8C-4FFF-91DD-38D91D71B497}"/>
    <dataValidation type="list" imeMode="hiragana" allowBlank="1" showInputMessage="1" showErrorMessage="1" sqref="C11:C12" xr:uid="{E367A02A-9F33-4B53-AA7D-344038E47713}">
      <formula1>$A$556:$A$559</formula1>
    </dataValidation>
    <dataValidation type="list" imeMode="hiragana" allowBlank="1" showInputMessage="1" showErrorMessage="1" sqref="D11:D510 E61:E510" xr:uid="{4FFF8A6C-C0D7-493B-9CD2-FA46BC81A624}">
      <formula1>INDIRECT(C11)</formula1>
    </dataValidation>
  </dataValidations>
  <pageMargins left="0.7" right="0.7" top="0.75" bottom="0.75" header="0.3" footer="0.3"/>
  <pageSetup paperSize="9" scale="57" orientation="portrait" r:id="rId1"/>
  <rowBreaks count="1" manualBreakCount="1">
    <brk id="511"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74"/>
  <sheetViews>
    <sheetView view="pageBreakPreview" zoomScale="85" zoomScaleNormal="55" zoomScaleSheetLayoutView="85" workbookViewId="0">
      <selection activeCell="Q29" sqref="Q29"/>
    </sheetView>
  </sheetViews>
  <sheetFormatPr defaultColWidth="9" defaultRowHeight="15" x14ac:dyDescent="0.2"/>
  <cols>
    <col min="1" max="2" width="2.6640625" style="83" customWidth="1"/>
    <col min="3" max="3" width="16.6640625" style="83" customWidth="1"/>
    <col min="4" max="5" width="8.33203125" style="83" customWidth="1"/>
    <col min="6" max="6" width="12.21875" style="83" customWidth="1"/>
    <col min="7" max="7" width="36.109375" style="83" customWidth="1"/>
    <col min="8" max="8" width="1.109375" style="83" customWidth="1"/>
    <col min="9" max="9" width="9.44140625" style="83" customWidth="1"/>
    <col min="10" max="10" width="1.33203125" style="83" customWidth="1"/>
    <col min="11" max="11" width="6" style="83" customWidth="1"/>
    <col min="12" max="12" width="6.109375" style="83" customWidth="1"/>
    <col min="13" max="13" width="1.88671875" style="83" customWidth="1"/>
    <col min="14" max="14" width="6" style="83" customWidth="1"/>
    <col min="15" max="15" width="6.109375" style="83" customWidth="1"/>
    <col min="16" max="16" width="1.77734375" style="83" customWidth="1"/>
    <col min="17" max="17" width="8.44140625" style="83" customWidth="1"/>
    <col min="18" max="19" width="6.44140625" style="83" customWidth="1"/>
    <col min="20" max="20" width="20.6640625" style="83" customWidth="1"/>
    <col min="21" max="21" width="18.33203125" style="83" customWidth="1"/>
    <col min="22" max="22" width="25.33203125" style="83" customWidth="1"/>
    <col min="23" max="23" width="9" style="83" customWidth="1"/>
    <col min="24" max="24" width="9" style="92" hidden="1" customWidth="1"/>
    <col min="25" max="25" width="9" style="83" customWidth="1"/>
    <col min="26" max="16384" width="9" style="83"/>
  </cols>
  <sheetData>
    <row r="1" spans="1:25" ht="16.2" x14ac:dyDescent="0.2">
      <c r="A1" s="91" t="str">
        <f>"【 内訳書 】 "&amp;様式1!L11</f>
        <v xml:space="preserve">【 内訳書 】 </v>
      </c>
      <c r="B1" s="75"/>
    </row>
    <row r="2" spans="1:25" ht="25.5" customHeight="1" x14ac:dyDescent="0.2">
      <c r="B2" s="795" t="s">
        <v>221</v>
      </c>
      <c r="C2" s="795"/>
      <c r="D2" s="795"/>
      <c r="E2" s="795"/>
      <c r="F2" s="795"/>
      <c r="G2" s="795"/>
      <c r="H2" s="795"/>
      <c r="I2" s="795"/>
      <c r="J2" s="795"/>
      <c r="K2" s="795"/>
      <c r="L2" s="795"/>
      <c r="M2" s="795"/>
      <c r="N2" s="795"/>
      <c r="O2" s="795"/>
      <c r="P2" s="795"/>
      <c r="Q2" s="795"/>
      <c r="R2" s="795"/>
      <c r="S2" s="795"/>
      <c r="X2" s="83"/>
      <c r="Y2" s="117"/>
    </row>
    <row r="3" spans="1:25" ht="43.5" customHeight="1" x14ac:dyDescent="0.2">
      <c r="B3" s="794" t="s">
        <v>238</v>
      </c>
      <c r="C3" s="794"/>
      <c r="D3" s="794"/>
      <c r="E3" s="794"/>
      <c r="F3" s="794"/>
      <c r="G3" s="794"/>
      <c r="H3" s="794"/>
      <c r="I3" s="794"/>
      <c r="J3" s="794"/>
      <c r="K3" s="794"/>
      <c r="L3" s="794"/>
      <c r="M3" s="794"/>
      <c r="N3" s="794"/>
      <c r="O3" s="794"/>
      <c r="P3" s="794"/>
      <c r="Q3" s="794"/>
      <c r="R3" s="794"/>
      <c r="S3" s="794"/>
      <c r="X3" s="83"/>
      <c r="Y3" s="117"/>
    </row>
    <row r="4" spans="1:25" ht="11.25" customHeight="1" x14ac:dyDescent="0.2">
      <c r="A4" s="93"/>
      <c r="B4" s="93"/>
      <c r="C4" s="94"/>
      <c r="D4" s="95"/>
      <c r="E4" s="95"/>
      <c r="F4" s="95"/>
      <c r="G4" s="96"/>
      <c r="H4" s="96"/>
      <c r="I4" s="96"/>
      <c r="J4" s="96"/>
      <c r="K4" s="96"/>
      <c r="L4" s="96"/>
      <c r="M4" s="96"/>
      <c r="N4" s="96"/>
      <c r="O4" s="96"/>
      <c r="P4" s="96"/>
      <c r="Q4" s="96"/>
    </row>
    <row r="5" spans="1:25" ht="21.75" customHeight="1" x14ac:dyDescent="0.2">
      <c r="A5" s="93"/>
      <c r="B5" s="93"/>
      <c r="C5" s="733" t="s">
        <v>57</v>
      </c>
      <c r="D5" s="734"/>
      <c r="E5" s="734"/>
      <c r="F5" s="735"/>
      <c r="G5" s="97" t="s">
        <v>58</v>
      </c>
      <c r="H5" s="736" t="s">
        <v>59</v>
      </c>
      <c r="I5" s="737"/>
      <c r="J5" s="737"/>
      <c r="K5" s="737"/>
      <c r="L5" s="737"/>
      <c r="M5" s="738"/>
      <c r="N5" s="98"/>
      <c r="O5" s="739" t="str">
        <f>IF(H526&lt;&gt;0,"「細目：その他」で補助対象外に仕分けされていないものがある","")</f>
        <v/>
      </c>
      <c r="P5" s="739"/>
      <c r="Q5" s="739"/>
    </row>
    <row r="6" spans="1:25" ht="21.75" customHeight="1" x14ac:dyDescent="0.2">
      <c r="A6" s="93"/>
      <c r="B6" s="93"/>
      <c r="C6" s="740">
        <f>SUMIFS($Q$11:$Q$310,$R$11:$R$310,"")</f>
        <v>0</v>
      </c>
      <c r="D6" s="741"/>
      <c r="E6" s="741"/>
      <c r="F6" s="742"/>
      <c r="G6" s="201">
        <f>SUMIFS($Q$11:$Q$310,$R$11:$R$310,"○")</f>
        <v>0</v>
      </c>
      <c r="H6" s="743">
        <f>SUM(C6,G6)</f>
        <v>0</v>
      </c>
      <c r="I6" s="744"/>
      <c r="J6" s="744"/>
      <c r="K6" s="744"/>
      <c r="L6" s="744"/>
      <c r="M6" s="745"/>
      <c r="N6" s="98"/>
      <c r="O6" s="739"/>
      <c r="P6" s="739"/>
      <c r="Q6" s="739"/>
    </row>
    <row r="7" spans="1:25" ht="21.75" customHeight="1" x14ac:dyDescent="0.2">
      <c r="A7" s="93"/>
      <c r="B7" s="93"/>
      <c r="C7" s="733" t="s">
        <v>85</v>
      </c>
      <c r="D7" s="734"/>
      <c r="E7" s="734"/>
      <c r="F7" s="735"/>
      <c r="G7" s="97" t="s">
        <v>86</v>
      </c>
      <c r="H7" s="99"/>
      <c r="I7" s="100"/>
      <c r="J7" s="100"/>
      <c r="K7" s="100"/>
      <c r="L7" s="100"/>
      <c r="M7" s="100"/>
      <c r="N7" s="98"/>
      <c r="O7" s="101"/>
      <c r="P7" s="101"/>
      <c r="Q7" s="101"/>
    </row>
    <row r="8" spans="1:25" ht="21.75" customHeight="1" x14ac:dyDescent="0.2">
      <c r="A8" s="93"/>
      <c r="B8" s="93"/>
      <c r="C8" s="740">
        <f>SUMIFS($Q$11:$Q$310,$S$11:$S$310,"○",$R$11:$R$310,"")</f>
        <v>0</v>
      </c>
      <c r="D8" s="741"/>
      <c r="E8" s="741"/>
      <c r="F8" s="742"/>
      <c r="G8" s="202">
        <f>IF(様式1!N33="■",0,ROUNDDOWN((C6-C8)*10/110,0))</f>
        <v>0</v>
      </c>
      <c r="H8" s="99"/>
      <c r="I8" s="748" t="str">
        <f>IF(C6-C8&gt;0,IF(様式1!N33="■","←免税事業者又は簡易課税事業者のため，消費税等仕入控除税額０",""),"")</f>
        <v/>
      </c>
      <c r="J8" s="748"/>
      <c r="K8" s="748"/>
      <c r="L8" s="748"/>
      <c r="M8" s="748"/>
      <c r="N8" s="748"/>
      <c r="O8" s="748"/>
      <c r="P8" s="748"/>
      <c r="Q8" s="748"/>
      <c r="R8" s="748"/>
    </row>
    <row r="9" spans="1:25" ht="20.25" customHeight="1" x14ac:dyDescent="0.2">
      <c r="A9" s="102" t="s">
        <v>45</v>
      </c>
      <c r="B9" s="102"/>
      <c r="C9" s="98"/>
      <c r="D9" s="103"/>
      <c r="E9" s="103"/>
      <c r="F9" s="103"/>
      <c r="G9" s="104">
        <f>SUMIFS($Q$11:$Q$310,$S$11:$S$310,"○")</f>
        <v>0</v>
      </c>
      <c r="H9" s="105"/>
      <c r="I9" s="105"/>
      <c r="J9" s="105"/>
      <c r="K9" s="105"/>
      <c r="L9" s="105"/>
      <c r="M9" s="105"/>
      <c r="N9" s="105"/>
      <c r="O9" s="105"/>
      <c r="P9" s="105"/>
      <c r="R9" s="106"/>
      <c r="S9" s="106" t="s">
        <v>26</v>
      </c>
    </row>
    <row r="10" spans="1:25" ht="36" customHeight="1" x14ac:dyDescent="0.2">
      <c r="A10" s="749" t="s">
        <v>60</v>
      </c>
      <c r="B10" s="750"/>
      <c r="C10" s="107" t="s">
        <v>8</v>
      </c>
      <c r="D10" s="107" t="s">
        <v>140</v>
      </c>
      <c r="E10" s="108" t="s">
        <v>175</v>
      </c>
      <c r="F10" s="108" t="s">
        <v>105</v>
      </c>
      <c r="G10" s="109" t="s">
        <v>61</v>
      </c>
      <c r="H10" s="110"/>
      <c r="I10" s="111" t="s">
        <v>62</v>
      </c>
      <c r="J10" s="112" t="s">
        <v>63</v>
      </c>
      <c r="K10" s="111" t="s">
        <v>64</v>
      </c>
      <c r="L10" s="113" t="s">
        <v>65</v>
      </c>
      <c r="M10" s="112" t="s">
        <v>63</v>
      </c>
      <c r="N10" s="111" t="s">
        <v>66</v>
      </c>
      <c r="O10" s="113" t="s">
        <v>65</v>
      </c>
      <c r="P10" s="112" t="s">
        <v>67</v>
      </c>
      <c r="Q10" s="114" t="s">
        <v>68</v>
      </c>
      <c r="R10" s="115" t="s">
        <v>69</v>
      </c>
      <c r="S10" s="116" t="s">
        <v>84</v>
      </c>
    </row>
    <row r="11" spans="1:25" ht="18.75" customHeight="1" x14ac:dyDescent="0.2">
      <c r="A11" s="751">
        <v>1</v>
      </c>
      <c r="B11" s="752"/>
      <c r="C11" s="203"/>
      <c r="D11" s="204"/>
      <c r="E11" s="205"/>
      <c r="F11" s="205"/>
      <c r="G11" s="206"/>
      <c r="H11" s="207"/>
      <c r="I11" s="208"/>
      <c r="J11" s="209"/>
      <c r="K11" s="208"/>
      <c r="L11" s="210"/>
      <c r="M11" s="211"/>
      <c r="N11" s="212"/>
      <c r="O11" s="213"/>
      <c r="P11" s="214"/>
      <c r="Q11" s="215">
        <f t="shared" ref="Q11:Q28" si="0">IF(I11="",0,INT(SUM(PRODUCT(I11,K11,N11))))</f>
        <v>0</v>
      </c>
      <c r="R11" s="216"/>
      <c r="S11" s="217"/>
    </row>
    <row r="12" spans="1:25" ht="18.75" customHeight="1" x14ac:dyDescent="0.2">
      <c r="A12" s="746">
        <v>2</v>
      </c>
      <c r="B12" s="747"/>
      <c r="C12" s="203"/>
      <c r="D12" s="204"/>
      <c r="E12" s="205"/>
      <c r="F12" s="205"/>
      <c r="G12" s="218"/>
      <c r="H12" s="219"/>
      <c r="I12" s="220"/>
      <c r="J12" s="219"/>
      <c r="K12" s="220"/>
      <c r="L12" s="221"/>
      <c r="M12" s="222"/>
      <c r="N12" s="223"/>
      <c r="O12" s="221"/>
      <c r="P12" s="224"/>
      <c r="Q12" s="225">
        <f t="shared" si="0"/>
        <v>0</v>
      </c>
      <c r="R12" s="226"/>
      <c r="S12" s="227"/>
    </row>
    <row r="13" spans="1:25" ht="18.75" customHeight="1" x14ac:dyDescent="0.2">
      <c r="A13" s="746">
        <v>3</v>
      </c>
      <c r="B13" s="747"/>
      <c r="C13" s="203"/>
      <c r="D13" s="204"/>
      <c r="E13" s="205"/>
      <c r="F13" s="205"/>
      <c r="G13" s="218"/>
      <c r="H13" s="219"/>
      <c r="I13" s="220"/>
      <c r="J13" s="219"/>
      <c r="K13" s="220"/>
      <c r="L13" s="221"/>
      <c r="M13" s="222"/>
      <c r="N13" s="223"/>
      <c r="O13" s="221"/>
      <c r="P13" s="224"/>
      <c r="Q13" s="225">
        <f t="shared" si="0"/>
        <v>0</v>
      </c>
      <c r="R13" s="226"/>
      <c r="S13" s="227"/>
    </row>
    <row r="14" spans="1:25" ht="18.75" customHeight="1" x14ac:dyDescent="0.2">
      <c r="A14" s="746">
        <v>4</v>
      </c>
      <c r="B14" s="747"/>
      <c r="C14" s="203"/>
      <c r="D14" s="204"/>
      <c r="E14" s="205"/>
      <c r="F14" s="205"/>
      <c r="G14" s="218"/>
      <c r="H14" s="219"/>
      <c r="I14" s="220"/>
      <c r="J14" s="219"/>
      <c r="K14" s="220"/>
      <c r="L14" s="221"/>
      <c r="M14" s="222"/>
      <c r="N14" s="223"/>
      <c r="O14" s="221"/>
      <c r="P14" s="224"/>
      <c r="Q14" s="225">
        <f t="shared" si="0"/>
        <v>0</v>
      </c>
      <c r="R14" s="226"/>
      <c r="S14" s="227"/>
    </row>
    <row r="15" spans="1:25" ht="18.75" customHeight="1" x14ac:dyDescent="0.2">
      <c r="A15" s="746">
        <v>5</v>
      </c>
      <c r="B15" s="747"/>
      <c r="C15" s="203"/>
      <c r="D15" s="204"/>
      <c r="E15" s="205"/>
      <c r="F15" s="205"/>
      <c r="G15" s="218"/>
      <c r="H15" s="219"/>
      <c r="I15" s="220"/>
      <c r="J15" s="219"/>
      <c r="K15" s="220"/>
      <c r="L15" s="221"/>
      <c r="M15" s="222"/>
      <c r="N15" s="223"/>
      <c r="O15" s="221"/>
      <c r="P15" s="224"/>
      <c r="Q15" s="225">
        <f t="shared" si="0"/>
        <v>0</v>
      </c>
      <c r="R15" s="226"/>
      <c r="S15" s="227"/>
    </row>
    <row r="16" spans="1:25" ht="18.75" customHeight="1" x14ac:dyDescent="0.2">
      <c r="A16" s="746">
        <v>6</v>
      </c>
      <c r="B16" s="747"/>
      <c r="C16" s="203"/>
      <c r="D16" s="204"/>
      <c r="E16" s="205"/>
      <c r="F16" s="205"/>
      <c r="G16" s="218"/>
      <c r="H16" s="219"/>
      <c r="I16" s="220"/>
      <c r="J16" s="219"/>
      <c r="K16" s="220"/>
      <c r="L16" s="221"/>
      <c r="M16" s="222"/>
      <c r="N16" s="223"/>
      <c r="O16" s="221"/>
      <c r="P16" s="224"/>
      <c r="Q16" s="225">
        <f t="shared" si="0"/>
        <v>0</v>
      </c>
      <c r="R16" s="226"/>
      <c r="S16" s="227"/>
    </row>
    <row r="17" spans="1:19" ht="18.75" customHeight="1" x14ac:dyDescent="0.2">
      <c r="A17" s="746">
        <v>7</v>
      </c>
      <c r="B17" s="747"/>
      <c r="C17" s="203"/>
      <c r="D17" s="204"/>
      <c r="E17" s="205"/>
      <c r="F17" s="205"/>
      <c r="G17" s="218"/>
      <c r="H17" s="219"/>
      <c r="I17" s="220"/>
      <c r="J17" s="219"/>
      <c r="K17" s="220"/>
      <c r="L17" s="221"/>
      <c r="M17" s="222"/>
      <c r="N17" s="223"/>
      <c r="O17" s="221"/>
      <c r="P17" s="224"/>
      <c r="Q17" s="225">
        <f t="shared" si="0"/>
        <v>0</v>
      </c>
      <c r="R17" s="226"/>
      <c r="S17" s="227"/>
    </row>
    <row r="18" spans="1:19" ht="18.75" customHeight="1" x14ac:dyDescent="0.2">
      <c r="A18" s="746">
        <v>8</v>
      </c>
      <c r="B18" s="747"/>
      <c r="C18" s="203"/>
      <c r="D18" s="204"/>
      <c r="E18" s="205"/>
      <c r="F18" s="205"/>
      <c r="G18" s="218"/>
      <c r="H18" s="219"/>
      <c r="I18" s="220"/>
      <c r="J18" s="219"/>
      <c r="K18" s="220"/>
      <c r="L18" s="221"/>
      <c r="M18" s="222"/>
      <c r="N18" s="223"/>
      <c r="O18" s="221"/>
      <c r="P18" s="224"/>
      <c r="Q18" s="225">
        <f t="shared" si="0"/>
        <v>0</v>
      </c>
      <c r="R18" s="226"/>
      <c r="S18" s="227"/>
    </row>
    <row r="19" spans="1:19" ht="18.75" customHeight="1" x14ac:dyDescent="0.2">
      <c r="A19" s="746">
        <v>9</v>
      </c>
      <c r="B19" s="747"/>
      <c r="C19" s="203"/>
      <c r="D19" s="204"/>
      <c r="E19" s="205"/>
      <c r="F19" s="205"/>
      <c r="G19" s="218"/>
      <c r="H19" s="219"/>
      <c r="I19" s="220"/>
      <c r="J19" s="219"/>
      <c r="K19" s="220"/>
      <c r="L19" s="221"/>
      <c r="M19" s="222"/>
      <c r="N19" s="223"/>
      <c r="O19" s="221"/>
      <c r="P19" s="224"/>
      <c r="Q19" s="225">
        <f t="shared" si="0"/>
        <v>0</v>
      </c>
      <c r="R19" s="226"/>
      <c r="S19" s="227"/>
    </row>
    <row r="20" spans="1:19" ht="18.75" customHeight="1" x14ac:dyDescent="0.2">
      <c r="A20" s="746">
        <v>10</v>
      </c>
      <c r="B20" s="747"/>
      <c r="C20" s="203"/>
      <c r="D20" s="204"/>
      <c r="E20" s="205"/>
      <c r="F20" s="205"/>
      <c r="G20" s="218"/>
      <c r="H20" s="219"/>
      <c r="I20" s="220"/>
      <c r="J20" s="219"/>
      <c r="K20" s="220"/>
      <c r="L20" s="221"/>
      <c r="M20" s="222"/>
      <c r="N20" s="223"/>
      <c r="O20" s="221"/>
      <c r="P20" s="224"/>
      <c r="Q20" s="225">
        <f t="shared" si="0"/>
        <v>0</v>
      </c>
      <c r="R20" s="226"/>
      <c r="S20" s="227"/>
    </row>
    <row r="21" spans="1:19" ht="18.75" customHeight="1" x14ac:dyDescent="0.2">
      <c r="A21" s="746">
        <v>11</v>
      </c>
      <c r="B21" s="747"/>
      <c r="C21" s="203"/>
      <c r="D21" s="204"/>
      <c r="E21" s="205"/>
      <c r="F21" s="205"/>
      <c r="G21" s="218"/>
      <c r="H21" s="219"/>
      <c r="I21" s="220"/>
      <c r="J21" s="219"/>
      <c r="K21" s="220"/>
      <c r="L21" s="221"/>
      <c r="M21" s="222"/>
      <c r="N21" s="223"/>
      <c r="O21" s="221"/>
      <c r="P21" s="224"/>
      <c r="Q21" s="225">
        <f t="shared" si="0"/>
        <v>0</v>
      </c>
      <c r="R21" s="226"/>
      <c r="S21" s="227"/>
    </row>
    <row r="22" spans="1:19" ht="18.75" customHeight="1" x14ac:dyDescent="0.2">
      <c r="A22" s="746">
        <v>12</v>
      </c>
      <c r="B22" s="747"/>
      <c r="C22" s="203"/>
      <c r="D22" s="204"/>
      <c r="E22" s="205"/>
      <c r="F22" s="205"/>
      <c r="G22" s="218"/>
      <c r="H22" s="219"/>
      <c r="I22" s="220"/>
      <c r="J22" s="219"/>
      <c r="K22" s="220"/>
      <c r="L22" s="221"/>
      <c r="M22" s="222"/>
      <c r="N22" s="223"/>
      <c r="O22" s="221"/>
      <c r="P22" s="224"/>
      <c r="Q22" s="225">
        <f t="shared" si="0"/>
        <v>0</v>
      </c>
      <c r="R22" s="226"/>
      <c r="S22" s="227"/>
    </row>
    <row r="23" spans="1:19" ht="18.75" customHeight="1" x14ac:dyDescent="0.2">
      <c r="A23" s="746">
        <v>13</v>
      </c>
      <c r="B23" s="747"/>
      <c r="C23" s="203"/>
      <c r="D23" s="204"/>
      <c r="E23" s="205"/>
      <c r="F23" s="205"/>
      <c r="G23" s="218"/>
      <c r="H23" s="219"/>
      <c r="I23" s="220"/>
      <c r="J23" s="222"/>
      <c r="K23" s="220"/>
      <c r="L23" s="221"/>
      <c r="M23" s="222"/>
      <c r="N23" s="223"/>
      <c r="O23" s="221"/>
      <c r="P23" s="224"/>
      <c r="Q23" s="225">
        <f t="shared" si="0"/>
        <v>0</v>
      </c>
      <c r="R23" s="226"/>
      <c r="S23" s="227"/>
    </row>
    <row r="24" spans="1:19" ht="18.75" customHeight="1" x14ac:dyDescent="0.2">
      <c r="A24" s="746">
        <v>14</v>
      </c>
      <c r="B24" s="747"/>
      <c r="C24" s="203"/>
      <c r="D24" s="204"/>
      <c r="E24" s="205"/>
      <c r="F24" s="205"/>
      <c r="G24" s="218"/>
      <c r="H24" s="219"/>
      <c r="I24" s="220"/>
      <c r="J24" s="222"/>
      <c r="K24" s="220"/>
      <c r="L24" s="221"/>
      <c r="M24" s="222"/>
      <c r="N24" s="223"/>
      <c r="O24" s="221"/>
      <c r="P24" s="224"/>
      <c r="Q24" s="225">
        <f t="shared" si="0"/>
        <v>0</v>
      </c>
      <c r="R24" s="226"/>
      <c r="S24" s="227"/>
    </row>
    <row r="25" spans="1:19" ht="18.75" customHeight="1" x14ac:dyDescent="0.2">
      <c r="A25" s="746">
        <v>15</v>
      </c>
      <c r="B25" s="747"/>
      <c r="C25" s="203"/>
      <c r="D25" s="204"/>
      <c r="E25" s="205"/>
      <c r="F25" s="205"/>
      <c r="G25" s="218"/>
      <c r="H25" s="219"/>
      <c r="I25" s="220"/>
      <c r="J25" s="222"/>
      <c r="K25" s="220"/>
      <c r="L25" s="221"/>
      <c r="M25" s="222"/>
      <c r="N25" s="223"/>
      <c r="O25" s="221"/>
      <c r="P25" s="224"/>
      <c r="Q25" s="225">
        <f t="shared" si="0"/>
        <v>0</v>
      </c>
      <c r="R25" s="226"/>
      <c r="S25" s="227"/>
    </row>
    <row r="26" spans="1:19" ht="18.75" customHeight="1" x14ac:dyDescent="0.2">
      <c r="A26" s="746">
        <v>16</v>
      </c>
      <c r="B26" s="747"/>
      <c r="C26" s="203"/>
      <c r="D26" s="204"/>
      <c r="E26" s="205"/>
      <c r="F26" s="205"/>
      <c r="G26" s="218"/>
      <c r="H26" s="219"/>
      <c r="I26" s="220"/>
      <c r="J26" s="222"/>
      <c r="K26" s="223"/>
      <c r="L26" s="221"/>
      <c r="M26" s="222"/>
      <c r="N26" s="223"/>
      <c r="O26" s="221"/>
      <c r="P26" s="224"/>
      <c r="Q26" s="225">
        <f t="shared" si="0"/>
        <v>0</v>
      </c>
      <c r="R26" s="226"/>
      <c r="S26" s="227"/>
    </row>
    <row r="27" spans="1:19" ht="18.75" customHeight="1" x14ac:dyDescent="0.2">
      <c r="A27" s="746">
        <v>17</v>
      </c>
      <c r="B27" s="747"/>
      <c r="C27" s="203"/>
      <c r="D27" s="204"/>
      <c r="E27" s="205"/>
      <c r="F27" s="205"/>
      <c r="G27" s="218"/>
      <c r="H27" s="219"/>
      <c r="I27" s="220"/>
      <c r="J27" s="219"/>
      <c r="K27" s="220"/>
      <c r="L27" s="221"/>
      <c r="M27" s="219"/>
      <c r="N27" s="223"/>
      <c r="O27" s="221"/>
      <c r="P27" s="224"/>
      <c r="Q27" s="225">
        <f t="shared" si="0"/>
        <v>0</v>
      </c>
      <c r="R27" s="226"/>
      <c r="S27" s="227"/>
    </row>
    <row r="28" spans="1:19" ht="18.75" customHeight="1" x14ac:dyDescent="0.2">
      <c r="A28" s="746">
        <v>18</v>
      </c>
      <c r="B28" s="747"/>
      <c r="C28" s="203"/>
      <c r="D28" s="204"/>
      <c r="E28" s="205"/>
      <c r="F28" s="205"/>
      <c r="G28" s="218"/>
      <c r="H28" s="219"/>
      <c r="I28" s="220"/>
      <c r="J28" s="219"/>
      <c r="K28" s="220"/>
      <c r="L28" s="221"/>
      <c r="M28" s="219"/>
      <c r="N28" s="223"/>
      <c r="O28" s="221"/>
      <c r="P28" s="224"/>
      <c r="Q28" s="225">
        <f t="shared" si="0"/>
        <v>0</v>
      </c>
      <c r="R28" s="226"/>
      <c r="S28" s="227"/>
    </row>
    <row r="29" spans="1:19" ht="18.75" customHeight="1" x14ac:dyDescent="0.2">
      <c r="A29" s="746">
        <v>19</v>
      </c>
      <c r="B29" s="747"/>
      <c r="C29" s="203"/>
      <c r="D29" s="204"/>
      <c r="E29" s="205"/>
      <c r="F29" s="205"/>
      <c r="G29" s="218"/>
      <c r="H29" s="219"/>
      <c r="I29" s="220"/>
      <c r="J29" s="219"/>
      <c r="K29" s="220"/>
      <c r="L29" s="221"/>
      <c r="M29" s="219"/>
      <c r="N29" s="223"/>
      <c r="O29" s="221"/>
      <c r="P29" s="224"/>
      <c r="Q29" s="225">
        <f>IF(I29="",0,INT(SUM(PRODUCT(I29,K29,N29))))</f>
        <v>0</v>
      </c>
      <c r="R29" s="226"/>
      <c r="S29" s="227"/>
    </row>
    <row r="30" spans="1:19" ht="18.75" customHeight="1" x14ac:dyDescent="0.2">
      <c r="A30" s="746">
        <v>20</v>
      </c>
      <c r="B30" s="747"/>
      <c r="C30" s="203"/>
      <c r="D30" s="204"/>
      <c r="E30" s="205"/>
      <c r="F30" s="205"/>
      <c r="G30" s="218"/>
      <c r="H30" s="219"/>
      <c r="I30" s="220"/>
      <c r="J30" s="219"/>
      <c r="K30" s="220"/>
      <c r="L30" s="221"/>
      <c r="M30" s="222"/>
      <c r="N30" s="223"/>
      <c r="O30" s="221"/>
      <c r="P30" s="224"/>
      <c r="Q30" s="225">
        <f>IF(I30="",0,INT(SUM(PRODUCT(I30,K30,N30))))</f>
        <v>0</v>
      </c>
      <c r="R30" s="226"/>
      <c r="S30" s="227"/>
    </row>
    <row r="31" spans="1:19" ht="18.75" customHeight="1" x14ac:dyDescent="0.2">
      <c r="A31" s="746">
        <v>21</v>
      </c>
      <c r="B31" s="747"/>
      <c r="C31" s="203"/>
      <c r="D31" s="204"/>
      <c r="E31" s="205"/>
      <c r="F31" s="205"/>
      <c r="G31" s="218"/>
      <c r="H31" s="219"/>
      <c r="I31" s="220"/>
      <c r="J31" s="219"/>
      <c r="K31" s="220"/>
      <c r="L31" s="221"/>
      <c r="M31" s="222"/>
      <c r="N31" s="223"/>
      <c r="O31" s="221"/>
      <c r="P31" s="224"/>
      <c r="Q31" s="225">
        <f t="shared" ref="Q31:Q75" si="1">IF(I31="",0,INT(SUM(PRODUCT(I31,K31,N31))))</f>
        <v>0</v>
      </c>
      <c r="R31" s="226"/>
      <c r="S31" s="227"/>
    </row>
    <row r="32" spans="1:19" ht="18.75" customHeight="1" x14ac:dyDescent="0.2">
      <c r="A32" s="746">
        <v>22</v>
      </c>
      <c r="B32" s="747"/>
      <c r="C32" s="203"/>
      <c r="D32" s="204"/>
      <c r="E32" s="205"/>
      <c r="F32" s="205"/>
      <c r="G32" s="218"/>
      <c r="H32" s="219"/>
      <c r="I32" s="220"/>
      <c r="J32" s="219"/>
      <c r="K32" s="220"/>
      <c r="L32" s="221"/>
      <c r="M32" s="222"/>
      <c r="N32" s="223"/>
      <c r="O32" s="221"/>
      <c r="P32" s="224"/>
      <c r="Q32" s="225">
        <f t="shared" si="1"/>
        <v>0</v>
      </c>
      <c r="R32" s="226"/>
      <c r="S32" s="227"/>
    </row>
    <row r="33" spans="1:19" ht="18.75" customHeight="1" x14ac:dyDescent="0.2">
      <c r="A33" s="746">
        <v>23</v>
      </c>
      <c r="B33" s="747"/>
      <c r="C33" s="203"/>
      <c r="D33" s="204"/>
      <c r="E33" s="205"/>
      <c r="F33" s="205"/>
      <c r="G33" s="218"/>
      <c r="H33" s="219"/>
      <c r="I33" s="220"/>
      <c r="J33" s="219"/>
      <c r="K33" s="220"/>
      <c r="L33" s="221"/>
      <c r="M33" s="222"/>
      <c r="N33" s="223"/>
      <c r="O33" s="221"/>
      <c r="P33" s="224"/>
      <c r="Q33" s="225">
        <f t="shared" si="1"/>
        <v>0</v>
      </c>
      <c r="R33" s="226"/>
      <c r="S33" s="227"/>
    </row>
    <row r="34" spans="1:19" ht="18.75" customHeight="1" x14ac:dyDescent="0.2">
      <c r="A34" s="746">
        <v>24</v>
      </c>
      <c r="B34" s="747"/>
      <c r="C34" s="203"/>
      <c r="D34" s="204"/>
      <c r="E34" s="205"/>
      <c r="F34" s="205"/>
      <c r="G34" s="218"/>
      <c r="H34" s="219"/>
      <c r="I34" s="220"/>
      <c r="J34" s="219"/>
      <c r="K34" s="220"/>
      <c r="L34" s="221"/>
      <c r="M34" s="222"/>
      <c r="N34" s="223"/>
      <c r="O34" s="221"/>
      <c r="P34" s="224"/>
      <c r="Q34" s="225">
        <f t="shared" si="1"/>
        <v>0</v>
      </c>
      <c r="R34" s="226"/>
      <c r="S34" s="227"/>
    </row>
    <row r="35" spans="1:19" ht="18.75" customHeight="1" x14ac:dyDescent="0.2">
      <c r="A35" s="746">
        <v>25</v>
      </c>
      <c r="B35" s="747"/>
      <c r="C35" s="203"/>
      <c r="D35" s="204"/>
      <c r="E35" s="205"/>
      <c r="F35" s="205"/>
      <c r="G35" s="218"/>
      <c r="H35" s="219"/>
      <c r="I35" s="220"/>
      <c r="J35" s="219"/>
      <c r="K35" s="220"/>
      <c r="L35" s="221"/>
      <c r="M35" s="222"/>
      <c r="N35" s="223"/>
      <c r="O35" s="221"/>
      <c r="P35" s="224"/>
      <c r="Q35" s="225">
        <f t="shared" si="1"/>
        <v>0</v>
      </c>
      <c r="R35" s="226"/>
      <c r="S35" s="227"/>
    </row>
    <row r="36" spans="1:19" ht="18.75" customHeight="1" x14ac:dyDescent="0.2">
      <c r="A36" s="746">
        <v>26</v>
      </c>
      <c r="B36" s="747"/>
      <c r="C36" s="203"/>
      <c r="D36" s="204"/>
      <c r="E36" s="205"/>
      <c r="F36" s="205"/>
      <c r="G36" s="218"/>
      <c r="H36" s="219"/>
      <c r="I36" s="220"/>
      <c r="J36" s="219"/>
      <c r="K36" s="220"/>
      <c r="L36" s="221"/>
      <c r="M36" s="222"/>
      <c r="N36" s="223"/>
      <c r="O36" s="221"/>
      <c r="P36" s="224"/>
      <c r="Q36" s="225">
        <f t="shared" si="1"/>
        <v>0</v>
      </c>
      <c r="R36" s="226"/>
      <c r="S36" s="227"/>
    </row>
    <row r="37" spans="1:19" ht="18.75" customHeight="1" x14ac:dyDescent="0.2">
      <c r="A37" s="746">
        <v>27</v>
      </c>
      <c r="B37" s="747"/>
      <c r="C37" s="203"/>
      <c r="D37" s="204"/>
      <c r="E37" s="205"/>
      <c r="F37" s="205"/>
      <c r="G37" s="218"/>
      <c r="H37" s="219"/>
      <c r="I37" s="220"/>
      <c r="J37" s="219"/>
      <c r="K37" s="220"/>
      <c r="L37" s="221"/>
      <c r="M37" s="222"/>
      <c r="N37" s="223"/>
      <c r="O37" s="221"/>
      <c r="P37" s="224"/>
      <c r="Q37" s="225">
        <f t="shared" si="1"/>
        <v>0</v>
      </c>
      <c r="R37" s="226"/>
      <c r="S37" s="227"/>
    </row>
    <row r="38" spans="1:19" ht="18.75" customHeight="1" x14ac:dyDescent="0.2">
      <c r="A38" s="746">
        <v>28</v>
      </c>
      <c r="B38" s="747"/>
      <c r="C38" s="203"/>
      <c r="D38" s="204"/>
      <c r="E38" s="205"/>
      <c r="F38" s="205"/>
      <c r="G38" s="218"/>
      <c r="H38" s="219"/>
      <c r="I38" s="220"/>
      <c r="J38" s="222"/>
      <c r="K38" s="223"/>
      <c r="L38" s="221"/>
      <c r="M38" s="222"/>
      <c r="N38" s="223"/>
      <c r="O38" s="221"/>
      <c r="P38" s="224"/>
      <c r="Q38" s="225">
        <f t="shared" si="1"/>
        <v>0</v>
      </c>
      <c r="R38" s="226"/>
      <c r="S38" s="227"/>
    </row>
    <row r="39" spans="1:19" ht="18.75" customHeight="1" x14ac:dyDescent="0.2">
      <c r="A39" s="746">
        <v>29</v>
      </c>
      <c r="B39" s="747"/>
      <c r="C39" s="203"/>
      <c r="D39" s="204"/>
      <c r="E39" s="205"/>
      <c r="F39" s="205"/>
      <c r="G39" s="218"/>
      <c r="H39" s="219"/>
      <c r="I39" s="220"/>
      <c r="J39" s="222"/>
      <c r="K39" s="223"/>
      <c r="L39" s="221"/>
      <c r="M39" s="222"/>
      <c r="N39" s="223"/>
      <c r="O39" s="221"/>
      <c r="P39" s="224"/>
      <c r="Q39" s="225">
        <f t="shared" si="1"/>
        <v>0</v>
      </c>
      <c r="R39" s="226"/>
      <c r="S39" s="227"/>
    </row>
    <row r="40" spans="1:19" ht="18.75" customHeight="1" x14ac:dyDescent="0.2">
      <c r="A40" s="746">
        <v>30</v>
      </c>
      <c r="B40" s="747"/>
      <c r="C40" s="203"/>
      <c r="D40" s="204"/>
      <c r="E40" s="205"/>
      <c r="F40" s="205"/>
      <c r="G40" s="218"/>
      <c r="H40" s="219"/>
      <c r="I40" s="220"/>
      <c r="J40" s="222"/>
      <c r="K40" s="223"/>
      <c r="L40" s="221"/>
      <c r="M40" s="222"/>
      <c r="N40" s="223"/>
      <c r="O40" s="221"/>
      <c r="P40" s="224"/>
      <c r="Q40" s="225">
        <f t="shared" si="1"/>
        <v>0</v>
      </c>
      <c r="R40" s="226"/>
      <c r="S40" s="227"/>
    </row>
    <row r="41" spans="1:19" ht="18.75" customHeight="1" x14ac:dyDescent="0.2">
      <c r="A41" s="746">
        <v>31</v>
      </c>
      <c r="B41" s="747"/>
      <c r="C41" s="203"/>
      <c r="D41" s="204"/>
      <c r="E41" s="205"/>
      <c r="F41" s="205"/>
      <c r="G41" s="218"/>
      <c r="H41" s="219"/>
      <c r="I41" s="220"/>
      <c r="J41" s="222"/>
      <c r="K41" s="223"/>
      <c r="L41" s="221"/>
      <c r="M41" s="222"/>
      <c r="N41" s="223"/>
      <c r="O41" s="221"/>
      <c r="P41" s="224"/>
      <c r="Q41" s="225">
        <f t="shared" si="1"/>
        <v>0</v>
      </c>
      <c r="R41" s="226"/>
      <c r="S41" s="227"/>
    </row>
    <row r="42" spans="1:19" ht="18" customHeight="1" x14ac:dyDescent="0.2">
      <c r="A42" s="746">
        <v>32</v>
      </c>
      <c r="B42" s="747"/>
      <c r="C42" s="203"/>
      <c r="D42" s="204"/>
      <c r="E42" s="205"/>
      <c r="F42" s="205"/>
      <c r="G42" s="218"/>
      <c r="H42" s="219"/>
      <c r="I42" s="220"/>
      <c r="J42" s="219"/>
      <c r="K42" s="220"/>
      <c r="L42" s="221"/>
      <c r="M42" s="222"/>
      <c r="N42" s="223"/>
      <c r="O42" s="221"/>
      <c r="P42" s="224"/>
      <c r="Q42" s="225">
        <f t="shared" si="1"/>
        <v>0</v>
      </c>
      <c r="R42" s="226"/>
      <c r="S42" s="227"/>
    </row>
    <row r="43" spans="1:19" ht="18" customHeight="1" x14ac:dyDescent="0.2">
      <c r="A43" s="746">
        <v>33</v>
      </c>
      <c r="B43" s="747"/>
      <c r="C43" s="203"/>
      <c r="D43" s="204"/>
      <c r="E43" s="205"/>
      <c r="F43" s="205"/>
      <c r="G43" s="218"/>
      <c r="H43" s="219"/>
      <c r="I43" s="220"/>
      <c r="J43" s="219"/>
      <c r="K43" s="220"/>
      <c r="L43" s="221"/>
      <c r="M43" s="222"/>
      <c r="N43" s="223"/>
      <c r="O43" s="221"/>
      <c r="P43" s="224"/>
      <c r="Q43" s="225">
        <f t="shared" si="1"/>
        <v>0</v>
      </c>
      <c r="R43" s="226"/>
      <c r="S43" s="227"/>
    </row>
    <row r="44" spans="1:19" ht="18" customHeight="1" x14ac:dyDescent="0.2">
      <c r="A44" s="746">
        <v>34</v>
      </c>
      <c r="B44" s="747"/>
      <c r="C44" s="203"/>
      <c r="D44" s="204"/>
      <c r="E44" s="205"/>
      <c r="F44" s="205"/>
      <c r="G44" s="218"/>
      <c r="H44" s="219"/>
      <c r="I44" s="220"/>
      <c r="J44" s="219"/>
      <c r="K44" s="220"/>
      <c r="L44" s="221"/>
      <c r="M44" s="222"/>
      <c r="N44" s="223"/>
      <c r="O44" s="221"/>
      <c r="P44" s="224"/>
      <c r="Q44" s="225">
        <f t="shared" si="1"/>
        <v>0</v>
      </c>
      <c r="R44" s="226"/>
      <c r="S44" s="227"/>
    </row>
    <row r="45" spans="1:19" ht="18" customHeight="1" x14ac:dyDescent="0.2">
      <c r="A45" s="746">
        <v>35</v>
      </c>
      <c r="B45" s="747"/>
      <c r="C45" s="203"/>
      <c r="D45" s="204"/>
      <c r="E45" s="205"/>
      <c r="F45" s="205"/>
      <c r="G45" s="218"/>
      <c r="H45" s="219"/>
      <c r="I45" s="220"/>
      <c r="J45" s="219"/>
      <c r="K45" s="220"/>
      <c r="L45" s="221"/>
      <c r="M45" s="222"/>
      <c r="N45" s="223"/>
      <c r="O45" s="221"/>
      <c r="P45" s="224"/>
      <c r="Q45" s="225">
        <f t="shared" si="1"/>
        <v>0</v>
      </c>
      <c r="R45" s="226"/>
      <c r="S45" s="227"/>
    </row>
    <row r="46" spans="1:19" ht="18" customHeight="1" x14ac:dyDescent="0.2">
      <c r="A46" s="746">
        <v>36</v>
      </c>
      <c r="B46" s="747"/>
      <c r="C46" s="203"/>
      <c r="D46" s="204"/>
      <c r="E46" s="205"/>
      <c r="F46" s="205"/>
      <c r="G46" s="218"/>
      <c r="H46" s="219"/>
      <c r="I46" s="220"/>
      <c r="J46" s="222"/>
      <c r="K46" s="223"/>
      <c r="L46" s="221"/>
      <c r="M46" s="222"/>
      <c r="N46" s="223"/>
      <c r="O46" s="221"/>
      <c r="P46" s="224"/>
      <c r="Q46" s="225">
        <f t="shared" si="1"/>
        <v>0</v>
      </c>
      <c r="R46" s="226"/>
      <c r="S46" s="227"/>
    </row>
    <row r="47" spans="1:19" ht="18" customHeight="1" x14ac:dyDescent="0.2">
      <c r="A47" s="746">
        <v>37</v>
      </c>
      <c r="B47" s="747"/>
      <c r="C47" s="203"/>
      <c r="D47" s="204"/>
      <c r="E47" s="205"/>
      <c r="F47" s="205"/>
      <c r="G47" s="218"/>
      <c r="H47" s="219"/>
      <c r="I47" s="220"/>
      <c r="J47" s="219"/>
      <c r="K47" s="220"/>
      <c r="L47" s="221"/>
      <c r="M47" s="222"/>
      <c r="N47" s="223"/>
      <c r="O47" s="221"/>
      <c r="P47" s="224"/>
      <c r="Q47" s="225">
        <f t="shared" si="1"/>
        <v>0</v>
      </c>
      <c r="R47" s="226"/>
      <c r="S47" s="227"/>
    </row>
    <row r="48" spans="1:19" ht="18" customHeight="1" x14ac:dyDescent="0.2">
      <c r="A48" s="746">
        <v>38</v>
      </c>
      <c r="B48" s="747"/>
      <c r="C48" s="203"/>
      <c r="D48" s="204"/>
      <c r="E48" s="205"/>
      <c r="F48" s="205"/>
      <c r="G48" s="218"/>
      <c r="H48" s="219"/>
      <c r="I48" s="220"/>
      <c r="J48" s="219"/>
      <c r="K48" s="220"/>
      <c r="L48" s="221"/>
      <c r="M48" s="222"/>
      <c r="N48" s="223"/>
      <c r="O48" s="221"/>
      <c r="P48" s="224"/>
      <c r="Q48" s="225">
        <f t="shared" si="1"/>
        <v>0</v>
      </c>
      <c r="R48" s="226"/>
      <c r="S48" s="227"/>
    </row>
    <row r="49" spans="1:19" ht="18" customHeight="1" x14ac:dyDescent="0.2">
      <c r="A49" s="746">
        <v>39</v>
      </c>
      <c r="B49" s="747"/>
      <c r="C49" s="203"/>
      <c r="D49" s="204"/>
      <c r="E49" s="228"/>
      <c r="F49" s="228"/>
      <c r="G49" s="206"/>
      <c r="H49" s="219"/>
      <c r="I49" s="229"/>
      <c r="J49" s="222"/>
      <c r="K49" s="223"/>
      <c r="L49" s="221"/>
      <c r="M49" s="222"/>
      <c r="N49" s="223"/>
      <c r="O49" s="221"/>
      <c r="P49" s="224"/>
      <c r="Q49" s="225">
        <f t="shared" si="1"/>
        <v>0</v>
      </c>
      <c r="R49" s="226"/>
      <c r="S49" s="227"/>
    </row>
    <row r="50" spans="1:19" ht="18" customHeight="1" x14ac:dyDescent="0.2">
      <c r="A50" s="746">
        <v>40</v>
      </c>
      <c r="B50" s="747"/>
      <c r="C50" s="203"/>
      <c r="D50" s="204"/>
      <c r="E50" s="228"/>
      <c r="F50" s="228"/>
      <c r="G50" s="206"/>
      <c r="H50" s="219"/>
      <c r="I50" s="229"/>
      <c r="J50" s="222"/>
      <c r="K50" s="223"/>
      <c r="L50" s="221"/>
      <c r="M50" s="222"/>
      <c r="N50" s="223"/>
      <c r="O50" s="221"/>
      <c r="P50" s="224"/>
      <c r="Q50" s="225">
        <f t="shared" si="1"/>
        <v>0</v>
      </c>
      <c r="R50" s="226"/>
      <c r="S50" s="227"/>
    </row>
    <row r="51" spans="1:19" ht="18" customHeight="1" x14ac:dyDescent="0.2">
      <c r="A51" s="746">
        <v>41</v>
      </c>
      <c r="B51" s="747"/>
      <c r="C51" s="203"/>
      <c r="D51" s="204"/>
      <c r="E51" s="228"/>
      <c r="F51" s="228"/>
      <c r="G51" s="206"/>
      <c r="H51" s="219"/>
      <c r="I51" s="220"/>
      <c r="J51" s="222"/>
      <c r="K51" s="223"/>
      <c r="L51" s="221"/>
      <c r="M51" s="222"/>
      <c r="N51" s="223"/>
      <c r="O51" s="221"/>
      <c r="P51" s="224"/>
      <c r="Q51" s="225">
        <f t="shared" si="1"/>
        <v>0</v>
      </c>
      <c r="R51" s="226"/>
      <c r="S51" s="227"/>
    </row>
    <row r="52" spans="1:19" ht="18" customHeight="1" x14ac:dyDescent="0.2">
      <c r="A52" s="746">
        <v>42</v>
      </c>
      <c r="B52" s="747"/>
      <c r="C52" s="203"/>
      <c r="D52" s="204"/>
      <c r="E52" s="228"/>
      <c r="F52" s="228"/>
      <c r="G52" s="206"/>
      <c r="H52" s="219"/>
      <c r="I52" s="220"/>
      <c r="J52" s="222"/>
      <c r="K52" s="223"/>
      <c r="L52" s="221"/>
      <c r="M52" s="222"/>
      <c r="N52" s="223"/>
      <c r="O52" s="221"/>
      <c r="P52" s="224"/>
      <c r="Q52" s="225">
        <f t="shared" si="1"/>
        <v>0</v>
      </c>
      <c r="R52" s="226"/>
      <c r="S52" s="227"/>
    </row>
    <row r="53" spans="1:19" ht="18" customHeight="1" x14ac:dyDescent="0.2">
      <c r="A53" s="746">
        <v>43</v>
      </c>
      <c r="B53" s="747"/>
      <c r="C53" s="203"/>
      <c r="D53" s="204"/>
      <c r="E53" s="205"/>
      <c r="F53" s="205"/>
      <c r="G53" s="218"/>
      <c r="H53" s="219"/>
      <c r="I53" s="220"/>
      <c r="J53" s="222"/>
      <c r="K53" s="223"/>
      <c r="L53" s="221"/>
      <c r="M53" s="222"/>
      <c r="N53" s="223"/>
      <c r="O53" s="221"/>
      <c r="P53" s="224"/>
      <c r="Q53" s="225">
        <f t="shared" si="1"/>
        <v>0</v>
      </c>
      <c r="R53" s="226"/>
      <c r="S53" s="227"/>
    </row>
    <row r="54" spans="1:19" ht="18" customHeight="1" x14ac:dyDescent="0.2">
      <c r="A54" s="746">
        <v>44</v>
      </c>
      <c r="B54" s="747"/>
      <c r="C54" s="203"/>
      <c r="D54" s="204"/>
      <c r="E54" s="205"/>
      <c r="F54" s="205"/>
      <c r="G54" s="218"/>
      <c r="H54" s="219"/>
      <c r="I54" s="220"/>
      <c r="J54" s="222"/>
      <c r="K54" s="223"/>
      <c r="L54" s="221"/>
      <c r="M54" s="222"/>
      <c r="N54" s="223"/>
      <c r="O54" s="221"/>
      <c r="P54" s="224"/>
      <c r="Q54" s="225">
        <f t="shared" si="1"/>
        <v>0</v>
      </c>
      <c r="R54" s="226"/>
      <c r="S54" s="227"/>
    </row>
    <row r="55" spans="1:19" ht="18" customHeight="1" x14ac:dyDescent="0.2">
      <c r="A55" s="746">
        <v>45</v>
      </c>
      <c r="B55" s="747"/>
      <c r="C55" s="203"/>
      <c r="D55" s="204"/>
      <c r="E55" s="205"/>
      <c r="F55" s="205"/>
      <c r="G55" s="218"/>
      <c r="H55" s="219"/>
      <c r="I55" s="220"/>
      <c r="J55" s="222"/>
      <c r="K55" s="223"/>
      <c r="L55" s="221"/>
      <c r="M55" s="222"/>
      <c r="N55" s="223"/>
      <c r="O55" s="221"/>
      <c r="P55" s="224"/>
      <c r="Q55" s="225">
        <f t="shared" si="1"/>
        <v>0</v>
      </c>
      <c r="R55" s="226"/>
      <c r="S55" s="227"/>
    </row>
    <row r="56" spans="1:19" ht="18" customHeight="1" x14ac:dyDescent="0.2">
      <c r="A56" s="746">
        <v>46</v>
      </c>
      <c r="B56" s="747"/>
      <c r="C56" s="203"/>
      <c r="D56" s="204"/>
      <c r="E56" s="205"/>
      <c r="F56" s="205"/>
      <c r="G56" s="218"/>
      <c r="H56" s="219"/>
      <c r="I56" s="220"/>
      <c r="J56" s="222"/>
      <c r="K56" s="223"/>
      <c r="L56" s="221"/>
      <c r="M56" s="222"/>
      <c r="N56" s="223"/>
      <c r="O56" s="221"/>
      <c r="P56" s="224"/>
      <c r="Q56" s="225">
        <f t="shared" si="1"/>
        <v>0</v>
      </c>
      <c r="R56" s="226"/>
      <c r="S56" s="227"/>
    </row>
    <row r="57" spans="1:19" ht="18" customHeight="1" x14ac:dyDescent="0.2">
      <c r="A57" s="746">
        <v>47</v>
      </c>
      <c r="B57" s="747"/>
      <c r="C57" s="203"/>
      <c r="D57" s="204"/>
      <c r="E57" s="228"/>
      <c r="F57" s="228"/>
      <c r="G57" s="206"/>
      <c r="H57" s="219"/>
      <c r="I57" s="229"/>
      <c r="J57" s="222"/>
      <c r="K57" s="223"/>
      <c r="L57" s="221"/>
      <c r="M57" s="222"/>
      <c r="N57" s="223"/>
      <c r="O57" s="221"/>
      <c r="P57" s="224"/>
      <c r="Q57" s="225">
        <f t="shared" si="1"/>
        <v>0</v>
      </c>
      <c r="R57" s="226"/>
      <c r="S57" s="227"/>
    </row>
    <row r="58" spans="1:19" ht="18" customHeight="1" x14ac:dyDescent="0.2">
      <c r="A58" s="746">
        <v>48</v>
      </c>
      <c r="B58" s="747"/>
      <c r="C58" s="203"/>
      <c r="D58" s="204"/>
      <c r="E58" s="205"/>
      <c r="F58" s="205"/>
      <c r="G58" s="218"/>
      <c r="H58" s="219"/>
      <c r="I58" s="220"/>
      <c r="J58" s="222"/>
      <c r="K58" s="223"/>
      <c r="L58" s="221"/>
      <c r="M58" s="222"/>
      <c r="N58" s="223"/>
      <c r="O58" s="221"/>
      <c r="P58" s="224"/>
      <c r="Q58" s="225">
        <f t="shared" si="1"/>
        <v>0</v>
      </c>
      <c r="R58" s="226"/>
      <c r="S58" s="227"/>
    </row>
    <row r="59" spans="1:19" ht="18" customHeight="1" x14ac:dyDescent="0.2">
      <c r="A59" s="746">
        <v>49</v>
      </c>
      <c r="B59" s="747"/>
      <c r="C59" s="203"/>
      <c r="D59" s="204"/>
      <c r="E59" s="205"/>
      <c r="F59" s="205"/>
      <c r="G59" s="218"/>
      <c r="H59" s="219"/>
      <c r="I59" s="223"/>
      <c r="J59" s="222"/>
      <c r="K59" s="223"/>
      <c r="L59" s="221"/>
      <c r="M59" s="222"/>
      <c r="N59" s="223"/>
      <c r="O59" s="221"/>
      <c r="P59" s="224"/>
      <c r="Q59" s="225">
        <f t="shared" si="1"/>
        <v>0</v>
      </c>
      <c r="R59" s="226"/>
      <c r="S59" s="227"/>
    </row>
    <row r="60" spans="1:19" ht="18" customHeight="1" x14ac:dyDescent="0.2">
      <c r="A60" s="755">
        <v>50</v>
      </c>
      <c r="B60" s="756"/>
      <c r="C60" s="272"/>
      <c r="D60" s="273"/>
      <c r="E60" s="274"/>
      <c r="F60" s="274"/>
      <c r="G60" s="275"/>
      <c r="H60" s="276"/>
      <c r="I60" s="284"/>
      <c r="J60" s="278"/>
      <c r="K60" s="284"/>
      <c r="L60" s="279"/>
      <c r="M60" s="278"/>
      <c r="N60" s="284"/>
      <c r="O60" s="279"/>
      <c r="P60" s="280"/>
      <c r="Q60" s="285">
        <f t="shared" si="1"/>
        <v>0</v>
      </c>
      <c r="R60" s="282"/>
      <c r="S60" s="283"/>
    </row>
    <row r="61" spans="1:19" ht="18" hidden="1" customHeight="1" x14ac:dyDescent="0.2">
      <c r="A61" s="753">
        <v>51</v>
      </c>
      <c r="B61" s="754"/>
      <c r="C61" s="230"/>
      <c r="D61" s="231"/>
      <c r="E61" s="231"/>
      <c r="F61" s="228"/>
      <c r="G61" s="206"/>
      <c r="H61" s="207"/>
      <c r="I61" s="232"/>
      <c r="J61" s="233"/>
      <c r="K61" s="232"/>
      <c r="L61" s="234"/>
      <c r="M61" s="233"/>
      <c r="N61" s="232"/>
      <c r="O61" s="234"/>
      <c r="P61" s="214"/>
      <c r="Q61" s="215">
        <f t="shared" si="1"/>
        <v>0</v>
      </c>
      <c r="R61" s="216"/>
      <c r="S61" s="217"/>
    </row>
    <row r="62" spans="1:19" ht="18" hidden="1" customHeight="1" x14ac:dyDescent="0.2">
      <c r="A62" s="746">
        <v>52</v>
      </c>
      <c r="B62" s="747"/>
      <c r="C62" s="203"/>
      <c r="D62" s="204"/>
      <c r="E62" s="204"/>
      <c r="F62" s="205"/>
      <c r="G62" s="218"/>
      <c r="H62" s="219"/>
      <c r="I62" s="235"/>
      <c r="J62" s="222"/>
      <c r="K62" s="235"/>
      <c r="L62" s="221"/>
      <c r="M62" s="222"/>
      <c r="N62" s="235"/>
      <c r="O62" s="221"/>
      <c r="P62" s="224"/>
      <c r="Q62" s="215">
        <f t="shared" si="1"/>
        <v>0</v>
      </c>
      <c r="R62" s="226"/>
      <c r="S62" s="227"/>
    </row>
    <row r="63" spans="1:19" ht="18" hidden="1" customHeight="1" x14ac:dyDescent="0.2">
      <c r="A63" s="746">
        <v>53</v>
      </c>
      <c r="B63" s="747"/>
      <c r="C63" s="203"/>
      <c r="D63" s="204"/>
      <c r="E63" s="204"/>
      <c r="F63" s="205"/>
      <c r="G63" s="218"/>
      <c r="H63" s="219"/>
      <c r="I63" s="235"/>
      <c r="J63" s="222"/>
      <c r="K63" s="235"/>
      <c r="L63" s="221"/>
      <c r="M63" s="222"/>
      <c r="N63" s="235"/>
      <c r="O63" s="221"/>
      <c r="P63" s="224"/>
      <c r="Q63" s="215">
        <f t="shared" si="1"/>
        <v>0</v>
      </c>
      <c r="R63" s="226"/>
      <c r="S63" s="227"/>
    </row>
    <row r="64" spans="1:19" ht="18" hidden="1" customHeight="1" x14ac:dyDescent="0.2">
      <c r="A64" s="746">
        <v>54</v>
      </c>
      <c r="B64" s="747"/>
      <c r="C64" s="203"/>
      <c r="D64" s="204"/>
      <c r="E64" s="204"/>
      <c r="F64" s="205"/>
      <c r="G64" s="218"/>
      <c r="H64" s="219"/>
      <c r="I64" s="235"/>
      <c r="J64" s="222"/>
      <c r="K64" s="235"/>
      <c r="L64" s="221"/>
      <c r="M64" s="222"/>
      <c r="N64" s="235"/>
      <c r="O64" s="221"/>
      <c r="P64" s="224"/>
      <c r="Q64" s="215">
        <f t="shared" si="1"/>
        <v>0</v>
      </c>
      <c r="R64" s="226"/>
      <c r="S64" s="227"/>
    </row>
    <row r="65" spans="1:19" ht="18" hidden="1" customHeight="1" x14ac:dyDescent="0.2">
      <c r="A65" s="746">
        <v>55</v>
      </c>
      <c r="B65" s="747"/>
      <c r="C65" s="203"/>
      <c r="D65" s="204"/>
      <c r="E65" s="204"/>
      <c r="F65" s="205"/>
      <c r="G65" s="218"/>
      <c r="H65" s="219"/>
      <c r="I65" s="235"/>
      <c r="J65" s="222"/>
      <c r="K65" s="235"/>
      <c r="L65" s="221"/>
      <c r="M65" s="222"/>
      <c r="N65" s="235"/>
      <c r="O65" s="221"/>
      <c r="P65" s="224"/>
      <c r="Q65" s="215">
        <f t="shared" si="1"/>
        <v>0</v>
      </c>
      <c r="R65" s="226"/>
      <c r="S65" s="227"/>
    </row>
    <row r="66" spans="1:19" ht="18" hidden="1" customHeight="1" x14ac:dyDescent="0.2">
      <c r="A66" s="746">
        <v>56</v>
      </c>
      <c r="B66" s="747"/>
      <c r="C66" s="203"/>
      <c r="D66" s="204"/>
      <c r="E66" s="204"/>
      <c r="F66" s="205"/>
      <c r="G66" s="218"/>
      <c r="H66" s="219"/>
      <c r="I66" s="235"/>
      <c r="J66" s="222"/>
      <c r="K66" s="235"/>
      <c r="L66" s="221"/>
      <c r="M66" s="222"/>
      <c r="N66" s="235"/>
      <c r="O66" s="221"/>
      <c r="P66" s="224"/>
      <c r="Q66" s="215">
        <f t="shared" si="1"/>
        <v>0</v>
      </c>
      <c r="R66" s="226"/>
      <c r="S66" s="227"/>
    </row>
    <row r="67" spans="1:19" ht="18" hidden="1" customHeight="1" x14ac:dyDescent="0.2">
      <c r="A67" s="746">
        <v>57</v>
      </c>
      <c r="B67" s="747"/>
      <c r="C67" s="203"/>
      <c r="D67" s="204"/>
      <c r="E67" s="204"/>
      <c r="F67" s="205"/>
      <c r="G67" s="218"/>
      <c r="H67" s="219"/>
      <c r="I67" s="235"/>
      <c r="J67" s="222"/>
      <c r="K67" s="235"/>
      <c r="L67" s="221"/>
      <c r="M67" s="222"/>
      <c r="N67" s="235"/>
      <c r="O67" s="221"/>
      <c r="P67" s="224"/>
      <c r="Q67" s="215">
        <f t="shared" si="1"/>
        <v>0</v>
      </c>
      <c r="R67" s="226"/>
      <c r="S67" s="227"/>
    </row>
    <row r="68" spans="1:19" ht="18" hidden="1" customHeight="1" x14ac:dyDescent="0.2">
      <c r="A68" s="746">
        <v>58</v>
      </c>
      <c r="B68" s="747"/>
      <c r="C68" s="203"/>
      <c r="D68" s="204"/>
      <c r="E68" s="204"/>
      <c r="F68" s="205"/>
      <c r="G68" s="218"/>
      <c r="H68" s="219"/>
      <c r="I68" s="235"/>
      <c r="J68" s="222"/>
      <c r="K68" s="235"/>
      <c r="L68" s="221"/>
      <c r="M68" s="222"/>
      <c r="N68" s="235"/>
      <c r="O68" s="221"/>
      <c r="P68" s="224"/>
      <c r="Q68" s="215">
        <f t="shared" si="1"/>
        <v>0</v>
      </c>
      <c r="R68" s="226"/>
      <c r="S68" s="227"/>
    </row>
    <row r="69" spans="1:19" ht="18" hidden="1" customHeight="1" x14ac:dyDescent="0.2">
      <c r="A69" s="746">
        <v>59</v>
      </c>
      <c r="B69" s="747"/>
      <c r="C69" s="203"/>
      <c r="D69" s="204"/>
      <c r="E69" s="204"/>
      <c r="F69" s="205"/>
      <c r="G69" s="218"/>
      <c r="H69" s="219"/>
      <c r="I69" s="235"/>
      <c r="J69" s="222"/>
      <c r="K69" s="235"/>
      <c r="L69" s="221"/>
      <c r="M69" s="222"/>
      <c r="N69" s="235"/>
      <c r="O69" s="221"/>
      <c r="P69" s="224"/>
      <c r="Q69" s="215">
        <f t="shared" si="1"/>
        <v>0</v>
      </c>
      <c r="R69" s="226"/>
      <c r="S69" s="227"/>
    </row>
    <row r="70" spans="1:19" ht="18" hidden="1" customHeight="1" x14ac:dyDescent="0.2">
      <c r="A70" s="746">
        <v>60</v>
      </c>
      <c r="B70" s="747"/>
      <c r="C70" s="203"/>
      <c r="D70" s="204"/>
      <c r="E70" s="204"/>
      <c r="F70" s="205"/>
      <c r="G70" s="218"/>
      <c r="H70" s="219"/>
      <c r="I70" s="235"/>
      <c r="J70" s="222"/>
      <c r="K70" s="235"/>
      <c r="L70" s="221"/>
      <c r="M70" s="222"/>
      <c r="N70" s="235"/>
      <c r="O70" s="221"/>
      <c r="P70" s="224"/>
      <c r="Q70" s="215">
        <f t="shared" si="1"/>
        <v>0</v>
      </c>
      <c r="R70" s="226"/>
      <c r="S70" s="227"/>
    </row>
    <row r="71" spans="1:19" ht="18" hidden="1" customHeight="1" x14ac:dyDescent="0.2">
      <c r="A71" s="746">
        <v>61</v>
      </c>
      <c r="B71" s="747"/>
      <c r="C71" s="203"/>
      <c r="D71" s="204"/>
      <c r="E71" s="204"/>
      <c r="F71" s="205"/>
      <c r="G71" s="218"/>
      <c r="H71" s="219"/>
      <c r="I71" s="235"/>
      <c r="J71" s="222"/>
      <c r="K71" s="235"/>
      <c r="L71" s="221"/>
      <c r="M71" s="222"/>
      <c r="N71" s="235"/>
      <c r="O71" s="221"/>
      <c r="P71" s="224"/>
      <c r="Q71" s="215">
        <f t="shared" si="1"/>
        <v>0</v>
      </c>
      <c r="R71" s="226"/>
      <c r="S71" s="227"/>
    </row>
    <row r="72" spans="1:19" ht="18" hidden="1" customHeight="1" x14ac:dyDescent="0.2">
      <c r="A72" s="746">
        <v>62</v>
      </c>
      <c r="B72" s="747"/>
      <c r="C72" s="203"/>
      <c r="D72" s="204"/>
      <c r="E72" s="204"/>
      <c r="F72" s="205"/>
      <c r="G72" s="218"/>
      <c r="H72" s="219"/>
      <c r="I72" s="235"/>
      <c r="J72" s="222"/>
      <c r="K72" s="235"/>
      <c r="L72" s="221"/>
      <c r="M72" s="222"/>
      <c r="N72" s="235"/>
      <c r="O72" s="221"/>
      <c r="P72" s="224"/>
      <c r="Q72" s="215">
        <f t="shared" si="1"/>
        <v>0</v>
      </c>
      <c r="R72" s="226"/>
      <c r="S72" s="227"/>
    </row>
    <row r="73" spans="1:19" ht="18" hidden="1" customHeight="1" x14ac:dyDescent="0.2">
      <c r="A73" s="746">
        <v>63</v>
      </c>
      <c r="B73" s="747"/>
      <c r="C73" s="203"/>
      <c r="D73" s="204"/>
      <c r="E73" s="204"/>
      <c r="F73" s="205"/>
      <c r="G73" s="218"/>
      <c r="H73" s="219"/>
      <c r="I73" s="235"/>
      <c r="J73" s="222"/>
      <c r="K73" s="235"/>
      <c r="L73" s="221"/>
      <c r="M73" s="222"/>
      <c r="N73" s="235"/>
      <c r="O73" s="221"/>
      <c r="P73" s="224"/>
      <c r="Q73" s="215">
        <f t="shared" si="1"/>
        <v>0</v>
      </c>
      <c r="R73" s="226"/>
      <c r="S73" s="227"/>
    </row>
    <row r="74" spans="1:19" ht="18" hidden="1" customHeight="1" x14ac:dyDescent="0.2">
      <c r="A74" s="746">
        <v>64</v>
      </c>
      <c r="B74" s="747"/>
      <c r="C74" s="203"/>
      <c r="D74" s="204"/>
      <c r="E74" s="204"/>
      <c r="F74" s="205"/>
      <c r="G74" s="218"/>
      <c r="H74" s="219"/>
      <c r="I74" s="235"/>
      <c r="J74" s="222"/>
      <c r="K74" s="235"/>
      <c r="L74" s="221"/>
      <c r="M74" s="222"/>
      <c r="N74" s="235"/>
      <c r="O74" s="221"/>
      <c r="P74" s="224"/>
      <c r="Q74" s="215">
        <f t="shared" si="1"/>
        <v>0</v>
      </c>
      <c r="R74" s="226"/>
      <c r="S74" s="227"/>
    </row>
    <row r="75" spans="1:19" ht="18" hidden="1" customHeight="1" x14ac:dyDescent="0.2">
      <c r="A75" s="746">
        <v>65</v>
      </c>
      <c r="B75" s="747"/>
      <c r="C75" s="203"/>
      <c r="D75" s="204"/>
      <c r="E75" s="204"/>
      <c r="F75" s="205"/>
      <c r="G75" s="218"/>
      <c r="H75" s="219"/>
      <c r="I75" s="235"/>
      <c r="J75" s="222"/>
      <c r="K75" s="235"/>
      <c r="L75" s="221"/>
      <c r="M75" s="222"/>
      <c r="N75" s="235"/>
      <c r="O75" s="221"/>
      <c r="P75" s="224"/>
      <c r="Q75" s="215">
        <f t="shared" si="1"/>
        <v>0</v>
      </c>
      <c r="R75" s="226"/>
      <c r="S75" s="227"/>
    </row>
    <row r="76" spans="1:19" ht="18" hidden="1" customHeight="1" x14ac:dyDescent="0.2">
      <c r="A76" s="746">
        <v>66</v>
      </c>
      <c r="B76" s="747"/>
      <c r="C76" s="203"/>
      <c r="D76" s="204"/>
      <c r="E76" s="204"/>
      <c r="F76" s="205"/>
      <c r="G76" s="218"/>
      <c r="H76" s="219"/>
      <c r="I76" s="235"/>
      <c r="J76" s="222"/>
      <c r="K76" s="235"/>
      <c r="L76" s="221"/>
      <c r="M76" s="222"/>
      <c r="N76" s="235"/>
      <c r="O76" s="221"/>
      <c r="P76" s="224"/>
      <c r="Q76" s="215">
        <f t="shared" ref="Q76:Q139" si="2">IF(I76="",0,INT(SUM(PRODUCT(I76,K76,N76))))</f>
        <v>0</v>
      </c>
      <c r="R76" s="226"/>
      <c r="S76" s="227"/>
    </row>
    <row r="77" spans="1:19" ht="18" hidden="1" customHeight="1" x14ac:dyDescent="0.2">
      <c r="A77" s="746">
        <v>67</v>
      </c>
      <c r="B77" s="747"/>
      <c r="C77" s="203"/>
      <c r="D77" s="204"/>
      <c r="E77" s="204"/>
      <c r="F77" s="205"/>
      <c r="G77" s="218"/>
      <c r="H77" s="219"/>
      <c r="I77" s="235"/>
      <c r="J77" s="222"/>
      <c r="K77" s="235"/>
      <c r="L77" s="221"/>
      <c r="M77" s="222"/>
      <c r="N77" s="235"/>
      <c r="O77" s="221"/>
      <c r="P77" s="224"/>
      <c r="Q77" s="215">
        <f t="shared" si="2"/>
        <v>0</v>
      </c>
      <c r="R77" s="226"/>
      <c r="S77" s="227"/>
    </row>
    <row r="78" spans="1:19" ht="18" hidden="1" customHeight="1" x14ac:dyDescent="0.2">
      <c r="A78" s="746">
        <v>68</v>
      </c>
      <c r="B78" s="747"/>
      <c r="C78" s="203"/>
      <c r="D78" s="204"/>
      <c r="E78" s="204"/>
      <c r="F78" s="205"/>
      <c r="G78" s="218"/>
      <c r="H78" s="219"/>
      <c r="I78" s="235"/>
      <c r="J78" s="222"/>
      <c r="K78" s="235"/>
      <c r="L78" s="221"/>
      <c r="M78" s="222"/>
      <c r="N78" s="235"/>
      <c r="O78" s="221"/>
      <c r="P78" s="224"/>
      <c r="Q78" s="215">
        <f t="shared" si="2"/>
        <v>0</v>
      </c>
      <c r="R78" s="226"/>
      <c r="S78" s="227"/>
    </row>
    <row r="79" spans="1:19" ht="18" hidden="1" customHeight="1" x14ac:dyDescent="0.2">
      <c r="A79" s="746">
        <v>69</v>
      </c>
      <c r="B79" s="747"/>
      <c r="C79" s="203"/>
      <c r="D79" s="204"/>
      <c r="E79" s="204"/>
      <c r="F79" s="205"/>
      <c r="G79" s="218"/>
      <c r="H79" s="219"/>
      <c r="I79" s="235"/>
      <c r="J79" s="222"/>
      <c r="K79" s="235"/>
      <c r="L79" s="221"/>
      <c r="M79" s="222"/>
      <c r="N79" s="235"/>
      <c r="O79" s="221"/>
      <c r="P79" s="224"/>
      <c r="Q79" s="215">
        <f t="shared" si="2"/>
        <v>0</v>
      </c>
      <c r="R79" s="226"/>
      <c r="S79" s="227"/>
    </row>
    <row r="80" spans="1:19" ht="18" hidden="1" customHeight="1" x14ac:dyDescent="0.2">
      <c r="A80" s="746">
        <v>70</v>
      </c>
      <c r="B80" s="747"/>
      <c r="C80" s="203"/>
      <c r="D80" s="204"/>
      <c r="E80" s="204"/>
      <c r="F80" s="205"/>
      <c r="G80" s="218"/>
      <c r="H80" s="219"/>
      <c r="I80" s="235"/>
      <c r="J80" s="222"/>
      <c r="K80" s="235"/>
      <c r="L80" s="221"/>
      <c r="M80" s="222"/>
      <c r="N80" s="235"/>
      <c r="O80" s="221"/>
      <c r="P80" s="224"/>
      <c r="Q80" s="215">
        <f t="shared" si="2"/>
        <v>0</v>
      </c>
      <c r="R80" s="226"/>
      <c r="S80" s="227"/>
    </row>
    <row r="81" spans="1:19" ht="18" hidden="1" customHeight="1" x14ac:dyDescent="0.2">
      <c r="A81" s="746">
        <v>71</v>
      </c>
      <c r="B81" s="747"/>
      <c r="C81" s="203"/>
      <c r="D81" s="204"/>
      <c r="E81" s="204"/>
      <c r="F81" s="205"/>
      <c r="G81" s="218"/>
      <c r="H81" s="219"/>
      <c r="I81" s="235"/>
      <c r="J81" s="222"/>
      <c r="K81" s="235"/>
      <c r="L81" s="221"/>
      <c r="M81" s="222"/>
      <c r="N81" s="235"/>
      <c r="O81" s="221"/>
      <c r="P81" s="224"/>
      <c r="Q81" s="215">
        <f t="shared" si="2"/>
        <v>0</v>
      </c>
      <c r="R81" s="226"/>
      <c r="S81" s="227"/>
    </row>
    <row r="82" spans="1:19" ht="18" hidden="1" customHeight="1" x14ac:dyDescent="0.2">
      <c r="A82" s="746">
        <v>72</v>
      </c>
      <c r="B82" s="747"/>
      <c r="C82" s="203"/>
      <c r="D82" s="204"/>
      <c r="E82" s="204"/>
      <c r="F82" s="205"/>
      <c r="G82" s="218"/>
      <c r="H82" s="219"/>
      <c r="I82" s="235"/>
      <c r="J82" s="222"/>
      <c r="K82" s="235"/>
      <c r="L82" s="221"/>
      <c r="M82" s="222"/>
      <c r="N82" s="235"/>
      <c r="O82" s="221"/>
      <c r="P82" s="224"/>
      <c r="Q82" s="215">
        <f t="shared" si="2"/>
        <v>0</v>
      </c>
      <c r="R82" s="226"/>
      <c r="S82" s="227"/>
    </row>
    <row r="83" spans="1:19" ht="18" hidden="1" customHeight="1" x14ac:dyDescent="0.2">
      <c r="A83" s="746">
        <v>73</v>
      </c>
      <c r="B83" s="747"/>
      <c r="C83" s="203"/>
      <c r="D83" s="204"/>
      <c r="E83" s="204"/>
      <c r="F83" s="205"/>
      <c r="G83" s="218"/>
      <c r="H83" s="219"/>
      <c r="I83" s="235"/>
      <c r="J83" s="222"/>
      <c r="K83" s="235"/>
      <c r="L83" s="221"/>
      <c r="M83" s="222"/>
      <c r="N83" s="235"/>
      <c r="O83" s="221"/>
      <c r="P83" s="224"/>
      <c r="Q83" s="215">
        <f t="shared" si="2"/>
        <v>0</v>
      </c>
      <c r="R83" s="226"/>
      <c r="S83" s="227"/>
    </row>
    <row r="84" spans="1:19" ht="18" hidden="1" customHeight="1" x14ac:dyDescent="0.2">
      <c r="A84" s="746">
        <v>74</v>
      </c>
      <c r="B84" s="747"/>
      <c r="C84" s="203"/>
      <c r="D84" s="204"/>
      <c r="E84" s="204"/>
      <c r="F84" s="205"/>
      <c r="G84" s="218"/>
      <c r="H84" s="219"/>
      <c r="I84" s="235"/>
      <c r="J84" s="222"/>
      <c r="K84" s="235"/>
      <c r="L84" s="221"/>
      <c r="M84" s="222"/>
      <c r="N84" s="235"/>
      <c r="O84" s="221"/>
      <c r="P84" s="224"/>
      <c r="Q84" s="215">
        <f t="shared" si="2"/>
        <v>0</v>
      </c>
      <c r="R84" s="226"/>
      <c r="S84" s="227"/>
    </row>
    <row r="85" spans="1:19" ht="18" hidden="1" customHeight="1" x14ac:dyDescent="0.2">
      <c r="A85" s="746">
        <v>75</v>
      </c>
      <c r="B85" s="747"/>
      <c r="C85" s="203"/>
      <c r="D85" s="204"/>
      <c r="E85" s="204"/>
      <c r="F85" s="205"/>
      <c r="G85" s="218"/>
      <c r="H85" s="219"/>
      <c r="I85" s="235"/>
      <c r="J85" s="222"/>
      <c r="K85" s="235"/>
      <c r="L85" s="221"/>
      <c r="M85" s="222"/>
      <c r="N85" s="235"/>
      <c r="O85" s="221"/>
      <c r="P85" s="224"/>
      <c r="Q85" s="215">
        <f t="shared" si="2"/>
        <v>0</v>
      </c>
      <c r="R85" s="226"/>
      <c r="S85" s="227"/>
    </row>
    <row r="86" spans="1:19" ht="18" hidden="1" customHeight="1" x14ac:dyDescent="0.2">
      <c r="A86" s="746">
        <v>76</v>
      </c>
      <c r="B86" s="747"/>
      <c r="C86" s="203"/>
      <c r="D86" s="204"/>
      <c r="E86" s="204"/>
      <c r="F86" s="205"/>
      <c r="G86" s="218"/>
      <c r="H86" s="219"/>
      <c r="I86" s="235"/>
      <c r="J86" s="222"/>
      <c r="K86" s="235"/>
      <c r="L86" s="221"/>
      <c r="M86" s="222"/>
      <c r="N86" s="235"/>
      <c r="O86" s="221"/>
      <c r="P86" s="224"/>
      <c r="Q86" s="215">
        <f t="shared" si="2"/>
        <v>0</v>
      </c>
      <c r="R86" s="226"/>
      <c r="S86" s="227"/>
    </row>
    <row r="87" spans="1:19" ht="18" hidden="1" customHeight="1" x14ac:dyDescent="0.2">
      <c r="A87" s="746">
        <v>77</v>
      </c>
      <c r="B87" s="747"/>
      <c r="C87" s="203"/>
      <c r="D87" s="204"/>
      <c r="E87" s="204"/>
      <c r="F87" s="205"/>
      <c r="G87" s="218"/>
      <c r="H87" s="219"/>
      <c r="I87" s="235"/>
      <c r="J87" s="222"/>
      <c r="K87" s="235"/>
      <c r="L87" s="221"/>
      <c r="M87" s="222"/>
      <c r="N87" s="235"/>
      <c r="O87" s="221"/>
      <c r="P87" s="224"/>
      <c r="Q87" s="215">
        <f t="shared" si="2"/>
        <v>0</v>
      </c>
      <c r="R87" s="226"/>
      <c r="S87" s="227"/>
    </row>
    <row r="88" spans="1:19" ht="18" hidden="1" customHeight="1" x14ac:dyDescent="0.2">
      <c r="A88" s="746">
        <v>78</v>
      </c>
      <c r="B88" s="747"/>
      <c r="C88" s="203"/>
      <c r="D88" s="204"/>
      <c r="E88" s="204"/>
      <c r="F88" s="205"/>
      <c r="G88" s="218"/>
      <c r="H88" s="219"/>
      <c r="I88" s="235"/>
      <c r="J88" s="222"/>
      <c r="K88" s="235"/>
      <c r="L88" s="221"/>
      <c r="M88" s="222"/>
      <c r="N88" s="235"/>
      <c r="O88" s="221"/>
      <c r="P88" s="224"/>
      <c r="Q88" s="215">
        <f t="shared" si="2"/>
        <v>0</v>
      </c>
      <c r="R88" s="226"/>
      <c r="S88" s="227"/>
    </row>
    <row r="89" spans="1:19" ht="18" hidden="1" customHeight="1" x14ac:dyDescent="0.2">
      <c r="A89" s="746">
        <v>79</v>
      </c>
      <c r="B89" s="747"/>
      <c r="C89" s="203"/>
      <c r="D89" s="204"/>
      <c r="E89" s="204"/>
      <c r="F89" s="205"/>
      <c r="G89" s="218"/>
      <c r="H89" s="219"/>
      <c r="I89" s="235"/>
      <c r="J89" s="222"/>
      <c r="K89" s="235"/>
      <c r="L89" s="221"/>
      <c r="M89" s="222"/>
      <c r="N89" s="235"/>
      <c r="O89" s="221"/>
      <c r="P89" s="224"/>
      <c r="Q89" s="215">
        <f t="shared" si="2"/>
        <v>0</v>
      </c>
      <c r="R89" s="226"/>
      <c r="S89" s="227"/>
    </row>
    <row r="90" spans="1:19" ht="18" hidden="1" customHeight="1" x14ac:dyDescent="0.2">
      <c r="A90" s="746">
        <v>80</v>
      </c>
      <c r="B90" s="747"/>
      <c r="C90" s="203"/>
      <c r="D90" s="204"/>
      <c r="E90" s="204"/>
      <c r="F90" s="205"/>
      <c r="G90" s="218"/>
      <c r="H90" s="219"/>
      <c r="I90" s="235"/>
      <c r="J90" s="222"/>
      <c r="K90" s="235"/>
      <c r="L90" s="221"/>
      <c r="M90" s="222"/>
      <c r="N90" s="235"/>
      <c r="O90" s="221"/>
      <c r="P90" s="224"/>
      <c r="Q90" s="215">
        <f t="shared" si="2"/>
        <v>0</v>
      </c>
      <c r="R90" s="226"/>
      <c r="S90" s="227"/>
    </row>
    <row r="91" spans="1:19" ht="18" hidden="1" customHeight="1" x14ac:dyDescent="0.2">
      <c r="A91" s="746">
        <v>81</v>
      </c>
      <c r="B91" s="747"/>
      <c r="C91" s="203"/>
      <c r="D91" s="204"/>
      <c r="E91" s="204"/>
      <c r="F91" s="205"/>
      <c r="G91" s="218"/>
      <c r="H91" s="219"/>
      <c r="I91" s="235"/>
      <c r="J91" s="222"/>
      <c r="K91" s="235"/>
      <c r="L91" s="221"/>
      <c r="M91" s="222"/>
      <c r="N91" s="235"/>
      <c r="O91" s="221"/>
      <c r="P91" s="224"/>
      <c r="Q91" s="215">
        <f t="shared" si="2"/>
        <v>0</v>
      </c>
      <c r="R91" s="226"/>
      <c r="S91" s="227"/>
    </row>
    <row r="92" spans="1:19" ht="18" hidden="1" customHeight="1" x14ac:dyDescent="0.2">
      <c r="A92" s="746">
        <v>82</v>
      </c>
      <c r="B92" s="747"/>
      <c r="C92" s="203"/>
      <c r="D92" s="204"/>
      <c r="E92" s="204"/>
      <c r="F92" s="205"/>
      <c r="G92" s="218"/>
      <c r="H92" s="219"/>
      <c r="I92" s="235"/>
      <c r="J92" s="222"/>
      <c r="K92" s="235"/>
      <c r="L92" s="221"/>
      <c r="M92" s="222"/>
      <c r="N92" s="235"/>
      <c r="O92" s="221"/>
      <c r="P92" s="224"/>
      <c r="Q92" s="215">
        <f t="shared" si="2"/>
        <v>0</v>
      </c>
      <c r="R92" s="226"/>
      <c r="S92" s="227"/>
    </row>
    <row r="93" spans="1:19" ht="18" hidden="1" customHeight="1" x14ac:dyDescent="0.2">
      <c r="A93" s="746">
        <v>83</v>
      </c>
      <c r="B93" s="747"/>
      <c r="C93" s="203"/>
      <c r="D93" s="204"/>
      <c r="E93" s="204"/>
      <c r="F93" s="205"/>
      <c r="G93" s="218"/>
      <c r="H93" s="219"/>
      <c r="I93" s="235"/>
      <c r="J93" s="222"/>
      <c r="K93" s="235"/>
      <c r="L93" s="221"/>
      <c r="M93" s="222"/>
      <c r="N93" s="235"/>
      <c r="O93" s="221"/>
      <c r="P93" s="224"/>
      <c r="Q93" s="215">
        <f t="shared" si="2"/>
        <v>0</v>
      </c>
      <c r="R93" s="226"/>
      <c r="S93" s="227"/>
    </row>
    <row r="94" spans="1:19" ht="18" hidden="1" customHeight="1" x14ac:dyDescent="0.2">
      <c r="A94" s="746">
        <v>84</v>
      </c>
      <c r="B94" s="747"/>
      <c r="C94" s="203"/>
      <c r="D94" s="204"/>
      <c r="E94" s="204"/>
      <c r="F94" s="205"/>
      <c r="G94" s="218"/>
      <c r="H94" s="219"/>
      <c r="I94" s="235"/>
      <c r="J94" s="222"/>
      <c r="K94" s="235"/>
      <c r="L94" s="221"/>
      <c r="M94" s="222"/>
      <c r="N94" s="235"/>
      <c r="O94" s="221"/>
      <c r="P94" s="224"/>
      <c r="Q94" s="215">
        <f t="shared" si="2"/>
        <v>0</v>
      </c>
      <c r="R94" s="226"/>
      <c r="S94" s="227"/>
    </row>
    <row r="95" spans="1:19" ht="18" hidden="1" customHeight="1" x14ac:dyDescent="0.2">
      <c r="A95" s="746">
        <v>85</v>
      </c>
      <c r="B95" s="747"/>
      <c r="C95" s="203"/>
      <c r="D95" s="204"/>
      <c r="E95" s="204"/>
      <c r="F95" s="205"/>
      <c r="G95" s="218"/>
      <c r="H95" s="219"/>
      <c r="I95" s="235"/>
      <c r="J95" s="222"/>
      <c r="K95" s="235"/>
      <c r="L95" s="221"/>
      <c r="M95" s="222"/>
      <c r="N95" s="235"/>
      <c r="O95" s="221"/>
      <c r="P95" s="224"/>
      <c r="Q95" s="215">
        <f t="shared" si="2"/>
        <v>0</v>
      </c>
      <c r="R95" s="226"/>
      <c r="S95" s="227"/>
    </row>
    <row r="96" spans="1:19" ht="18" hidden="1" customHeight="1" x14ac:dyDescent="0.2">
      <c r="A96" s="746">
        <v>86</v>
      </c>
      <c r="B96" s="747"/>
      <c r="C96" s="203"/>
      <c r="D96" s="204"/>
      <c r="E96" s="204"/>
      <c r="F96" s="205"/>
      <c r="G96" s="218"/>
      <c r="H96" s="219"/>
      <c r="I96" s="235"/>
      <c r="J96" s="222"/>
      <c r="K96" s="235"/>
      <c r="L96" s="221"/>
      <c r="M96" s="222"/>
      <c r="N96" s="235"/>
      <c r="O96" s="221"/>
      <c r="P96" s="224"/>
      <c r="Q96" s="215">
        <f t="shared" si="2"/>
        <v>0</v>
      </c>
      <c r="R96" s="226"/>
      <c r="S96" s="227"/>
    </row>
    <row r="97" spans="1:19" ht="18" hidden="1" customHeight="1" x14ac:dyDescent="0.2">
      <c r="A97" s="746">
        <v>87</v>
      </c>
      <c r="B97" s="747"/>
      <c r="C97" s="203"/>
      <c r="D97" s="204"/>
      <c r="E97" s="204"/>
      <c r="F97" s="205"/>
      <c r="G97" s="218"/>
      <c r="H97" s="219"/>
      <c r="I97" s="235"/>
      <c r="J97" s="222"/>
      <c r="K97" s="235"/>
      <c r="L97" s="221"/>
      <c r="M97" s="222"/>
      <c r="N97" s="235"/>
      <c r="O97" s="221"/>
      <c r="P97" s="224"/>
      <c r="Q97" s="215">
        <f t="shared" si="2"/>
        <v>0</v>
      </c>
      <c r="R97" s="226"/>
      <c r="S97" s="227"/>
    </row>
    <row r="98" spans="1:19" ht="18" hidden="1" customHeight="1" x14ac:dyDescent="0.2">
      <c r="A98" s="746">
        <v>88</v>
      </c>
      <c r="B98" s="747"/>
      <c r="C98" s="203"/>
      <c r="D98" s="204"/>
      <c r="E98" s="204"/>
      <c r="F98" s="205"/>
      <c r="G98" s="218"/>
      <c r="H98" s="219"/>
      <c r="I98" s="235"/>
      <c r="J98" s="222"/>
      <c r="K98" s="235"/>
      <c r="L98" s="221"/>
      <c r="M98" s="222"/>
      <c r="N98" s="235"/>
      <c r="O98" s="221"/>
      <c r="P98" s="224"/>
      <c r="Q98" s="215">
        <f t="shared" si="2"/>
        <v>0</v>
      </c>
      <c r="R98" s="226"/>
      <c r="S98" s="227"/>
    </row>
    <row r="99" spans="1:19" ht="18" hidden="1" customHeight="1" x14ac:dyDescent="0.2">
      <c r="A99" s="746">
        <v>89</v>
      </c>
      <c r="B99" s="747"/>
      <c r="C99" s="203"/>
      <c r="D99" s="204"/>
      <c r="E99" s="204"/>
      <c r="F99" s="205"/>
      <c r="G99" s="218"/>
      <c r="H99" s="219"/>
      <c r="I99" s="235"/>
      <c r="J99" s="222"/>
      <c r="K99" s="235"/>
      <c r="L99" s="221"/>
      <c r="M99" s="222"/>
      <c r="N99" s="235"/>
      <c r="O99" s="221"/>
      <c r="P99" s="224"/>
      <c r="Q99" s="215">
        <f t="shared" si="2"/>
        <v>0</v>
      </c>
      <c r="R99" s="226"/>
      <c r="S99" s="227"/>
    </row>
    <row r="100" spans="1:19" ht="18" hidden="1" customHeight="1" x14ac:dyDescent="0.2">
      <c r="A100" s="746">
        <v>90</v>
      </c>
      <c r="B100" s="747"/>
      <c r="C100" s="203"/>
      <c r="D100" s="204"/>
      <c r="E100" s="204"/>
      <c r="F100" s="205"/>
      <c r="G100" s="218"/>
      <c r="H100" s="219"/>
      <c r="I100" s="235"/>
      <c r="J100" s="222"/>
      <c r="K100" s="235"/>
      <c r="L100" s="221"/>
      <c r="M100" s="222"/>
      <c r="N100" s="235"/>
      <c r="O100" s="221"/>
      <c r="P100" s="224"/>
      <c r="Q100" s="215">
        <f t="shared" si="2"/>
        <v>0</v>
      </c>
      <c r="R100" s="226"/>
      <c r="S100" s="227"/>
    </row>
    <row r="101" spans="1:19" ht="18" hidden="1" customHeight="1" x14ac:dyDescent="0.2">
      <c r="A101" s="746">
        <v>91</v>
      </c>
      <c r="B101" s="747"/>
      <c r="C101" s="203"/>
      <c r="D101" s="204"/>
      <c r="E101" s="204"/>
      <c r="F101" s="205"/>
      <c r="G101" s="218"/>
      <c r="H101" s="219"/>
      <c r="I101" s="235"/>
      <c r="J101" s="222"/>
      <c r="K101" s="235"/>
      <c r="L101" s="221"/>
      <c r="M101" s="222"/>
      <c r="N101" s="235"/>
      <c r="O101" s="221"/>
      <c r="P101" s="224"/>
      <c r="Q101" s="215">
        <f t="shared" si="2"/>
        <v>0</v>
      </c>
      <c r="R101" s="226"/>
      <c r="S101" s="227"/>
    </row>
    <row r="102" spans="1:19" ht="18" hidden="1" customHeight="1" x14ac:dyDescent="0.2">
      <c r="A102" s="746">
        <v>92</v>
      </c>
      <c r="B102" s="747"/>
      <c r="C102" s="203"/>
      <c r="D102" s="204"/>
      <c r="E102" s="204"/>
      <c r="F102" s="205"/>
      <c r="G102" s="218"/>
      <c r="H102" s="219"/>
      <c r="I102" s="235"/>
      <c r="J102" s="222"/>
      <c r="K102" s="235"/>
      <c r="L102" s="221"/>
      <c r="M102" s="222"/>
      <c r="N102" s="235"/>
      <c r="O102" s="221"/>
      <c r="P102" s="224"/>
      <c r="Q102" s="215">
        <f t="shared" si="2"/>
        <v>0</v>
      </c>
      <c r="R102" s="226"/>
      <c r="S102" s="227"/>
    </row>
    <row r="103" spans="1:19" ht="18" hidden="1" customHeight="1" x14ac:dyDescent="0.2">
      <c r="A103" s="746">
        <v>93</v>
      </c>
      <c r="B103" s="747"/>
      <c r="C103" s="203"/>
      <c r="D103" s="204"/>
      <c r="E103" s="204"/>
      <c r="F103" s="205"/>
      <c r="G103" s="218"/>
      <c r="H103" s="219"/>
      <c r="I103" s="235"/>
      <c r="J103" s="222"/>
      <c r="K103" s="235"/>
      <c r="L103" s="221"/>
      <c r="M103" s="222"/>
      <c r="N103" s="235"/>
      <c r="O103" s="221"/>
      <c r="P103" s="224"/>
      <c r="Q103" s="215">
        <f t="shared" si="2"/>
        <v>0</v>
      </c>
      <c r="R103" s="226"/>
      <c r="S103" s="227"/>
    </row>
    <row r="104" spans="1:19" ht="18" hidden="1" customHeight="1" x14ac:dyDescent="0.2">
      <c r="A104" s="746">
        <v>94</v>
      </c>
      <c r="B104" s="747"/>
      <c r="C104" s="203"/>
      <c r="D104" s="204"/>
      <c r="E104" s="204"/>
      <c r="F104" s="205"/>
      <c r="G104" s="218"/>
      <c r="H104" s="219"/>
      <c r="I104" s="235"/>
      <c r="J104" s="222"/>
      <c r="K104" s="235"/>
      <c r="L104" s="221"/>
      <c r="M104" s="222"/>
      <c r="N104" s="235"/>
      <c r="O104" s="221"/>
      <c r="P104" s="224"/>
      <c r="Q104" s="215">
        <f t="shared" si="2"/>
        <v>0</v>
      </c>
      <c r="R104" s="226"/>
      <c r="S104" s="227"/>
    </row>
    <row r="105" spans="1:19" ht="18" hidden="1" customHeight="1" x14ac:dyDescent="0.2">
      <c r="A105" s="746">
        <v>95</v>
      </c>
      <c r="B105" s="747"/>
      <c r="C105" s="203"/>
      <c r="D105" s="204"/>
      <c r="E105" s="204"/>
      <c r="F105" s="205"/>
      <c r="G105" s="218"/>
      <c r="H105" s="219"/>
      <c r="I105" s="235"/>
      <c r="J105" s="222"/>
      <c r="K105" s="235"/>
      <c r="L105" s="221"/>
      <c r="M105" s="222"/>
      <c r="N105" s="235"/>
      <c r="O105" s="221"/>
      <c r="P105" s="224"/>
      <c r="Q105" s="215">
        <f t="shared" si="2"/>
        <v>0</v>
      </c>
      <c r="R105" s="226"/>
      <c r="S105" s="227"/>
    </row>
    <row r="106" spans="1:19" ht="18" hidden="1" customHeight="1" x14ac:dyDescent="0.2">
      <c r="A106" s="746">
        <v>96</v>
      </c>
      <c r="B106" s="747"/>
      <c r="C106" s="203"/>
      <c r="D106" s="204"/>
      <c r="E106" s="204"/>
      <c r="F106" s="205"/>
      <c r="G106" s="218"/>
      <c r="H106" s="219"/>
      <c r="I106" s="235"/>
      <c r="J106" s="222"/>
      <c r="K106" s="235"/>
      <c r="L106" s="221"/>
      <c r="M106" s="222"/>
      <c r="N106" s="235"/>
      <c r="O106" s="221"/>
      <c r="P106" s="224"/>
      <c r="Q106" s="215">
        <f t="shared" si="2"/>
        <v>0</v>
      </c>
      <c r="R106" s="226"/>
      <c r="S106" s="227"/>
    </row>
    <row r="107" spans="1:19" ht="18" hidden="1" customHeight="1" x14ac:dyDescent="0.2">
      <c r="A107" s="746">
        <v>97</v>
      </c>
      <c r="B107" s="747"/>
      <c r="C107" s="203"/>
      <c r="D107" s="204"/>
      <c r="E107" s="204"/>
      <c r="F107" s="205"/>
      <c r="G107" s="218"/>
      <c r="H107" s="219"/>
      <c r="I107" s="235"/>
      <c r="J107" s="222"/>
      <c r="K107" s="235"/>
      <c r="L107" s="221"/>
      <c r="M107" s="222"/>
      <c r="N107" s="235"/>
      <c r="O107" s="221"/>
      <c r="P107" s="224"/>
      <c r="Q107" s="215">
        <f t="shared" si="2"/>
        <v>0</v>
      </c>
      <c r="R107" s="226"/>
      <c r="S107" s="227"/>
    </row>
    <row r="108" spans="1:19" ht="18" hidden="1" customHeight="1" x14ac:dyDescent="0.2">
      <c r="A108" s="746">
        <v>98</v>
      </c>
      <c r="B108" s="747"/>
      <c r="C108" s="203"/>
      <c r="D108" s="204"/>
      <c r="E108" s="204"/>
      <c r="F108" s="205"/>
      <c r="G108" s="218"/>
      <c r="H108" s="219"/>
      <c r="I108" s="235"/>
      <c r="J108" s="222"/>
      <c r="K108" s="235"/>
      <c r="L108" s="221"/>
      <c r="M108" s="222"/>
      <c r="N108" s="235"/>
      <c r="O108" s="221"/>
      <c r="P108" s="224"/>
      <c r="Q108" s="215">
        <f t="shared" si="2"/>
        <v>0</v>
      </c>
      <c r="R108" s="226"/>
      <c r="S108" s="227"/>
    </row>
    <row r="109" spans="1:19" ht="18" hidden="1" customHeight="1" x14ac:dyDescent="0.2">
      <c r="A109" s="746">
        <v>99</v>
      </c>
      <c r="B109" s="747"/>
      <c r="C109" s="203"/>
      <c r="D109" s="204"/>
      <c r="E109" s="204"/>
      <c r="F109" s="205"/>
      <c r="G109" s="218"/>
      <c r="H109" s="219"/>
      <c r="I109" s="235"/>
      <c r="J109" s="222"/>
      <c r="K109" s="235"/>
      <c r="L109" s="221"/>
      <c r="M109" s="222"/>
      <c r="N109" s="235"/>
      <c r="O109" s="221"/>
      <c r="P109" s="224"/>
      <c r="Q109" s="215">
        <f t="shared" si="2"/>
        <v>0</v>
      </c>
      <c r="R109" s="226"/>
      <c r="S109" s="227"/>
    </row>
    <row r="110" spans="1:19" ht="18" hidden="1" customHeight="1" x14ac:dyDescent="0.2">
      <c r="A110" s="746">
        <v>100</v>
      </c>
      <c r="B110" s="747"/>
      <c r="C110" s="203"/>
      <c r="D110" s="204"/>
      <c r="E110" s="204"/>
      <c r="F110" s="205"/>
      <c r="G110" s="218"/>
      <c r="H110" s="219"/>
      <c r="I110" s="235"/>
      <c r="J110" s="222"/>
      <c r="K110" s="235"/>
      <c r="L110" s="221"/>
      <c r="M110" s="222"/>
      <c r="N110" s="235"/>
      <c r="O110" s="221"/>
      <c r="P110" s="224"/>
      <c r="Q110" s="215">
        <f t="shared" si="2"/>
        <v>0</v>
      </c>
      <c r="R110" s="226"/>
      <c r="S110" s="227"/>
    </row>
    <row r="111" spans="1:19" ht="18" hidden="1" customHeight="1" x14ac:dyDescent="0.2">
      <c r="A111" s="746">
        <v>101</v>
      </c>
      <c r="B111" s="747"/>
      <c r="C111" s="203"/>
      <c r="D111" s="204"/>
      <c r="E111" s="204"/>
      <c r="F111" s="205"/>
      <c r="G111" s="218"/>
      <c r="H111" s="219"/>
      <c r="I111" s="235"/>
      <c r="J111" s="222"/>
      <c r="K111" s="235"/>
      <c r="L111" s="221"/>
      <c r="M111" s="222"/>
      <c r="N111" s="235"/>
      <c r="O111" s="221"/>
      <c r="P111" s="224"/>
      <c r="Q111" s="215">
        <f t="shared" si="2"/>
        <v>0</v>
      </c>
      <c r="R111" s="226"/>
      <c r="S111" s="227"/>
    </row>
    <row r="112" spans="1:19" ht="18" hidden="1" customHeight="1" x14ac:dyDescent="0.2">
      <c r="A112" s="746">
        <v>102</v>
      </c>
      <c r="B112" s="747"/>
      <c r="C112" s="203"/>
      <c r="D112" s="204"/>
      <c r="E112" s="204"/>
      <c r="F112" s="205"/>
      <c r="G112" s="218"/>
      <c r="H112" s="219"/>
      <c r="I112" s="235"/>
      <c r="J112" s="222"/>
      <c r="K112" s="235"/>
      <c r="L112" s="221"/>
      <c r="M112" s="222"/>
      <c r="N112" s="235"/>
      <c r="O112" s="221"/>
      <c r="P112" s="224"/>
      <c r="Q112" s="215">
        <f t="shared" si="2"/>
        <v>0</v>
      </c>
      <c r="R112" s="226"/>
      <c r="S112" s="227"/>
    </row>
    <row r="113" spans="1:19" ht="18" hidden="1" customHeight="1" x14ac:dyDescent="0.2">
      <c r="A113" s="746">
        <v>103</v>
      </c>
      <c r="B113" s="747"/>
      <c r="C113" s="203"/>
      <c r="D113" s="204"/>
      <c r="E113" s="204"/>
      <c r="F113" s="205"/>
      <c r="G113" s="218"/>
      <c r="H113" s="219"/>
      <c r="I113" s="235"/>
      <c r="J113" s="222"/>
      <c r="K113" s="235"/>
      <c r="L113" s="221"/>
      <c r="M113" s="222"/>
      <c r="N113" s="235"/>
      <c r="O113" s="221"/>
      <c r="P113" s="224"/>
      <c r="Q113" s="215">
        <f t="shared" si="2"/>
        <v>0</v>
      </c>
      <c r="R113" s="226"/>
      <c r="S113" s="227"/>
    </row>
    <row r="114" spans="1:19" ht="18" hidden="1" customHeight="1" x14ac:dyDescent="0.2">
      <c r="A114" s="746">
        <v>104</v>
      </c>
      <c r="B114" s="747"/>
      <c r="C114" s="203"/>
      <c r="D114" s="204"/>
      <c r="E114" s="204"/>
      <c r="F114" s="205"/>
      <c r="G114" s="218"/>
      <c r="H114" s="219"/>
      <c r="I114" s="235"/>
      <c r="J114" s="222"/>
      <c r="K114" s="235"/>
      <c r="L114" s="221"/>
      <c r="M114" s="222"/>
      <c r="N114" s="235"/>
      <c r="O114" s="221"/>
      <c r="P114" s="224"/>
      <c r="Q114" s="215">
        <f t="shared" si="2"/>
        <v>0</v>
      </c>
      <c r="R114" s="226"/>
      <c r="S114" s="227"/>
    </row>
    <row r="115" spans="1:19" ht="18" hidden="1" customHeight="1" x14ac:dyDescent="0.2">
      <c r="A115" s="746">
        <v>105</v>
      </c>
      <c r="B115" s="747"/>
      <c r="C115" s="203"/>
      <c r="D115" s="204"/>
      <c r="E115" s="204"/>
      <c r="F115" s="205"/>
      <c r="G115" s="218"/>
      <c r="H115" s="219"/>
      <c r="I115" s="235"/>
      <c r="J115" s="222"/>
      <c r="K115" s="235"/>
      <c r="L115" s="221"/>
      <c r="M115" s="222"/>
      <c r="N115" s="235"/>
      <c r="O115" s="221"/>
      <c r="P115" s="224"/>
      <c r="Q115" s="215">
        <f t="shared" si="2"/>
        <v>0</v>
      </c>
      <c r="R115" s="226"/>
      <c r="S115" s="227"/>
    </row>
    <row r="116" spans="1:19" ht="18" hidden="1" customHeight="1" x14ac:dyDescent="0.2">
      <c r="A116" s="746">
        <v>106</v>
      </c>
      <c r="B116" s="747"/>
      <c r="C116" s="203"/>
      <c r="D116" s="204"/>
      <c r="E116" s="204"/>
      <c r="F116" s="205"/>
      <c r="G116" s="218"/>
      <c r="H116" s="219"/>
      <c r="I116" s="235"/>
      <c r="J116" s="222"/>
      <c r="K116" s="235"/>
      <c r="L116" s="221"/>
      <c r="M116" s="222"/>
      <c r="N116" s="235"/>
      <c r="O116" s="221"/>
      <c r="P116" s="224"/>
      <c r="Q116" s="215">
        <f t="shared" si="2"/>
        <v>0</v>
      </c>
      <c r="R116" s="226"/>
      <c r="S116" s="227"/>
    </row>
    <row r="117" spans="1:19" ht="18" hidden="1" customHeight="1" x14ac:dyDescent="0.2">
      <c r="A117" s="746">
        <v>107</v>
      </c>
      <c r="B117" s="747"/>
      <c r="C117" s="203"/>
      <c r="D117" s="204"/>
      <c r="E117" s="204"/>
      <c r="F117" s="205"/>
      <c r="G117" s="218"/>
      <c r="H117" s="219"/>
      <c r="I117" s="235"/>
      <c r="J117" s="222"/>
      <c r="K117" s="235"/>
      <c r="L117" s="221"/>
      <c r="M117" s="222"/>
      <c r="N117" s="235"/>
      <c r="O117" s="221"/>
      <c r="P117" s="224"/>
      <c r="Q117" s="215">
        <f t="shared" si="2"/>
        <v>0</v>
      </c>
      <c r="R117" s="226"/>
      <c r="S117" s="227"/>
    </row>
    <row r="118" spans="1:19" ht="18" hidden="1" customHeight="1" x14ac:dyDescent="0.2">
      <c r="A118" s="746">
        <v>108</v>
      </c>
      <c r="B118" s="747"/>
      <c r="C118" s="203"/>
      <c r="D118" s="204"/>
      <c r="E118" s="204"/>
      <c r="F118" s="205"/>
      <c r="G118" s="218"/>
      <c r="H118" s="219"/>
      <c r="I118" s="235"/>
      <c r="J118" s="222"/>
      <c r="K118" s="235"/>
      <c r="L118" s="221"/>
      <c r="M118" s="222"/>
      <c r="N118" s="235"/>
      <c r="O118" s="221"/>
      <c r="P118" s="224"/>
      <c r="Q118" s="215">
        <f t="shared" si="2"/>
        <v>0</v>
      </c>
      <c r="R118" s="226"/>
      <c r="S118" s="227"/>
    </row>
    <row r="119" spans="1:19" ht="18" hidden="1" customHeight="1" x14ac:dyDescent="0.2">
      <c r="A119" s="746">
        <v>109</v>
      </c>
      <c r="B119" s="747"/>
      <c r="C119" s="203"/>
      <c r="D119" s="204"/>
      <c r="E119" s="204"/>
      <c r="F119" s="205"/>
      <c r="G119" s="218"/>
      <c r="H119" s="219"/>
      <c r="I119" s="235"/>
      <c r="J119" s="222"/>
      <c r="K119" s="235"/>
      <c r="L119" s="221"/>
      <c r="M119" s="222"/>
      <c r="N119" s="235"/>
      <c r="O119" s="221"/>
      <c r="P119" s="224"/>
      <c r="Q119" s="215">
        <f t="shared" si="2"/>
        <v>0</v>
      </c>
      <c r="R119" s="226"/>
      <c r="S119" s="227"/>
    </row>
    <row r="120" spans="1:19" ht="18" hidden="1" customHeight="1" x14ac:dyDescent="0.2">
      <c r="A120" s="746">
        <v>110</v>
      </c>
      <c r="B120" s="747"/>
      <c r="C120" s="203"/>
      <c r="D120" s="204"/>
      <c r="E120" s="204"/>
      <c r="F120" s="205"/>
      <c r="G120" s="218"/>
      <c r="H120" s="219"/>
      <c r="I120" s="235"/>
      <c r="J120" s="222"/>
      <c r="K120" s="235"/>
      <c r="L120" s="221"/>
      <c r="M120" s="222"/>
      <c r="N120" s="235"/>
      <c r="O120" s="221"/>
      <c r="P120" s="224"/>
      <c r="Q120" s="215">
        <f t="shared" si="2"/>
        <v>0</v>
      </c>
      <c r="R120" s="226"/>
      <c r="S120" s="227"/>
    </row>
    <row r="121" spans="1:19" ht="18" hidden="1" customHeight="1" x14ac:dyDescent="0.2">
      <c r="A121" s="746">
        <v>111</v>
      </c>
      <c r="B121" s="747"/>
      <c r="C121" s="203"/>
      <c r="D121" s="204"/>
      <c r="E121" s="204"/>
      <c r="F121" s="205"/>
      <c r="G121" s="218"/>
      <c r="H121" s="219"/>
      <c r="I121" s="235"/>
      <c r="J121" s="222"/>
      <c r="K121" s="235"/>
      <c r="L121" s="221"/>
      <c r="M121" s="222"/>
      <c r="N121" s="235"/>
      <c r="O121" s="221"/>
      <c r="P121" s="224"/>
      <c r="Q121" s="215">
        <f t="shared" si="2"/>
        <v>0</v>
      </c>
      <c r="R121" s="226"/>
      <c r="S121" s="227"/>
    </row>
    <row r="122" spans="1:19" ht="18" hidden="1" customHeight="1" x14ac:dyDescent="0.2">
      <c r="A122" s="746">
        <v>112</v>
      </c>
      <c r="B122" s="747"/>
      <c r="C122" s="203"/>
      <c r="D122" s="204"/>
      <c r="E122" s="204"/>
      <c r="F122" s="205"/>
      <c r="G122" s="218"/>
      <c r="H122" s="219"/>
      <c r="I122" s="235"/>
      <c r="J122" s="222"/>
      <c r="K122" s="235"/>
      <c r="L122" s="221"/>
      <c r="M122" s="222"/>
      <c r="N122" s="235"/>
      <c r="O122" s="221"/>
      <c r="P122" s="224"/>
      <c r="Q122" s="215">
        <f t="shared" si="2"/>
        <v>0</v>
      </c>
      <c r="R122" s="226"/>
      <c r="S122" s="227"/>
    </row>
    <row r="123" spans="1:19" ht="18" hidden="1" customHeight="1" x14ac:dyDescent="0.2">
      <c r="A123" s="746">
        <v>113</v>
      </c>
      <c r="B123" s="747"/>
      <c r="C123" s="203"/>
      <c r="D123" s="204"/>
      <c r="E123" s="204"/>
      <c r="F123" s="205"/>
      <c r="G123" s="218"/>
      <c r="H123" s="219"/>
      <c r="I123" s="235"/>
      <c r="J123" s="222"/>
      <c r="K123" s="235"/>
      <c r="L123" s="221"/>
      <c r="M123" s="222"/>
      <c r="N123" s="235"/>
      <c r="O123" s="221"/>
      <c r="P123" s="224"/>
      <c r="Q123" s="215">
        <f t="shared" si="2"/>
        <v>0</v>
      </c>
      <c r="R123" s="226"/>
      <c r="S123" s="227"/>
    </row>
    <row r="124" spans="1:19" ht="18" hidden="1" customHeight="1" x14ac:dyDescent="0.2">
      <c r="A124" s="746">
        <v>114</v>
      </c>
      <c r="B124" s="747"/>
      <c r="C124" s="203"/>
      <c r="D124" s="204"/>
      <c r="E124" s="204"/>
      <c r="F124" s="205"/>
      <c r="G124" s="218"/>
      <c r="H124" s="219"/>
      <c r="I124" s="235"/>
      <c r="J124" s="222"/>
      <c r="K124" s="235"/>
      <c r="L124" s="221"/>
      <c r="M124" s="222"/>
      <c r="N124" s="235"/>
      <c r="O124" s="221"/>
      <c r="P124" s="224"/>
      <c r="Q124" s="215">
        <f t="shared" si="2"/>
        <v>0</v>
      </c>
      <c r="R124" s="226"/>
      <c r="S124" s="227"/>
    </row>
    <row r="125" spans="1:19" ht="18" hidden="1" customHeight="1" x14ac:dyDescent="0.2">
      <c r="A125" s="746">
        <v>115</v>
      </c>
      <c r="B125" s="747"/>
      <c r="C125" s="203"/>
      <c r="D125" s="204"/>
      <c r="E125" s="204"/>
      <c r="F125" s="205"/>
      <c r="G125" s="218"/>
      <c r="H125" s="219"/>
      <c r="I125" s="235"/>
      <c r="J125" s="222"/>
      <c r="K125" s="235"/>
      <c r="L125" s="221"/>
      <c r="M125" s="222"/>
      <c r="N125" s="235"/>
      <c r="O125" s="221"/>
      <c r="P125" s="224"/>
      <c r="Q125" s="215">
        <f t="shared" si="2"/>
        <v>0</v>
      </c>
      <c r="R125" s="226"/>
      <c r="S125" s="227"/>
    </row>
    <row r="126" spans="1:19" ht="18" hidden="1" customHeight="1" x14ac:dyDescent="0.2">
      <c r="A126" s="746">
        <v>116</v>
      </c>
      <c r="B126" s="747"/>
      <c r="C126" s="203"/>
      <c r="D126" s="204"/>
      <c r="E126" s="204"/>
      <c r="F126" s="205"/>
      <c r="G126" s="218"/>
      <c r="H126" s="219"/>
      <c r="I126" s="235"/>
      <c r="J126" s="222"/>
      <c r="K126" s="235"/>
      <c r="L126" s="221"/>
      <c r="M126" s="222"/>
      <c r="N126" s="235"/>
      <c r="O126" s="221"/>
      <c r="P126" s="224"/>
      <c r="Q126" s="215">
        <f t="shared" si="2"/>
        <v>0</v>
      </c>
      <c r="R126" s="226"/>
      <c r="S126" s="227"/>
    </row>
    <row r="127" spans="1:19" ht="18" hidden="1" customHeight="1" x14ac:dyDescent="0.2">
      <c r="A127" s="746">
        <v>117</v>
      </c>
      <c r="B127" s="747"/>
      <c r="C127" s="203"/>
      <c r="D127" s="204"/>
      <c r="E127" s="204"/>
      <c r="F127" s="205"/>
      <c r="G127" s="218"/>
      <c r="H127" s="219"/>
      <c r="I127" s="235"/>
      <c r="J127" s="222"/>
      <c r="K127" s="235"/>
      <c r="L127" s="221"/>
      <c r="M127" s="222"/>
      <c r="N127" s="235"/>
      <c r="O127" s="221"/>
      <c r="P127" s="224"/>
      <c r="Q127" s="215">
        <f t="shared" si="2"/>
        <v>0</v>
      </c>
      <c r="R127" s="226"/>
      <c r="S127" s="227"/>
    </row>
    <row r="128" spans="1:19" ht="18" hidden="1" customHeight="1" x14ac:dyDescent="0.2">
      <c r="A128" s="746">
        <v>118</v>
      </c>
      <c r="B128" s="747"/>
      <c r="C128" s="203"/>
      <c r="D128" s="204"/>
      <c r="E128" s="204"/>
      <c r="F128" s="205"/>
      <c r="G128" s="218"/>
      <c r="H128" s="219"/>
      <c r="I128" s="235"/>
      <c r="J128" s="222"/>
      <c r="K128" s="235"/>
      <c r="L128" s="221"/>
      <c r="M128" s="222"/>
      <c r="N128" s="235"/>
      <c r="O128" s="221"/>
      <c r="P128" s="224"/>
      <c r="Q128" s="215">
        <f t="shared" si="2"/>
        <v>0</v>
      </c>
      <c r="R128" s="226"/>
      <c r="S128" s="227"/>
    </row>
    <row r="129" spans="1:19" ht="18" hidden="1" customHeight="1" x14ac:dyDescent="0.2">
      <c r="A129" s="746">
        <v>119</v>
      </c>
      <c r="B129" s="747"/>
      <c r="C129" s="203"/>
      <c r="D129" s="204"/>
      <c r="E129" s="204"/>
      <c r="F129" s="205"/>
      <c r="G129" s="218"/>
      <c r="H129" s="219"/>
      <c r="I129" s="235"/>
      <c r="J129" s="222"/>
      <c r="K129" s="235"/>
      <c r="L129" s="221"/>
      <c r="M129" s="222"/>
      <c r="N129" s="235"/>
      <c r="O129" s="221"/>
      <c r="P129" s="224"/>
      <c r="Q129" s="215">
        <f t="shared" si="2"/>
        <v>0</v>
      </c>
      <c r="R129" s="226"/>
      <c r="S129" s="227"/>
    </row>
    <row r="130" spans="1:19" ht="18" hidden="1" customHeight="1" x14ac:dyDescent="0.2">
      <c r="A130" s="746">
        <v>120</v>
      </c>
      <c r="B130" s="747"/>
      <c r="C130" s="203"/>
      <c r="D130" s="204"/>
      <c r="E130" s="204"/>
      <c r="F130" s="205"/>
      <c r="G130" s="218"/>
      <c r="H130" s="219"/>
      <c r="I130" s="235"/>
      <c r="J130" s="222"/>
      <c r="K130" s="235"/>
      <c r="L130" s="221"/>
      <c r="M130" s="222"/>
      <c r="N130" s="235"/>
      <c r="O130" s="221"/>
      <c r="P130" s="224"/>
      <c r="Q130" s="215">
        <f t="shared" si="2"/>
        <v>0</v>
      </c>
      <c r="R130" s="226"/>
      <c r="S130" s="227"/>
    </row>
    <row r="131" spans="1:19" ht="18" hidden="1" customHeight="1" x14ac:dyDescent="0.2">
      <c r="A131" s="746">
        <v>121</v>
      </c>
      <c r="B131" s="747"/>
      <c r="C131" s="203"/>
      <c r="D131" s="204"/>
      <c r="E131" s="204"/>
      <c r="F131" s="205"/>
      <c r="G131" s="218"/>
      <c r="H131" s="219"/>
      <c r="I131" s="235"/>
      <c r="J131" s="222"/>
      <c r="K131" s="235"/>
      <c r="L131" s="221"/>
      <c r="M131" s="222"/>
      <c r="N131" s="235"/>
      <c r="O131" s="221"/>
      <c r="P131" s="224"/>
      <c r="Q131" s="215">
        <f t="shared" si="2"/>
        <v>0</v>
      </c>
      <c r="R131" s="226"/>
      <c r="S131" s="227"/>
    </row>
    <row r="132" spans="1:19" ht="18" hidden="1" customHeight="1" x14ac:dyDescent="0.2">
      <c r="A132" s="746">
        <v>122</v>
      </c>
      <c r="B132" s="747"/>
      <c r="C132" s="203"/>
      <c r="D132" s="204"/>
      <c r="E132" s="204"/>
      <c r="F132" s="205"/>
      <c r="G132" s="218"/>
      <c r="H132" s="219"/>
      <c r="I132" s="235"/>
      <c r="J132" s="222"/>
      <c r="K132" s="235"/>
      <c r="L132" s="221"/>
      <c r="M132" s="222"/>
      <c r="N132" s="235"/>
      <c r="O132" s="221"/>
      <c r="P132" s="224"/>
      <c r="Q132" s="215">
        <f t="shared" si="2"/>
        <v>0</v>
      </c>
      <c r="R132" s="226"/>
      <c r="S132" s="227"/>
    </row>
    <row r="133" spans="1:19" ht="18" hidden="1" customHeight="1" x14ac:dyDescent="0.2">
      <c r="A133" s="746">
        <v>123</v>
      </c>
      <c r="B133" s="747"/>
      <c r="C133" s="203"/>
      <c r="D133" s="204"/>
      <c r="E133" s="204"/>
      <c r="F133" s="205"/>
      <c r="G133" s="218"/>
      <c r="H133" s="219"/>
      <c r="I133" s="235"/>
      <c r="J133" s="222"/>
      <c r="K133" s="235"/>
      <c r="L133" s="221"/>
      <c r="M133" s="222"/>
      <c r="N133" s="235"/>
      <c r="O133" s="221"/>
      <c r="P133" s="224"/>
      <c r="Q133" s="215">
        <f t="shared" si="2"/>
        <v>0</v>
      </c>
      <c r="R133" s="226"/>
      <c r="S133" s="227"/>
    </row>
    <row r="134" spans="1:19" ht="18" hidden="1" customHeight="1" x14ac:dyDescent="0.2">
      <c r="A134" s="746">
        <v>124</v>
      </c>
      <c r="B134" s="747"/>
      <c r="C134" s="203"/>
      <c r="D134" s="204"/>
      <c r="E134" s="204"/>
      <c r="F134" s="205"/>
      <c r="G134" s="218"/>
      <c r="H134" s="219"/>
      <c r="I134" s="235"/>
      <c r="J134" s="222"/>
      <c r="K134" s="235"/>
      <c r="L134" s="221"/>
      <c r="M134" s="222"/>
      <c r="N134" s="235"/>
      <c r="O134" s="221"/>
      <c r="P134" s="224"/>
      <c r="Q134" s="215">
        <f t="shared" si="2"/>
        <v>0</v>
      </c>
      <c r="R134" s="226"/>
      <c r="S134" s="227"/>
    </row>
    <row r="135" spans="1:19" ht="18" hidden="1" customHeight="1" x14ac:dyDescent="0.2">
      <c r="A135" s="746">
        <v>125</v>
      </c>
      <c r="B135" s="747"/>
      <c r="C135" s="203"/>
      <c r="D135" s="204"/>
      <c r="E135" s="204"/>
      <c r="F135" s="205"/>
      <c r="G135" s="218"/>
      <c r="H135" s="219"/>
      <c r="I135" s="235"/>
      <c r="J135" s="222"/>
      <c r="K135" s="235"/>
      <c r="L135" s="221"/>
      <c r="M135" s="222"/>
      <c r="N135" s="235"/>
      <c r="O135" s="221"/>
      <c r="P135" s="224"/>
      <c r="Q135" s="215">
        <f t="shared" si="2"/>
        <v>0</v>
      </c>
      <c r="R135" s="226"/>
      <c r="S135" s="227"/>
    </row>
    <row r="136" spans="1:19" ht="18" hidden="1" customHeight="1" x14ac:dyDescent="0.2">
      <c r="A136" s="746">
        <v>126</v>
      </c>
      <c r="B136" s="747"/>
      <c r="C136" s="203"/>
      <c r="D136" s="204"/>
      <c r="E136" s="204"/>
      <c r="F136" s="205"/>
      <c r="G136" s="218"/>
      <c r="H136" s="219"/>
      <c r="I136" s="235"/>
      <c r="J136" s="222"/>
      <c r="K136" s="235"/>
      <c r="L136" s="221"/>
      <c r="M136" s="222"/>
      <c r="N136" s="235"/>
      <c r="O136" s="221"/>
      <c r="P136" s="224"/>
      <c r="Q136" s="215">
        <f t="shared" si="2"/>
        <v>0</v>
      </c>
      <c r="R136" s="226"/>
      <c r="S136" s="227"/>
    </row>
    <row r="137" spans="1:19" ht="18" hidden="1" customHeight="1" x14ac:dyDescent="0.2">
      <c r="A137" s="746">
        <v>127</v>
      </c>
      <c r="B137" s="747"/>
      <c r="C137" s="203"/>
      <c r="D137" s="204"/>
      <c r="E137" s="204"/>
      <c r="F137" s="205"/>
      <c r="G137" s="218"/>
      <c r="H137" s="219"/>
      <c r="I137" s="235"/>
      <c r="J137" s="222"/>
      <c r="K137" s="235"/>
      <c r="L137" s="221"/>
      <c r="M137" s="222"/>
      <c r="N137" s="235"/>
      <c r="O137" s="221"/>
      <c r="P137" s="224"/>
      <c r="Q137" s="215">
        <f t="shared" si="2"/>
        <v>0</v>
      </c>
      <c r="R137" s="226"/>
      <c r="S137" s="227"/>
    </row>
    <row r="138" spans="1:19" ht="18" hidden="1" customHeight="1" x14ac:dyDescent="0.2">
      <c r="A138" s="746">
        <v>128</v>
      </c>
      <c r="B138" s="747"/>
      <c r="C138" s="203"/>
      <c r="D138" s="204"/>
      <c r="E138" s="204"/>
      <c r="F138" s="205"/>
      <c r="G138" s="218"/>
      <c r="H138" s="219"/>
      <c r="I138" s="235"/>
      <c r="J138" s="222"/>
      <c r="K138" s="235"/>
      <c r="L138" s="221"/>
      <c r="M138" s="222"/>
      <c r="N138" s="235"/>
      <c r="O138" s="221"/>
      <c r="P138" s="224"/>
      <c r="Q138" s="215">
        <f t="shared" si="2"/>
        <v>0</v>
      </c>
      <c r="R138" s="226"/>
      <c r="S138" s="227"/>
    </row>
    <row r="139" spans="1:19" ht="18" hidden="1" customHeight="1" x14ac:dyDescent="0.2">
      <c r="A139" s="746">
        <v>129</v>
      </c>
      <c r="B139" s="747"/>
      <c r="C139" s="203"/>
      <c r="D139" s="204"/>
      <c r="E139" s="204"/>
      <c r="F139" s="205"/>
      <c r="G139" s="218"/>
      <c r="H139" s="219"/>
      <c r="I139" s="235"/>
      <c r="J139" s="222"/>
      <c r="K139" s="235"/>
      <c r="L139" s="221"/>
      <c r="M139" s="222"/>
      <c r="N139" s="235"/>
      <c r="O139" s="221"/>
      <c r="P139" s="224"/>
      <c r="Q139" s="215">
        <f t="shared" si="2"/>
        <v>0</v>
      </c>
      <c r="R139" s="226"/>
      <c r="S139" s="227"/>
    </row>
    <row r="140" spans="1:19" ht="18" hidden="1" customHeight="1" x14ac:dyDescent="0.2">
      <c r="A140" s="746">
        <v>130</v>
      </c>
      <c r="B140" s="747"/>
      <c r="C140" s="203"/>
      <c r="D140" s="204"/>
      <c r="E140" s="204"/>
      <c r="F140" s="205"/>
      <c r="G140" s="218"/>
      <c r="H140" s="219"/>
      <c r="I140" s="235"/>
      <c r="J140" s="222"/>
      <c r="K140" s="235"/>
      <c r="L140" s="221"/>
      <c r="M140" s="222"/>
      <c r="N140" s="235"/>
      <c r="O140" s="221"/>
      <c r="P140" s="224"/>
      <c r="Q140" s="215">
        <f t="shared" ref="Q140:Q203" si="3">IF(I140="",0,INT(SUM(PRODUCT(I140,K140,N140))))</f>
        <v>0</v>
      </c>
      <c r="R140" s="226"/>
      <c r="S140" s="227"/>
    </row>
    <row r="141" spans="1:19" ht="18" hidden="1" customHeight="1" x14ac:dyDescent="0.2">
      <c r="A141" s="746">
        <v>131</v>
      </c>
      <c r="B141" s="747"/>
      <c r="C141" s="203"/>
      <c r="D141" s="204"/>
      <c r="E141" s="204"/>
      <c r="F141" s="205"/>
      <c r="G141" s="218"/>
      <c r="H141" s="219"/>
      <c r="I141" s="235"/>
      <c r="J141" s="222"/>
      <c r="K141" s="235"/>
      <c r="L141" s="221"/>
      <c r="M141" s="222"/>
      <c r="N141" s="235"/>
      <c r="O141" s="221"/>
      <c r="P141" s="224"/>
      <c r="Q141" s="215">
        <f t="shared" si="3"/>
        <v>0</v>
      </c>
      <c r="R141" s="226"/>
      <c r="S141" s="227"/>
    </row>
    <row r="142" spans="1:19" ht="18" hidden="1" customHeight="1" x14ac:dyDescent="0.2">
      <c r="A142" s="746">
        <v>132</v>
      </c>
      <c r="B142" s="747"/>
      <c r="C142" s="203"/>
      <c r="D142" s="204"/>
      <c r="E142" s="204"/>
      <c r="F142" s="205"/>
      <c r="G142" s="218"/>
      <c r="H142" s="219"/>
      <c r="I142" s="235"/>
      <c r="J142" s="222"/>
      <c r="K142" s="235"/>
      <c r="L142" s="221"/>
      <c r="M142" s="222"/>
      <c r="N142" s="235"/>
      <c r="O142" s="221"/>
      <c r="P142" s="224"/>
      <c r="Q142" s="215">
        <f t="shared" si="3"/>
        <v>0</v>
      </c>
      <c r="R142" s="226"/>
      <c r="S142" s="227"/>
    </row>
    <row r="143" spans="1:19" ht="18" hidden="1" customHeight="1" x14ac:dyDescent="0.2">
      <c r="A143" s="746">
        <v>133</v>
      </c>
      <c r="B143" s="747"/>
      <c r="C143" s="203"/>
      <c r="D143" s="204"/>
      <c r="E143" s="204"/>
      <c r="F143" s="205"/>
      <c r="G143" s="218"/>
      <c r="H143" s="219"/>
      <c r="I143" s="235"/>
      <c r="J143" s="222"/>
      <c r="K143" s="235"/>
      <c r="L143" s="221"/>
      <c r="M143" s="222"/>
      <c r="N143" s="235"/>
      <c r="O143" s="221"/>
      <c r="P143" s="224"/>
      <c r="Q143" s="215">
        <f t="shared" si="3"/>
        <v>0</v>
      </c>
      <c r="R143" s="226"/>
      <c r="S143" s="227"/>
    </row>
    <row r="144" spans="1:19" ht="18" hidden="1" customHeight="1" x14ac:dyDescent="0.2">
      <c r="A144" s="746">
        <v>134</v>
      </c>
      <c r="B144" s="747"/>
      <c r="C144" s="203"/>
      <c r="D144" s="204"/>
      <c r="E144" s="204"/>
      <c r="F144" s="205"/>
      <c r="G144" s="218"/>
      <c r="H144" s="219"/>
      <c r="I144" s="235"/>
      <c r="J144" s="222"/>
      <c r="K144" s="235"/>
      <c r="L144" s="221"/>
      <c r="M144" s="222"/>
      <c r="N144" s="235"/>
      <c r="O144" s="221"/>
      <c r="P144" s="224"/>
      <c r="Q144" s="215">
        <f t="shared" si="3"/>
        <v>0</v>
      </c>
      <c r="R144" s="226"/>
      <c r="S144" s="227"/>
    </row>
    <row r="145" spans="1:19" ht="18" hidden="1" customHeight="1" x14ac:dyDescent="0.2">
      <c r="A145" s="746">
        <v>135</v>
      </c>
      <c r="B145" s="747"/>
      <c r="C145" s="203"/>
      <c r="D145" s="204"/>
      <c r="E145" s="204"/>
      <c r="F145" s="205"/>
      <c r="G145" s="218"/>
      <c r="H145" s="219"/>
      <c r="I145" s="235"/>
      <c r="J145" s="222"/>
      <c r="K145" s="235"/>
      <c r="L145" s="221"/>
      <c r="M145" s="222"/>
      <c r="N145" s="235"/>
      <c r="O145" s="221"/>
      <c r="P145" s="224"/>
      <c r="Q145" s="215">
        <f t="shared" si="3"/>
        <v>0</v>
      </c>
      <c r="R145" s="226"/>
      <c r="S145" s="227"/>
    </row>
    <row r="146" spans="1:19" ht="18" hidden="1" customHeight="1" x14ac:dyDescent="0.2">
      <c r="A146" s="746">
        <v>136</v>
      </c>
      <c r="B146" s="747"/>
      <c r="C146" s="203"/>
      <c r="D146" s="204"/>
      <c r="E146" s="204"/>
      <c r="F146" s="205"/>
      <c r="G146" s="218"/>
      <c r="H146" s="219"/>
      <c r="I146" s="235"/>
      <c r="J146" s="222"/>
      <c r="K146" s="235"/>
      <c r="L146" s="221"/>
      <c r="M146" s="222"/>
      <c r="N146" s="235"/>
      <c r="O146" s="221"/>
      <c r="P146" s="224"/>
      <c r="Q146" s="215">
        <f t="shared" si="3"/>
        <v>0</v>
      </c>
      <c r="R146" s="226"/>
      <c r="S146" s="227"/>
    </row>
    <row r="147" spans="1:19" ht="18" hidden="1" customHeight="1" x14ac:dyDescent="0.2">
      <c r="A147" s="746">
        <v>137</v>
      </c>
      <c r="B147" s="747"/>
      <c r="C147" s="203"/>
      <c r="D147" s="204"/>
      <c r="E147" s="204"/>
      <c r="F147" s="205"/>
      <c r="G147" s="218"/>
      <c r="H147" s="219"/>
      <c r="I147" s="235"/>
      <c r="J147" s="222"/>
      <c r="K147" s="235"/>
      <c r="L147" s="221"/>
      <c r="M147" s="222"/>
      <c r="N147" s="235"/>
      <c r="O147" s="221"/>
      <c r="P147" s="224"/>
      <c r="Q147" s="215">
        <f t="shared" si="3"/>
        <v>0</v>
      </c>
      <c r="R147" s="226"/>
      <c r="S147" s="227"/>
    </row>
    <row r="148" spans="1:19" ht="18" hidden="1" customHeight="1" x14ac:dyDescent="0.2">
      <c r="A148" s="746">
        <v>138</v>
      </c>
      <c r="B148" s="747"/>
      <c r="C148" s="203"/>
      <c r="D148" s="204"/>
      <c r="E148" s="204"/>
      <c r="F148" s="205"/>
      <c r="G148" s="218"/>
      <c r="H148" s="219"/>
      <c r="I148" s="235"/>
      <c r="J148" s="222"/>
      <c r="K148" s="235"/>
      <c r="L148" s="221"/>
      <c r="M148" s="222"/>
      <c r="N148" s="235"/>
      <c r="O148" s="221"/>
      <c r="P148" s="224"/>
      <c r="Q148" s="215">
        <f t="shared" si="3"/>
        <v>0</v>
      </c>
      <c r="R148" s="226"/>
      <c r="S148" s="227"/>
    </row>
    <row r="149" spans="1:19" ht="18" hidden="1" customHeight="1" x14ac:dyDescent="0.2">
      <c r="A149" s="746">
        <v>139</v>
      </c>
      <c r="B149" s="747"/>
      <c r="C149" s="203"/>
      <c r="D149" s="204"/>
      <c r="E149" s="204"/>
      <c r="F149" s="205"/>
      <c r="G149" s="218"/>
      <c r="H149" s="219"/>
      <c r="I149" s="235"/>
      <c r="J149" s="222"/>
      <c r="K149" s="235"/>
      <c r="L149" s="221"/>
      <c r="M149" s="222"/>
      <c r="N149" s="235"/>
      <c r="O149" s="221"/>
      <c r="P149" s="224"/>
      <c r="Q149" s="215">
        <f t="shared" si="3"/>
        <v>0</v>
      </c>
      <c r="R149" s="226"/>
      <c r="S149" s="227"/>
    </row>
    <row r="150" spans="1:19" ht="18" hidden="1" customHeight="1" x14ac:dyDescent="0.2">
      <c r="A150" s="746">
        <v>140</v>
      </c>
      <c r="B150" s="747"/>
      <c r="C150" s="203"/>
      <c r="D150" s="204"/>
      <c r="E150" s="204"/>
      <c r="F150" s="205"/>
      <c r="G150" s="218"/>
      <c r="H150" s="219"/>
      <c r="I150" s="235"/>
      <c r="J150" s="222"/>
      <c r="K150" s="235"/>
      <c r="L150" s="221"/>
      <c r="M150" s="222"/>
      <c r="N150" s="235"/>
      <c r="O150" s="221"/>
      <c r="P150" s="224"/>
      <c r="Q150" s="215">
        <f t="shared" si="3"/>
        <v>0</v>
      </c>
      <c r="R150" s="226"/>
      <c r="S150" s="227"/>
    </row>
    <row r="151" spans="1:19" ht="18" hidden="1" customHeight="1" x14ac:dyDescent="0.2">
      <c r="A151" s="746">
        <v>141</v>
      </c>
      <c r="B151" s="747"/>
      <c r="C151" s="203"/>
      <c r="D151" s="204"/>
      <c r="E151" s="204"/>
      <c r="F151" s="205"/>
      <c r="G151" s="218"/>
      <c r="H151" s="219"/>
      <c r="I151" s="235"/>
      <c r="J151" s="222"/>
      <c r="K151" s="235"/>
      <c r="L151" s="221"/>
      <c r="M151" s="222"/>
      <c r="N151" s="235"/>
      <c r="O151" s="221"/>
      <c r="P151" s="224"/>
      <c r="Q151" s="215">
        <f t="shared" si="3"/>
        <v>0</v>
      </c>
      <c r="R151" s="226"/>
      <c r="S151" s="227"/>
    </row>
    <row r="152" spans="1:19" ht="18" hidden="1" customHeight="1" x14ac:dyDescent="0.2">
      <c r="A152" s="746">
        <v>142</v>
      </c>
      <c r="B152" s="747"/>
      <c r="C152" s="203"/>
      <c r="D152" s="204"/>
      <c r="E152" s="204"/>
      <c r="F152" s="205"/>
      <c r="G152" s="218"/>
      <c r="H152" s="219"/>
      <c r="I152" s="235"/>
      <c r="J152" s="222"/>
      <c r="K152" s="235"/>
      <c r="L152" s="221"/>
      <c r="M152" s="222"/>
      <c r="N152" s="235"/>
      <c r="O152" s="221"/>
      <c r="P152" s="224"/>
      <c r="Q152" s="215">
        <f t="shared" si="3"/>
        <v>0</v>
      </c>
      <c r="R152" s="226"/>
      <c r="S152" s="227"/>
    </row>
    <row r="153" spans="1:19" ht="18" hidden="1" customHeight="1" x14ac:dyDescent="0.2">
      <c r="A153" s="746">
        <v>143</v>
      </c>
      <c r="B153" s="747"/>
      <c r="C153" s="203"/>
      <c r="D153" s="204"/>
      <c r="E153" s="204"/>
      <c r="F153" s="205"/>
      <c r="G153" s="218"/>
      <c r="H153" s="219"/>
      <c r="I153" s="235"/>
      <c r="J153" s="222"/>
      <c r="K153" s="235"/>
      <c r="L153" s="221"/>
      <c r="M153" s="222"/>
      <c r="N153" s="235"/>
      <c r="O153" s="221"/>
      <c r="P153" s="224"/>
      <c r="Q153" s="215">
        <f t="shared" si="3"/>
        <v>0</v>
      </c>
      <c r="R153" s="226"/>
      <c r="S153" s="227"/>
    </row>
    <row r="154" spans="1:19" ht="18" hidden="1" customHeight="1" x14ac:dyDescent="0.2">
      <c r="A154" s="746">
        <v>144</v>
      </c>
      <c r="B154" s="747"/>
      <c r="C154" s="203"/>
      <c r="D154" s="204"/>
      <c r="E154" s="204"/>
      <c r="F154" s="205"/>
      <c r="G154" s="218"/>
      <c r="H154" s="219"/>
      <c r="I154" s="235"/>
      <c r="J154" s="222"/>
      <c r="K154" s="235"/>
      <c r="L154" s="221"/>
      <c r="M154" s="222"/>
      <c r="N154" s="235"/>
      <c r="O154" s="221"/>
      <c r="P154" s="224"/>
      <c r="Q154" s="215">
        <f t="shared" si="3"/>
        <v>0</v>
      </c>
      <c r="R154" s="226"/>
      <c r="S154" s="227"/>
    </row>
    <row r="155" spans="1:19" ht="18" hidden="1" customHeight="1" x14ac:dyDescent="0.2">
      <c r="A155" s="746">
        <v>145</v>
      </c>
      <c r="B155" s="747"/>
      <c r="C155" s="203"/>
      <c r="D155" s="204"/>
      <c r="E155" s="204"/>
      <c r="F155" s="205"/>
      <c r="G155" s="218"/>
      <c r="H155" s="219"/>
      <c r="I155" s="235"/>
      <c r="J155" s="222"/>
      <c r="K155" s="235"/>
      <c r="L155" s="221"/>
      <c r="M155" s="222"/>
      <c r="N155" s="235"/>
      <c r="O155" s="221"/>
      <c r="P155" s="224"/>
      <c r="Q155" s="215">
        <f t="shared" si="3"/>
        <v>0</v>
      </c>
      <c r="R155" s="226"/>
      <c r="S155" s="227"/>
    </row>
    <row r="156" spans="1:19" ht="18" hidden="1" customHeight="1" x14ac:dyDescent="0.2">
      <c r="A156" s="746">
        <v>146</v>
      </c>
      <c r="B156" s="747"/>
      <c r="C156" s="203"/>
      <c r="D156" s="204"/>
      <c r="E156" s="204"/>
      <c r="F156" s="205"/>
      <c r="G156" s="218"/>
      <c r="H156" s="219"/>
      <c r="I156" s="235"/>
      <c r="J156" s="222"/>
      <c r="K156" s="235"/>
      <c r="L156" s="221"/>
      <c r="M156" s="222"/>
      <c r="N156" s="235"/>
      <c r="O156" s="221"/>
      <c r="P156" s="224"/>
      <c r="Q156" s="215">
        <f t="shared" si="3"/>
        <v>0</v>
      </c>
      <c r="R156" s="226"/>
      <c r="S156" s="227"/>
    </row>
    <row r="157" spans="1:19" ht="18" hidden="1" customHeight="1" x14ac:dyDescent="0.2">
      <c r="A157" s="746">
        <v>147</v>
      </c>
      <c r="B157" s="747"/>
      <c r="C157" s="203"/>
      <c r="D157" s="204"/>
      <c r="E157" s="204"/>
      <c r="F157" s="205"/>
      <c r="G157" s="218"/>
      <c r="H157" s="219"/>
      <c r="I157" s="235"/>
      <c r="J157" s="222"/>
      <c r="K157" s="235"/>
      <c r="L157" s="221"/>
      <c r="M157" s="222"/>
      <c r="N157" s="235"/>
      <c r="O157" s="221"/>
      <c r="P157" s="224"/>
      <c r="Q157" s="215">
        <f t="shared" si="3"/>
        <v>0</v>
      </c>
      <c r="R157" s="226"/>
      <c r="S157" s="227"/>
    </row>
    <row r="158" spans="1:19" ht="18" hidden="1" customHeight="1" x14ac:dyDescent="0.2">
      <c r="A158" s="746">
        <v>148</v>
      </c>
      <c r="B158" s="747"/>
      <c r="C158" s="203"/>
      <c r="D158" s="204"/>
      <c r="E158" s="204"/>
      <c r="F158" s="205"/>
      <c r="G158" s="218"/>
      <c r="H158" s="219"/>
      <c r="I158" s="235"/>
      <c r="J158" s="222"/>
      <c r="K158" s="235"/>
      <c r="L158" s="221"/>
      <c r="M158" s="222"/>
      <c r="N158" s="235"/>
      <c r="O158" s="221"/>
      <c r="P158" s="224"/>
      <c r="Q158" s="215">
        <f t="shared" si="3"/>
        <v>0</v>
      </c>
      <c r="R158" s="226"/>
      <c r="S158" s="227"/>
    </row>
    <row r="159" spans="1:19" ht="18" hidden="1" customHeight="1" x14ac:dyDescent="0.2">
      <c r="A159" s="746">
        <v>149</v>
      </c>
      <c r="B159" s="747"/>
      <c r="C159" s="203"/>
      <c r="D159" s="204"/>
      <c r="E159" s="204"/>
      <c r="F159" s="205"/>
      <c r="G159" s="218"/>
      <c r="H159" s="219"/>
      <c r="I159" s="235"/>
      <c r="J159" s="222"/>
      <c r="K159" s="235"/>
      <c r="L159" s="221"/>
      <c r="M159" s="222"/>
      <c r="N159" s="235"/>
      <c r="O159" s="221"/>
      <c r="P159" s="224"/>
      <c r="Q159" s="215">
        <f t="shared" si="3"/>
        <v>0</v>
      </c>
      <c r="R159" s="226"/>
      <c r="S159" s="227"/>
    </row>
    <row r="160" spans="1:19" ht="18" hidden="1" customHeight="1" x14ac:dyDescent="0.2">
      <c r="A160" s="746">
        <v>150</v>
      </c>
      <c r="B160" s="747"/>
      <c r="C160" s="203"/>
      <c r="D160" s="204"/>
      <c r="E160" s="204"/>
      <c r="F160" s="205"/>
      <c r="G160" s="218"/>
      <c r="H160" s="219"/>
      <c r="I160" s="235"/>
      <c r="J160" s="222"/>
      <c r="K160" s="235"/>
      <c r="L160" s="221"/>
      <c r="M160" s="222"/>
      <c r="N160" s="235"/>
      <c r="O160" s="221"/>
      <c r="P160" s="224"/>
      <c r="Q160" s="215">
        <f t="shared" si="3"/>
        <v>0</v>
      </c>
      <c r="R160" s="226"/>
      <c r="S160" s="227"/>
    </row>
    <row r="161" spans="1:19" ht="18" hidden="1" customHeight="1" x14ac:dyDescent="0.2">
      <c r="A161" s="746">
        <v>151</v>
      </c>
      <c r="B161" s="747"/>
      <c r="C161" s="203"/>
      <c r="D161" s="204"/>
      <c r="E161" s="204"/>
      <c r="F161" s="205"/>
      <c r="G161" s="218"/>
      <c r="H161" s="219"/>
      <c r="I161" s="235"/>
      <c r="J161" s="222"/>
      <c r="K161" s="235"/>
      <c r="L161" s="221"/>
      <c r="M161" s="222"/>
      <c r="N161" s="235"/>
      <c r="O161" s="221"/>
      <c r="P161" s="224"/>
      <c r="Q161" s="215">
        <f t="shared" si="3"/>
        <v>0</v>
      </c>
      <c r="R161" s="226"/>
      <c r="S161" s="227"/>
    </row>
    <row r="162" spans="1:19" ht="18" hidden="1" customHeight="1" x14ac:dyDescent="0.2">
      <c r="A162" s="746">
        <v>152</v>
      </c>
      <c r="B162" s="747"/>
      <c r="C162" s="203"/>
      <c r="D162" s="204"/>
      <c r="E162" s="204"/>
      <c r="F162" s="205"/>
      <c r="G162" s="218"/>
      <c r="H162" s="219"/>
      <c r="I162" s="235"/>
      <c r="J162" s="222"/>
      <c r="K162" s="235"/>
      <c r="L162" s="221"/>
      <c r="M162" s="222"/>
      <c r="N162" s="235"/>
      <c r="O162" s="221"/>
      <c r="P162" s="224"/>
      <c r="Q162" s="215">
        <f t="shared" si="3"/>
        <v>0</v>
      </c>
      <c r="R162" s="226"/>
      <c r="S162" s="227"/>
    </row>
    <row r="163" spans="1:19" ht="18" hidden="1" customHeight="1" x14ac:dyDescent="0.2">
      <c r="A163" s="746">
        <v>153</v>
      </c>
      <c r="B163" s="747"/>
      <c r="C163" s="203"/>
      <c r="D163" s="204"/>
      <c r="E163" s="204"/>
      <c r="F163" s="205"/>
      <c r="G163" s="218"/>
      <c r="H163" s="219"/>
      <c r="I163" s="235"/>
      <c r="J163" s="222"/>
      <c r="K163" s="235"/>
      <c r="L163" s="221"/>
      <c r="M163" s="222"/>
      <c r="N163" s="235"/>
      <c r="O163" s="221"/>
      <c r="P163" s="224"/>
      <c r="Q163" s="215">
        <f t="shared" si="3"/>
        <v>0</v>
      </c>
      <c r="R163" s="226"/>
      <c r="S163" s="227"/>
    </row>
    <row r="164" spans="1:19" ht="18" hidden="1" customHeight="1" x14ac:dyDescent="0.2">
      <c r="A164" s="746">
        <v>154</v>
      </c>
      <c r="B164" s="747"/>
      <c r="C164" s="203"/>
      <c r="D164" s="204"/>
      <c r="E164" s="204"/>
      <c r="F164" s="205"/>
      <c r="G164" s="218"/>
      <c r="H164" s="219"/>
      <c r="I164" s="236"/>
      <c r="J164" s="219"/>
      <c r="K164" s="236"/>
      <c r="L164" s="221"/>
      <c r="M164" s="222"/>
      <c r="N164" s="235"/>
      <c r="O164" s="221"/>
      <c r="P164" s="224"/>
      <c r="Q164" s="215">
        <f t="shared" si="3"/>
        <v>0</v>
      </c>
      <c r="R164" s="226"/>
      <c r="S164" s="227"/>
    </row>
    <row r="165" spans="1:19" ht="18" hidden="1" customHeight="1" x14ac:dyDescent="0.2">
      <c r="A165" s="746">
        <v>155</v>
      </c>
      <c r="B165" s="747"/>
      <c r="C165" s="203"/>
      <c r="D165" s="204"/>
      <c r="E165" s="204"/>
      <c r="F165" s="205"/>
      <c r="G165" s="218"/>
      <c r="H165" s="219"/>
      <c r="I165" s="236"/>
      <c r="J165" s="219"/>
      <c r="K165" s="236"/>
      <c r="L165" s="221"/>
      <c r="M165" s="222"/>
      <c r="N165" s="235"/>
      <c r="O165" s="221"/>
      <c r="P165" s="224"/>
      <c r="Q165" s="215">
        <f t="shared" si="3"/>
        <v>0</v>
      </c>
      <c r="R165" s="226"/>
      <c r="S165" s="227"/>
    </row>
    <row r="166" spans="1:19" ht="18" hidden="1" customHeight="1" x14ac:dyDescent="0.2">
      <c r="A166" s="746">
        <v>156</v>
      </c>
      <c r="B166" s="747"/>
      <c r="C166" s="203"/>
      <c r="D166" s="204"/>
      <c r="E166" s="204"/>
      <c r="F166" s="205"/>
      <c r="G166" s="218"/>
      <c r="H166" s="219"/>
      <c r="I166" s="236"/>
      <c r="J166" s="219"/>
      <c r="K166" s="236"/>
      <c r="L166" s="221"/>
      <c r="M166" s="222"/>
      <c r="N166" s="235"/>
      <c r="O166" s="221"/>
      <c r="P166" s="224"/>
      <c r="Q166" s="215">
        <f t="shared" si="3"/>
        <v>0</v>
      </c>
      <c r="R166" s="226"/>
      <c r="S166" s="227"/>
    </row>
    <row r="167" spans="1:19" ht="18" hidden="1" customHeight="1" x14ac:dyDescent="0.2">
      <c r="A167" s="746">
        <v>157</v>
      </c>
      <c r="B167" s="747"/>
      <c r="C167" s="203"/>
      <c r="D167" s="204"/>
      <c r="E167" s="204"/>
      <c r="F167" s="205"/>
      <c r="G167" s="218"/>
      <c r="H167" s="219"/>
      <c r="I167" s="236"/>
      <c r="J167" s="219"/>
      <c r="K167" s="236"/>
      <c r="L167" s="221"/>
      <c r="M167" s="222"/>
      <c r="N167" s="235"/>
      <c r="O167" s="221"/>
      <c r="P167" s="224"/>
      <c r="Q167" s="215">
        <f t="shared" si="3"/>
        <v>0</v>
      </c>
      <c r="R167" s="226"/>
      <c r="S167" s="227"/>
    </row>
    <row r="168" spans="1:19" ht="18" hidden="1" customHeight="1" x14ac:dyDescent="0.2">
      <c r="A168" s="746">
        <v>158</v>
      </c>
      <c r="B168" s="747"/>
      <c r="C168" s="203"/>
      <c r="D168" s="204"/>
      <c r="E168" s="204"/>
      <c r="F168" s="205"/>
      <c r="G168" s="218"/>
      <c r="H168" s="219"/>
      <c r="I168" s="236"/>
      <c r="J168" s="222"/>
      <c r="K168" s="235"/>
      <c r="L168" s="221"/>
      <c r="M168" s="222"/>
      <c r="N168" s="235"/>
      <c r="O168" s="221"/>
      <c r="P168" s="224"/>
      <c r="Q168" s="215">
        <f t="shared" si="3"/>
        <v>0</v>
      </c>
      <c r="R168" s="226"/>
      <c r="S168" s="227"/>
    </row>
    <row r="169" spans="1:19" ht="18" hidden="1" customHeight="1" x14ac:dyDescent="0.2">
      <c r="A169" s="746">
        <v>159</v>
      </c>
      <c r="B169" s="747"/>
      <c r="C169" s="203"/>
      <c r="D169" s="204"/>
      <c r="E169" s="204"/>
      <c r="F169" s="205"/>
      <c r="G169" s="218"/>
      <c r="H169" s="219"/>
      <c r="I169" s="236"/>
      <c r="J169" s="222"/>
      <c r="K169" s="235"/>
      <c r="L169" s="221"/>
      <c r="M169" s="222"/>
      <c r="N169" s="235"/>
      <c r="O169" s="221"/>
      <c r="P169" s="224"/>
      <c r="Q169" s="215">
        <f t="shared" si="3"/>
        <v>0</v>
      </c>
      <c r="R169" s="226"/>
      <c r="S169" s="227"/>
    </row>
    <row r="170" spans="1:19" ht="18" hidden="1" customHeight="1" x14ac:dyDescent="0.2">
      <c r="A170" s="746">
        <v>160</v>
      </c>
      <c r="B170" s="747"/>
      <c r="C170" s="203"/>
      <c r="D170" s="204"/>
      <c r="E170" s="204"/>
      <c r="F170" s="205"/>
      <c r="G170" s="218"/>
      <c r="H170" s="219"/>
      <c r="I170" s="236"/>
      <c r="J170" s="222"/>
      <c r="K170" s="235"/>
      <c r="L170" s="221"/>
      <c r="M170" s="222"/>
      <c r="N170" s="235"/>
      <c r="O170" s="221"/>
      <c r="P170" s="224"/>
      <c r="Q170" s="215">
        <f t="shared" si="3"/>
        <v>0</v>
      </c>
      <c r="R170" s="226"/>
      <c r="S170" s="227"/>
    </row>
    <row r="171" spans="1:19" ht="18" hidden="1" customHeight="1" x14ac:dyDescent="0.2">
      <c r="A171" s="746">
        <v>161</v>
      </c>
      <c r="B171" s="747"/>
      <c r="C171" s="203"/>
      <c r="D171" s="204"/>
      <c r="E171" s="204"/>
      <c r="F171" s="205"/>
      <c r="G171" s="218"/>
      <c r="H171" s="219"/>
      <c r="I171" s="236"/>
      <c r="J171" s="222"/>
      <c r="K171" s="235"/>
      <c r="L171" s="221"/>
      <c r="M171" s="222"/>
      <c r="N171" s="235"/>
      <c r="O171" s="221"/>
      <c r="P171" s="224"/>
      <c r="Q171" s="215">
        <f t="shared" si="3"/>
        <v>0</v>
      </c>
      <c r="R171" s="226"/>
      <c r="S171" s="227"/>
    </row>
    <row r="172" spans="1:19" ht="18" hidden="1" customHeight="1" x14ac:dyDescent="0.2">
      <c r="A172" s="746">
        <v>162</v>
      </c>
      <c r="B172" s="747"/>
      <c r="C172" s="203"/>
      <c r="D172" s="204"/>
      <c r="E172" s="204"/>
      <c r="F172" s="205"/>
      <c r="G172" s="218"/>
      <c r="H172" s="219"/>
      <c r="I172" s="236"/>
      <c r="J172" s="222"/>
      <c r="K172" s="235"/>
      <c r="L172" s="221"/>
      <c r="M172" s="222"/>
      <c r="N172" s="235"/>
      <c r="O172" s="221"/>
      <c r="P172" s="224"/>
      <c r="Q172" s="215">
        <f t="shared" si="3"/>
        <v>0</v>
      </c>
      <c r="R172" s="226"/>
      <c r="S172" s="227"/>
    </row>
    <row r="173" spans="1:19" ht="18" hidden="1" customHeight="1" x14ac:dyDescent="0.2">
      <c r="A173" s="746">
        <v>163</v>
      </c>
      <c r="B173" s="747"/>
      <c r="C173" s="203"/>
      <c r="D173" s="204"/>
      <c r="E173" s="204"/>
      <c r="F173" s="205"/>
      <c r="G173" s="218"/>
      <c r="H173" s="219"/>
      <c r="I173" s="236"/>
      <c r="J173" s="219"/>
      <c r="K173" s="236"/>
      <c r="L173" s="221"/>
      <c r="M173" s="219"/>
      <c r="N173" s="235"/>
      <c r="O173" s="237"/>
      <c r="P173" s="224"/>
      <c r="Q173" s="215">
        <f t="shared" si="3"/>
        <v>0</v>
      </c>
      <c r="R173" s="226"/>
      <c r="S173" s="227"/>
    </row>
    <row r="174" spans="1:19" ht="18" hidden="1" customHeight="1" x14ac:dyDescent="0.2">
      <c r="A174" s="746">
        <v>164</v>
      </c>
      <c r="B174" s="747"/>
      <c r="C174" s="203"/>
      <c r="D174" s="204"/>
      <c r="E174" s="204"/>
      <c r="F174" s="205"/>
      <c r="G174" s="218"/>
      <c r="H174" s="219"/>
      <c r="I174" s="236"/>
      <c r="J174" s="219"/>
      <c r="K174" s="236"/>
      <c r="L174" s="221"/>
      <c r="M174" s="219"/>
      <c r="N174" s="235"/>
      <c r="O174" s="237"/>
      <c r="P174" s="224"/>
      <c r="Q174" s="215">
        <f t="shared" si="3"/>
        <v>0</v>
      </c>
      <c r="R174" s="226"/>
      <c r="S174" s="227"/>
    </row>
    <row r="175" spans="1:19" ht="18" hidden="1" customHeight="1" x14ac:dyDescent="0.2">
      <c r="A175" s="746">
        <v>165</v>
      </c>
      <c r="B175" s="747"/>
      <c r="C175" s="203"/>
      <c r="D175" s="204"/>
      <c r="E175" s="204"/>
      <c r="F175" s="205"/>
      <c r="G175" s="218"/>
      <c r="H175" s="219"/>
      <c r="I175" s="236"/>
      <c r="J175" s="219"/>
      <c r="K175" s="236"/>
      <c r="L175" s="221"/>
      <c r="M175" s="219"/>
      <c r="N175" s="235"/>
      <c r="O175" s="237"/>
      <c r="P175" s="224"/>
      <c r="Q175" s="215">
        <f t="shared" si="3"/>
        <v>0</v>
      </c>
      <c r="R175" s="226"/>
      <c r="S175" s="227"/>
    </row>
    <row r="176" spans="1:19" ht="18" hidden="1" customHeight="1" x14ac:dyDescent="0.2">
      <c r="A176" s="746">
        <v>166</v>
      </c>
      <c r="B176" s="747"/>
      <c r="C176" s="203"/>
      <c r="D176" s="204"/>
      <c r="E176" s="204"/>
      <c r="F176" s="205"/>
      <c r="G176" s="218"/>
      <c r="H176" s="219"/>
      <c r="I176" s="236"/>
      <c r="J176" s="219"/>
      <c r="K176" s="236"/>
      <c r="L176" s="221"/>
      <c r="M176" s="222"/>
      <c r="N176" s="235"/>
      <c r="O176" s="221"/>
      <c r="P176" s="224"/>
      <c r="Q176" s="215">
        <f t="shared" si="3"/>
        <v>0</v>
      </c>
      <c r="R176" s="226"/>
      <c r="S176" s="227"/>
    </row>
    <row r="177" spans="1:19" ht="18" hidden="1" customHeight="1" x14ac:dyDescent="0.2">
      <c r="A177" s="746">
        <v>167</v>
      </c>
      <c r="B177" s="747"/>
      <c r="C177" s="203"/>
      <c r="D177" s="204"/>
      <c r="E177" s="204"/>
      <c r="F177" s="205"/>
      <c r="G177" s="218"/>
      <c r="H177" s="219"/>
      <c r="I177" s="236"/>
      <c r="J177" s="219"/>
      <c r="K177" s="236"/>
      <c r="L177" s="221"/>
      <c r="M177" s="222"/>
      <c r="N177" s="235"/>
      <c r="O177" s="221"/>
      <c r="P177" s="224"/>
      <c r="Q177" s="215">
        <f t="shared" si="3"/>
        <v>0</v>
      </c>
      <c r="R177" s="226"/>
      <c r="S177" s="227"/>
    </row>
    <row r="178" spans="1:19" ht="18" hidden="1" customHeight="1" x14ac:dyDescent="0.2">
      <c r="A178" s="746">
        <v>168</v>
      </c>
      <c r="B178" s="747"/>
      <c r="C178" s="203"/>
      <c r="D178" s="204"/>
      <c r="E178" s="204"/>
      <c r="F178" s="205"/>
      <c r="G178" s="218"/>
      <c r="H178" s="219"/>
      <c r="I178" s="236"/>
      <c r="J178" s="219"/>
      <c r="K178" s="236"/>
      <c r="L178" s="221"/>
      <c r="M178" s="222"/>
      <c r="N178" s="235"/>
      <c r="O178" s="221"/>
      <c r="P178" s="224"/>
      <c r="Q178" s="215">
        <f t="shared" si="3"/>
        <v>0</v>
      </c>
      <c r="R178" s="226"/>
      <c r="S178" s="227"/>
    </row>
    <row r="179" spans="1:19" ht="18" hidden="1" customHeight="1" x14ac:dyDescent="0.2">
      <c r="A179" s="746">
        <v>169</v>
      </c>
      <c r="B179" s="747"/>
      <c r="C179" s="203"/>
      <c r="D179" s="204"/>
      <c r="E179" s="204"/>
      <c r="F179" s="205"/>
      <c r="G179" s="218"/>
      <c r="H179" s="219"/>
      <c r="I179" s="236"/>
      <c r="J179" s="219"/>
      <c r="K179" s="236"/>
      <c r="L179" s="221"/>
      <c r="M179" s="222"/>
      <c r="N179" s="235"/>
      <c r="O179" s="221"/>
      <c r="P179" s="224"/>
      <c r="Q179" s="215">
        <f t="shared" si="3"/>
        <v>0</v>
      </c>
      <c r="R179" s="226"/>
      <c r="S179" s="227"/>
    </row>
    <row r="180" spans="1:19" ht="18" hidden="1" customHeight="1" x14ac:dyDescent="0.2">
      <c r="A180" s="746">
        <v>170</v>
      </c>
      <c r="B180" s="747"/>
      <c r="C180" s="203"/>
      <c r="D180" s="204"/>
      <c r="E180" s="204"/>
      <c r="F180" s="205"/>
      <c r="G180" s="218"/>
      <c r="H180" s="219"/>
      <c r="I180" s="236"/>
      <c r="J180" s="219"/>
      <c r="K180" s="236"/>
      <c r="L180" s="221"/>
      <c r="M180" s="222"/>
      <c r="N180" s="235"/>
      <c r="O180" s="221"/>
      <c r="P180" s="224"/>
      <c r="Q180" s="215">
        <f t="shared" si="3"/>
        <v>0</v>
      </c>
      <c r="R180" s="226"/>
      <c r="S180" s="227"/>
    </row>
    <row r="181" spans="1:19" ht="18" hidden="1" customHeight="1" x14ac:dyDescent="0.2">
      <c r="A181" s="746">
        <v>171</v>
      </c>
      <c r="B181" s="747"/>
      <c r="C181" s="203"/>
      <c r="D181" s="204"/>
      <c r="E181" s="204"/>
      <c r="F181" s="205"/>
      <c r="G181" s="218"/>
      <c r="H181" s="219"/>
      <c r="I181" s="236"/>
      <c r="J181" s="219"/>
      <c r="K181" s="236"/>
      <c r="L181" s="221"/>
      <c r="M181" s="222"/>
      <c r="N181" s="235"/>
      <c r="O181" s="221"/>
      <c r="P181" s="224"/>
      <c r="Q181" s="215">
        <f t="shared" si="3"/>
        <v>0</v>
      </c>
      <c r="R181" s="226"/>
      <c r="S181" s="227"/>
    </row>
    <row r="182" spans="1:19" ht="18" hidden="1" customHeight="1" x14ac:dyDescent="0.2">
      <c r="A182" s="746">
        <v>172</v>
      </c>
      <c r="B182" s="747"/>
      <c r="C182" s="203"/>
      <c r="D182" s="204"/>
      <c r="E182" s="204"/>
      <c r="F182" s="205"/>
      <c r="G182" s="218"/>
      <c r="H182" s="219"/>
      <c r="I182" s="236"/>
      <c r="J182" s="219"/>
      <c r="K182" s="236"/>
      <c r="L182" s="221"/>
      <c r="M182" s="222"/>
      <c r="N182" s="235"/>
      <c r="O182" s="221"/>
      <c r="P182" s="224"/>
      <c r="Q182" s="215">
        <f t="shared" si="3"/>
        <v>0</v>
      </c>
      <c r="R182" s="226"/>
      <c r="S182" s="227"/>
    </row>
    <row r="183" spans="1:19" ht="18" hidden="1" customHeight="1" x14ac:dyDescent="0.2">
      <c r="A183" s="746">
        <v>173</v>
      </c>
      <c r="B183" s="747"/>
      <c r="C183" s="203"/>
      <c r="D183" s="204"/>
      <c r="E183" s="204"/>
      <c r="F183" s="205"/>
      <c r="G183" s="218"/>
      <c r="H183" s="219"/>
      <c r="I183" s="236"/>
      <c r="J183" s="219"/>
      <c r="K183" s="236"/>
      <c r="L183" s="221"/>
      <c r="M183" s="222"/>
      <c r="N183" s="235"/>
      <c r="O183" s="221"/>
      <c r="P183" s="224"/>
      <c r="Q183" s="215">
        <f t="shared" si="3"/>
        <v>0</v>
      </c>
      <c r="R183" s="226"/>
      <c r="S183" s="227"/>
    </row>
    <row r="184" spans="1:19" ht="18" hidden="1" customHeight="1" x14ac:dyDescent="0.2">
      <c r="A184" s="746">
        <v>174</v>
      </c>
      <c r="B184" s="747"/>
      <c r="C184" s="203"/>
      <c r="D184" s="204"/>
      <c r="E184" s="204"/>
      <c r="F184" s="205"/>
      <c r="G184" s="218"/>
      <c r="H184" s="219"/>
      <c r="I184" s="236"/>
      <c r="J184" s="219"/>
      <c r="K184" s="236"/>
      <c r="L184" s="221"/>
      <c r="M184" s="222"/>
      <c r="N184" s="235"/>
      <c r="O184" s="221"/>
      <c r="P184" s="224"/>
      <c r="Q184" s="215">
        <f t="shared" si="3"/>
        <v>0</v>
      </c>
      <c r="R184" s="226"/>
      <c r="S184" s="227"/>
    </row>
    <row r="185" spans="1:19" ht="18" hidden="1" customHeight="1" x14ac:dyDescent="0.2">
      <c r="A185" s="746">
        <v>175</v>
      </c>
      <c r="B185" s="747"/>
      <c r="C185" s="203"/>
      <c r="D185" s="204"/>
      <c r="E185" s="204"/>
      <c r="F185" s="205"/>
      <c r="G185" s="218"/>
      <c r="H185" s="219"/>
      <c r="I185" s="236"/>
      <c r="J185" s="219"/>
      <c r="K185" s="236"/>
      <c r="L185" s="221"/>
      <c r="M185" s="222"/>
      <c r="N185" s="235"/>
      <c r="O185" s="221"/>
      <c r="P185" s="224"/>
      <c r="Q185" s="215">
        <f t="shared" si="3"/>
        <v>0</v>
      </c>
      <c r="R185" s="226"/>
      <c r="S185" s="227"/>
    </row>
    <row r="186" spans="1:19" ht="18" hidden="1" customHeight="1" x14ac:dyDescent="0.2">
      <c r="A186" s="746">
        <v>176</v>
      </c>
      <c r="B186" s="747"/>
      <c r="C186" s="203"/>
      <c r="D186" s="204"/>
      <c r="E186" s="204"/>
      <c r="F186" s="205"/>
      <c r="G186" s="218"/>
      <c r="H186" s="219"/>
      <c r="I186" s="236"/>
      <c r="J186" s="219"/>
      <c r="K186" s="236"/>
      <c r="L186" s="221"/>
      <c r="M186" s="222"/>
      <c r="N186" s="235"/>
      <c r="O186" s="221"/>
      <c r="P186" s="224"/>
      <c r="Q186" s="215">
        <f t="shared" si="3"/>
        <v>0</v>
      </c>
      <c r="R186" s="226"/>
      <c r="S186" s="227"/>
    </row>
    <row r="187" spans="1:19" ht="18" hidden="1" customHeight="1" x14ac:dyDescent="0.2">
      <c r="A187" s="746">
        <v>177</v>
      </c>
      <c r="B187" s="747"/>
      <c r="C187" s="203"/>
      <c r="D187" s="204"/>
      <c r="E187" s="204"/>
      <c r="F187" s="205"/>
      <c r="G187" s="218"/>
      <c r="H187" s="219"/>
      <c r="I187" s="236"/>
      <c r="J187" s="219"/>
      <c r="K187" s="236"/>
      <c r="L187" s="221"/>
      <c r="M187" s="222"/>
      <c r="N187" s="235"/>
      <c r="O187" s="221"/>
      <c r="P187" s="224"/>
      <c r="Q187" s="215">
        <f t="shared" si="3"/>
        <v>0</v>
      </c>
      <c r="R187" s="226"/>
      <c r="S187" s="227"/>
    </row>
    <row r="188" spans="1:19" ht="18" hidden="1" customHeight="1" x14ac:dyDescent="0.2">
      <c r="A188" s="746">
        <v>178</v>
      </c>
      <c r="B188" s="747"/>
      <c r="C188" s="203"/>
      <c r="D188" s="204"/>
      <c r="E188" s="204"/>
      <c r="F188" s="205"/>
      <c r="G188" s="218"/>
      <c r="H188" s="219"/>
      <c r="I188" s="236"/>
      <c r="J188" s="219"/>
      <c r="K188" s="236"/>
      <c r="L188" s="221"/>
      <c r="M188" s="222"/>
      <c r="N188" s="235"/>
      <c r="O188" s="221"/>
      <c r="P188" s="224"/>
      <c r="Q188" s="215">
        <f t="shared" si="3"/>
        <v>0</v>
      </c>
      <c r="R188" s="226"/>
      <c r="S188" s="227"/>
    </row>
    <row r="189" spans="1:19" ht="18" hidden="1" customHeight="1" x14ac:dyDescent="0.2">
      <c r="A189" s="746">
        <v>179</v>
      </c>
      <c r="B189" s="747"/>
      <c r="C189" s="203"/>
      <c r="D189" s="204"/>
      <c r="E189" s="204"/>
      <c r="F189" s="205"/>
      <c r="G189" s="218"/>
      <c r="H189" s="219"/>
      <c r="I189" s="236"/>
      <c r="J189" s="219"/>
      <c r="K189" s="236"/>
      <c r="L189" s="221"/>
      <c r="M189" s="222"/>
      <c r="N189" s="235"/>
      <c r="O189" s="221"/>
      <c r="P189" s="224"/>
      <c r="Q189" s="215">
        <f t="shared" si="3"/>
        <v>0</v>
      </c>
      <c r="R189" s="226"/>
      <c r="S189" s="227"/>
    </row>
    <row r="190" spans="1:19" ht="18" hidden="1" customHeight="1" x14ac:dyDescent="0.2">
      <c r="A190" s="746">
        <v>180</v>
      </c>
      <c r="B190" s="747"/>
      <c r="C190" s="203"/>
      <c r="D190" s="204"/>
      <c r="E190" s="204"/>
      <c r="F190" s="205"/>
      <c r="G190" s="218"/>
      <c r="H190" s="219"/>
      <c r="I190" s="236"/>
      <c r="J190" s="219"/>
      <c r="K190" s="236"/>
      <c r="L190" s="221"/>
      <c r="M190" s="222"/>
      <c r="N190" s="235"/>
      <c r="O190" s="221"/>
      <c r="P190" s="224"/>
      <c r="Q190" s="215">
        <f t="shared" si="3"/>
        <v>0</v>
      </c>
      <c r="R190" s="226"/>
      <c r="S190" s="227"/>
    </row>
    <row r="191" spans="1:19" ht="18" hidden="1" customHeight="1" x14ac:dyDescent="0.2">
      <c r="A191" s="746">
        <v>181</v>
      </c>
      <c r="B191" s="747"/>
      <c r="C191" s="203"/>
      <c r="D191" s="204"/>
      <c r="E191" s="204"/>
      <c r="F191" s="205"/>
      <c r="G191" s="218"/>
      <c r="H191" s="219"/>
      <c r="I191" s="236"/>
      <c r="J191" s="219"/>
      <c r="K191" s="236"/>
      <c r="L191" s="221"/>
      <c r="M191" s="222"/>
      <c r="N191" s="235"/>
      <c r="O191" s="221"/>
      <c r="P191" s="224"/>
      <c r="Q191" s="215">
        <f t="shared" si="3"/>
        <v>0</v>
      </c>
      <c r="R191" s="226"/>
      <c r="S191" s="227"/>
    </row>
    <row r="192" spans="1:19" ht="18" hidden="1" customHeight="1" x14ac:dyDescent="0.2">
      <c r="A192" s="746">
        <v>182</v>
      </c>
      <c r="B192" s="747"/>
      <c r="C192" s="203"/>
      <c r="D192" s="204"/>
      <c r="E192" s="204"/>
      <c r="F192" s="205"/>
      <c r="G192" s="218"/>
      <c r="H192" s="219"/>
      <c r="I192" s="236"/>
      <c r="J192" s="222"/>
      <c r="K192" s="235"/>
      <c r="L192" s="221"/>
      <c r="M192" s="222"/>
      <c r="N192" s="235"/>
      <c r="O192" s="221"/>
      <c r="P192" s="224"/>
      <c r="Q192" s="215">
        <f t="shared" si="3"/>
        <v>0</v>
      </c>
      <c r="R192" s="226"/>
      <c r="S192" s="227"/>
    </row>
    <row r="193" spans="1:19" ht="18" hidden="1" customHeight="1" x14ac:dyDescent="0.2">
      <c r="A193" s="746">
        <v>183</v>
      </c>
      <c r="B193" s="747"/>
      <c r="C193" s="203"/>
      <c r="D193" s="204"/>
      <c r="E193" s="204"/>
      <c r="F193" s="205"/>
      <c r="G193" s="218"/>
      <c r="H193" s="219"/>
      <c r="I193" s="236"/>
      <c r="J193" s="219"/>
      <c r="K193" s="236"/>
      <c r="L193" s="221"/>
      <c r="M193" s="222"/>
      <c r="N193" s="235"/>
      <c r="O193" s="221"/>
      <c r="P193" s="224"/>
      <c r="Q193" s="215">
        <f t="shared" si="3"/>
        <v>0</v>
      </c>
      <c r="R193" s="226"/>
      <c r="S193" s="227"/>
    </row>
    <row r="194" spans="1:19" ht="18" hidden="1" customHeight="1" x14ac:dyDescent="0.2">
      <c r="A194" s="746">
        <v>184</v>
      </c>
      <c r="B194" s="747"/>
      <c r="C194" s="203"/>
      <c r="D194" s="204"/>
      <c r="E194" s="204"/>
      <c r="F194" s="205"/>
      <c r="G194" s="218"/>
      <c r="H194" s="219"/>
      <c r="I194" s="236"/>
      <c r="J194" s="219"/>
      <c r="K194" s="236"/>
      <c r="L194" s="221"/>
      <c r="M194" s="222"/>
      <c r="N194" s="235"/>
      <c r="O194" s="221"/>
      <c r="P194" s="224"/>
      <c r="Q194" s="215">
        <f t="shared" si="3"/>
        <v>0</v>
      </c>
      <c r="R194" s="226"/>
      <c r="S194" s="227"/>
    </row>
    <row r="195" spans="1:19" ht="18" hidden="1" customHeight="1" x14ac:dyDescent="0.2">
      <c r="A195" s="746">
        <v>185</v>
      </c>
      <c r="B195" s="747"/>
      <c r="C195" s="203"/>
      <c r="D195" s="204"/>
      <c r="E195" s="204"/>
      <c r="F195" s="205"/>
      <c r="G195" s="218"/>
      <c r="H195" s="219"/>
      <c r="I195" s="235"/>
      <c r="J195" s="222"/>
      <c r="K195" s="235"/>
      <c r="L195" s="221"/>
      <c r="M195" s="222"/>
      <c r="N195" s="235"/>
      <c r="O195" s="221"/>
      <c r="P195" s="224"/>
      <c r="Q195" s="215">
        <f t="shared" si="3"/>
        <v>0</v>
      </c>
      <c r="R195" s="226"/>
      <c r="S195" s="227"/>
    </row>
    <row r="196" spans="1:19" ht="18" hidden="1" customHeight="1" x14ac:dyDescent="0.2">
      <c r="A196" s="746">
        <v>186</v>
      </c>
      <c r="B196" s="747"/>
      <c r="C196" s="203"/>
      <c r="D196" s="204"/>
      <c r="E196" s="204"/>
      <c r="F196" s="205"/>
      <c r="G196" s="218"/>
      <c r="H196" s="219"/>
      <c r="I196" s="235"/>
      <c r="J196" s="222"/>
      <c r="K196" s="235"/>
      <c r="L196" s="221"/>
      <c r="M196" s="222"/>
      <c r="N196" s="235"/>
      <c r="O196" s="221"/>
      <c r="P196" s="224"/>
      <c r="Q196" s="215">
        <f t="shared" si="3"/>
        <v>0</v>
      </c>
      <c r="R196" s="226"/>
      <c r="S196" s="227"/>
    </row>
    <row r="197" spans="1:19" ht="18" hidden="1" customHeight="1" x14ac:dyDescent="0.2">
      <c r="A197" s="746">
        <v>187</v>
      </c>
      <c r="B197" s="747"/>
      <c r="C197" s="203"/>
      <c r="D197" s="204"/>
      <c r="E197" s="204"/>
      <c r="F197" s="205"/>
      <c r="G197" s="218"/>
      <c r="H197" s="219"/>
      <c r="I197" s="235"/>
      <c r="J197" s="222"/>
      <c r="K197" s="235"/>
      <c r="L197" s="221"/>
      <c r="M197" s="222"/>
      <c r="N197" s="235"/>
      <c r="O197" s="221"/>
      <c r="P197" s="224"/>
      <c r="Q197" s="215">
        <f t="shared" si="3"/>
        <v>0</v>
      </c>
      <c r="R197" s="226"/>
      <c r="S197" s="227"/>
    </row>
    <row r="198" spans="1:19" ht="18" hidden="1" customHeight="1" x14ac:dyDescent="0.2">
      <c r="A198" s="746">
        <v>188</v>
      </c>
      <c r="B198" s="747"/>
      <c r="C198" s="203"/>
      <c r="D198" s="204"/>
      <c r="E198" s="204"/>
      <c r="F198" s="205"/>
      <c r="G198" s="218"/>
      <c r="H198" s="219"/>
      <c r="I198" s="235"/>
      <c r="J198" s="222"/>
      <c r="K198" s="235"/>
      <c r="L198" s="221"/>
      <c r="M198" s="222"/>
      <c r="N198" s="235"/>
      <c r="O198" s="221"/>
      <c r="P198" s="224"/>
      <c r="Q198" s="215">
        <f t="shared" si="3"/>
        <v>0</v>
      </c>
      <c r="R198" s="226"/>
      <c r="S198" s="227"/>
    </row>
    <row r="199" spans="1:19" ht="18" hidden="1" customHeight="1" x14ac:dyDescent="0.2">
      <c r="A199" s="746">
        <v>189</v>
      </c>
      <c r="B199" s="747"/>
      <c r="C199" s="203"/>
      <c r="D199" s="204"/>
      <c r="E199" s="204"/>
      <c r="F199" s="205"/>
      <c r="G199" s="218"/>
      <c r="H199" s="219"/>
      <c r="I199" s="235"/>
      <c r="J199" s="222"/>
      <c r="K199" s="235"/>
      <c r="L199" s="221"/>
      <c r="M199" s="222"/>
      <c r="N199" s="235"/>
      <c r="O199" s="221"/>
      <c r="P199" s="224"/>
      <c r="Q199" s="215">
        <f t="shared" si="3"/>
        <v>0</v>
      </c>
      <c r="R199" s="226"/>
      <c r="S199" s="227"/>
    </row>
    <row r="200" spans="1:19" ht="18" hidden="1" customHeight="1" x14ac:dyDescent="0.2">
      <c r="A200" s="746">
        <v>190</v>
      </c>
      <c r="B200" s="747"/>
      <c r="C200" s="203"/>
      <c r="D200" s="204"/>
      <c r="E200" s="204"/>
      <c r="F200" s="205"/>
      <c r="G200" s="218"/>
      <c r="H200" s="219"/>
      <c r="I200" s="235"/>
      <c r="J200" s="222"/>
      <c r="K200" s="235"/>
      <c r="L200" s="221"/>
      <c r="M200" s="222"/>
      <c r="N200" s="235"/>
      <c r="O200" s="221"/>
      <c r="P200" s="224"/>
      <c r="Q200" s="215">
        <f t="shared" si="3"/>
        <v>0</v>
      </c>
      <c r="R200" s="226"/>
      <c r="S200" s="227"/>
    </row>
    <row r="201" spans="1:19" ht="18" hidden="1" customHeight="1" x14ac:dyDescent="0.2">
      <c r="A201" s="746">
        <v>191</v>
      </c>
      <c r="B201" s="747"/>
      <c r="C201" s="203"/>
      <c r="D201" s="204"/>
      <c r="E201" s="204"/>
      <c r="F201" s="205"/>
      <c r="G201" s="218"/>
      <c r="H201" s="219"/>
      <c r="I201" s="235"/>
      <c r="J201" s="222"/>
      <c r="K201" s="235"/>
      <c r="L201" s="221"/>
      <c r="M201" s="222"/>
      <c r="N201" s="235"/>
      <c r="O201" s="221"/>
      <c r="P201" s="224"/>
      <c r="Q201" s="215">
        <f t="shared" si="3"/>
        <v>0</v>
      </c>
      <c r="R201" s="226"/>
      <c r="S201" s="227"/>
    </row>
    <row r="202" spans="1:19" ht="18" hidden="1" customHeight="1" x14ac:dyDescent="0.2">
      <c r="A202" s="746">
        <v>192</v>
      </c>
      <c r="B202" s="747"/>
      <c r="C202" s="203"/>
      <c r="D202" s="204"/>
      <c r="E202" s="204"/>
      <c r="F202" s="205"/>
      <c r="G202" s="218"/>
      <c r="H202" s="219"/>
      <c r="I202" s="235"/>
      <c r="J202" s="222"/>
      <c r="K202" s="235"/>
      <c r="L202" s="221"/>
      <c r="M202" s="222"/>
      <c r="N202" s="235"/>
      <c r="O202" s="221"/>
      <c r="P202" s="224"/>
      <c r="Q202" s="215">
        <f t="shared" si="3"/>
        <v>0</v>
      </c>
      <c r="R202" s="226"/>
      <c r="S202" s="227"/>
    </row>
    <row r="203" spans="1:19" ht="18" hidden="1" customHeight="1" x14ac:dyDescent="0.2">
      <c r="A203" s="746">
        <v>193</v>
      </c>
      <c r="B203" s="747"/>
      <c r="C203" s="203"/>
      <c r="D203" s="204"/>
      <c r="E203" s="204"/>
      <c r="F203" s="205"/>
      <c r="G203" s="218"/>
      <c r="H203" s="219"/>
      <c r="I203" s="235"/>
      <c r="J203" s="222"/>
      <c r="K203" s="235"/>
      <c r="L203" s="221"/>
      <c r="M203" s="222"/>
      <c r="N203" s="235"/>
      <c r="O203" s="221"/>
      <c r="P203" s="224"/>
      <c r="Q203" s="215">
        <f t="shared" si="3"/>
        <v>0</v>
      </c>
      <c r="R203" s="226"/>
      <c r="S203" s="227"/>
    </row>
    <row r="204" spans="1:19" ht="18" hidden="1" customHeight="1" x14ac:dyDescent="0.2">
      <c r="A204" s="746">
        <v>194</v>
      </c>
      <c r="B204" s="747"/>
      <c r="C204" s="203"/>
      <c r="D204" s="204"/>
      <c r="E204" s="204"/>
      <c r="F204" s="205"/>
      <c r="G204" s="218"/>
      <c r="H204" s="219"/>
      <c r="I204" s="235"/>
      <c r="J204" s="222"/>
      <c r="K204" s="235"/>
      <c r="L204" s="221"/>
      <c r="M204" s="222"/>
      <c r="N204" s="235"/>
      <c r="O204" s="221"/>
      <c r="P204" s="224"/>
      <c r="Q204" s="215">
        <f t="shared" ref="Q204:Q267" si="4">IF(I204="",0,INT(SUM(PRODUCT(I204,K204,N204))))</f>
        <v>0</v>
      </c>
      <c r="R204" s="226"/>
      <c r="S204" s="227"/>
    </row>
    <row r="205" spans="1:19" ht="18" hidden="1" customHeight="1" x14ac:dyDescent="0.2">
      <c r="A205" s="746">
        <v>195</v>
      </c>
      <c r="B205" s="747"/>
      <c r="C205" s="203"/>
      <c r="D205" s="204"/>
      <c r="E205" s="204"/>
      <c r="F205" s="205"/>
      <c r="G205" s="218"/>
      <c r="H205" s="219"/>
      <c r="I205" s="235"/>
      <c r="J205" s="222"/>
      <c r="K205" s="235"/>
      <c r="L205" s="221"/>
      <c r="M205" s="222"/>
      <c r="N205" s="235"/>
      <c r="O205" s="221"/>
      <c r="P205" s="224"/>
      <c r="Q205" s="215">
        <f t="shared" si="4"/>
        <v>0</v>
      </c>
      <c r="R205" s="226"/>
      <c r="S205" s="227"/>
    </row>
    <row r="206" spans="1:19" ht="18" hidden="1" customHeight="1" x14ac:dyDescent="0.2">
      <c r="A206" s="746">
        <v>196</v>
      </c>
      <c r="B206" s="747"/>
      <c r="C206" s="203"/>
      <c r="D206" s="204"/>
      <c r="E206" s="204"/>
      <c r="F206" s="205"/>
      <c r="G206" s="218"/>
      <c r="H206" s="219"/>
      <c r="I206" s="235"/>
      <c r="J206" s="222"/>
      <c r="K206" s="235"/>
      <c r="L206" s="221"/>
      <c r="M206" s="222"/>
      <c r="N206" s="235"/>
      <c r="O206" s="221"/>
      <c r="P206" s="224"/>
      <c r="Q206" s="215">
        <f t="shared" si="4"/>
        <v>0</v>
      </c>
      <c r="R206" s="226"/>
      <c r="S206" s="227"/>
    </row>
    <row r="207" spans="1:19" ht="18" hidden="1" customHeight="1" x14ac:dyDescent="0.2">
      <c r="A207" s="746">
        <v>197</v>
      </c>
      <c r="B207" s="747"/>
      <c r="C207" s="203"/>
      <c r="D207" s="204"/>
      <c r="E207" s="204"/>
      <c r="F207" s="205"/>
      <c r="G207" s="218"/>
      <c r="H207" s="219"/>
      <c r="I207" s="235"/>
      <c r="J207" s="222"/>
      <c r="K207" s="235"/>
      <c r="L207" s="221"/>
      <c r="M207" s="222"/>
      <c r="N207" s="235"/>
      <c r="O207" s="221"/>
      <c r="P207" s="224"/>
      <c r="Q207" s="215">
        <f t="shared" si="4"/>
        <v>0</v>
      </c>
      <c r="R207" s="226"/>
      <c r="S207" s="227"/>
    </row>
    <row r="208" spans="1:19" ht="18" hidden="1" customHeight="1" x14ac:dyDescent="0.2">
      <c r="A208" s="746">
        <v>198</v>
      </c>
      <c r="B208" s="747"/>
      <c r="C208" s="203"/>
      <c r="D208" s="204"/>
      <c r="E208" s="204"/>
      <c r="F208" s="205"/>
      <c r="G208" s="218"/>
      <c r="H208" s="219"/>
      <c r="I208" s="235"/>
      <c r="J208" s="222"/>
      <c r="K208" s="235"/>
      <c r="L208" s="221"/>
      <c r="M208" s="222"/>
      <c r="N208" s="235"/>
      <c r="O208" s="221"/>
      <c r="P208" s="224"/>
      <c r="Q208" s="215">
        <f t="shared" si="4"/>
        <v>0</v>
      </c>
      <c r="R208" s="226"/>
      <c r="S208" s="227"/>
    </row>
    <row r="209" spans="1:19" ht="18" hidden="1" customHeight="1" x14ac:dyDescent="0.2">
      <c r="A209" s="746">
        <v>199</v>
      </c>
      <c r="B209" s="747"/>
      <c r="C209" s="203"/>
      <c r="D209" s="204"/>
      <c r="E209" s="204"/>
      <c r="F209" s="205"/>
      <c r="G209" s="218"/>
      <c r="H209" s="219"/>
      <c r="I209" s="235"/>
      <c r="J209" s="222"/>
      <c r="K209" s="235"/>
      <c r="L209" s="221"/>
      <c r="M209" s="222"/>
      <c r="N209" s="235"/>
      <c r="O209" s="221"/>
      <c r="P209" s="224"/>
      <c r="Q209" s="215">
        <f t="shared" si="4"/>
        <v>0</v>
      </c>
      <c r="R209" s="226"/>
      <c r="S209" s="227"/>
    </row>
    <row r="210" spans="1:19" ht="18" hidden="1" customHeight="1" x14ac:dyDescent="0.2">
      <c r="A210" s="746">
        <v>200</v>
      </c>
      <c r="B210" s="747"/>
      <c r="C210" s="203"/>
      <c r="D210" s="204"/>
      <c r="E210" s="204"/>
      <c r="F210" s="205"/>
      <c r="G210" s="218"/>
      <c r="H210" s="219"/>
      <c r="I210" s="235"/>
      <c r="J210" s="222"/>
      <c r="K210" s="235"/>
      <c r="L210" s="221"/>
      <c r="M210" s="222"/>
      <c r="N210" s="235"/>
      <c r="O210" s="221"/>
      <c r="P210" s="224"/>
      <c r="Q210" s="215">
        <f t="shared" si="4"/>
        <v>0</v>
      </c>
      <c r="R210" s="226"/>
      <c r="S210" s="227"/>
    </row>
    <row r="211" spans="1:19" ht="18" hidden="1" customHeight="1" x14ac:dyDescent="0.2">
      <c r="A211" s="746">
        <v>201</v>
      </c>
      <c r="B211" s="747"/>
      <c r="C211" s="203"/>
      <c r="D211" s="204"/>
      <c r="E211" s="204"/>
      <c r="F211" s="205"/>
      <c r="G211" s="218"/>
      <c r="H211" s="219"/>
      <c r="I211" s="235"/>
      <c r="J211" s="222"/>
      <c r="K211" s="235"/>
      <c r="L211" s="221"/>
      <c r="M211" s="222"/>
      <c r="N211" s="235"/>
      <c r="O211" s="221"/>
      <c r="P211" s="224"/>
      <c r="Q211" s="215">
        <f t="shared" si="4"/>
        <v>0</v>
      </c>
      <c r="R211" s="226"/>
      <c r="S211" s="227"/>
    </row>
    <row r="212" spans="1:19" ht="18" hidden="1" customHeight="1" x14ac:dyDescent="0.2">
      <c r="A212" s="746">
        <v>202</v>
      </c>
      <c r="B212" s="747"/>
      <c r="C212" s="203"/>
      <c r="D212" s="204"/>
      <c r="E212" s="204"/>
      <c r="F212" s="205"/>
      <c r="G212" s="218"/>
      <c r="H212" s="219"/>
      <c r="I212" s="235"/>
      <c r="J212" s="222"/>
      <c r="K212" s="235"/>
      <c r="L212" s="221"/>
      <c r="M212" s="222"/>
      <c r="N212" s="235"/>
      <c r="O212" s="221"/>
      <c r="P212" s="224"/>
      <c r="Q212" s="215">
        <f t="shared" si="4"/>
        <v>0</v>
      </c>
      <c r="R212" s="226"/>
      <c r="S212" s="227"/>
    </row>
    <row r="213" spans="1:19" ht="18" hidden="1" customHeight="1" x14ac:dyDescent="0.2">
      <c r="A213" s="746">
        <v>203</v>
      </c>
      <c r="B213" s="747"/>
      <c r="C213" s="203"/>
      <c r="D213" s="204"/>
      <c r="E213" s="204"/>
      <c r="F213" s="205"/>
      <c r="G213" s="218"/>
      <c r="H213" s="219"/>
      <c r="I213" s="235"/>
      <c r="J213" s="222"/>
      <c r="K213" s="235"/>
      <c r="L213" s="221"/>
      <c r="M213" s="222"/>
      <c r="N213" s="235"/>
      <c r="O213" s="221"/>
      <c r="P213" s="224"/>
      <c r="Q213" s="215">
        <f t="shared" si="4"/>
        <v>0</v>
      </c>
      <c r="R213" s="226"/>
      <c r="S213" s="227"/>
    </row>
    <row r="214" spans="1:19" ht="18" hidden="1" customHeight="1" x14ac:dyDescent="0.2">
      <c r="A214" s="746">
        <v>204</v>
      </c>
      <c r="B214" s="747"/>
      <c r="C214" s="203"/>
      <c r="D214" s="204"/>
      <c r="E214" s="204"/>
      <c r="F214" s="205"/>
      <c r="G214" s="218"/>
      <c r="H214" s="219"/>
      <c r="I214" s="235"/>
      <c r="J214" s="222"/>
      <c r="K214" s="235"/>
      <c r="L214" s="221"/>
      <c r="M214" s="222"/>
      <c r="N214" s="235"/>
      <c r="O214" s="221"/>
      <c r="P214" s="224"/>
      <c r="Q214" s="215">
        <f t="shared" si="4"/>
        <v>0</v>
      </c>
      <c r="R214" s="226"/>
      <c r="S214" s="227"/>
    </row>
    <row r="215" spans="1:19" ht="18" hidden="1" customHeight="1" x14ac:dyDescent="0.2">
      <c r="A215" s="746">
        <v>205</v>
      </c>
      <c r="B215" s="747"/>
      <c r="C215" s="203"/>
      <c r="D215" s="204"/>
      <c r="E215" s="204"/>
      <c r="F215" s="205"/>
      <c r="G215" s="218"/>
      <c r="H215" s="219"/>
      <c r="I215" s="235"/>
      <c r="J215" s="222"/>
      <c r="K215" s="235"/>
      <c r="L215" s="221"/>
      <c r="M215" s="222"/>
      <c r="N215" s="235"/>
      <c r="O215" s="221"/>
      <c r="P215" s="224"/>
      <c r="Q215" s="215">
        <f t="shared" si="4"/>
        <v>0</v>
      </c>
      <c r="R215" s="226"/>
      <c r="S215" s="227"/>
    </row>
    <row r="216" spans="1:19" ht="18" hidden="1" customHeight="1" x14ac:dyDescent="0.2">
      <c r="A216" s="746">
        <v>206</v>
      </c>
      <c r="B216" s="747"/>
      <c r="C216" s="203"/>
      <c r="D216" s="204"/>
      <c r="E216" s="204"/>
      <c r="F216" s="205"/>
      <c r="G216" s="218"/>
      <c r="H216" s="219"/>
      <c r="I216" s="235"/>
      <c r="J216" s="222"/>
      <c r="K216" s="235"/>
      <c r="L216" s="221"/>
      <c r="M216" s="222"/>
      <c r="N216" s="235"/>
      <c r="O216" s="221"/>
      <c r="P216" s="224"/>
      <c r="Q216" s="215">
        <f t="shared" si="4"/>
        <v>0</v>
      </c>
      <c r="R216" s="226"/>
      <c r="S216" s="227"/>
    </row>
    <row r="217" spans="1:19" ht="18" hidden="1" customHeight="1" x14ac:dyDescent="0.2">
      <c r="A217" s="746">
        <v>207</v>
      </c>
      <c r="B217" s="747"/>
      <c r="C217" s="203"/>
      <c r="D217" s="204"/>
      <c r="E217" s="204"/>
      <c r="F217" s="205"/>
      <c r="G217" s="218"/>
      <c r="H217" s="219"/>
      <c r="I217" s="235"/>
      <c r="J217" s="222"/>
      <c r="K217" s="235"/>
      <c r="L217" s="221"/>
      <c r="M217" s="222"/>
      <c r="N217" s="235"/>
      <c r="O217" s="221"/>
      <c r="P217" s="224"/>
      <c r="Q217" s="215">
        <f t="shared" si="4"/>
        <v>0</v>
      </c>
      <c r="R217" s="226"/>
      <c r="S217" s="227"/>
    </row>
    <row r="218" spans="1:19" ht="18" hidden="1" customHeight="1" x14ac:dyDescent="0.2">
      <c r="A218" s="746">
        <v>208</v>
      </c>
      <c r="B218" s="747"/>
      <c r="C218" s="203"/>
      <c r="D218" s="204"/>
      <c r="E218" s="204"/>
      <c r="F218" s="205"/>
      <c r="G218" s="218"/>
      <c r="H218" s="219"/>
      <c r="I218" s="235"/>
      <c r="J218" s="222"/>
      <c r="K218" s="235"/>
      <c r="L218" s="221"/>
      <c r="M218" s="222"/>
      <c r="N218" s="235"/>
      <c r="O218" s="221"/>
      <c r="P218" s="224"/>
      <c r="Q218" s="215">
        <f t="shared" si="4"/>
        <v>0</v>
      </c>
      <c r="R218" s="226"/>
      <c r="S218" s="227"/>
    </row>
    <row r="219" spans="1:19" ht="18" hidden="1" customHeight="1" x14ac:dyDescent="0.2">
      <c r="A219" s="746">
        <v>209</v>
      </c>
      <c r="B219" s="747"/>
      <c r="C219" s="203"/>
      <c r="D219" s="204"/>
      <c r="E219" s="204"/>
      <c r="F219" s="205"/>
      <c r="G219" s="218"/>
      <c r="H219" s="219"/>
      <c r="I219" s="235"/>
      <c r="J219" s="222"/>
      <c r="K219" s="235"/>
      <c r="L219" s="221"/>
      <c r="M219" s="222"/>
      <c r="N219" s="235"/>
      <c r="O219" s="221"/>
      <c r="P219" s="224"/>
      <c r="Q219" s="215">
        <f t="shared" si="4"/>
        <v>0</v>
      </c>
      <c r="R219" s="226"/>
      <c r="S219" s="227"/>
    </row>
    <row r="220" spans="1:19" ht="18" hidden="1" customHeight="1" x14ac:dyDescent="0.2">
      <c r="A220" s="746">
        <v>210</v>
      </c>
      <c r="B220" s="747"/>
      <c r="C220" s="203"/>
      <c r="D220" s="204"/>
      <c r="E220" s="204"/>
      <c r="F220" s="205"/>
      <c r="G220" s="218"/>
      <c r="H220" s="219"/>
      <c r="I220" s="235"/>
      <c r="J220" s="222"/>
      <c r="K220" s="235"/>
      <c r="L220" s="221"/>
      <c r="M220" s="222"/>
      <c r="N220" s="235"/>
      <c r="O220" s="221"/>
      <c r="P220" s="224"/>
      <c r="Q220" s="215">
        <f t="shared" si="4"/>
        <v>0</v>
      </c>
      <c r="R220" s="226"/>
      <c r="S220" s="227"/>
    </row>
    <row r="221" spans="1:19" ht="18" hidden="1" customHeight="1" x14ac:dyDescent="0.2">
      <c r="A221" s="746">
        <v>211</v>
      </c>
      <c r="B221" s="747"/>
      <c r="C221" s="203"/>
      <c r="D221" s="204"/>
      <c r="E221" s="204"/>
      <c r="F221" s="205"/>
      <c r="G221" s="218"/>
      <c r="H221" s="219"/>
      <c r="I221" s="235"/>
      <c r="J221" s="222"/>
      <c r="K221" s="235"/>
      <c r="L221" s="221"/>
      <c r="M221" s="222"/>
      <c r="N221" s="235"/>
      <c r="O221" s="221"/>
      <c r="P221" s="224"/>
      <c r="Q221" s="215">
        <f t="shared" si="4"/>
        <v>0</v>
      </c>
      <c r="R221" s="226"/>
      <c r="S221" s="227"/>
    </row>
    <row r="222" spans="1:19" ht="18" hidden="1" customHeight="1" x14ac:dyDescent="0.2">
      <c r="A222" s="746">
        <v>212</v>
      </c>
      <c r="B222" s="747"/>
      <c r="C222" s="203"/>
      <c r="D222" s="204"/>
      <c r="E222" s="204"/>
      <c r="F222" s="205"/>
      <c r="G222" s="218"/>
      <c r="H222" s="219"/>
      <c r="I222" s="235"/>
      <c r="J222" s="222"/>
      <c r="K222" s="235"/>
      <c r="L222" s="221"/>
      <c r="M222" s="222"/>
      <c r="N222" s="235"/>
      <c r="O222" s="221"/>
      <c r="P222" s="224"/>
      <c r="Q222" s="215">
        <f t="shared" si="4"/>
        <v>0</v>
      </c>
      <c r="R222" s="226"/>
      <c r="S222" s="227"/>
    </row>
    <row r="223" spans="1:19" ht="18" hidden="1" customHeight="1" x14ac:dyDescent="0.2">
      <c r="A223" s="746">
        <v>213</v>
      </c>
      <c r="B223" s="747"/>
      <c r="C223" s="203"/>
      <c r="D223" s="204"/>
      <c r="E223" s="204"/>
      <c r="F223" s="205"/>
      <c r="G223" s="218"/>
      <c r="H223" s="219"/>
      <c r="I223" s="235"/>
      <c r="J223" s="222"/>
      <c r="K223" s="235"/>
      <c r="L223" s="221"/>
      <c r="M223" s="222"/>
      <c r="N223" s="235"/>
      <c r="O223" s="221"/>
      <c r="P223" s="224"/>
      <c r="Q223" s="215">
        <f t="shared" si="4"/>
        <v>0</v>
      </c>
      <c r="R223" s="226"/>
      <c r="S223" s="227"/>
    </row>
    <row r="224" spans="1:19" ht="18" hidden="1" customHeight="1" x14ac:dyDescent="0.2">
      <c r="A224" s="746">
        <v>214</v>
      </c>
      <c r="B224" s="747"/>
      <c r="C224" s="203"/>
      <c r="D224" s="204"/>
      <c r="E224" s="204"/>
      <c r="F224" s="205"/>
      <c r="G224" s="218"/>
      <c r="H224" s="219"/>
      <c r="I224" s="235"/>
      <c r="J224" s="222"/>
      <c r="K224" s="235"/>
      <c r="L224" s="221"/>
      <c r="M224" s="222"/>
      <c r="N224" s="235"/>
      <c r="O224" s="221"/>
      <c r="P224" s="224"/>
      <c r="Q224" s="215">
        <f t="shared" si="4"/>
        <v>0</v>
      </c>
      <c r="R224" s="226"/>
      <c r="S224" s="227"/>
    </row>
    <row r="225" spans="1:19" ht="18" hidden="1" customHeight="1" x14ac:dyDescent="0.2">
      <c r="A225" s="746">
        <v>215</v>
      </c>
      <c r="B225" s="747"/>
      <c r="C225" s="203"/>
      <c r="D225" s="204"/>
      <c r="E225" s="204"/>
      <c r="F225" s="205"/>
      <c r="G225" s="218"/>
      <c r="H225" s="219"/>
      <c r="I225" s="235"/>
      <c r="J225" s="222"/>
      <c r="K225" s="235"/>
      <c r="L225" s="221"/>
      <c r="M225" s="222"/>
      <c r="N225" s="235"/>
      <c r="O225" s="221"/>
      <c r="P225" s="224"/>
      <c r="Q225" s="215">
        <f t="shared" si="4"/>
        <v>0</v>
      </c>
      <c r="R225" s="226"/>
      <c r="S225" s="227"/>
    </row>
    <row r="226" spans="1:19" ht="18" hidden="1" customHeight="1" x14ac:dyDescent="0.2">
      <c r="A226" s="746">
        <v>216</v>
      </c>
      <c r="B226" s="747"/>
      <c r="C226" s="203"/>
      <c r="D226" s="204"/>
      <c r="E226" s="204"/>
      <c r="F226" s="205"/>
      <c r="G226" s="218"/>
      <c r="H226" s="219"/>
      <c r="I226" s="235"/>
      <c r="J226" s="222"/>
      <c r="K226" s="235"/>
      <c r="L226" s="221"/>
      <c r="M226" s="222"/>
      <c r="N226" s="235"/>
      <c r="O226" s="221"/>
      <c r="P226" s="224"/>
      <c r="Q226" s="215">
        <f t="shared" si="4"/>
        <v>0</v>
      </c>
      <c r="R226" s="226"/>
      <c r="S226" s="227"/>
    </row>
    <row r="227" spans="1:19" ht="18" hidden="1" customHeight="1" x14ac:dyDescent="0.2">
      <c r="A227" s="746">
        <v>217</v>
      </c>
      <c r="B227" s="747"/>
      <c r="C227" s="203"/>
      <c r="D227" s="204"/>
      <c r="E227" s="204"/>
      <c r="F227" s="205"/>
      <c r="G227" s="218"/>
      <c r="H227" s="219"/>
      <c r="I227" s="235"/>
      <c r="J227" s="222"/>
      <c r="K227" s="235"/>
      <c r="L227" s="221"/>
      <c r="M227" s="222"/>
      <c r="N227" s="235"/>
      <c r="O227" s="221"/>
      <c r="P227" s="224"/>
      <c r="Q227" s="215">
        <f t="shared" si="4"/>
        <v>0</v>
      </c>
      <c r="R227" s="226"/>
      <c r="S227" s="227"/>
    </row>
    <row r="228" spans="1:19" ht="18" hidden="1" customHeight="1" x14ac:dyDescent="0.2">
      <c r="A228" s="746">
        <v>218</v>
      </c>
      <c r="B228" s="747"/>
      <c r="C228" s="203"/>
      <c r="D228" s="204"/>
      <c r="E228" s="204"/>
      <c r="F228" s="205"/>
      <c r="G228" s="218"/>
      <c r="H228" s="219"/>
      <c r="I228" s="235"/>
      <c r="J228" s="222"/>
      <c r="K228" s="235"/>
      <c r="L228" s="221"/>
      <c r="M228" s="222"/>
      <c r="N228" s="235"/>
      <c r="O228" s="221"/>
      <c r="P228" s="224"/>
      <c r="Q228" s="215">
        <f t="shared" si="4"/>
        <v>0</v>
      </c>
      <c r="R228" s="226"/>
      <c r="S228" s="227"/>
    </row>
    <row r="229" spans="1:19" ht="18" hidden="1" customHeight="1" x14ac:dyDescent="0.2">
      <c r="A229" s="746">
        <v>219</v>
      </c>
      <c r="B229" s="747"/>
      <c r="C229" s="203"/>
      <c r="D229" s="204"/>
      <c r="E229" s="204"/>
      <c r="F229" s="205"/>
      <c r="G229" s="218"/>
      <c r="H229" s="219"/>
      <c r="I229" s="235"/>
      <c r="J229" s="222"/>
      <c r="K229" s="235"/>
      <c r="L229" s="221"/>
      <c r="M229" s="222"/>
      <c r="N229" s="235"/>
      <c r="O229" s="221"/>
      <c r="P229" s="224"/>
      <c r="Q229" s="215">
        <f t="shared" si="4"/>
        <v>0</v>
      </c>
      <c r="R229" s="226"/>
      <c r="S229" s="227"/>
    </row>
    <row r="230" spans="1:19" ht="18" hidden="1" customHeight="1" x14ac:dyDescent="0.2">
      <c r="A230" s="746">
        <v>220</v>
      </c>
      <c r="B230" s="747"/>
      <c r="C230" s="203"/>
      <c r="D230" s="204"/>
      <c r="E230" s="204"/>
      <c r="F230" s="205"/>
      <c r="G230" s="218"/>
      <c r="H230" s="219"/>
      <c r="I230" s="235"/>
      <c r="J230" s="222"/>
      <c r="K230" s="235"/>
      <c r="L230" s="221"/>
      <c r="M230" s="222"/>
      <c r="N230" s="235"/>
      <c r="O230" s="221"/>
      <c r="P230" s="224"/>
      <c r="Q230" s="215">
        <f t="shared" si="4"/>
        <v>0</v>
      </c>
      <c r="R230" s="226"/>
      <c r="S230" s="227"/>
    </row>
    <row r="231" spans="1:19" ht="18" hidden="1" customHeight="1" x14ac:dyDescent="0.2">
      <c r="A231" s="746">
        <v>221</v>
      </c>
      <c r="B231" s="747"/>
      <c r="C231" s="203"/>
      <c r="D231" s="204"/>
      <c r="E231" s="204"/>
      <c r="F231" s="205"/>
      <c r="G231" s="218"/>
      <c r="H231" s="219"/>
      <c r="I231" s="235"/>
      <c r="J231" s="222"/>
      <c r="K231" s="235"/>
      <c r="L231" s="221"/>
      <c r="M231" s="222"/>
      <c r="N231" s="235"/>
      <c r="O231" s="221"/>
      <c r="P231" s="224"/>
      <c r="Q231" s="215">
        <f t="shared" si="4"/>
        <v>0</v>
      </c>
      <c r="R231" s="226"/>
      <c r="S231" s="227"/>
    </row>
    <row r="232" spans="1:19" ht="18" hidden="1" customHeight="1" x14ac:dyDescent="0.2">
      <c r="A232" s="746">
        <v>222</v>
      </c>
      <c r="B232" s="747"/>
      <c r="C232" s="203"/>
      <c r="D232" s="204"/>
      <c r="E232" s="204"/>
      <c r="F232" s="205"/>
      <c r="G232" s="218"/>
      <c r="H232" s="219"/>
      <c r="I232" s="235"/>
      <c r="J232" s="222"/>
      <c r="K232" s="235"/>
      <c r="L232" s="221"/>
      <c r="M232" s="222"/>
      <c r="N232" s="235"/>
      <c r="O232" s="221"/>
      <c r="P232" s="224"/>
      <c r="Q232" s="215">
        <f t="shared" si="4"/>
        <v>0</v>
      </c>
      <c r="R232" s="226"/>
      <c r="S232" s="227"/>
    </row>
    <row r="233" spans="1:19" ht="18" hidden="1" customHeight="1" x14ac:dyDescent="0.2">
      <c r="A233" s="746">
        <v>223</v>
      </c>
      <c r="B233" s="747"/>
      <c r="C233" s="203"/>
      <c r="D233" s="204"/>
      <c r="E233" s="204"/>
      <c r="F233" s="205"/>
      <c r="G233" s="218"/>
      <c r="H233" s="219"/>
      <c r="I233" s="235"/>
      <c r="J233" s="222"/>
      <c r="K233" s="235"/>
      <c r="L233" s="221"/>
      <c r="M233" s="222"/>
      <c r="N233" s="235"/>
      <c r="O233" s="221"/>
      <c r="P233" s="224"/>
      <c r="Q233" s="215">
        <f t="shared" si="4"/>
        <v>0</v>
      </c>
      <c r="R233" s="226"/>
      <c r="S233" s="227"/>
    </row>
    <row r="234" spans="1:19" ht="18" hidden="1" customHeight="1" x14ac:dyDescent="0.2">
      <c r="A234" s="746">
        <v>224</v>
      </c>
      <c r="B234" s="747"/>
      <c r="C234" s="203"/>
      <c r="D234" s="204"/>
      <c r="E234" s="204"/>
      <c r="F234" s="205"/>
      <c r="G234" s="218"/>
      <c r="H234" s="219"/>
      <c r="I234" s="235"/>
      <c r="J234" s="222"/>
      <c r="K234" s="235"/>
      <c r="L234" s="221"/>
      <c r="M234" s="222"/>
      <c r="N234" s="235"/>
      <c r="O234" s="221"/>
      <c r="P234" s="224"/>
      <c r="Q234" s="215">
        <f t="shared" si="4"/>
        <v>0</v>
      </c>
      <c r="R234" s="226"/>
      <c r="S234" s="227"/>
    </row>
    <row r="235" spans="1:19" ht="18" hidden="1" customHeight="1" x14ac:dyDescent="0.2">
      <c r="A235" s="746">
        <v>225</v>
      </c>
      <c r="B235" s="747"/>
      <c r="C235" s="203"/>
      <c r="D235" s="204"/>
      <c r="E235" s="204"/>
      <c r="F235" s="205"/>
      <c r="G235" s="218"/>
      <c r="H235" s="219"/>
      <c r="I235" s="235"/>
      <c r="J235" s="222"/>
      <c r="K235" s="235"/>
      <c r="L235" s="221"/>
      <c r="M235" s="222"/>
      <c r="N235" s="235"/>
      <c r="O235" s="221"/>
      <c r="P235" s="224"/>
      <c r="Q235" s="215">
        <f t="shared" si="4"/>
        <v>0</v>
      </c>
      <c r="R235" s="226"/>
      <c r="S235" s="227"/>
    </row>
    <row r="236" spans="1:19" ht="18" hidden="1" customHeight="1" x14ac:dyDescent="0.2">
      <c r="A236" s="746">
        <v>226</v>
      </c>
      <c r="B236" s="747"/>
      <c r="C236" s="203"/>
      <c r="D236" s="204"/>
      <c r="E236" s="204"/>
      <c r="F236" s="205"/>
      <c r="G236" s="218"/>
      <c r="H236" s="219"/>
      <c r="I236" s="235"/>
      <c r="J236" s="222"/>
      <c r="K236" s="235"/>
      <c r="L236" s="221"/>
      <c r="M236" s="222"/>
      <c r="N236" s="235"/>
      <c r="O236" s="221"/>
      <c r="P236" s="224"/>
      <c r="Q236" s="215">
        <f t="shared" si="4"/>
        <v>0</v>
      </c>
      <c r="R236" s="226"/>
      <c r="S236" s="227"/>
    </row>
    <row r="237" spans="1:19" ht="18" hidden="1" customHeight="1" x14ac:dyDescent="0.2">
      <c r="A237" s="746">
        <v>227</v>
      </c>
      <c r="B237" s="747"/>
      <c r="C237" s="203"/>
      <c r="D237" s="204"/>
      <c r="E237" s="204"/>
      <c r="F237" s="205"/>
      <c r="G237" s="218"/>
      <c r="H237" s="219"/>
      <c r="I237" s="235"/>
      <c r="J237" s="222"/>
      <c r="K237" s="235"/>
      <c r="L237" s="221"/>
      <c r="M237" s="222"/>
      <c r="N237" s="235"/>
      <c r="O237" s="221"/>
      <c r="P237" s="224"/>
      <c r="Q237" s="215">
        <f t="shared" si="4"/>
        <v>0</v>
      </c>
      <c r="R237" s="226"/>
      <c r="S237" s="227"/>
    </row>
    <row r="238" spans="1:19" ht="18" hidden="1" customHeight="1" x14ac:dyDescent="0.2">
      <c r="A238" s="746">
        <v>228</v>
      </c>
      <c r="B238" s="747"/>
      <c r="C238" s="203"/>
      <c r="D238" s="204"/>
      <c r="E238" s="204"/>
      <c r="F238" s="205"/>
      <c r="G238" s="218"/>
      <c r="H238" s="219"/>
      <c r="I238" s="235"/>
      <c r="J238" s="222"/>
      <c r="K238" s="235"/>
      <c r="L238" s="221"/>
      <c r="M238" s="222"/>
      <c r="N238" s="235"/>
      <c r="O238" s="221"/>
      <c r="P238" s="224"/>
      <c r="Q238" s="215">
        <f t="shared" si="4"/>
        <v>0</v>
      </c>
      <c r="R238" s="226"/>
      <c r="S238" s="227"/>
    </row>
    <row r="239" spans="1:19" ht="18" hidden="1" customHeight="1" x14ac:dyDescent="0.2">
      <c r="A239" s="746">
        <v>229</v>
      </c>
      <c r="B239" s="747"/>
      <c r="C239" s="203"/>
      <c r="D239" s="204"/>
      <c r="E239" s="204"/>
      <c r="F239" s="205"/>
      <c r="G239" s="218"/>
      <c r="H239" s="219"/>
      <c r="I239" s="235"/>
      <c r="J239" s="222"/>
      <c r="K239" s="235"/>
      <c r="L239" s="221"/>
      <c r="M239" s="222"/>
      <c r="N239" s="235"/>
      <c r="O239" s="221"/>
      <c r="P239" s="224"/>
      <c r="Q239" s="215">
        <f t="shared" si="4"/>
        <v>0</v>
      </c>
      <c r="R239" s="226"/>
      <c r="S239" s="227"/>
    </row>
    <row r="240" spans="1:19" ht="18" hidden="1" customHeight="1" x14ac:dyDescent="0.2">
      <c r="A240" s="746">
        <v>230</v>
      </c>
      <c r="B240" s="747"/>
      <c r="C240" s="203"/>
      <c r="D240" s="204"/>
      <c r="E240" s="204"/>
      <c r="F240" s="205"/>
      <c r="G240" s="218"/>
      <c r="H240" s="219"/>
      <c r="I240" s="235"/>
      <c r="J240" s="222"/>
      <c r="K240" s="235"/>
      <c r="L240" s="221"/>
      <c r="M240" s="222"/>
      <c r="N240" s="235"/>
      <c r="O240" s="221"/>
      <c r="P240" s="224"/>
      <c r="Q240" s="215">
        <f t="shared" si="4"/>
        <v>0</v>
      </c>
      <c r="R240" s="226"/>
      <c r="S240" s="227"/>
    </row>
    <row r="241" spans="1:19" ht="18" hidden="1" customHeight="1" x14ac:dyDescent="0.2">
      <c r="A241" s="746">
        <v>231</v>
      </c>
      <c r="B241" s="747"/>
      <c r="C241" s="203"/>
      <c r="D241" s="204"/>
      <c r="E241" s="204"/>
      <c r="F241" s="205"/>
      <c r="G241" s="218"/>
      <c r="H241" s="219"/>
      <c r="I241" s="235"/>
      <c r="J241" s="222"/>
      <c r="K241" s="235"/>
      <c r="L241" s="221"/>
      <c r="M241" s="222"/>
      <c r="N241" s="235"/>
      <c r="O241" s="221"/>
      <c r="P241" s="224"/>
      <c r="Q241" s="215">
        <f t="shared" si="4"/>
        <v>0</v>
      </c>
      <c r="R241" s="226"/>
      <c r="S241" s="227"/>
    </row>
    <row r="242" spans="1:19" ht="18" hidden="1" customHeight="1" x14ac:dyDescent="0.2">
      <c r="A242" s="746">
        <v>232</v>
      </c>
      <c r="B242" s="747"/>
      <c r="C242" s="203"/>
      <c r="D242" s="204"/>
      <c r="E242" s="204"/>
      <c r="F242" s="205"/>
      <c r="G242" s="218"/>
      <c r="H242" s="219"/>
      <c r="I242" s="235"/>
      <c r="J242" s="222"/>
      <c r="K242" s="235"/>
      <c r="L242" s="221"/>
      <c r="M242" s="222"/>
      <c r="N242" s="235"/>
      <c r="O242" s="221"/>
      <c r="P242" s="224"/>
      <c r="Q242" s="215">
        <f t="shared" si="4"/>
        <v>0</v>
      </c>
      <c r="R242" s="226"/>
      <c r="S242" s="227"/>
    </row>
    <row r="243" spans="1:19" ht="18" hidden="1" customHeight="1" x14ac:dyDescent="0.2">
      <c r="A243" s="746">
        <v>233</v>
      </c>
      <c r="B243" s="747"/>
      <c r="C243" s="203"/>
      <c r="D243" s="204"/>
      <c r="E243" s="204"/>
      <c r="F243" s="205"/>
      <c r="G243" s="218"/>
      <c r="H243" s="219"/>
      <c r="I243" s="235"/>
      <c r="J243" s="222"/>
      <c r="K243" s="235"/>
      <c r="L243" s="221"/>
      <c r="M243" s="222"/>
      <c r="N243" s="235"/>
      <c r="O243" s="221"/>
      <c r="P243" s="224"/>
      <c r="Q243" s="215">
        <f t="shared" si="4"/>
        <v>0</v>
      </c>
      <c r="R243" s="226"/>
      <c r="S243" s="227"/>
    </row>
    <row r="244" spans="1:19" ht="18" hidden="1" customHeight="1" x14ac:dyDescent="0.2">
      <c r="A244" s="746">
        <v>234</v>
      </c>
      <c r="B244" s="747"/>
      <c r="C244" s="203"/>
      <c r="D244" s="204"/>
      <c r="E244" s="204"/>
      <c r="F244" s="205"/>
      <c r="G244" s="218"/>
      <c r="H244" s="219"/>
      <c r="I244" s="235"/>
      <c r="J244" s="222"/>
      <c r="K244" s="235"/>
      <c r="L244" s="221"/>
      <c r="M244" s="222"/>
      <c r="N244" s="235"/>
      <c r="O244" s="221"/>
      <c r="P244" s="224"/>
      <c r="Q244" s="215">
        <f t="shared" si="4"/>
        <v>0</v>
      </c>
      <c r="R244" s="226"/>
      <c r="S244" s="227"/>
    </row>
    <row r="245" spans="1:19" ht="18" hidden="1" customHeight="1" x14ac:dyDescent="0.2">
      <c r="A245" s="746">
        <v>235</v>
      </c>
      <c r="B245" s="747"/>
      <c r="C245" s="203"/>
      <c r="D245" s="204"/>
      <c r="E245" s="204"/>
      <c r="F245" s="205"/>
      <c r="G245" s="218"/>
      <c r="H245" s="219"/>
      <c r="I245" s="235"/>
      <c r="J245" s="222"/>
      <c r="K245" s="235"/>
      <c r="L245" s="221"/>
      <c r="M245" s="222"/>
      <c r="N245" s="235"/>
      <c r="O245" s="221"/>
      <c r="P245" s="224"/>
      <c r="Q245" s="215">
        <f t="shared" si="4"/>
        <v>0</v>
      </c>
      <c r="R245" s="226"/>
      <c r="S245" s="227"/>
    </row>
    <row r="246" spans="1:19" ht="18" hidden="1" customHeight="1" x14ac:dyDescent="0.2">
      <c r="A246" s="746">
        <v>236</v>
      </c>
      <c r="B246" s="747"/>
      <c r="C246" s="203"/>
      <c r="D246" s="204"/>
      <c r="E246" s="204"/>
      <c r="F246" s="205"/>
      <c r="G246" s="218"/>
      <c r="H246" s="219"/>
      <c r="I246" s="235"/>
      <c r="J246" s="222"/>
      <c r="K246" s="235"/>
      <c r="L246" s="221"/>
      <c r="M246" s="222"/>
      <c r="N246" s="235"/>
      <c r="O246" s="221"/>
      <c r="P246" s="224"/>
      <c r="Q246" s="215">
        <f t="shared" si="4"/>
        <v>0</v>
      </c>
      <c r="R246" s="226"/>
      <c r="S246" s="227"/>
    </row>
    <row r="247" spans="1:19" ht="18" hidden="1" customHeight="1" x14ac:dyDescent="0.2">
      <c r="A247" s="746">
        <v>237</v>
      </c>
      <c r="B247" s="747"/>
      <c r="C247" s="203"/>
      <c r="D247" s="204"/>
      <c r="E247" s="204"/>
      <c r="F247" s="205"/>
      <c r="G247" s="218"/>
      <c r="H247" s="219"/>
      <c r="I247" s="235"/>
      <c r="J247" s="222"/>
      <c r="K247" s="235"/>
      <c r="L247" s="221"/>
      <c r="M247" s="222"/>
      <c r="N247" s="235"/>
      <c r="O247" s="221"/>
      <c r="P247" s="224"/>
      <c r="Q247" s="215">
        <f t="shared" si="4"/>
        <v>0</v>
      </c>
      <c r="R247" s="226"/>
      <c r="S247" s="227"/>
    </row>
    <row r="248" spans="1:19" ht="18" hidden="1" customHeight="1" x14ac:dyDescent="0.2">
      <c r="A248" s="746">
        <v>238</v>
      </c>
      <c r="B248" s="747"/>
      <c r="C248" s="203"/>
      <c r="D248" s="204"/>
      <c r="E248" s="204"/>
      <c r="F248" s="205"/>
      <c r="G248" s="218"/>
      <c r="H248" s="219"/>
      <c r="I248" s="235"/>
      <c r="J248" s="222"/>
      <c r="K248" s="235"/>
      <c r="L248" s="221"/>
      <c r="M248" s="222"/>
      <c r="N248" s="235"/>
      <c r="O248" s="221"/>
      <c r="P248" s="224"/>
      <c r="Q248" s="215">
        <f t="shared" si="4"/>
        <v>0</v>
      </c>
      <c r="R248" s="226"/>
      <c r="S248" s="227"/>
    </row>
    <row r="249" spans="1:19" ht="18" hidden="1" customHeight="1" x14ac:dyDescent="0.2">
      <c r="A249" s="746">
        <v>239</v>
      </c>
      <c r="B249" s="747"/>
      <c r="C249" s="203"/>
      <c r="D249" s="204"/>
      <c r="E249" s="204"/>
      <c r="F249" s="205"/>
      <c r="G249" s="218"/>
      <c r="H249" s="219"/>
      <c r="I249" s="235"/>
      <c r="J249" s="222"/>
      <c r="K249" s="235"/>
      <c r="L249" s="221"/>
      <c r="M249" s="222"/>
      <c r="N249" s="235"/>
      <c r="O249" s="221"/>
      <c r="P249" s="224"/>
      <c r="Q249" s="215">
        <f t="shared" si="4"/>
        <v>0</v>
      </c>
      <c r="R249" s="226"/>
      <c r="S249" s="227"/>
    </row>
    <row r="250" spans="1:19" ht="18" hidden="1" customHeight="1" x14ac:dyDescent="0.2">
      <c r="A250" s="746">
        <v>240</v>
      </c>
      <c r="B250" s="747"/>
      <c r="C250" s="203"/>
      <c r="D250" s="204"/>
      <c r="E250" s="204"/>
      <c r="F250" s="205"/>
      <c r="G250" s="218"/>
      <c r="H250" s="219"/>
      <c r="I250" s="235"/>
      <c r="J250" s="222"/>
      <c r="K250" s="235"/>
      <c r="L250" s="221"/>
      <c r="M250" s="222"/>
      <c r="N250" s="235"/>
      <c r="O250" s="221"/>
      <c r="P250" s="224"/>
      <c r="Q250" s="215">
        <f t="shared" si="4"/>
        <v>0</v>
      </c>
      <c r="R250" s="226"/>
      <c r="S250" s="227"/>
    </row>
    <row r="251" spans="1:19" ht="18" hidden="1" customHeight="1" x14ac:dyDescent="0.2">
      <c r="A251" s="746">
        <v>241</v>
      </c>
      <c r="B251" s="747"/>
      <c r="C251" s="203"/>
      <c r="D251" s="204"/>
      <c r="E251" s="204"/>
      <c r="F251" s="205"/>
      <c r="G251" s="218"/>
      <c r="H251" s="219"/>
      <c r="I251" s="235"/>
      <c r="J251" s="222"/>
      <c r="K251" s="235"/>
      <c r="L251" s="221"/>
      <c r="M251" s="222"/>
      <c r="N251" s="235"/>
      <c r="O251" s="221"/>
      <c r="P251" s="224"/>
      <c r="Q251" s="215">
        <f t="shared" si="4"/>
        <v>0</v>
      </c>
      <c r="R251" s="226"/>
      <c r="S251" s="227"/>
    </row>
    <row r="252" spans="1:19" ht="18" hidden="1" customHeight="1" x14ac:dyDescent="0.2">
      <c r="A252" s="746">
        <v>242</v>
      </c>
      <c r="B252" s="747"/>
      <c r="C252" s="203"/>
      <c r="D252" s="204"/>
      <c r="E252" s="204"/>
      <c r="F252" s="205"/>
      <c r="G252" s="218"/>
      <c r="H252" s="219"/>
      <c r="I252" s="235"/>
      <c r="J252" s="222"/>
      <c r="K252" s="235"/>
      <c r="L252" s="221"/>
      <c r="M252" s="222"/>
      <c r="N252" s="235"/>
      <c r="O252" s="221"/>
      <c r="P252" s="224"/>
      <c r="Q252" s="215">
        <f t="shared" si="4"/>
        <v>0</v>
      </c>
      <c r="R252" s="226"/>
      <c r="S252" s="227"/>
    </row>
    <row r="253" spans="1:19" ht="18" hidden="1" customHeight="1" x14ac:dyDescent="0.2">
      <c r="A253" s="746">
        <v>243</v>
      </c>
      <c r="B253" s="747"/>
      <c r="C253" s="203"/>
      <c r="D253" s="204"/>
      <c r="E253" s="204"/>
      <c r="F253" s="205"/>
      <c r="G253" s="218"/>
      <c r="H253" s="219"/>
      <c r="I253" s="235"/>
      <c r="J253" s="222"/>
      <c r="K253" s="235"/>
      <c r="L253" s="221"/>
      <c r="M253" s="222"/>
      <c r="N253" s="235"/>
      <c r="O253" s="221"/>
      <c r="P253" s="224"/>
      <c r="Q253" s="215">
        <f t="shared" si="4"/>
        <v>0</v>
      </c>
      <c r="R253" s="226"/>
      <c r="S253" s="227"/>
    </row>
    <row r="254" spans="1:19" ht="18" hidden="1" customHeight="1" x14ac:dyDescent="0.2">
      <c r="A254" s="746">
        <v>244</v>
      </c>
      <c r="B254" s="747"/>
      <c r="C254" s="203"/>
      <c r="D254" s="204"/>
      <c r="E254" s="204"/>
      <c r="F254" s="205"/>
      <c r="G254" s="218"/>
      <c r="H254" s="219"/>
      <c r="I254" s="235"/>
      <c r="J254" s="222"/>
      <c r="K254" s="235"/>
      <c r="L254" s="221"/>
      <c r="M254" s="222"/>
      <c r="N254" s="235"/>
      <c r="O254" s="221"/>
      <c r="P254" s="224"/>
      <c r="Q254" s="215">
        <f t="shared" si="4"/>
        <v>0</v>
      </c>
      <c r="R254" s="226"/>
      <c r="S254" s="227"/>
    </row>
    <row r="255" spans="1:19" ht="18" hidden="1" customHeight="1" x14ac:dyDescent="0.2">
      <c r="A255" s="746">
        <v>245</v>
      </c>
      <c r="B255" s="747"/>
      <c r="C255" s="203"/>
      <c r="D255" s="204"/>
      <c r="E255" s="204"/>
      <c r="F255" s="205"/>
      <c r="G255" s="218"/>
      <c r="H255" s="219"/>
      <c r="I255" s="235"/>
      <c r="J255" s="222"/>
      <c r="K255" s="235"/>
      <c r="L255" s="221"/>
      <c r="M255" s="222"/>
      <c r="N255" s="235"/>
      <c r="O255" s="221"/>
      <c r="P255" s="224"/>
      <c r="Q255" s="215">
        <f t="shared" si="4"/>
        <v>0</v>
      </c>
      <c r="R255" s="226"/>
      <c r="S255" s="227"/>
    </row>
    <row r="256" spans="1:19" ht="18" hidden="1" customHeight="1" x14ac:dyDescent="0.2">
      <c r="A256" s="746">
        <v>246</v>
      </c>
      <c r="B256" s="747"/>
      <c r="C256" s="203"/>
      <c r="D256" s="204"/>
      <c r="E256" s="204"/>
      <c r="F256" s="205"/>
      <c r="G256" s="218"/>
      <c r="H256" s="219"/>
      <c r="I256" s="235"/>
      <c r="J256" s="222"/>
      <c r="K256" s="235"/>
      <c r="L256" s="221"/>
      <c r="M256" s="222"/>
      <c r="N256" s="235"/>
      <c r="O256" s="221"/>
      <c r="P256" s="224"/>
      <c r="Q256" s="215">
        <f t="shared" si="4"/>
        <v>0</v>
      </c>
      <c r="R256" s="226"/>
      <c r="S256" s="227"/>
    </row>
    <row r="257" spans="1:19" ht="18" hidden="1" customHeight="1" x14ac:dyDescent="0.2">
      <c r="A257" s="746">
        <v>247</v>
      </c>
      <c r="B257" s="747"/>
      <c r="C257" s="203"/>
      <c r="D257" s="204"/>
      <c r="E257" s="204"/>
      <c r="F257" s="205"/>
      <c r="G257" s="218"/>
      <c r="H257" s="219"/>
      <c r="I257" s="235"/>
      <c r="J257" s="222"/>
      <c r="K257" s="235"/>
      <c r="L257" s="221"/>
      <c r="M257" s="222"/>
      <c r="N257" s="235"/>
      <c r="O257" s="221"/>
      <c r="P257" s="224"/>
      <c r="Q257" s="215">
        <f t="shared" si="4"/>
        <v>0</v>
      </c>
      <c r="R257" s="226"/>
      <c r="S257" s="227"/>
    </row>
    <row r="258" spans="1:19" ht="18" hidden="1" customHeight="1" x14ac:dyDescent="0.2">
      <c r="A258" s="746">
        <v>248</v>
      </c>
      <c r="B258" s="747"/>
      <c r="C258" s="203"/>
      <c r="D258" s="204"/>
      <c r="E258" s="204"/>
      <c r="F258" s="205"/>
      <c r="G258" s="218"/>
      <c r="H258" s="219"/>
      <c r="I258" s="235"/>
      <c r="J258" s="222"/>
      <c r="K258" s="235"/>
      <c r="L258" s="221"/>
      <c r="M258" s="222"/>
      <c r="N258" s="235"/>
      <c r="O258" s="221"/>
      <c r="P258" s="224"/>
      <c r="Q258" s="215">
        <f t="shared" si="4"/>
        <v>0</v>
      </c>
      <c r="R258" s="226"/>
      <c r="S258" s="227"/>
    </row>
    <row r="259" spans="1:19" ht="18" hidden="1" customHeight="1" x14ac:dyDescent="0.2">
      <c r="A259" s="746">
        <v>249</v>
      </c>
      <c r="B259" s="747"/>
      <c r="C259" s="203"/>
      <c r="D259" s="204"/>
      <c r="E259" s="204"/>
      <c r="F259" s="205"/>
      <c r="G259" s="218"/>
      <c r="H259" s="219"/>
      <c r="I259" s="235"/>
      <c r="J259" s="222"/>
      <c r="K259" s="235"/>
      <c r="L259" s="221"/>
      <c r="M259" s="222"/>
      <c r="N259" s="235"/>
      <c r="O259" s="221"/>
      <c r="P259" s="224"/>
      <c r="Q259" s="215">
        <f t="shared" si="4"/>
        <v>0</v>
      </c>
      <c r="R259" s="226"/>
      <c r="S259" s="227"/>
    </row>
    <row r="260" spans="1:19" ht="18" hidden="1" customHeight="1" x14ac:dyDescent="0.2">
      <c r="A260" s="746">
        <v>250</v>
      </c>
      <c r="B260" s="747"/>
      <c r="C260" s="203"/>
      <c r="D260" s="204"/>
      <c r="E260" s="204"/>
      <c r="F260" s="205"/>
      <c r="G260" s="218"/>
      <c r="H260" s="219"/>
      <c r="I260" s="235"/>
      <c r="J260" s="222"/>
      <c r="K260" s="235"/>
      <c r="L260" s="221"/>
      <c r="M260" s="222"/>
      <c r="N260" s="235"/>
      <c r="O260" s="221"/>
      <c r="P260" s="224"/>
      <c r="Q260" s="215">
        <f t="shared" si="4"/>
        <v>0</v>
      </c>
      <c r="R260" s="226"/>
      <c r="S260" s="227"/>
    </row>
    <row r="261" spans="1:19" ht="18" hidden="1" customHeight="1" x14ac:dyDescent="0.2">
      <c r="A261" s="746">
        <v>251</v>
      </c>
      <c r="B261" s="747"/>
      <c r="C261" s="203"/>
      <c r="D261" s="204"/>
      <c r="E261" s="204"/>
      <c r="F261" s="205"/>
      <c r="G261" s="218"/>
      <c r="H261" s="219"/>
      <c r="I261" s="235"/>
      <c r="J261" s="222"/>
      <c r="K261" s="235"/>
      <c r="L261" s="221"/>
      <c r="M261" s="222"/>
      <c r="N261" s="235"/>
      <c r="O261" s="221"/>
      <c r="P261" s="224"/>
      <c r="Q261" s="215">
        <f t="shared" si="4"/>
        <v>0</v>
      </c>
      <c r="R261" s="226"/>
      <c r="S261" s="227"/>
    </row>
    <row r="262" spans="1:19" ht="18" hidden="1" customHeight="1" x14ac:dyDescent="0.2">
      <c r="A262" s="746">
        <v>252</v>
      </c>
      <c r="B262" s="747"/>
      <c r="C262" s="203"/>
      <c r="D262" s="204"/>
      <c r="E262" s="204"/>
      <c r="F262" s="205"/>
      <c r="G262" s="218"/>
      <c r="H262" s="219"/>
      <c r="I262" s="235"/>
      <c r="J262" s="222"/>
      <c r="K262" s="235"/>
      <c r="L262" s="221"/>
      <c r="M262" s="222"/>
      <c r="N262" s="235"/>
      <c r="O262" s="221"/>
      <c r="P262" s="224"/>
      <c r="Q262" s="215">
        <f t="shared" si="4"/>
        <v>0</v>
      </c>
      <c r="R262" s="226"/>
      <c r="S262" s="227"/>
    </row>
    <row r="263" spans="1:19" ht="18" hidden="1" customHeight="1" x14ac:dyDescent="0.2">
      <c r="A263" s="746">
        <v>253</v>
      </c>
      <c r="B263" s="747"/>
      <c r="C263" s="203"/>
      <c r="D263" s="204"/>
      <c r="E263" s="204"/>
      <c r="F263" s="205"/>
      <c r="G263" s="218"/>
      <c r="H263" s="219"/>
      <c r="I263" s="235"/>
      <c r="J263" s="222"/>
      <c r="K263" s="235"/>
      <c r="L263" s="221"/>
      <c r="M263" s="222"/>
      <c r="N263" s="235"/>
      <c r="O263" s="221"/>
      <c r="P263" s="224"/>
      <c r="Q263" s="215">
        <f t="shared" si="4"/>
        <v>0</v>
      </c>
      <c r="R263" s="226"/>
      <c r="S263" s="227"/>
    </row>
    <row r="264" spans="1:19" ht="18" hidden="1" customHeight="1" x14ac:dyDescent="0.2">
      <c r="A264" s="746">
        <v>254</v>
      </c>
      <c r="B264" s="747"/>
      <c r="C264" s="203"/>
      <c r="D264" s="204"/>
      <c r="E264" s="204"/>
      <c r="F264" s="205"/>
      <c r="G264" s="218"/>
      <c r="H264" s="219"/>
      <c r="I264" s="235"/>
      <c r="J264" s="222"/>
      <c r="K264" s="235"/>
      <c r="L264" s="221"/>
      <c r="M264" s="222"/>
      <c r="N264" s="235"/>
      <c r="O264" s="221"/>
      <c r="P264" s="224"/>
      <c r="Q264" s="215">
        <f t="shared" si="4"/>
        <v>0</v>
      </c>
      <c r="R264" s="226"/>
      <c r="S264" s="227"/>
    </row>
    <row r="265" spans="1:19" ht="18" hidden="1" customHeight="1" x14ac:dyDescent="0.2">
      <c r="A265" s="746">
        <v>255</v>
      </c>
      <c r="B265" s="747"/>
      <c r="C265" s="203"/>
      <c r="D265" s="204"/>
      <c r="E265" s="204"/>
      <c r="F265" s="205"/>
      <c r="G265" s="218"/>
      <c r="H265" s="219"/>
      <c r="I265" s="235"/>
      <c r="J265" s="222"/>
      <c r="K265" s="235"/>
      <c r="L265" s="221"/>
      <c r="M265" s="222"/>
      <c r="N265" s="235"/>
      <c r="O265" s="221"/>
      <c r="P265" s="224"/>
      <c r="Q265" s="215">
        <f t="shared" si="4"/>
        <v>0</v>
      </c>
      <c r="R265" s="226"/>
      <c r="S265" s="227"/>
    </row>
    <row r="266" spans="1:19" ht="18" hidden="1" customHeight="1" x14ac:dyDescent="0.2">
      <c r="A266" s="746">
        <v>256</v>
      </c>
      <c r="B266" s="747"/>
      <c r="C266" s="203"/>
      <c r="D266" s="204"/>
      <c r="E266" s="204"/>
      <c r="F266" s="205"/>
      <c r="G266" s="218"/>
      <c r="H266" s="219"/>
      <c r="I266" s="235"/>
      <c r="J266" s="222"/>
      <c r="K266" s="235"/>
      <c r="L266" s="221"/>
      <c r="M266" s="222"/>
      <c r="N266" s="235"/>
      <c r="O266" s="221"/>
      <c r="P266" s="224"/>
      <c r="Q266" s="215">
        <f t="shared" si="4"/>
        <v>0</v>
      </c>
      <c r="R266" s="226"/>
      <c r="S266" s="227"/>
    </row>
    <row r="267" spans="1:19" ht="18" hidden="1" customHeight="1" x14ac:dyDescent="0.2">
      <c r="A267" s="746">
        <v>257</v>
      </c>
      <c r="B267" s="747"/>
      <c r="C267" s="203"/>
      <c r="D267" s="204"/>
      <c r="E267" s="204"/>
      <c r="F267" s="205"/>
      <c r="G267" s="218"/>
      <c r="H267" s="219"/>
      <c r="I267" s="235"/>
      <c r="J267" s="222"/>
      <c r="K267" s="235"/>
      <c r="L267" s="221"/>
      <c r="M267" s="222"/>
      <c r="N267" s="235"/>
      <c r="O267" s="221"/>
      <c r="P267" s="224"/>
      <c r="Q267" s="215">
        <f t="shared" si="4"/>
        <v>0</v>
      </c>
      <c r="R267" s="226"/>
      <c r="S267" s="227"/>
    </row>
    <row r="268" spans="1:19" ht="18" hidden="1" customHeight="1" x14ac:dyDescent="0.2">
      <c r="A268" s="746">
        <v>258</v>
      </c>
      <c r="B268" s="747"/>
      <c r="C268" s="203"/>
      <c r="D268" s="204"/>
      <c r="E268" s="204"/>
      <c r="F268" s="205"/>
      <c r="G268" s="218"/>
      <c r="H268" s="219"/>
      <c r="I268" s="235"/>
      <c r="J268" s="222"/>
      <c r="K268" s="235"/>
      <c r="L268" s="221"/>
      <c r="M268" s="222"/>
      <c r="N268" s="235"/>
      <c r="O268" s="221"/>
      <c r="P268" s="224"/>
      <c r="Q268" s="215">
        <f t="shared" ref="Q268:Q331" si="5">IF(I268="",0,INT(SUM(PRODUCT(I268,K268,N268))))</f>
        <v>0</v>
      </c>
      <c r="R268" s="226"/>
      <c r="S268" s="227"/>
    </row>
    <row r="269" spans="1:19" ht="18" hidden="1" customHeight="1" x14ac:dyDescent="0.2">
      <c r="A269" s="746">
        <v>259</v>
      </c>
      <c r="B269" s="747"/>
      <c r="C269" s="203"/>
      <c r="D269" s="204"/>
      <c r="E269" s="204"/>
      <c r="F269" s="205"/>
      <c r="G269" s="218"/>
      <c r="H269" s="219"/>
      <c r="I269" s="235"/>
      <c r="J269" s="222"/>
      <c r="K269" s="235"/>
      <c r="L269" s="221"/>
      <c r="M269" s="222"/>
      <c r="N269" s="235"/>
      <c r="O269" s="221"/>
      <c r="P269" s="224"/>
      <c r="Q269" s="215">
        <f t="shared" si="5"/>
        <v>0</v>
      </c>
      <c r="R269" s="226"/>
      <c r="S269" s="227"/>
    </row>
    <row r="270" spans="1:19" ht="18" hidden="1" customHeight="1" x14ac:dyDescent="0.2">
      <c r="A270" s="746">
        <v>260</v>
      </c>
      <c r="B270" s="747"/>
      <c r="C270" s="203"/>
      <c r="D270" s="204"/>
      <c r="E270" s="204"/>
      <c r="F270" s="205"/>
      <c r="G270" s="218"/>
      <c r="H270" s="219"/>
      <c r="I270" s="235"/>
      <c r="J270" s="222"/>
      <c r="K270" s="235"/>
      <c r="L270" s="221"/>
      <c r="M270" s="222"/>
      <c r="N270" s="235"/>
      <c r="O270" s="221"/>
      <c r="P270" s="224"/>
      <c r="Q270" s="215">
        <f t="shared" si="5"/>
        <v>0</v>
      </c>
      <c r="R270" s="226"/>
      <c r="S270" s="227"/>
    </row>
    <row r="271" spans="1:19" ht="18" hidden="1" customHeight="1" x14ac:dyDescent="0.2">
      <c r="A271" s="746">
        <v>261</v>
      </c>
      <c r="B271" s="747"/>
      <c r="C271" s="203"/>
      <c r="D271" s="204"/>
      <c r="E271" s="204"/>
      <c r="F271" s="205"/>
      <c r="G271" s="218"/>
      <c r="H271" s="219"/>
      <c r="I271" s="235"/>
      <c r="J271" s="222"/>
      <c r="K271" s="235"/>
      <c r="L271" s="221"/>
      <c r="M271" s="222"/>
      <c r="N271" s="235"/>
      <c r="O271" s="221"/>
      <c r="P271" s="224"/>
      <c r="Q271" s="215">
        <f t="shared" si="5"/>
        <v>0</v>
      </c>
      <c r="R271" s="226"/>
      <c r="S271" s="227"/>
    </row>
    <row r="272" spans="1:19" ht="18" hidden="1" customHeight="1" x14ac:dyDescent="0.2">
      <c r="A272" s="746">
        <v>262</v>
      </c>
      <c r="B272" s="747"/>
      <c r="C272" s="203"/>
      <c r="D272" s="204"/>
      <c r="E272" s="204"/>
      <c r="F272" s="205"/>
      <c r="G272" s="218"/>
      <c r="H272" s="219"/>
      <c r="I272" s="235"/>
      <c r="J272" s="222"/>
      <c r="K272" s="235"/>
      <c r="L272" s="221"/>
      <c r="M272" s="222"/>
      <c r="N272" s="235"/>
      <c r="O272" s="221"/>
      <c r="P272" s="224"/>
      <c r="Q272" s="215">
        <f t="shared" si="5"/>
        <v>0</v>
      </c>
      <c r="R272" s="226"/>
      <c r="S272" s="227"/>
    </row>
    <row r="273" spans="1:19" ht="18" hidden="1" customHeight="1" x14ac:dyDescent="0.2">
      <c r="A273" s="746">
        <v>263</v>
      </c>
      <c r="B273" s="747"/>
      <c r="C273" s="203"/>
      <c r="D273" s="204"/>
      <c r="E273" s="204"/>
      <c r="F273" s="205"/>
      <c r="G273" s="218"/>
      <c r="H273" s="219"/>
      <c r="I273" s="235"/>
      <c r="J273" s="222"/>
      <c r="K273" s="235"/>
      <c r="L273" s="221"/>
      <c r="M273" s="222"/>
      <c r="N273" s="235"/>
      <c r="O273" s="221"/>
      <c r="P273" s="224"/>
      <c r="Q273" s="215">
        <f t="shared" si="5"/>
        <v>0</v>
      </c>
      <c r="R273" s="226"/>
      <c r="S273" s="227"/>
    </row>
    <row r="274" spans="1:19" ht="18" hidden="1" customHeight="1" x14ac:dyDescent="0.2">
      <c r="A274" s="746">
        <v>264</v>
      </c>
      <c r="B274" s="747"/>
      <c r="C274" s="203"/>
      <c r="D274" s="204"/>
      <c r="E274" s="204"/>
      <c r="F274" s="205"/>
      <c r="G274" s="218"/>
      <c r="H274" s="219"/>
      <c r="I274" s="235"/>
      <c r="J274" s="222"/>
      <c r="K274" s="235"/>
      <c r="L274" s="221"/>
      <c r="M274" s="222"/>
      <c r="N274" s="235"/>
      <c r="O274" s="221"/>
      <c r="P274" s="224"/>
      <c r="Q274" s="215">
        <f t="shared" si="5"/>
        <v>0</v>
      </c>
      <c r="R274" s="226"/>
      <c r="S274" s="227"/>
    </row>
    <row r="275" spans="1:19" ht="18" hidden="1" customHeight="1" x14ac:dyDescent="0.2">
      <c r="A275" s="746">
        <v>265</v>
      </c>
      <c r="B275" s="747"/>
      <c r="C275" s="203"/>
      <c r="D275" s="204"/>
      <c r="E275" s="204"/>
      <c r="F275" s="205"/>
      <c r="G275" s="218"/>
      <c r="H275" s="219"/>
      <c r="I275" s="235"/>
      <c r="J275" s="222"/>
      <c r="K275" s="235"/>
      <c r="L275" s="221"/>
      <c r="M275" s="222"/>
      <c r="N275" s="235"/>
      <c r="O275" s="221"/>
      <c r="P275" s="224"/>
      <c r="Q275" s="215">
        <f t="shared" si="5"/>
        <v>0</v>
      </c>
      <c r="R275" s="226"/>
      <c r="S275" s="227"/>
    </row>
    <row r="276" spans="1:19" ht="18" hidden="1" customHeight="1" x14ac:dyDescent="0.2">
      <c r="A276" s="746">
        <v>266</v>
      </c>
      <c r="B276" s="747"/>
      <c r="C276" s="203"/>
      <c r="D276" s="204"/>
      <c r="E276" s="204"/>
      <c r="F276" s="205"/>
      <c r="G276" s="218"/>
      <c r="H276" s="219"/>
      <c r="I276" s="235"/>
      <c r="J276" s="222"/>
      <c r="K276" s="235"/>
      <c r="L276" s="221"/>
      <c r="M276" s="222"/>
      <c r="N276" s="235"/>
      <c r="O276" s="221"/>
      <c r="P276" s="224"/>
      <c r="Q276" s="215">
        <f t="shared" si="5"/>
        <v>0</v>
      </c>
      <c r="R276" s="226"/>
      <c r="S276" s="227"/>
    </row>
    <row r="277" spans="1:19" ht="18" hidden="1" customHeight="1" x14ac:dyDescent="0.2">
      <c r="A277" s="746">
        <v>267</v>
      </c>
      <c r="B277" s="747"/>
      <c r="C277" s="203"/>
      <c r="D277" s="204"/>
      <c r="E277" s="204"/>
      <c r="F277" s="205"/>
      <c r="G277" s="218"/>
      <c r="H277" s="219"/>
      <c r="I277" s="235"/>
      <c r="J277" s="222"/>
      <c r="K277" s="235"/>
      <c r="L277" s="221"/>
      <c r="M277" s="222"/>
      <c r="N277" s="235"/>
      <c r="O277" s="221"/>
      <c r="P277" s="224"/>
      <c r="Q277" s="215">
        <f t="shared" si="5"/>
        <v>0</v>
      </c>
      <c r="R277" s="226"/>
      <c r="S277" s="227"/>
    </row>
    <row r="278" spans="1:19" ht="18" hidden="1" customHeight="1" x14ac:dyDescent="0.2">
      <c r="A278" s="746">
        <v>268</v>
      </c>
      <c r="B278" s="747"/>
      <c r="C278" s="203"/>
      <c r="D278" s="204"/>
      <c r="E278" s="204"/>
      <c r="F278" s="205"/>
      <c r="G278" s="218"/>
      <c r="H278" s="219"/>
      <c r="I278" s="235"/>
      <c r="J278" s="222"/>
      <c r="K278" s="235"/>
      <c r="L278" s="221"/>
      <c r="M278" s="222"/>
      <c r="N278" s="235"/>
      <c r="O278" s="221"/>
      <c r="P278" s="224"/>
      <c r="Q278" s="215">
        <f t="shared" si="5"/>
        <v>0</v>
      </c>
      <c r="R278" s="226"/>
      <c r="S278" s="227"/>
    </row>
    <row r="279" spans="1:19" ht="18" hidden="1" customHeight="1" x14ac:dyDescent="0.2">
      <c r="A279" s="746">
        <v>269</v>
      </c>
      <c r="B279" s="747"/>
      <c r="C279" s="203"/>
      <c r="D279" s="204"/>
      <c r="E279" s="204"/>
      <c r="F279" s="205"/>
      <c r="G279" s="218"/>
      <c r="H279" s="219"/>
      <c r="I279" s="235"/>
      <c r="J279" s="222"/>
      <c r="K279" s="235"/>
      <c r="L279" s="221"/>
      <c r="M279" s="222"/>
      <c r="N279" s="235"/>
      <c r="O279" s="221"/>
      <c r="P279" s="224"/>
      <c r="Q279" s="215">
        <f t="shared" si="5"/>
        <v>0</v>
      </c>
      <c r="R279" s="226"/>
      <c r="S279" s="227"/>
    </row>
    <row r="280" spans="1:19" ht="18" hidden="1" customHeight="1" x14ac:dyDescent="0.2">
      <c r="A280" s="746">
        <v>270</v>
      </c>
      <c r="B280" s="747"/>
      <c r="C280" s="203"/>
      <c r="D280" s="204"/>
      <c r="E280" s="204"/>
      <c r="F280" s="205"/>
      <c r="G280" s="218"/>
      <c r="H280" s="219"/>
      <c r="I280" s="235"/>
      <c r="J280" s="222"/>
      <c r="K280" s="235"/>
      <c r="L280" s="221"/>
      <c r="M280" s="222"/>
      <c r="N280" s="235"/>
      <c r="O280" s="221"/>
      <c r="P280" s="224"/>
      <c r="Q280" s="215">
        <f t="shared" si="5"/>
        <v>0</v>
      </c>
      <c r="R280" s="226"/>
      <c r="S280" s="227"/>
    </row>
    <row r="281" spans="1:19" ht="18" hidden="1" customHeight="1" x14ac:dyDescent="0.2">
      <c r="A281" s="746">
        <v>271</v>
      </c>
      <c r="B281" s="747"/>
      <c r="C281" s="203"/>
      <c r="D281" s="204"/>
      <c r="E281" s="204"/>
      <c r="F281" s="205"/>
      <c r="G281" s="218"/>
      <c r="H281" s="219"/>
      <c r="I281" s="235"/>
      <c r="J281" s="222"/>
      <c r="K281" s="235"/>
      <c r="L281" s="221"/>
      <c r="M281" s="222"/>
      <c r="N281" s="235"/>
      <c r="O281" s="221"/>
      <c r="P281" s="224"/>
      <c r="Q281" s="215">
        <f t="shared" si="5"/>
        <v>0</v>
      </c>
      <c r="R281" s="226"/>
      <c r="S281" s="227"/>
    </row>
    <row r="282" spans="1:19" ht="18" hidden="1" customHeight="1" x14ac:dyDescent="0.2">
      <c r="A282" s="746">
        <v>272</v>
      </c>
      <c r="B282" s="747"/>
      <c r="C282" s="203"/>
      <c r="D282" s="204"/>
      <c r="E282" s="204"/>
      <c r="F282" s="205"/>
      <c r="G282" s="218"/>
      <c r="H282" s="219"/>
      <c r="I282" s="235"/>
      <c r="J282" s="222"/>
      <c r="K282" s="235"/>
      <c r="L282" s="221"/>
      <c r="M282" s="222"/>
      <c r="N282" s="235"/>
      <c r="O282" s="221"/>
      <c r="P282" s="224"/>
      <c r="Q282" s="215">
        <f t="shared" si="5"/>
        <v>0</v>
      </c>
      <c r="R282" s="226"/>
      <c r="S282" s="227"/>
    </row>
    <row r="283" spans="1:19" ht="18" hidden="1" customHeight="1" x14ac:dyDescent="0.2">
      <c r="A283" s="746">
        <v>273</v>
      </c>
      <c r="B283" s="747"/>
      <c r="C283" s="203"/>
      <c r="D283" s="204"/>
      <c r="E283" s="204"/>
      <c r="F283" s="205"/>
      <c r="G283" s="218"/>
      <c r="H283" s="219"/>
      <c r="I283" s="235"/>
      <c r="J283" s="222"/>
      <c r="K283" s="235"/>
      <c r="L283" s="221"/>
      <c r="M283" s="222"/>
      <c r="N283" s="235"/>
      <c r="O283" s="221"/>
      <c r="P283" s="224"/>
      <c r="Q283" s="215">
        <f t="shared" si="5"/>
        <v>0</v>
      </c>
      <c r="R283" s="226"/>
      <c r="S283" s="227"/>
    </row>
    <row r="284" spans="1:19" ht="18" hidden="1" customHeight="1" x14ac:dyDescent="0.2">
      <c r="A284" s="746">
        <v>274</v>
      </c>
      <c r="B284" s="747"/>
      <c r="C284" s="203"/>
      <c r="D284" s="204"/>
      <c r="E284" s="204"/>
      <c r="F284" s="205"/>
      <c r="G284" s="218"/>
      <c r="H284" s="219"/>
      <c r="I284" s="235"/>
      <c r="J284" s="222"/>
      <c r="K284" s="235"/>
      <c r="L284" s="221"/>
      <c r="M284" s="222"/>
      <c r="N284" s="235"/>
      <c r="O284" s="221"/>
      <c r="P284" s="224"/>
      <c r="Q284" s="215">
        <f t="shared" si="5"/>
        <v>0</v>
      </c>
      <c r="R284" s="226"/>
      <c r="S284" s="227"/>
    </row>
    <row r="285" spans="1:19" ht="18" hidden="1" customHeight="1" x14ac:dyDescent="0.2">
      <c r="A285" s="746">
        <v>275</v>
      </c>
      <c r="B285" s="747"/>
      <c r="C285" s="203"/>
      <c r="D285" s="204"/>
      <c r="E285" s="204"/>
      <c r="F285" s="205"/>
      <c r="G285" s="218"/>
      <c r="H285" s="219"/>
      <c r="I285" s="235"/>
      <c r="J285" s="222"/>
      <c r="K285" s="235"/>
      <c r="L285" s="221"/>
      <c r="M285" s="222"/>
      <c r="N285" s="235"/>
      <c r="O285" s="221"/>
      <c r="P285" s="224"/>
      <c r="Q285" s="215">
        <f t="shared" si="5"/>
        <v>0</v>
      </c>
      <c r="R285" s="226"/>
      <c r="S285" s="227"/>
    </row>
    <row r="286" spans="1:19" ht="18" hidden="1" customHeight="1" x14ac:dyDescent="0.2">
      <c r="A286" s="746">
        <v>276</v>
      </c>
      <c r="B286" s="747"/>
      <c r="C286" s="203"/>
      <c r="D286" s="204"/>
      <c r="E286" s="204"/>
      <c r="F286" s="205"/>
      <c r="G286" s="218"/>
      <c r="H286" s="219"/>
      <c r="I286" s="235"/>
      <c r="J286" s="222"/>
      <c r="K286" s="235"/>
      <c r="L286" s="221"/>
      <c r="M286" s="222"/>
      <c r="N286" s="235"/>
      <c r="O286" s="221"/>
      <c r="P286" s="224"/>
      <c r="Q286" s="215">
        <f t="shared" si="5"/>
        <v>0</v>
      </c>
      <c r="R286" s="226"/>
      <c r="S286" s="227"/>
    </row>
    <row r="287" spans="1:19" ht="18" hidden="1" customHeight="1" x14ac:dyDescent="0.2">
      <c r="A287" s="746">
        <v>277</v>
      </c>
      <c r="B287" s="747"/>
      <c r="C287" s="203"/>
      <c r="D287" s="204"/>
      <c r="E287" s="204"/>
      <c r="F287" s="205"/>
      <c r="G287" s="218"/>
      <c r="H287" s="219"/>
      <c r="I287" s="235"/>
      <c r="J287" s="222"/>
      <c r="K287" s="235"/>
      <c r="L287" s="221"/>
      <c r="M287" s="222"/>
      <c r="N287" s="235"/>
      <c r="O287" s="221"/>
      <c r="P287" s="224"/>
      <c r="Q287" s="215">
        <f t="shared" si="5"/>
        <v>0</v>
      </c>
      <c r="R287" s="226"/>
      <c r="S287" s="227"/>
    </row>
    <row r="288" spans="1:19" ht="18" hidden="1" customHeight="1" x14ac:dyDescent="0.2">
      <c r="A288" s="746">
        <v>278</v>
      </c>
      <c r="B288" s="747"/>
      <c r="C288" s="203"/>
      <c r="D288" s="204"/>
      <c r="E288" s="204"/>
      <c r="F288" s="205"/>
      <c r="G288" s="218"/>
      <c r="H288" s="219"/>
      <c r="I288" s="235"/>
      <c r="J288" s="222"/>
      <c r="K288" s="235"/>
      <c r="L288" s="221"/>
      <c r="M288" s="222"/>
      <c r="N288" s="235"/>
      <c r="O288" s="221"/>
      <c r="P288" s="224"/>
      <c r="Q288" s="215">
        <f t="shared" si="5"/>
        <v>0</v>
      </c>
      <c r="R288" s="226"/>
      <c r="S288" s="227"/>
    </row>
    <row r="289" spans="1:19" ht="18" hidden="1" customHeight="1" x14ac:dyDescent="0.2">
      <c r="A289" s="746">
        <v>279</v>
      </c>
      <c r="B289" s="747"/>
      <c r="C289" s="203"/>
      <c r="D289" s="204"/>
      <c r="E289" s="204"/>
      <c r="F289" s="205"/>
      <c r="G289" s="218"/>
      <c r="H289" s="219"/>
      <c r="I289" s="235"/>
      <c r="J289" s="222"/>
      <c r="K289" s="235"/>
      <c r="L289" s="221"/>
      <c r="M289" s="222"/>
      <c r="N289" s="235"/>
      <c r="O289" s="221"/>
      <c r="P289" s="224"/>
      <c r="Q289" s="215">
        <f t="shared" si="5"/>
        <v>0</v>
      </c>
      <c r="R289" s="226"/>
      <c r="S289" s="227"/>
    </row>
    <row r="290" spans="1:19" ht="18" hidden="1" customHeight="1" x14ac:dyDescent="0.2">
      <c r="A290" s="746">
        <v>280</v>
      </c>
      <c r="B290" s="747"/>
      <c r="C290" s="203"/>
      <c r="D290" s="204"/>
      <c r="E290" s="204"/>
      <c r="F290" s="205"/>
      <c r="G290" s="218"/>
      <c r="H290" s="219"/>
      <c r="I290" s="235"/>
      <c r="J290" s="222"/>
      <c r="K290" s="235"/>
      <c r="L290" s="221"/>
      <c r="M290" s="222"/>
      <c r="N290" s="235"/>
      <c r="O290" s="221"/>
      <c r="P290" s="224"/>
      <c r="Q290" s="215">
        <f t="shared" si="5"/>
        <v>0</v>
      </c>
      <c r="R290" s="226"/>
      <c r="S290" s="227"/>
    </row>
    <row r="291" spans="1:19" ht="18" hidden="1" customHeight="1" x14ac:dyDescent="0.2">
      <c r="A291" s="746">
        <v>281</v>
      </c>
      <c r="B291" s="747"/>
      <c r="C291" s="203"/>
      <c r="D291" s="204"/>
      <c r="E291" s="204"/>
      <c r="F291" s="205"/>
      <c r="G291" s="218"/>
      <c r="H291" s="219"/>
      <c r="I291" s="235"/>
      <c r="J291" s="222"/>
      <c r="K291" s="235"/>
      <c r="L291" s="221"/>
      <c r="M291" s="222"/>
      <c r="N291" s="235"/>
      <c r="O291" s="221"/>
      <c r="P291" s="224"/>
      <c r="Q291" s="215">
        <f t="shared" si="5"/>
        <v>0</v>
      </c>
      <c r="R291" s="226"/>
      <c r="S291" s="227"/>
    </row>
    <row r="292" spans="1:19" ht="18" hidden="1" customHeight="1" x14ac:dyDescent="0.2">
      <c r="A292" s="746">
        <v>282</v>
      </c>
      <c r="B292" s="747"/>
      <c r="C292" s="203"/>
      <c r="D292" s="204"/>
      <c r="E292" s="204"/>
      <c r="F292" s="205"/>
      <c r="G292" s="218"/>
      <c r="H292" s="219"/>
      <c r="I292" s="235"/>
      <c r="J292" s="222"/>
      <c r="K292" s="235"/>
      <c r="L292" s="221"/>
      <c r="M292" s="222"/>
      <c r="N292" s="235"/>
      <c r="O292" s="221"/>
      <c r="P292" s="224"/>
      <c r="Q292" s="215">
        <f t="shared" si="5"/>
        <v>0</v>
      </c>
      <c r="R292" s="226"/>
      <c r="S292" s="227"/>
    </row>
    <row r="293" spans="1:19" ht="18" hidden="1" customHeight="1" x14ac:dyDescent="0.2">
      <c r="A293" s="746">
        <v>283</v>
      </c>
      <c r="B293" s="747"/>
      <c r="C293" s="203"/>
      <c r="D293" s="204"/>
      <c r="E293" s="204"/>
      <c r="F293" s="205"/>
      <c r="G293" s="218"/>
      <c r="H293" s="219"/>
      <c r="I293" s="235"/>
      <c r="J293" s="222"/>
      <c r="K293" s="235"/>
      <c r="L293" s="221"/>
      <c r="M293" s="222"/>
      <c r="N293" s="235"/>
      <c r="O293" s="221"/>
      <c r="P293" s="224"/>
      <c r="Q293" s="215">
        <f t="shared" si="5"/>
        <v>0</v>
      </c>
      <c r="R293" s="226"/>
      <c r="S293" s="227"/>
    </row>
    <row r="294" spans="1:19" ht="18" hidden="1" customHeight="1" x14ac:dyDescent="0.2">
      <c r="A294" s="746">
        <v>284</v>
      </c>
      <c r="B294" s="747"/>
      <c r="C294" s="203"/>
      <c r="D294" s="204"/>
      <c r="E294" s="204"/>
      <c r="F294" s="205"/>
      <c r="G294" s="218"/>
      <c r="H294" s="219"/>
      <c r="I294" s="235"/>
      <c r="J294" s="222"/>
      <c r="K294" s="235"/>
      <c r="L294" s="221"/>
      <c r="M294" s="222"/>
      <c r="N294" s="235"/>
      <c r="O294" s="221"/>
      <c r="P294" s="224"/>
      <c r="Q294" s="215">
        <f t="shared" si="5"/>
        <v>0</v>
      </c>
      <c r="R294" s="226"/>
      <c r="S294" s="227"/>
    </row>
    <row r="295" spans="1:19" ht="18" hidden="1" customHeight="1" x14ac:dyDescent="0.2">
      <c r="A295" s="746">
        <v>285</v>
      </c>
      <c r="B295" s="747"/>
      <c r="C295" s="203"/>
      <c r="D295" s="204"/>
      <c r="E295" s="204"/>
      <c r="F295" s="205"/>
      <c r="G295" s="218"/>
      <c r="H295" s="219"/>
      <c r="I295" s="235"/>
      <c r="J295" s="222"/>
      <c r="K295" s="235"/>
      <c r="L295" s="221"/>
      <c r="M295" s="222"/>
      <c r="N295" s="235"/>
      <c r="O295" s="221"/>
      <c r="P295" s="224"/>
      <c r="Q295" s="215">
        <f t="shared" si="5"/>
        <v>0</v>
      </c>
      <c r="R295" s="226"/>
      <c r="S295" s="227"/>
    </row>
    <row r="296" spans="1:19" ht="18" hidden="1" customHeight="1" x14ac:dyDescent="0.2">
      <c r="A296" s="746">
        <v>286</v>
      </c>
      <c r="B296" s="747"/>
      <c r="C296" s="203"/>
      <c r="D296" s="204"/>
      <c r="E296" s="204"/>
      <c r="F296" s="205"/>
      <c r="G296" s="218"/>
      <c r="H296" s="219"/>
      <c r="I296" s="235"/>
      <c r="J296" s="222"/>
      <c r="K296" s="235"/>
      <c r="L296" s="221"/>
      <c r="M296" s="222"/>
      <c r="N296" s="235"/>
      <c r="O296" s="221"/>
      <c r="P296" s="224"/>
      <c r="Q296" s="215">
        <f t="shared" si="5"/>
        <v>0</v>
      </c>
      <c r="R296" s="226"/>
      <c r="S296" s="227"/>
    </row>
    <row r="297" spans="1:19" ht="18" hidden="1" customHeight="1" x14ac:dyDescent="0.2">
      <c r="A297" s="746">
        <v>287</v>
      </c>
      <c r="B297" s="747"/>
      <c r="C297" s="203"/>
      <c r="D297" s="204"/>
      <c r="E297" s="204"/>
      <c r="F297" s="205"/>
      <c r="G297" s="218"/>
      <c r="H297" s="219"/>
      <c r="I297" s="235"/>
      <c r="J297" s="222"/>
      <c r="K297" s="235"/>
      <c r="L297" s="221"/>
      <c r="M297" s="222"/>
      <c r="N297" s="235"/>
      <c r="O297" s="221"/>
      <c r="P297" s="224"/>
      <c r="Q297" s="215">
        <f t="shared" si="5"/>
        <v>0</v>
      </c>
      <c r="R297" s="226"/>
      <c r="S297" s="227"/>
    </row>
    <row r="298" spans="1:19" ht="18" hidden="1" customHeight="1" x14ac:dyDescent="0.2">
      <c r="A298" s="746">
        <v>288</v>
      </c>
      <c r="B298" s="747"/>
      <c r="C298" s="203"/>
      <c r="D298" s="204"/>
      <c r="E298" s="204"/>
      <c r="F298" s="205"/>
      <c r="G298" s="218"/>
      <c r="H298" s="219"/>
      <c r="I298" s="235"/>
      <c r="J298" s="222"/>
      <c r="K298" s="235"/>
      <c r="L298" s="221"/>
      <c r="M298" s="222"/>
      <c r="N298" s="235"/>
      <c r="O298" s="221"/>
      <c r="P298" s="224"/>
      <c r="Q298" s="215">
        <f t="shared" si="5"/>
        <v>0</v>
      </c>
      <c r="R298" s="226"/>
      <c r="S298" s="227"/>
    </row>
    <row r="299" spans="1:19" ht="18" hidden="1" customHeight="1" x14ac:dyDescent="0.2">
      <c r="A299" s="746">
        <v>289</v>
      </c>
      <c r="B299" s="747"/>
      <c r="C299" s="203"/>
      <c r="D299" s="204"/>
      <c r="E299" s="204"/>
      <c r="F299" s="205"/>
      <c r="G299" s="218"/>
      <c r="H299" s="219"/>
      <c r="I299" s="235"/>
      <c r="J299" s="222"/>
      <c r="K299" s="235"/>
      <c r="L299" s="221"/>
      <c r="M299" s="222"/>
      <c r="N299" s="235"/>
      <c r="O299" s="221"/>
      <c r="P299" s="224"/>
      <c r="Q299" s="215">
        <f t="shared" si="5"/>
        <v>0</v>
      </c>
      <c r="R299" s="226"/>
      <c r="S299" s="227"/>
    </row>
    <row r="300" spans="1:19" ht="18" hidden="1" customHeight="1" x14ac:dyDescent="0.2">
      <c r="A300" s="746">
        <v>290</v>
      </c>
      <c r="B300" s="747"/>
      <c r="C300" s="203"/>
      <c r="D300" s="204"/>
      <c r="E300" s="204"/>
      <c r="F300" s="205"/>
      <c r="G300" s="218"/>
      <c r="H300" s="219"/>
      <c r="I300" s="235"/>
      <c r="J300" s="222"/>
      <c r="K300" s="235"/>
      <c r="L300" s="221"/>
      <c r="M300" s="222"/>
      <c r="N300" s="235"/>
      <c r="O300" s="221"/>
      <c r="P300" s="224"/>
      <c r="Q300" s="215">
        <f t="shared" si="5"/>
        <v>0</v>
      </c>
      <c r="R300" s="226"/>
      <c r="S300" s="227"/>
    </row>
    <row r="301" spans="1:19" ht="18" hidden="1" customHeight="1" x14ac:dyDescent="0.2">
      <c r="A301" s="746">
        <v>291</v>
      </c>
      <c r="B301" s="747"/>
      <c r="C301" s="203"/>
      <c r="D301" s="204"/>
      <c r="E301" s="204"/>
      <c r="F301" s="205"/>
      <c r="G301" s="218"/>
      <c r="H301" s="219"/>
      <c r="I301" s="235"/>
      <c r="J301" s="222"/>
      <c r="K301" s="235"/>
      <c r="L301" s="221"/>
      <c r="M301" s="222"/>
      <c r="N301" s="235"/>
      <c r="O301" s="221"/>
      <c r="P301" s="224"/>
      <c r="Q301" s="215">
        <f t="shared" si="5"/>
        <v>0</v>
      </c>
      <c r="R301" s="226"/>
      <c r="S301" s="227"/>
    </row>
    <row r="302" spans="1:19" ht="18" hidden="1" customHeight="1" x14ac:dyDescent="0.2">
      <c r="A302" s="746">
        <v>292</v>
      </c>
      <c r="B302" s="747"/>
      <c r="C302" s="203"/>
      <c r="D302" s="204"/>
      <c r="E302" s="204"/>
      <c r="F302" s="205"/>
      <c r="G302" s="218"/>
      <c r="H302" s="219"/>
      <c r="I302" s="235"/>
      <c r="J302" s="222"/>
      <c r="K302" s="235"/>
      <c r="L302" s="221"/>
      <c r="M302" s="222"/>
      <c r="N302" s="235"/>
      <c r="O302" s="221"/>
      <c r="P302" s="224"/>
      <c r="Q302" s="215">
        <f t="shared" si="5"/>
        <v>0</v>
      </c>
      <c r="R302" s="226"/>
      <c r="S302" s="227"/>
    </row>
    <row r="303" spans="1:19" ht="18" hidden="1" customHeight="1" x14ac:dyDescent="0.2">
      <c r="A303" s="746">
        <v>293</v>
      </c>
      <c r="B303" s="747"/>
      <c r="C303" s="203"/>
      <c r="D303" s="204"/>
      <c r="E303" s="204"/>
      <c r="F303" s="205"/>
      <c r="G303" s="218"/>
      <c r="H303" s="219"/>
      <c r="I303" s="235"/>
      <c r="J303" s="222"/>
      <c r="K303" s="235"/>
      <c r="L303" s="221"/>
      <c r="M303" s="222"/>
      <c r="N303" s="235"/>
      <c r="O303" s="221"/>
      <c r="P303" s="224"/>
      <c r="Q303" s="215">
        <f t="shared" si="5"/>
        <v>0</v>
      </c>
      <c r="R303" s="226"/>
      <c r="S303" s="227"/>
    </row>
    <row r="304" spans="1:19" ht="18" hidden="1" customHeight="1" x14ac:dyDescent="0.2">
      <c r="A304" s="746">
        <v>294</v>
      </c>
      <c r="B304" s="747"/>
      <c r="C304" s="203"/>
      <c r="D304" s="204"/>
      <c r="E304" s="204"/>
      <c r="F304" s="205"/>
      <c r="G304" s="218"/>
      <c r="H304" s="219"/>
      <c r="I304" s="235"/>
      <c r="J304" s="222"/>
      <c r="K304" s="235"/>
      <c r="L304" s="221"/>
      <c r="M304" s="222"/>
      <c r="N304" s="235"/>
      <c r="O304" s="221"/>
      <c r="P304" s="224"/>
      <c r="Q304" s="215">
        <f t="shared" si="5"/>
        <v>0</v>
      </c>
      <c r="R304" s="226"/>
      <c r="S304" s="227"/>
    </row>
    <row r="305" spans="1:19" ht="18" hidden="1" customHeight="1" x14ac:dyDescent="0.2">
      <c r="A305" s="746">
        <v>295</v>
      </c>
      <c r="B305" s="747"/>
      <c r="C305" s="203"/>
      <c r="D305" s="204"/>
      <c r="E305" s="204"/>
      <c r="F305" s="205"/>
      <c r="G305" s="218"/>
      <c r="H305" s="219"/>
      <c r="I305" s="235"/>
      <c r="J305" s="222"/>
      <c r="K305" s="235"/>
      <c r="L305" s="221"/>
      <c r="M305" s="222"/>
      <c r="N305" s="235"/>
      <c r="O305" s="221"/>
      <c r="P305" s="224"/>
      <c r="Q305" s="215">
        <f t="shared" si="5"/>
        <v>0</v>
      </c>
      <c r="R305" s="226"/>
      <c r="S305" s="227"/>
    </row>
    <row r="306" spans="1:19" ht="18" hidden="1" customHeight="1" x14ac:dyDescent="0.2">
      <c r="A306" s="746">
        <v>296</v>
      </c>
      <c r="B306" s="747"/>
      <c r="C306" s="203"/>
      <c r="D306" s="204"/>
      <c r="E306" s="204"/>
      <c r="F306" s="205"/>
      <c r="G306" s="218"/>
      <c r="H306" s="219"/>
      <c r="I306" s="235"/>
      <c r="J306" s="222"/>
      <c r="K306" s="235"/>
      <c r="L306" s="221"/>
      <c r="M306" s="222"/>
      <c r="N306" s="235"/>
      <c r="O306" s="221"/>
      <c r="P306" s="224"/>
      <c r="Q306" s="215">
        <f t="shared" si="5"/>
        <v>0</v>
      </c>
      <c r="R306" s="226"/>
      <c r="S306" s="227"/>
    </row>
    <row r="307" spans="1:19" ht="18" hidden="1" customHeight="1" x14ac:dyDescent="0.2">
      <c r="A307" s="746">
        <v>297</v>
      </c>
      <c r="B307" s="747"/>
      <c r="C307" s="203"/>
      <c r="D307" s="204"/>
      <c r="E307" s="204"/>
      <c r="F307" s="205"/>
      <c r="G307" s="218"/>
      <c r="H307" s="219"/>
      <c r="I307" s="235"/>
      <c r="J307" s="222"/>
      <c r="K307" s="235"/>
      <c r="L307" s="221"/>
      <c r="M307" s="222"/>
      <c r="N307" s="235"/>
      <c r="O307" s="221"/>
      <c r="P307" s="224"/>
      <c r="Q307" s="215">
        <f t="shared" si="5"/>
        <v>0</v>
      </c>
      <c r="R307" s="226"/>
      <c r="S307" s="227"/>
    </row>
    <row r="308" spans="1:19" ht="18" hidden="1" customHeight="1" x14ac:dyDescent="0.2">
      <c r="A308" s="746">
        <v>298</v>
      </c>
      <c r="B308" s="747"/>
      <c r="C308" s="203"/>
      <c r="D308" s="204"/>
      <c r="E308" s="204"/>
      <c r="F308" s="205"/>
      <c r="G308" s="218"/>
      <c r="H308" s="219"/>
      <c r="I308" s="235"/>
      <c r="J308" s="222"/>
      <c r="K308" s="235"/>
      <c r="L308" s="221"/>
      <c r="M308" s="222"/>
      <c r="N308" s="235"/>
      <c r="O308" s="221"/>
      <c r="P308" s="224"/>
      <c r="Q308" s="215">
        <f t="shared" si="5"/>
        <v>0</v>
      </c>
      <c r="R308" s="226"/>
      <c r="S308" s="227"/>
    </row>
    <row r="309" spans="1:19" ht="18" hidden="1" customHeight="1" x14ac:dyDescent="0.2">
      <c r="A309" s="746">
        <v>299</v>
      </c>
      <c r="B309" s="747"/>
      <c r="C309" s="203"/>
      <c r="D309" s="204"/>
      <c r="E309" s="204"/>
      <c r="F309" s="205"/>
      <c r="G309" s="218"/>
      <c r="H309" s="219"/>
      <c r="I309" s="235"/>
      <c r="J309" s="222"/>
      <c r="K309" s="235"/>
      <c r="L309" s="221"/>
      <c r="M309" s="222"/>
      <c r="N309" s="235"/>
      <c r="O309" s="221"/>
      <c r="P309" s="224"/>
      <c r="Q309" s="215">
        <f t="shared" si="5"/>
        <v>0</v>
      </c>
      <c r="R309" s="226"/>
      <c r="S309" s="227"/>
    </row>
    <row r="310" spans="1:19" ht="18" hidden="1" customHeight="1" x14ac:dyDescent="0.2">
      <c r="A310" s="746">
        <v>300</v>
      </c>
      <c r="B310" s="747"/>
      <c r="C310" s="203"/>
      <c r="D310" s="204"/>
      <c r="E310" s="204"/>
      <c r="F310" s="205"/>
      <c r="G310" s="218"/>
      <c r="H310" s="219"/>
      <c r="I310" s="236"/>
      <c r="J310" s="219"/>
      <c r="K310" s="236"/>
      <c r="L310" s="221"/>
      <c r="M310" s="222"/>
      <c r="N310" s="235"/>
      <c r="O310" s="221"/>
      <c r="P310" s="224"/>
      <c r="Q310" s="215">
        <f t="shared" si="5"/>
        <v>0</v>
      </c>
      <c r="R310" s="226"/>
      <c r="S310" s="227"/>
    </row>
    <row r="311" spans="1:19" ht="18" hidden="1" customHeight="1" x14ac:dyDescent="0.2">
      <c r="A311" s="746">
        <v>301</v>
      </c>
      <c r="B311" s="747"/>
      <c r="C311" s="203"/>
      <c r="D311" s="204"/>
      <c r="E311" s="204"/>
      <c r="F311" s="205"/>
      <c r="G311" s="218"/>
      <c r="H311" s="219"/>
      <c r="I311" s="235"/>
      <c r="J311" s="222"/>
      <c r="K311" s="235"/>
      <c r="L311" s="221"/>
      <c r="M311" s="222"/>
      <c r="N311" s="235"/>
      <c r="O311" s="221"/>
      <c r="P311" s="224"/>
      <c r="Q311" s="215">
        <f t="shared" si="5"/>
        <v>0</v>
      </c>
      <c r="R311" s="226"/>
      <c r="S311" s="227"/>
    </row>
    <row r="312" spans="1:19" ht="18" hidden="1" customHeight="1" x14ac:dyDescent="0.2">
      <c r="A312" s="746">
        <v>302</v>
      </c>
      <c r="B312" s="747"/>
      <c r="C312" s="203"/>
      <c r="D312" s="204"/>
      <c r="E312" s="204"/>
      <c r="F312" s="205"/>
      <c r="G312" s="218"/>
      <c r="H312" s="219"/>
      <c r="I312" s="235"/>
      <c r="J312" s="222"/>
      <c r="K312" s="235"/>
      <c r="L312" s="221"/>
      <c r="M312" s="222"/>
      <c r="N312" s="235"/>
      <c r="O312" s="221"/>
      <c r="P312" s="224"/>
      <c r="Q312" s="215">
        <f t="shared" si="5"/>
        <v>0</v>
      </c>
      <c r="R312" s="226"/>
      <c r="S312" s="227"/>
    </row>
    <row r="313" spans="1:19" ht="18" hidden="1" customHeight="1" x14ac:dyDescent="0.2">
      <c r="A313" s="746">
        <v>303</v>
      </c>
      <c r="B313" s="747"/>
      <c r="C313" s="203"/>
      <c r="D313" s="204"/>
      <c r="E313" s="204"/>
      <c r="F313" s="205"/>
      <c r="G313" s="218"/>
      <c r="H313" s="219"/>
      <c r="I313" s="235"/>
      <c r="J313" s="222"/>
      <c r="K313" s="235"/>
      <c r="L313" s="221"/>
      <c r="M313" s="222"/>
      <c r="N313" s="235"/>
      <c r="O313" s="221"/>
      <c r="P313" s="224"/>
      <c r="Q313" s="215">
        <f t="shared" si="5"/>
        <v>0</v>
      </c>
      <c r="R313" s="226"/>
      <c r="S313" s="227"/>
    </row>
    <row r="314" spans="1:19" ht="18" hidden="1" customHeight="1" x14ac:dyDescent="0.2">
      <c r="A314" s="746">
        <v>304</v>
      </c>
      <c r="B314" s="747"/>
      <c r="C314" s="203"/>
      <c r="D314" s="204"/>
      <c r="E314" s="204"/>
      <c r="F314" s="205"/>
      <c r="G314" s="218"/>
      <c r="H314" s="219"/>
      <c r="I314" s="235"/>
      <c r="J314" s="222"/>
      <c r="K314" s="235"/>
      <c r="L314" s="221"/>
      <c r="M314" s="222"/>
      <c r="N314" s="235"/>
      <c r="O314" s="221"/>
      <c r="P314" s="224"/>
      <c r="Q314" s="215">
        <f t="shared" si="5"/>
        <v>0</v>
      </c>
      <c r="R314" s="226"/>
      <c r="S314" s="227"/>
    </row>
    <row r="315" spans="1:19" ht="18" hidden="1" customHeight="1" x14ac:dyDescent="0.2">
      <c r="A315" s="746">
        <v>305</v>
      </c>
      <c r="B315" s="747"/>
      <c r="C315" s="203"/>
      <c r="D315" s="204"/>
      <c r="E315" s="204"/>
      <c r="F315" s="205"/>
      <c r="G315" s="218"/>
      <c r="H315" s="219"/>
      <c r="I315" s="235"/>
      <c r="J315" s="222"/>
      <c r="K315" s="235"/>
      <c r="L315" s="221"/>
      <c r="M315" s="222"/>
      <c r="N315" s="235"/>
      <c r="O315" s="221"/>
      <c r="P315" s="224"/>
      <c r="Q315" s="215">
        <f t="shared" si="5"/>
        <v>0</v>
      </c>
      <c r="R315" s="226"/>
      <c r="S315" s="227"/>
    </row>
    <row r="316" spans="1:19" ht="18" hidden="1" customHeight="1" x14ac:dyDescent="0.2">
      <c r="A316" s="746">
        <v>306</v>
      </c>
      <c r="B316" s="747"/>
      <c r="C316" s="203"/>
      <c r="D316" s="204"/>
      <c r="E316" s="204"/>
      <c r="F316" s="205"/>
      <c r="G316" s="218"/>
      <c r="H316" s="219"/>
      <c r="I316" s="235"/>
      <c r="J316" s="222"/>
      <c r="K316" s="235"/>
      <c r="L316" s="221"/>
      <c r="M316" s="222"/>
      <c r="N316" s="235"/>
      <c r="O316" s="221"/>
      <c r="P316" s="224"/>
      <c r="Q316" s="215">
        <f t="shared" si="5"/>
        <v>0</v>
      </c>
      <c r="R316" s="226"/>
      <c r="S316" s="227"/>
    </row>
    <row r="317" spans="1:19" ht="18" hidden="1" customHeight="1" x14ac:dyDescent="0.2">
      <c r="A317" s="746">
        <v>307</v>
      </c>
      <c r="B317" s="747"/>
      <c r="C317" s="203"/>
      <c r="D317" s="204"/>
      <c r="E317" s="204"/>
      <c r="F317" s="205"/>
      <c r="G317" s="218"/>
      <c r="H317" s="219"/>
      <c r="I317" s="235"/>
      <c r="J317" s="222"/>
      <c r="K317" s="235"/>
      <c r="L317" s="221"/>
      <c r="M317" s="222"/>
      <c r="N317" s="235"/>
      <c r="O317" s="221"/>
      <c r="P317" s="224"/>
      <c r="Q317" s="215">
        <f t="shared" si="5"/>
        <v>0</v>
      </c>
      <c r="R317" s="226"/>
      <c r="S317" s="227"/>
    </row>
    <row r="318" spans="1:19" ht="18" hidden="1" customHeight="1" x14ac:dyDescent="0.2">
      <c r="A318" s="746">
        <v>308</v>
      </c>
      <c r="B318" s="747"/>
      <c r="C318" s="203"/>
      <c r="D318" s="204"/>
      <c r="E318" s="204"/>
      <c r="F318" s="205"/>
      <c r="G318" s="218"/>
      <c r="H318" s="219"/>
      <c r="I318" s="235"/>
      <c r="J318" s="222"/>
      <c r="K318" s="235"/>
      <c r="L318" s="221"/>
      <c r="M318" s="222"/>
      <c r="N318" s="235"/>
      <c r="O318" s="221"/>
      <c r="P318" s="224"/>
      <c r="Q318" s="215">
        <f t="shared" si="5"/>
        <v>0</v>
      </c>
      <c r="R318" s="226"/>
      <c r="S318" s="227"/>
    </row>
    <row r="319" spans="1:19" ht="18" hidden="1" customHeight="1" x14ac:dyDescent="0.2">
      <c r="A319" s="746">
        <v>309</v>
      </c>
      <c r="B319" s="747"/>
      <c r="C319" s="203"/>
      <c r="D319" s="204"/>
      <c r="E319" s="204"/>
      <c r="F319" s="205"/>
      <c r="G319" s="218"/>
      <c r="H319" s="219"/>
      <c r="I319" s="235"/>
      <c r="J319" s="222"/>
      <c r="K319" s="235"/>
      <c r="L319" s="221"/>
      <c r="M319" s="222"/>
      <c r="N319" s="235"/>
      <c r="O319" s="221"/>
      <c r="P319" s="224"/>
      <c r="Q319" s="215">
        <f t="shared" si="5"/>
        <v>0</v>
      </c>
      <c r="R319" s="226"/>
      <c r="S319" s="227"/>
    </row>
    <row r="320" spans="1:19" ht="18" hidden="1" customHeight="1" x14ac:dyDescent="0.2">
      <c r="A320" s="746">
        <v>310</v>
      </c>
      <c r="B320" s="747"/>
      <c r="C320" s="203"/>
      <c r="D320" s="204"/>
      <c r="E320" s="204"/>
      <c r="F320" s="205"/>
      <c r="G320" s="218"/>
      <c r="H320" s="219"/>
      <c r="I320" s="235"/>
      <c r="J320" s="222"/>
      <c r="K320" s="235"/>
      <c r="L320" s="221"/>
      <c r="M320" s="222"/>
      <c r="N320" s="235"/>
      <c r="O320" s="221"/>
      <c r="P320" s="224"/>
      <c r="Q320" s="215">
        <f t="shared" si="5"/>
        <v>0</v>
      </c>
      <c r="R320" s="226"/>
      <c r="S320" s="227"/>
    </row>
    <row r="321" spans="1:19" ht="18" hidden="1" customHeight="1" x14ac:dyDescent="0.2">
      <c r="A321" s="746">
        <v>311</v>
      </c>
      <c r="B321" s="747"/>
      <c r="C321" s="203"/>
      <c r="D321" s="204"/>
      <c r="E321" s="204"/>
      <c r="F321" s="205"/>
      <c r="G321" s="218"/>
      <c r="H321" s="219"/>
      <c r="I321" s="235"/>
      <c r="J321" s="222"/>
      <c r="K321" s="235"/>
      <c r="L321" s="221"/>
      <c r="M321" s="222"/>
      <c r="N321" s="235"/>
      <c r="O321" s="221"/>
      <c r="P321" s="224"/>
      <c r="Q321" s="215">
        <f t="shared" si="5"/>
        <v>0</v>
      </c>
      <c r="R321" s="226"/>
      <c r="S321" s="227"/>
    </row>
    <row r="322" spans="1:19" ht="18" hidden="1" customHeight="1" x14ac:dyDescent="0.2">
      <c r="A322" s="746">
        <v>312</v>
      </c>
      <c r="B322" s="747"/>
      <c r="C322" s="203"/>
      <c r="D322" s="204"/>
      <c r="E322" s="204"/>
      <c r="F322" s="205"/>
      <c r="G322" s="218"/>
      <c r="H322" s="219"/>
      <c r="I322" s="235"/>
      <c r="J322" s="222"/>
      <c r="K322" s="235"/>
      <c r="L322" s="221"/>
      <c r="M322" s="222"/>
      <c r="N322" s="235"/>
      <c r="O322" s="221"/>
      <c r="P322" s="224"/>
      <c r="Q322" s="215">
        <f t="shared" si="5"/>
        <v>0</v>
      </c>
      <c r="R322" s="226"/>
      <c r="S322" s="227"/>
    </row>
    <row r="323" spans="1:19" ht="18" hidden="1" customHeight="1" x14ac:dyDescent="0.2">
      <c r="A323" s="746">
        <v>313</v>
      </c>
      <c r="B323" s="747"/>
      <c r="C323" s="203"/>
      <c r="D323" s="204"/>
      <c r="E323" s="204"/>
      <c r="F323" s="205"/>
      <c r="G323" s="218"/>
      <c r="H323" s="219"/>
      <c r="I323" s="235"/>
      <c r="J323" s="222"/>
      <c r="K323" s="235"/>
      <c r="L323" s="221"/>
      <c r="M323" s="222"/>
      <c r="N323" s="235"/>
      <c r="O323" s="221"/>
      <c r="P323" s="224"/>
      <c r="Q323" s="215">
        <f t="shared" si="5"/>
        <v>0</v>
      </c>
      <c r="R323" s="226"/>
      <c r="S323" s="227"/>
    </row>
    <row r="324" spans="1:19" ht="18" hidden="1" customHeight="1" x14ac:dyDescent="0.2">
      <c r="A324" s="746">
        <v>314</v>
      </c>
      <c r="B324" s="747"/>
      <c r="C324" s="203"/>
      <c r="D324" s="204"/>
      <c r="E324" s="204"/>
      <c r="F324" s="205"/>
      <c r="G324" s="218"/>
      <c r="H324" s="219"/>
      <c r="I324" s="235"/>
      <c r="J324" s="222"/>
      <c r="K324" s="235"/>
      <c r="L324" s="221"/>
      <c r="M324" s="222"/>
      <c r="N324" s="235"/>
      <c r="O324" s="221"/>
      <c r="P324" s="224"/>
      <c r="Q324" s="215">
        <f t="shared" si="5"/>
        <v>0</v>
      </c>
      <c r="R324" s="226"/>
      <c r="S324" s="227"/>
    </row>
    <row r="325" spans="1:19" ht="18" hidden="1" customHeight="1" x14ac:dyDescent="0.2">
      <c r="A325" s="746">
        <v>315</v>
      </c>
      <c r="B325" s="747"/>
      <c r="C325" s="203"/>
      <c r="D325" s="204"/>
      <c r="E325" s="204"/>
      <c r="F325" s="205"/>
      <c r="G325" s="218"/>
      <c r="H325" s="219"/>
      <c r="I325" s="235"/>
      <c r="J325" s="222"/>
      <c r="K325" s="235"/>
      <c r="L325" s="221"/>
      <c r="M325" s="222"/>
      <c r="N325" s="235"/>
      <c r="O325" s="221"/>
      <c r="P325" s="224"/>
      <c r="Q325" s="215">
        <f t="shared" si="5"/>
        <v>0</v>
      </c>
      <c r="R325" s="226"/>
      <c r="S325" s="227"/>
    </row>
    <row r="326" spans="1:19" ht="18" hidden="1" customHeight="1" x14ac:dyDescent="0.2">
      <c r="A326" s="746">
        <v>316</v>
      </c>
      <c r="B326" s="747"/>
      <c r="C326" s="203"/>
      <c r="D326" s="204"/>
      <c r="E326" s="204"/>
      <c r="F326" s="205"/>
      <c r="G326" s="218"/>
      <c r="H326" s="219"/>
      <c r="I326" s="235"/>
      <c r="J326" s="222"/>
      <c r="K326" s="235"/>
      <c r="L326" s="221"/>
      <c r="M326" s="222"/>
      <c r="N326" s="235"/>
      <c r="O326" s="221"/>
      <c r="P326" s="224"/>
      <c r="Q326" s="215">
        <f t="shared" si="5"/>
        <v>0</v>
      </c>
      <c r="R326" s="226"/>
      <c r="S326" s="227"/>
    </row>
    <row r="327" spans="1:19" ht="18" hidden="1" customHeight="1" x14ac:dyDescent="0.2">
      <c r="A327" s="746">
        <v>317</v>
      </c>
      <c r="B327" s="747"/>
      <c r="C327" s="203"/>
      <c r="D327" s="204"/>
      <c r="E327" s="204"/>
      <c r="F327" s="205"/>
      <c r="G327" s="218"/>
      <c r="H327" s="219"/>
      <c r="I327" s="235"/>
      <c r="J327" s="222"/>
      <c r="K327" s="235"/>
      <c r="L327" s="221"/>
      <c r="M327" s="222"/>
      <c r="N327" s="235"/>
      <c r="O327" s="221"/>
      <c r="P327" s="224"/>
      <c r="Q327" s="215">
        <f t="shared" si="5"/>
        <v>0</v>
      </c>
      <c r="R327" s="226"/>
      <c r="S327" s="227"/>
    </row>
    <row r="328" spans="1:19" ht="18" hidden="1" customHeight="1" x14ac:dyDescent="0.2">
      <c r="A328" s="746">
        <v>318</v>
      </c>
      <c r="B328" s="747"/>
      <c r="C328" s="203"/>
      <c r="D328" s="204"/>
      <c r="E328" s="204"/>
      <c r="F328" s="205"/>
      <c r="G328" s="218"/>
      <c r="H328" s="219"/>
      <c r="I328" s="235"/>
      <c r="J328" s="222"/>
      <c r="K328" s="235"/>
      <c r="L328" s="221"/>
      <c r="M328" s="222"/>
      <c r="N328" s="235"/>
      <c r="O328" s="221"/>
      <c r="P328" s="224"/>
      <c r="Q328" s="215">
        <f t="shared" si="5"/>
        <v>0</v>
      </c>
      <c r="R328" s="226"/>
      <c r="S328" s="227"/>
    </row>
    <row r="329" spans="1:19" ht="18" hidden="1" customHeight="1" x14ac:dyDescent="0.2">
      <c r="A329" s="746">
        <v>319</v>
      </c>
      <c r="B329" s="747"/>
      <c r="C329" s="203"/>
      <c r="D329" s="204"/>
      <c r="E329" s="204"/>
      <c r="F329" s="205"/>
      <c r="G329" s="218"/>
      <c r="H329" s="219"/>
      <c r="I329" s="235"/>
      <c r="J329" s="222"/>
      <c r="K329" s="235"/>
      <c r="L329" s="221"/>
      <c r="M329" s="222"/>
      <c r="N329" s="235"/>
      <c r="O329" s="221"/>
      <c r="P329" s="224"/>
      <c r="Q329" s="215">
        <f t="shared" si="5"/>
        <v>0</v>
      </c>
      <c r="R329" s="226"/>
      <c r="S329" s="227"/>
    </row>
    <row r="330" spans="1:19" ht="18" hidden="1" customHeight="1" x14ac:dyDescent="0.2">
      <c r="A330" s="746">
        <v>320</v>
      </c>
      <c r="B330" s="747"/>
      <c r="C330" s="203"/>
      <c r="D330" s="204"/>
      <c r="E330" s="204"/>
      <c r="F330" s="205"/>
      <c r="G330" s="218"/>
      <c r="H330" s="219"/>
      <c r="I330" s="235"/>
      <c r="J330" s="222"/>
      <c r="K330" s="235"/>
      <c r="L330" s="221"/>
      <c r="M330" s="222"/>
      <c r="N330" s="235"/>
      <c r="O330" s="221"/>
      <c r="P330" s="224"/>
      <c r="Q330" s="215">
        <f t="shared" si="5"/>
        <v>0</v>
      </c>
      <c r="R330" s="226"/>
      <c r="S330" s="227"/>
    </row>
    <row r="331" spans="1:19" ht="18" hidden="1" customHeight="1" x14ac:dyDescent="0.2">
      <c r="A331" s="746">
        <v>321</v>
      </c>
      <c r="B331" s="747"/>
      <c r="C331" s="203"/>
      <c r="D331" s="204"/>
      <c r="E331" s="204"/>
      <c r="F331" s="205"/>
      <c r="G331" s="218"/>
      <c r="H331" s="219"/>
      <c r="I331" s="235"/>
      <c r="J331" s="222"/>
      <c r="K331" s="235"/>
      <c r="L331" s="221"/>
      <c r="M331" s="222"/>
      <c r="N331" s="235"/>
      <c r="O331" s="221"/>
      <c r="P331" s="224"/>
      <c r="Q331" s="215">
        <f t="shared" si="5"/>
        <v>0</v>
      </c>
      <c r="R331" s="226"/>
      <c r="S331" s="227"/>
    </row>
    <row r="332" spans="1:19" ht="18" hidden="1" customHeight="1" x14ac:dyDescent="0.2">
      <c r="A332" s="746">
        <v>322</v>
      </c>
      <c r="B332" s="747"/>
      <c r="C332" s="203"/>
      <c r="D332" s="204"/>
      <c r="E332" s="204"/>
      <c r="F332" s="205"/>
      <c r="G332" s="218"/>
      <c r="H332" s="219"/>
      <c r="I332" s="235"/>
      <c r="J332" s="222"/>
      <c r="K332" s="235"/>
      <c r="L332" s="221"/>
      <c r="M332" s="222"/>
      <c r="N332" s="235"/>
      <c r="O332" s="221"/>
      <c r="P332" s="224"/>
      <c r="Q332" s="215">
        <f t="shared" ref="Q332:Q395" si="6">IF(I332="",0,INT(SUM(PRODUCT(I332,K332,N332))))</f>
        <v>0</v>
      </c>
      <c r="R332" s="226"/>
      <c r="S332" s="227"/>
    </row>
    <row r="333" spans="1:19" ht="18" hidden="1" customHeight="1" x14ac:dyDescent="0.2">
      <c r="A333" s="746">
        <v>323</v>
      </c>
      <c r="B333" s="747"/>
      <c r="C333" s="203"/>
      <c r="D333" s="204"/>
      <c r="E333" s="204"/>
      <c r="F333" s="205"/>
      <c r="G333" s="218"/>
      <c r="H333" s="219"/>
      <c r="I333" s="235"/>
      <c r="J333" s="222"/>
      <c r="K333" s="235"/>
      <c r="L333" s="221"/>
      <c r="M333" s="222"/>
      <c r="N333" s="235"/>
      <c r="O333" s="221"/>
      <c r="P333" s="224"/>
      <c r="Q333" s="215">
        <f t="shared" si="6"/>
        <v>0</v>
      </c>
      <c r="R333" s="226"/>
      <c r="S333" s="227"/>
    </row>
    <row r="334" spans="1:19" ht="18" hidden="1" customHeight="1" x14ac:dyDescent="0.2">
      <c r="A334" s="746">
        <v>324</v>
      </c>
      <c r="B334" s="747"/>
      <c r="C334" s="203"/>
      <c r="D334" s="204"/>
      <c r="E334" s="204"/>
      <c r="F334" s="205"/>
      <c r="G334" s="218"/>
      <c r="H334" s="219"/>
      <c r="I334" s="235"/>
      <c r="J334" s="222"/>
      <c r="K334" s="235"/>
      <c r="L334" s="221"/>
      <c r="M334" s="222"/>
      <c r="N334" s="235"/>
      <c r="O334" s="221"/>
      <c r="P334" s="224"/>
      <c r="Q334" s="215">
        <f t="shared" si="6"/>
        <v>0</v>
      </c>
      <c r="R334" s="226"/>
      <c r="S334" s="227"/>
    </row>
    <row r="335" spans="1:19" ht="18" hidden="1" customHeight="1" x14ac:dyDescent="0.2">
      <c r="A335" s="746">
        <v>325</v>
      </c>
      <c r="B335" s="747"/>
      <c r="C335" s="203"/>
      <c r="D335" s="204"/>
      <c r="E335" s="204"/>
      <c r="F335" s="205"/>
      <c r="G335" s="218"/>
      <c r="H335" s="219"/>
      <c r="I335" s="235"/>
      <c r="J335" s="222"/>
      <c r="K335" s="235"/>
      <c r="L335" s="221"/>
      <c r="M335" s="222"/>
      <c r="N335" s="235"/>
      <c r="O335" s="221"/>
      <c r="P335" s="224"/>
      <c r="Q335" s="215">
        <f t="shared" si="6"/>
        <v>0</v>
      </c>
      <c r="R335" s="226"/>
      <c r="S335" s="227"/>
    </row>
    <row r="336" spans="1:19" ht="18" hidden="1" customHeight="1" x14ac:dyDescent="0.2">
      <c r="A336" s="746">
        <v>326</v>
      </c>
      <c r="B336" s="747"/>
      <c r="C336" s="203"/>
      <c r="D336" s="204"/>
      <c r="E336" s="204"/>
      <c r="F336" s="205"/>
      <c r="G336" s="218"/>
      <c r="H336" s="219"/>
      <c r="I336" s="235"/>
      <c r="J336" s="222"/>
      <c r="K336" s="235"/>
      <c r="L336" s="221"/>
      <c r="M336" s="222"/>
      <c r="N336" s="235"/>
      <c r="O336" s="221"/>
      <c r="P336" s="224"/>
      <c r="Q336" s="215">
        <f t="shared" si="6"/>
        <v>0</v>
      </c>
      <c r="R336" s="226"/>
      <c r="S336" s="227"/>
    </row>
    <row r="337" spans="1:19" ht="18" hidden="1" customHeight="1" x14ac:dyDescent="0.2">
      <c r="A337" s="746">
        <v>327</v>
      </c>
      <c r="B337" s="747"/>
      <c r="C337" s="203"/>
      <c r="D337" s="204"/>
      <c r="E337" s="204"/>
      <c r="F337" s="205"/>
      <c r="G337" s="218"/>
      <c r="H337" s="219"/>
      <c r="I337" s="235"/>
      <c r="J337" s="222"/>
      <c r="K337" s="235"/>
      <c r="L337" s="221"/>
      <c r="M337" s="222"/>
      <c r="N337" s="235"/>
      <c r="O337" s="221"/>
      <c r="P337" s="224"/>
      <c r="Q337" s="215">
        <f t="shared" si="6"/>
        <v>0</v>
      </c>
      <c r="R337" s="226"/>
      <c r="S337" s="227"/>
    </row>
    <row r="338" spans="1:19" ht="18" hidden="1" customHeight="1" x14ac:dyDescent="0.2">
      <c r="A338" s="746">
        <v>328</v>
      </c>
      <c r="B338" s="747"/>
      <c r="C338" s="203"/>
      <c r="D338" s="204"/>
      <c r="E338" s="204"/>
      <c r="F338" s="205"/>
      <c r="G338" s="218"/>
      <c r="H338" s="219"/>
      <c r="I338" s="235"/>
      <c r="J338" s="222"/>
      <c r="K338" s="235"/>
      <c r="L338" s="221"/>
      <c r="M338" s="222"/>
      <c r="N338" s="235"/>
      <c r="O338" s="221"/>
      <c r="P338" s="224"/>
      <c r="Q338" s="215">
        <f t="shared" si="6"/>
        <v>0</v>
      </c>
      <c r="R338" s="226"/>
      <c r="S338" s="227"/>
    </row>
    <row r="339" spans="1:19" ht="18" hidden="1" customHeight="1" x14ac:dyDescent="0.2">
      <c r="A339" s="746">
        <v>329</v>
      </c>
      <c r="B339" s="747"/>
      <c r="C339" s="203"/>
      <c r="D339" s="204"/>
      <c r="E339" s="204"/>
      <c r="F339" s="205"/>
      <c r="G339" s="218"/>
      <c r="H339" s="219"/>
      <c r="I339" s="235"/>
      <c r="J339" s="222"/>
      <c r="K339" s="235"/>
      <c r="L339" s="221"/>
      <c r="M339" s="222"/>
      <c r="N339" s="235"/>
      <c r="O339" s="221"/>
      <c r="P339" s="224"/>
      <c r="Q339" s="215">
        <f t="shared" si="6"/>
        <v>0</v>
      </c>
      <c r="R339" s="226"/>
      <c r="S339" s="227"/>
    </row>
    <row r="340" spans="1:19" ht="18" hidden="1" customHeight="1" x14ac:dyDescent="0.2">
      <c r="A340" s="746">
        <v>330</v>
      </c>
      <c r="B340" s="747"/>
      <c r="C340" s="203"/>
      <c r="D340" s="204"/>
      <c r="E340" s="204"/>
      <c r="F340" s="205"/>
      <c r="G340" s="218"/>
      <c r="H340" s="219"/>
      <c r="I340" s="235"/>
      <c r="J340" s="222"/>
      <c r="K340" s="235"/>
      <c r="L340" s="221"/>
      <c r="M340" s="222"/>
      <c r="N340" s="235"/>
      <c r="O340" s="221"/>
      <c r="P340" s="224"/>
      <c r="Q340" s="215">
        <f t="shared" si="6"/>
        <v>0</v>
      </c>
      <c r="R340" s="226"/>
      <c r="S340" s="227"/>
    </row>
    <row r="341" spans="1:19" ht="18" hidden="1" customHeight="1" x14ac:dyDescent="0.2">
      <c r="A341" s="746">
        <v>331</v>
      </c>
      <c r="B341" s="747"/>
      <c r="C341" s="203"/>
      <c r="D341" s="204"/>
      <c r="E341" s="204"/>
      <c r="F341" s="205"/>
      <c r="G341" s="218"/>
      <c r="H341" s="219"/>
      <c r="I341" s="235"/>
      <c r="J341" s="222"/>
      <c r="K341" s="235"/>
      <c r="L341" s="221"/>
      <c r="M341" s="222"/>
      <c r="N341" s="235"/>
      <c r="O341" s="221"/>
      <c r="P341" s="224"/>
      <c r="Q341" s="215">
        <f t="shared" si="6"/>
        <v>0</v>
      </c>
      <c r="R341" s="226"/>
      <c r="S341" s="227"/>
    </row>
    <row r="342" spans="1:19" ht="18" hidden="1" customHeight="1" x14ac:dyDescent="0.2">
      <c r="A342" s="746">
        <v>332</v>
      </c>
      <c r="B342" s="747"/>
      <c r="C342" s="203"/>
      <c r="D342" s="204"/>
      <c r="E342" s="204"/>
      <c r="F342" s="205"/>
      <c r="G342" s="218"/>
      <c r="H342" s="219"/>
      <c r="I342" s="235"/>
      <c r="J342" s="222"/>
      <c r="K342" s="235"/>
      <c r="L342" s="221"/>
      <c r="M342" s="222"/>
      <c r="N342" s="235"/>
      <c r="O342" s="221"/>
      <c r="P342" s="224"/>
      <c r="Q342" s="215">
        <f t="shared" si="6"/>
        <v>0</v>
      </c>
      <c r="R342" s="226"/>
      <c r="S342" s="227"/>
    </row>
    <row r="343" spans="1:19" ht="18" hidden="1" customHeight="1" x14ac:dyDescent="0.2">
      <c r="A343" s="746">
        <v>333</v>
      </c>
      <c r="B343" s="747"/>
      <c r="C343" s="203"/>
      <c r="D343" s="204"/>
      <c r="E343" s="204"/>
      <c r="F343" s="205"/>
      <c r="G343" s="218"/>
      <c r="H343" s="219"/>
      <c r="I343" s="235"/>
      <c r="J343" s="222"/>
      <c r="K343" s="235"/>
      <c r="L343" s="221"/>
      <c r="M343" s="222"/>
      <c r="N343" s="235"/>
      <c r="O343" s="221"/>
      <c r="P343" s="224"/>
      <c r="Q343" s="215">
        <f t="shared" si="6"/>
        <v>0</v>
      </c>
      <c r="R343" s="226"/>
      <c r="S343" s="227"/>
    </row>
    <row r="344" spans="1:19" ht="18" hidden="1" customHeight="1" x14ac:dyDescent="0.2">
      <c r="A344" s="746">
        <v>334</v>
      </c>
      <c r="B344" s="747"/>
      <c r="C344" s="203"/>
      <c r="D344" s="204"/>
      <c r="E344" s="204"/>
      <c r="F344" s="205"/>
      <c r="G344" s="218"/>
      <c r="H344" s="219"/>
      <c r="I344" s="235"/>
      <c r="J344" s="222"/>
      <c r="K344" s="235"/>
      <c r="L344" s="221"/>
      <c r="M344" s="222"/>
      <c r="N344" s="235"/>
      <c r="O344" s="221"/>
      <c r="P344" s="224"/>
      <c r="Q344" s="215">
        <f t="shared" si="6"/>
        <v>0</v>
      </c>
      <c r="R344" s="226"/>
      <c r="S344" s="227"/>
    </row>
    <row r="345" spans="1:19" ht="18" hidden="1" customHeight="1" x14ac:dyDescent="0.2">
      <c r="A345" s="746">
        <v>335</v>
      </c>
      <c r="B345" s="747"/>
      <c r="C345" s="203"/>
      <c r="D345" s="204"/>
      <c r="E345" s="204"/>
      <c r="F345" s="205"/>
      <c r="G345" s="218"/>
      <c r="H345" s="219"/>
      <c r="I345" s="235"/>
      <c r="J345" s="222"/>
      <c r="K345" s="235"/>
      <c r="L345" s="221"/>
      <c r="M345" s="222"/>
      <c r="N345" s="235"/>
      <c r="O345" s="221"/>
      <c r="P345" s="224"/>
      <c r="Q345" s="215">
        <f t="shared" si="6"/>
        <v>0</v>
      </c>
      <c r="R345" s="226"/>
      <c r="S345" s="227"/>
    </row>
    <row r="346" spans="1:19" ht="18" hidden="1" customHeight="1" x14ac:dyDescent="0.2">
      <c r="A346" s="746">
        <v>336</v>
      </c>
      <c r="B346" s="747"/>
      <c r="C346" s="203"/>
      <c r="D346" s="204"/>
      <c r="E346" s="204"/>
      <c r="F346" s="205"/>
      <c r="G346" s="218"/>
      <c r="H346" s="219"/>
      <c r="I346" s="235"/>
      <c r="J346" s="222"/>
      <c r="K346" s="235"/>
      <c r="L346" s="221"/>
      <c r="M346" s="222"/>
      <c r="N346" s="235"/>
      <c r="O346" s="221"/>
      <c r="P346" s="224"/>
      <c r="Q346" s="215">
        <f t="shared" si="6"/>
        <v>0</v>
      </c>
      <c r="R346" s="226"/>
      <c r="S346" s="227"/>
    </row>
    <row r="347" spans="1:19" ht="18" hidden="1" customHeight="1" x14ac:dyDescent="0.2">
      <c r="A347" s="746">
        <v>337</v>
      </c>
      <c r="B347" s="747"/>
      <c r="C347" s="203"/>
      <c r="D347" s="204"/>
      <c r="E347" s="204"/>
      <c r="F347" s="205"/>
      <c r="G347" s="218"/>
      <c r="H347" s="219"/>
      <c r="I347" s="235"/>
      <c r="J347" s="222"/>
      <c r="K347" s="235"/>
      <c r="L347" s="221"/>
      <c r="M347" s="222"/>
      <c r="N347" s="235"/>
      <c r="O347" s="221"/>
      <c r="P347" s="224"/>
      <c r="Q347" s="215">
        <f t="shared" si="6"/>
        <v>0</v>
      </c>
      <c r="R347" s="226"/>
      <c r="S347" s="227"/>
    </row>
    <row r="348" spans="1:19" ht="18" hidden="1" customHeight="1" x14ac:dyDescent="0.2">
      <c r="A348" s="746">
        <v>338</v>
      </c>
      <c r="B348" s="747"/>
      <c r="C348" s="203"/>
      <c r="D348" s="204"/>
      <c r="E348" s="204"/>
      <c r="F348" s="205"/>
      <c r="G348" s="218"/>
      <c r="H348" s="219"/>
      <c r="I348" s="235"/>
      <c r="J348" s="222"/>
      <c r="K348" s="235"/>
      <c r="L348" s="221"/>
      <c r="M348" s="222"/>
      <c r="N348" s="235"/>
      <c r="O348" s="221"/>
      <c r="P348" s="224"/>
      <c r="Q348" s="215">
        <f t="shared" si="6"/>
        <v>0</v>
      </c>
      <c r="R348" s="226"/>
      <c r="S348" s="227"/>
    </row>
    <row r="349" spans="1:19" ht="18" hidden="1" customHeight="1" x14ac:dyDescent="0.2">
      <c r="A349" s="746">
        <v>339</v>
      </c>
      <c r="B349" s="747"/>
      <c r="C349" s="203"/>
      <c r="D349" s="204"/>
      <c r="E349" s="204"/>
      <c r="F349" s="205"/>
      <c r="G349" s="218"/>
      <c r="H349" s="219"/>
      <c r="I349" s="235"/>
      <c r="J349" s="222"/>
      <c r="K349" s="235"/>
      <c r="L349" s="221"/>
      <c r="M349" s="222"/>
      <c r="N349" s="235"/>
      <c r="O349" s="221"/>
      <c r="P349" s="224"/>
      <c r="Q349" s="215">
        <f t="shared" si="6"/>
        <v>0</v>
      </c>
      <c r="R349" s="226"/>
      <c r="S349" s="227"/>
    </row>
    <row r="350" spans="1:19" ht="18" hidden="1" customHeight="1" x14ac:dyDescent="0.2">
      <c r="A350" s="746">
        <v>340</v>
      </c>
      <c r="B350" s="747"/>
      <c r="C350" s="203"/>
      <c r="D350" s="204"/>
      <c r="E350" s="204"/>
      <c r="F350" s="205"/>
      <c r="G350" s="218"/>
      <c r="H350" s="219"/>
      <c r="I350" s="235"/>
      <c r="J350" s="222"/>
      <c r="K350" s="235"/>
      <c r="L350" s="221"/>
      <c r="M350" s="222"/>
      <c r="N350" s="235"/>
      <c r="O350" s="221"/>
      <c r="P350" s="224"/>
      <c r="Q350" s="215">
        <f t="shared" si="6"/>
        <v>0</v>
      </c>
      <c r="R350" s="226"/>
      <c r="S350" s="227"/>
    </row>
    <row r="351" spans="1:19" ht="18" hidden="1" customHeight="1" x14ac:dyDescent="0.2">
      <c r="A351" s="746">
        <v>341</v>
      </c>
      <c r="B351" s="747"/>
      <c r="C351" s="203"/>
      <c r="D351" s="204"/>
      <c r="E351" s="204"/>
      <c r="F351" s="205"/>
      <c r="G351" s="218"/>
      <c r="H351" s="219"/>
      <c r="I351" s="235"/>
      <c r="J351" s="222"/>
      <c r="K351" s="235"/>
      <c r="L351" s="221"/>
      <c r="M351" s="222"/>
      <c r="N351" s="235"/>
      <c r="O351" s="221"/>
      <c r="P351" s="224"/>
      <c r="Q351" s="215">
        <f t="shared" si="6"/>
        <v>0</v>
      </c>
      <c r="R351" s="226"/>
      <c r="S351" s="227"/>
    </row>
    <row r="352" spans="1:19" ht="18" hidden="1" customHeight="1" x14ac:dyDescent="0.2">
      <c r="A352" s="746">
        <v>342</v>
      </c>
      <c r="B352" s="747"/>
      <c r="C352" s="203"/>
      <c r="D352" s="204"/>
      <c r="E352" s="204"/>
      <c r="F352" s="205"/>
      <c r="G352" s="218"/>
      <c r="H352" s="219"/>
      <c r="I352" s="235"/>
      <c r="J352" s="222"/>
      <c r="K352" s="235"/>
      <c r="L352" s="221"/>
      <c r="M352" s="222"/>
      <c r="N352" s="235"/>
      <c r="O352" s="221"/>
      <c r="P352" s="224"/>
      <c r="Q352" s="215">
        <f t="shared" si="6"/>
        <v>0</v>
      </c>
      <c r="R352" s="226"/>
      <c r="S352" s="227"/>
    </row>
    <row r="353" spans="1:19" ht="18" hidden="1" customHeight="1" x14ac:dyDescent="0.2">
      <c r="A353" s="746">
        <v>343</v>
      </c>
      <c r="B353" s="747"/>
      <c r="C353" s="203"/>
      <c r="D353" s="204"/>
      <c r="E353" s="204"/>
      <c r="F353" s="205"/>
      <c r="G353" s="218"/>
      <c r="H353" s="219"/>
      <c r="I353" s="235"/>
      <c r="J353" s="222"/>
      <c r="K353" s="235"/>
      <c r="L353" s="221"/>
      <c r="M353" s="222"/>
      <c r="N353" s="235"/>
      <c r="O353" s="221"/>
      <c r="P353" s="224"/>
      <c r="Q353" s="215">
        <f t="shared" si="6"/>
        <v>0</v>
      </c>
      <c r="R353" s="226"/>
      <c r="S353" s="227"/>
    </row>
    <row r="354" spans="1:19" ht="18" hidden="1" customHeight="1" x14ac:dyDescent="0.2">
      <c r="A354" s="746">
        <v>344</v>
      </c>
      <c r="B354" s="747"/>
      <c r="C354" s="203"/>
      <c r="D354" s="204"/>
      <c r="E354" s="204"/>
      <c r="F354" s="205"/>
      <c r="G354" s="218"/>
      <c r="H354" s="219"/>
      <c r="I354" s="235"/>
      <c r="J354" s="222"/>
      <c r="K354" s="235"/>
      <c r="L354" s="221"/>
      <c r="M354" s="222"/>
      <c r="N354" s="235"/>
      <c r="O354" s="221"/>
      <c r="P354" s="224"/>
      <c r="Q354" s="215">
        <f t="shared" si="6"/>
        <v>0</v>
      </c>
      <c r="R354" s="226"/>
      <c r="S354" s="227"/>
    </row>
    <row r="355" spans="1:19" ht="18" hidden="1" customHeight="1" x14ac:dyDescent="0.2">
      <c r="A355" s="746">
        <v>345</v>
      </c>
      <c r="B355" s="747"/>
      <c r="C355" s="203"/>
      <c r="D355" s="204"/>
      <c r="E355" s="204"/>
      <c r="F355" s="205"/>
      <c r="G355" s="218"/>
      <c r="H355" s="219"/>
      <c r="I355" s="235"/>
      <c r="J355" s="222"/>
      <c r="K355" s="235"/>
      <c r="L355" s="221"/>
      <c r="M355" s="222"/>
      <c r="N355" s="235"/>
      <c r="O355" s="221"/>
      <c r="P355" s="224"/>
      <c r="Q355" s="215">
        <f t="shared" si="6"/>
        <v>0</v>
      </c>
      <c r="R355" s="226"/>
      <c r="S355" s="227"/>
    </row>
    <row r="356" spans="1:19" ht="18" hidden="1" customHeight="1" x14ac:dyDescent="0.2">
      <c r="A356" s="746">
        <v>346</v>
      </c>
      <c r="B356" s="747"/>
      <c r="C356" s="203"/>
      <c r="D356" s="204"/>
      <c r="E356" s="204"/>
      <c r="F356" s="205"/>
      <c r="G356" s="218"/>
      <c r="H356" s="219"/>
      <c r="I356" s="235"/>
      <c r="J356" s="222"/>
      <c r="K356" s="235"/>
      <c r="L356" s="221"/>
      <c r="M356" s="222"/>
      <c r="N356" s="235"/>
      <c r="O356" s="221"/>
      <c r="P356" s="224"/>
      <c r="Q356" s="215">
        <f t="shared" si="6"/>
        <v>0</v>
      </c>
      <c r="R356" s="226"/>
      <c r="S356" s="227"/>
    </row>
    <row r="357" spans="1:19" ht="18" hidden="1" customHeight="1" x14ac:dyDescent="0.2">
      <c r="A357" s="746">
        <v>347</v>
      </c>
      <c r="B357" s="747"/>
      <c r="C357" s="203"/>
      <c r="D357" s="204"/>
      <c r="E357" s="204"/>
      <c r="F357" s="205"/>
      <c r="G357" s="218"/>
      <c r="H357" s="219"/>
      <c r="I357" s="235"/>
      <c r="J357" s="222"/>
      <c r="K357" s="235"/>
      <c r="L357" s="221"/>
      <c r="M357" s="222"/>
      <c r="N357" s="235"/>
      <c r="O357" s="221"/>
      <c r="P357" s="224"/>
      <c r="Q357" s="215">
        <f t="shared" si="6"/>
        <v>0</v>
      </c>
      <c r="R357" s="226"/>
      <c r="S357" s="227"/>
    </row>
    <row r="358" spans="1:19" ht="18" hidden="1" customHeight="1" x14ac:dyDescent="0.2">
      <c r="A358" s="746">
        <v>348</v>
      </c>
      <c r="B358" s="747"/>
      <c r="C358" s="203"/>
      <c r="D358" s="204"/>
      <c r="E358" s="204"/>
      <c r="F358" s="205"/>
      <c r="G358" s="218"/>
      <c r="H358" s="219"/>
      <c r="I358" s="235"/>
      <c r="J358" s="222"/>
      <c r="K358" s="235"/>
      <c r="L358" s="221"/>
      <c r="M358" s="222"/>
      <c r="N358" s="235"/>
      <c r="O358" s="221"/>
      <c r="P358" s="224"/>
      <c r="Q358" s="215">
        <f t="shared" si="6"/>
        <v>0</v>
      </c>
      <c r="R358" s="226"/>
      <c r="S358" s="227"/>
    </row>
    <row r="359" spans="1:19" ht="18" hidden="1" customHeight="1" x14ac:dyDescent="0.2">
      <c r="A359" s="746">
        <v>349</v>
      </c>
      <c r="B359" s="747"/>
      <c r="C359" s="203"/>
      <c r="D359" s="204"/>
      <c r="E359" s="204"/>
      <c r="F359" s="205"/>
      <c r="G359" s="218"/>
      <c r="H359" s="219"/>
      <c r="I359" s="235"/>
      <c r="J359" s="222"/>
      <c r="K359" s="235"/>
      <c r="L359" s="221"/>
      <c r="M359" s="222"/>
      <c r="N359" s="235"/>
      <c r="O359" s="221"/>
      <c r="P359" s="224"/>
      <c r="Q359" s="215">
        <f t="shared" si="6"/>
        <v>0</v>
      </c>
      <c r="R359" s="226"/>
      <c r="S359" s="227"/>
    </row>
    <row r="360" spans="1:19" ht="18" hidden="1" customHeight="1" x14ac:dyDescent="0.2">
      <c r="A360" s="746">
        <v>350</v>
      </c>
      <c r="B360" s="747"/>
      <c r="C360" s="203"/>
      <c r="D360" s="204"/>
      <c r="E360" s="204"/>
      <c r="F360" s="205"/>
      <c r="G360" s="218"/>
      <c r="H360" s="219"/>
      <c r="I360" s="235"/>
      <c r="J360" s="222"/>
      <c r="K360" s="235"/>
      <c r="L360" s="221"/>
      <c r="M360" s="222"/>
      <c r="N360" s="235"/>
      <c r="O360" s="221"/>
      <c r="P360" s="224"/>
      <c r="Q360" s="215">
        <f t="shared" si="6"/>
        <v>0</v>
      </c>
      <c r="R360" s="226"/>
      <c r="S360" s="227"/>
    </row>
    <row r="361" spans="1:19" ht="18" hidden="1" customHeight="1" x14ac:dyDescent="0.2">
      <c r="A361" s="746">
        <v>351</v>
      </c>
      <c r="B361" s="747"/>
      <c r="C361" s="203"/>
      <c r="D361" s="204"/>
      <c r="E361" s="204"/>
      <c r="F361" s="205"/>
      <c r="G361" s="218"/>
      <c r="H361" s="219"/>
      <c r="I361" s="235"/>
      <c r="J361" s="222"/>
      <c r="K361" s="235"/>
      <c r="L361" s="221"/>
      <c r="M361" s="222"/>
      <c r="N361" s="235"/>
      <c r="O361" s="221"/>
      <c r="P361" s="224"/>
      <c r="Q361" s="215">
        <f t="shared" si="6"/>
        <v>0</v>
      </c>
      <c r="R361" s="226"/>
      <c r="S361" s="227"/>
    </row>
    <row r="362" spans="1:19" ht="18" hidden="1" customHeight="1" x14ac:dyDescent="0.2">
      <c r="A362" s="746">
        <v>352</v>
      </c>
      <c r="B362" s="747"/>
      <c r="C362" s="203"/>
      <c r="D362" s="204"/>
      <c r="E362" s="204"/>
      <c r="F362" s="205"/>
      <c r="G362" s="218"/>
      <c r="H362" s="219"/>
      <c r="I362" s="235"/>
      <c r="J362" s="222"/>
      <c r="K362" s="235"/>
      <c r="L362" s="221"/>
      <c r="M362" s="222"/>
      <c r="N362" s="235"/>
      <c r="O362" s="221"/>
      <c r="P362" s="224"/>
      <c r="Q362" s="215">
        <f t="shared" si="6"/>
        <v>0</v>
      </c>
      <c r="R362" s="226"/>
      <c r="S362" s="227"/>
    </row>
    <row r="363" spans="1:19" ht="18" hidden="1" customHeight="1" x14ac:dyDescent="0.2">
      <c r="A363" s="746">
        <v>353</v>
      </c>
      <c r="B363" s="747"/>
      <c r="C363" s="203"/>
      <c r="D363" s="204"/>
      <c r="E363" s="204"/>
      <c r="F363" s="205"/>
      <c r="G363" s="218"/>
      <c r="H363" s="219"/>
      <c r="I363" s="235"/>
      <c r="J363" s="222"/>
      <c r="K363" s="235"/>
      <c r="L363" s="221"/>
      <c r="M363" s="222"/>
      <c r="N363" s="235"/>
      <c r="O363" s="221"/>
      <c r="P363" s="224"/>
      <c r="Q363" s="215">
        <f t="shared" si="6"/>
        <v>0</v>
      </c>
      <c r="R363" s="226"/>
      <c r="S363" s="227"/>
    </row>
    <row r="364" spans="1:19" ht="18" hidden="1" customHeight="1" x14ac:dyDescent="0.2">
      <c r="A364" s="746">
        <v>354</v>
      </c>
      <c r="B364" s="747"/>
      <c r="C364" s="203"/>
      <c r="D364" s="204"/>
      <c r="E364" s="204"/>
      <c r="F364" s="205"/>
      <c r="G364" s="218"/>
      <c r="H364" s="219"/>
      <c r="I364" s="236"/>
      <c r="J364" s="219"/>
      <c r="K364" s="236"/>
      <c r="L364" s="221"/>
      <c r="M364" s="222"/>
      <c r="N364" s="235"/>
      <c r="O364" s="221"/>
      <c r="P364" s="224"/>
      <c r="Q364" s="215">
        <f t="shared" si="6"/>
        <v>0</v>
      </c>
      <c r="R364" s="226"/>
      <c r="S364" s="227"/>
    </row>
    <row r="365" spans="1:19" ht="18" hidden="1" customHeight="1" x14ac:dyDescent="0.2">
      <c r="A365" s="746">
        <v>355</v>
      </c>
      <c r="B365" s="747"/>
      <c r="C365" s="203"/>
      <c r="D365" s="204"/>
      <c r="E365" s="204"/>
      <c r="F365" s="205"/>
      <c r="G365" s="218"/>
      <c r="H365" s="219"/>
      <c r="I365" s="236"/>
      <c r="J365" s="219"/>
      <c r="K365" s="236"/>
      <c r="L365" s="221"/>
      <c r="M365" s="222"/>
      <c r="N365" s="235"/>
      <c r="O365" s="221"/>
      <c r="P365" s="224"/>
      <c r="Q365" s="215">
        <f t="shared" si="6"/>
        <v>0</v>
      </c>
      <c r="R365" s="226"/>
      <c r="S365" s="227"/>
    </row>
    <row r="366" spans="1:19" ht="18" hidden="1" customHeight="1" x14ac:dyDescent="0.2">
      <c r="A366" s="746">
        <v>356</v>
      </c>
      <c r="B366" s="747"/>
      <c r="C366" s="203"/>
      <c r="D366" s="204"/>
      <c r="E366" s="204"/>
      <c r="F366" s="205"/>
      <c r="G366" s="218"/>
      <c r="H366" s="219"/>
      <c r="I366" s="236"/>
      <c r="J366" s="219"/>
      <c r="K366" s="236"/>
      <c r="L366" s="221"/>
      <c r="M366" s="222"/>
      <c r="N366" s="235"/>
      <c r="O366" s="221"/>
      <c r="P366" s="224"/>
      <c r="Q366" s="215">
        <f t="shared" si="6"/>
        <v>0</v>
      </c>
      <c r="R366" s="226"/>
      <c r="S366" s="227"/>
    </row>
    <row r="367" spans="1:19" ht="18" hidden="1" customHeight="1" x14ac:dyDescent="0.2">
      <c r="A367" s="746">
        <v>357</v>
      </c>
      <c r="B367" s="747"/>
      <c r="C367" s="203"/>
      <c r="D367" s="204"/>
      <c r="E367" s="204"/>
      <c r="F367" s="205"/>
      <c r="G367" s="218"/>
      <c r="H367" s="219"/>
      <c r="I367" s="236"/>
      <c r="J367" s="219"/>
      <c r="K367" s="236"/>
      <c r="L367" s="221"/>
      <c r="M367" s="222"/>
      <c r="N367" s="235"/>
      <c r="O367" s="221"/>
      <c r="P367" s="224"/>
      <c r="Q367" s="215">
        <f t="shared" si="6"/>
        <v>0</v>
      </c>
      <c r="R367" s="226"/>
      <c r="S367" s="227"/>
    </row>
    <row r="368" spans="1:19" ht="18" hidden="1" customHeight="1" x14ac:dyDescent="0.2">
      <c r="A368" s="746">
        <v>358</v>
      </c>
      <c r="B368" s="747"/>
      <c r="C368" s="203"/>
      <c r="D368" s="204"/>
      <c r="E368" s="204"/>
      <c r="F368" s="205"/>
      <c r="G368" s="218"/>
      <c r="H368" s="219"/>
      <c r="I368" s="236"/>
      <c r="J368" s="222"/>
      <c r="K368" s="235"/>
      <c r="L368" s="221"/>
      <c r="M368" s="222"/>
      <c r="N368" s="235"/>
      <c r="O368" s="221"/>
      <c r="P368" s="224"/>
      <c r="Q368" s="215">
        <f t="shared" si="6"/>
        <v>0</v>
      </c>
      <c r="R368" s="226"/>
      <c r="S368" s="227"/>
    </row>
    <row r="369" spans="1:19" ht="18" hidden="1" customHeight="1" x14ac:dyDescent="0.2">
      <c r="A369" s="746">
        <v>359</v>
      </c>
      <c r="B369" s="747"/>
      <c r="C369" s="203"/>
      <c r="D369" s="204"/>
      <c r="E369" s="204"/>
      <c r="F369" s="205"/>
      <c r="G369" s="218"/>
      <c r="H369" s="219"/>
      <c r="I369" s="236"/>
      <c r="J369" s="222"/>
      <c r="K369" s="235"/>
      <c r="L369" s="221"/>
      <c r="M369" s="222"/>
      <c r="N369" s="235"/>
      <c r="O369" s="221"/>
      <c r="P369" s="224"/>
      <c r="Q369" s="215">
        <f t="shared" si="6"/>
        <v>0</v>
      </c>
      <c r="R369" s="226"/>
      <c r="S369" s="227"/>
    </row>
    <row r="370" spans="1:19" ht="18" hidden="1" customHeight="1" x14ac:dyDescent="0.2">
      <c r="A370" s="746">
        <v>360</v>
      </c>
      <c r="B370" s="747"/>
      <c r="C370" s="203"/>
      <c r="D370" s="204"/>
      <c r="E370" s="204"/>
      <c r="F370" s="205"/>
      <c r="G370" s="218"/>
      <c r="H370" s="219"/>
      <c r="I370" s="236"/>
      <c r="J370" s="222"/>
      <c r="K370" s="235"/>
      <c r="L370" s="221"/>
      <c r="M370" s="222"/>
      <c r="N370" s="235"/>
      <c r="O370" s="221"/>
      <c r="P370" s="224"/>
      <c r="Q370" s="215">
        <f t="shared" si="6"/>
        <v>0</v>
      </c>
      <c r="R370" s="226"/>
      <c r="S370" s="227"/>
    </row>
    <row r="371" spans="1:19" ht="18" hidden="1" customHeight="1" x14ac:dyDescent="0.2">
      <c r="A371" s="746">
        <v>361</v>
      </c>
      <c r="B371" s="747"/>
      <c r="C371" s="203"/>
      <c r="D371" s="204"/>
      <c r="E371" s="204"/>
      <c r="F371" s="205"/>
      <c r="G371" s="218"/>
      <c r="H371" s="219"/>
      <c r="I371" s="236"/>
      <c r="J371" s="222"/>
      <c r="K371" s="235"/>
      <c r="L371" s="221"/>
      <c r="M371" s="222"/>
      <c r="N371" s="235"/>
      <c r="O371" s="221"/>
      <c r="P371" s="224"/>
      <c r="Q371" s="215">
        <f t="shared" si="6"/>
        <v>0</v>
      </c>
      <c r="R371" s="226"/>
      <c r="S371" s="227"/>
    </row>
    <row r="372" spans="1:19" ht="18" hidden="1" customHeight="1" x14ac:dyDescent="0.2">
      <c r="A372" s="746">
        <v>362</v>
      </c>
      <c r="B372" s="747"/>
      <c r="C372" s="203"/>
      <c r="D372" s="204"/>
      <c r="E372" s="204"/>
      <c r="F372" s="205"/>
      <c r="G372" s="218"/>
      <c r="H372" s="219"/>
      <c r="I372" s="236"/>
      <c r="J372" s="222"/>
      <c r="K372" s="235"/>
      <c r="L372" s="221"/>
      <c r="M372" s="222"/>
      <c r="N372" s="235"/>
      <c r="O372" s="221"/>
      <c r="P372" s="224"/>
      <c r="Q372" s="215">
        <f t="shared" si="6"/>
        <v>0</v>
      </c>
      <c r="R372" s="226"/>
      <c r="S372" s="227"/>
    </row>
    <row r="373" spans="1:19" ht="18" hidden="1" customHeight="1" x14ac:dyDescent="0.2">
      <c r="A373" s="746">
        <v>363</v>
      </c>
      <c r="B373" s="747"/>
      <c r="C373" s="203"/>
      <c r="D373" s="204"/>
      <c r="E373" s="204"/>
      <c r="F373" s="205"/>
      <c r="G373" s="218"/>
      <c r="H373" s="219"/>
      <c r="I373" s="236"/>
      <c r="J373" s="219"/>
      <c r="K373" s="236"/>
      <c r="L373" s="221"/>
      <c r="M373" s="219"/>
      <c r="N373" s="235"/>
      <c r="O373" s="237"/>
      <c r="P373" s="224"/>
      <c r="Q373" s="215">
        <f t="shared" si="6"/>
        <v>0</v>
      </c>
      <c r="R373" s="226"/>
      <c r="S373" s="227"/>
    </row>
    <row r="374" spans="1:19" ht="18" hidden="1" customHeight="1" x14ac:dyDescent="0.2">
      <c r="A374" s="746">
        <v>364</v>
      </c>
      <c r="B374" s="747"/>
      <c r="C374" s="203"/>
      <c r="D374" s="204"/>
      <c r="E374" s="204"/>
      <c r="F374" s="205"/>
      <c r="G374" s="218"/>
      <c r="H374" s="219"/>
      <c r="I374" s="236"/>
      <c r="J374" s="219"/>
      <c r="K374" s="236"/>
      <c r="L374" s="221"/>
      <c r="M374" s="219"/>
      <c r="N374" s="235"/>
      <c r="O374" s="237"/>
      <c r="P374" s="224"/>
      <c r="Q374" s="215">
        <f t="shared" si="6"/>
        <v>0</v>
      </c>
      <c r="R374" s="226"/>
      <c r="S374" s="227"/>
    </row>
    <row r="375" spans="1:19" ht="18" hidden="1" customHeight="1" x14ac:dyDescent="0.2">
      <c r="A375" s="746">
        <v>365</v>
      </c>
      <c r="B375" s="747"/>
      <c r="C375" s="203"/>
      <c r="D375" s="204"/>
      <c r="E375" s="204"/>
      <c r="F375" s="205"/>
      <c r="G375" s="218"/>
      <c r="H375" s="219"/>
      <c r="I375" s="236"/>
      <c r="J375" s="219"/>
      <c r="K375" s="236"/>
      <c r="L375" s="221"/>
      <c r="M375" s="219"/>
      <c r="N375" s="235"/>
      <c r="O375" s="237"/>
      <c r="P375" s="224"/>
      <c r="Q375" s="215">
        <f t="shared" si="6"/>
        <v>0</v>
      </c>
      <c r="R375" s="226"/>
      <c r="S375" s="227"/>
    </row>
    <row r="376" spans="1:19" ht="18" hidden="1" customHeight="1" x14ac:dyDescent="0.2">
      <c r="A376" s="746">
        <v>366</v>
      </c>
      <c r="B376" s="747"/>
      <c r="C376" s="203"/>
      <c r="D376" s="204"/>
      <c r="E376" s="204"/>
      <c r="F376" s="205"/>
      <c r="G376" s="218"/>
      <c r="H376" s="219"/>
      <c r="I376" s="236"/>
      <c r="J376" s="219"/>
      <c r="K376" s="236"/>
      <c r="L376" s="221"/>
      <c r="M376" s="222"/>
      <c r="N376" s="235"/>
      <c r="O376" s="221"/>
      <c r="P376" s="224"/>
      <c r="Q376" s="215">
        <f t="shared" si="6"/>
        <v>0</v>
      </c>
      <c r="R376" s="226"/>
      <c r="S376" s="227"/>
    </row>
    <row r="377" spans="1:19" ht="18" hidden="1" customHeight="1" x14ac:dyDescent="0.2">
      <c r="A377" s="746">
        <v>367</v>
      </c>
      <c r="B377" s="747"/>
      <c r="C377" s="203"/>
      <c r="D377" s="204"/>
      <c r="E377" s="204"/>
      <c r="F377" s="205"/>
      <c r="G377" s="218"/>
      <c r="H377" s="219"/>
      <c r="I377" s="236"/>
      <c r="J377" s="219"/>
      <c r="K377" s="236"/>
      <c r="L377" s="221"/>
      <c r="M377" s="222"/>
      <c r="N377" s="235"/>
      <c r="O377" s="221"/>
      <c r="P377" s="224"/>
      <c r="Q377" s="215">
        <f t="shared" si="6"/>
        <v>0</v>
      </c>
      <c r="R377" s="226"/>
      <c r="S377" s="227"/>
    </row>
    <row r="378" spans="1:19" ht="18" hidden="1" customHeight="1" x14ac:dyDescent="0.2">
      <c r="A378" s="746">
        <v>368</v>
      </c>
      <c r="B378" s="747"/>
      <c r="C378" s="203"/>
      <c r="D378" s="204"/>
      <c r="E378" s="204"/>
      <c r="F378" s="205"/>
      <c r="G378" s="218"/>
      <c r="H378" s="219"/>
      <c r="I378" s="236"/>
      <c r="J378" s="219"/>
      <c r="K378" s="236"/>
      <c r="L378" s="221"/>
      <c r="M378" s="222"/>
      <c r="N378" s="235"/>
      <c r="O378" s="221"/>
      <c r="P378" s="224"/>
      <c r="Q378" s="215">
        <f t="shared" si="6"/>
        <v>0</v>
      </c>
      <c r="R378" s="226"/>
      <c r="S378" s="227"/>
    </row>
    <row r="379" spans="1:19" ht="18" hidden="1" customHeight="1" x14ac:dyDescent="0.2">
      <c r="A379" s="746">
        <v>369</v>
      </c>
      <c r="B379" s="747"/>
      <c r="C379" s="203"/>
      <c r="D379" s="204"/>
      <c r="E379" s="204"/>
      <c r="F379" s="205"/>
      <c r="G379" s="218"/>
      <c r="H379" s="219"/>
      <c r="I379" s="236"/>
      <c r="J379" s="219"/>
      <c r="K379" s="236"/>
      <c r="L379" s="221"/>
      <c r="M379" s="222"/>
      <c r="N379" s="235"/>
      <c r="O379" s="221"/>
      <c r="P379" s="224"/>
      <c r="Q379" s="215">
        <f t="shared" si="6"/>
        <v>0</v>
      </c>
      <c r="R379" s="226"/>
      <c r="S379" s="227"/>
    </row>
    <row r="380" spans="1:19" ht="18" hidden="1" customHeight="1" x14ac:dyDescent="0.2">
      <c r="A380" s="746">
        <v>370</v>
      </c>
      <c r="B380" s="747"/>
      <c r="C380" s="203"/>
      <c r="D380" s="204"/>
      <c r="E380" s="204"/>
      <c r="F380" s="205"/>
      <c r="G380" s="218"/>
      <c r="H380" s="219"/>
      <c r="I380" s="236"/>
      <c r="J380" s="219"/>
      <c r="K380" s="236"/>
      <c r="L380" s="221"/>
      <c r="M380" s="222"/>
      <c r="N380" s="235"/>
      <c r="O380" s="221"/>
      <c r="P380" s="224"/>
      <c r="Q380" s="215">
        <f t="shared" si="6"/>
        <v>0</v>
      </c>
      <c r="R380" s="226"/>
      <c r="S380" s="227"/>
    </row>
    <row r="381" spans="1:19" ht="18" hidden="1" customHeight="1" x14ac:dyDescent="0.2">
      <c r="A381" s="746">
        <v>371</v>
      </c>
      <c r="B381" s="747"/>
      <c r="C381" s="203"/>
      <c r="D381" s="204"/>
      <c r="E381" s="204"/>
      <c r="F381" s="205"/>
      <c r="G381" s="218"/>
      <c r="H381" s="219"/>
      <c r="I381" s="236"/>
      <c r="J381" s="219"/>
      <c r="K381" s="236"/>
      <c r="L381" s="221"/>
      <c r="M381" s="222"/>
      <c r="N381" s="235"/>
      <c r="O381" s="221"/>
      <c r="P381" s="224"/>
      <c r="Q381" s="215">
        <f t="shared" si="6"/>
        <v>0</v>
      </c>
      <c r="R381" s="226"/>
      <c r="S381" s="227"/>
    </row>
    <row r="382" spans="1:19" ht="18" hidden="1" customHeight="1" x14ac:dyDescent="0.2">
      <c r="A382" s="746">
        <v>372</v>
      </c>
      <c r="B382" s="747"/>
      <c r="C382" s="203"/>
      <c r="D382" s="204"/>
      <c r="E382" s="204"/>
      <c r="F382" s="205"/>
      <c r="G382" s="218"/>
      <c r="H382" s="219"/>
      <c r="I382" s="236"/>
      <c r="J382" s="219"/>
      <c r="K382" s="236"/>
      <c r="L382" s="221"/>
      <c r="M382" s="222"/>
      <c r="N382" s="235"/>
      <c r="O382" s="221"/>
      <c r="P382" s="224"/>
      <c r="Q382" s="215">
        <f t="shared" si="6"/>
        <v>0</v>
      </c>
      <c r="R382" s="226"/>
      <c r="S382" s="227"/>
    </row>
    <row r="383" spans="1:19" ht="18" hidden="1" customHeight="1" x14ac:dyDescent="0.2">
      <c r="A383" s="746">
        <v>373</v>
      </c>
      <c r="B383" s="747"/>
      <c r="C383" s="203"/>
      <c r="D383" s="204"/>
      <c r="E383" s="204"/>
      <c r="F383" s="205"/>
      <c r="G383" s="218"/>
      <c r="H383" s="219"/>
      <c r="I383" s="236"/>
      <c r="J383" s="219"/>
      <c r="K383" s="236"/>
      <c r="L383" s="221"/>
      <c r="M383" s="222"/>
      <c r="N383" s="235"/>
      <c r="O383" s="221"/>
      <c r="P383" s="224"/>
      <c r="Q383" s="215">
        <f t="shared" si="6"/>
        <v>0</v>
      </c>
      <c r="R383" s="226"/>
      <c r="S383" s="227"/>
    </row>
    <row r="384" spans="1:19" ht="18" hidden="1" customHeight="1" x14ac:dyDescent="0.2">
      <c r="A384" s="746">
        <v>374</v>
      </c>
      <c r="B384" s="747"/>
      <c r="C384" s="203"/>
      <c r="D384" s="204"/>
      <c r="E384" s="204"/>
      <c r="F384" s="205"/>
      <c r="G384" s="218"/>
      <c r="H384" s="219"/>
      <c r="I384" s="236"/>
      <c r="J384" s="219"/>
      <c r="K384" s="236"/>
      <c r="L384" s="221"/>
      <c r="M384" s="222"/>
      <c r="N384" s="235"/>
      <c r="O384" s="221"/>
      <c r="P384" s="224"/>
      <c r="Q384" s="215">
        <f t="shared" si="6"/>
        <v>0</v>
      </c>
      <c r="R384" s="226"/>
      <c r="S384" s="227"/>
    </row>
    <row r="385" spans="1:19" ht="18" hidden="1" customHeight="1" x14ac:dyDescent="0.2">
      <c r="A385" s="746">
        <v>375</v>
      </c>
      <c r="B385" s="747"/>
      <c r="C385" s="203"/>
      <c r="D385" s="204"/>
      <c r="E385" s="204"/>
      <c r="F385" s="205"/>
      <c r="G385" s="218"/>
      <c r="H385" s="219"/>
      <c r="I385" s="236"/>
      <c r="J385" s="219"/>
      <c r="K385" s="236"/>
      <c r="L385" s="221"/>
      <c r="M385" s="222"/>
      <c r="N385" s="235"/>
      <c r="O385" s="221"/>
      <c r="P385" s="224"/>
      <c r="Q385" s="215">
        <f t="shared" si="6"/>
        <v>0</v>
      </c>
      <c r="R385" s="226"/>
      <c r="S385" s="227"/>
    </row>
    <row r="386" spans="1:19" ht="18" hidden="1" customHeight="1" x14ac:dyDescent="0.2">
      <c r="A386" s="746">
        <v>376</v>
      </c>
      <c r="B386" s="747"/>
      <c r="C386" s="203"/>
      <c r="D386" s="204"/>
      <c r="E386" s="204"/>
      <c r="F386" s="205"/>
      <c r="G386" s="218"/>
      <c r="H386" s="219"/>
      <c r="I386" s="236"/>
      <c r="J386" s="219"/>
      <c r="K386" s="236"/>
      <c r="L386" s="221"/>
      <c r="M386" s="222"/>
      <c r="N386" s="235"/>
      <c r="O386" s="221"/>
      <c r="P386" s="224"/>
      <c r="Q386" s="215">
        <f t="shared" si="6"/>
        <v>0</v>
      </c>
      <c r="R386" s="226"/>
      <c r="S386" s="227"/>
    </row>
    <row r="387" spans="1:19" ht="18" hidden="1" customHeight="1" x14ac:dyDescent="0.2">
      <c r="A387" s="746">
        <v>377</v>
      </c>
      <c r="B387" s="747"/>
      <c r="C387" s="203"/>
      <c r="D387" s="204"/>
      <c r="E387" s="204"/>
      <c r="F387" s="205"/>
      <c r="G387" s="218"/>
      <c r="H387" s="219"/>
      <c r="I387" s="236"/>
      <c r="J387" s="219"/>
      <c r="K387" s="236"/>
      <c r="L387" s="221"/>
      <c r="M387" s="222"/>
      <c r="N387" s="235"/>
      <c r="O387" s="221"/>
      <c r="P387" s="224"/>
      <c r="Q387" s="215">
        <f t="shared" si="6"/>
        <v>0</v>
      </c>
      <c r="R387" s="226"/>
      <c r="S387" s="227"/>
    </row>
    <row r="388" spans="1:19" ht="18" hidden="1" customHeight="1" x14ac:dyDescent="0.2">
      <c r="A388" s="746">
        <v>378</v>
      </c>
      <c r="B388" s="747"/>
      <c r="C388" s="203"/>
      <c r="D388" s="204"/>
      <c r="E388" s="204"/>
      <c r="F388" s="205"/>
      <c r="G388" s="218"/>
      <c r="H388" s="219"/>
      <c r="I388" s="236"/>
      <c r="J388" s="219"/>
      <c r="K388" s="236"/>
      <c r="L388" s="221"/>
      <c r="M388" s="222"/>
      <c r="N388" s="235"/>
      <c r="O388" s="221"/>
      <c r="P388" s="224"/>
      <c r="Q388" s="215">
        <f t="shared" si="6"/>
        <v>0</v>
      </c>
      <c r="R388" s="226"/>
      <c r="S388" s="227"/>
    </row>
    <row r="389" spans="1:19" ht="18" hidden="1" customHeight="1" x14ac:dyDescent="0.2">
      <c r="A389" s="746">
        <v>379</v>
      </c>
      <c r="B389" s="747"/>
      <c r="C389" s="203"/>
      <c r="D389" s="204"/>
      <c r="E389" s="204"/>
      <c r="F389" s="205"/>
      <c r="G389" s="218"/>
      <c r="H389" s="219"/>
      <c r="I389" s="236"/>
      <c r="J389" s="219"/>
      <c r="K389" s="236"/>
      <c r="L389" s="221"/>
      <c r="M389" s="222"/>
      <c r="N389" s="235"/>
      <c r="O389" s="221"/>
      <c r="P389" s="224"/>
      <c r="Q389" s="215">
        <f t="shared" si="6"/>
        <v>0</v>
      </c>
      <c r="R389" s="226"/>
      <c r="S389" s="227"/>
    </row>
    <row r="390" spans="1:19" ht="18" hidden="1" customHeight="1" x14ac:dyDescent="0.2">
      <c r="A390" s="746">
        <v>380</v>
      </c>
      <c r="B390" s="747"/>
      <c r="C390" s="203"/>
      <c r="D390" s="204"/>
      <c r="E390" s="204"/>
      <c r="F390" s="205"/>
      <c r="G390" s="218"/>
      <c r="H390" s="219"/>
      <c r="I390" s="236"/>
      <c r="J390" s="219"/>
      <c r="K390" s="236"/>
      <c r="L390" s="221"/>
      <c r="M390" s="222"/>
      <c r="N390" s="235"/>
      <c r="O390" s="221"/>
      <c r="P390" s="224"/>
      <c r="Q390" s="215">
        <f t="shared" si="6"/>
        <v>0</v>
      </c>
      <c r="R390" s="226"/>
      <c r="S390" s="227"/>
    </row>
    <row r="391" spans="1:19" ht="18" hidden="1" customHeight="1" x14ac:dyDescent="0.2">
      <c r="A391" s="746">
        <v>381</v>
      </c>
      <c r="B391" s="747"/>
      <c r="C391" s="203"/>
      <c r="D391" s="204"/>
      <c r="E391" s="204"/>
      <c r="F391" s="205"/>
      <c r="G391" s="218"/>
      <c r="H391" s="219"/>
      <c r="I391" s="236"/>
      <c r="J391" s="219"/>
      <c r="K391" s="236"/>
      <c r="L391" s="221"/>
      <c r="M391" s="222"/>
      <c r="N391" s="235"/>
      <c r="O391" s="221"/>
      <c r="P391" s="224"/>
      <c r="Q391" s="215">
        <f t="shared" si="6"/>
        <v>0</v>
      </c>
      <c r="R391" s="226"/>
      <c r="S391" s="227"/>
    </row>
    <row r="392" spans="1:19" ht="18" hidden="1" customHeight="1" x14ac:dyDescent="0.2">
      <c r="A392" s="746">
        <v>382</v>
      </c>
      <c r="B392" s="747"/>
      <c r="C392" s="203"/>
      <c r="D392" s="204"/>
      <c r="E392" s="204"/>
      <c r="F392" s="205"/>
      <c r="G392" s="218"/>
      <c r="H392" s="219"/>
      <c r="I392" s="236"/>
      <c r="J392" s="222"/>
      <c r="K392" s="235"/>
      <c r="L392" s="221"/>
      <c r="M392" s="222"/>
      <c r="N392" s="235"/>
      <c r="O392" s="221"/>
      <c r="P392" s="224"/>
      <c r="Q392" s="215">
        <f t="shared" si="6"/>
        <v>0</v>
      </c>
      <c r="R392" s="226"/>
      <c r="S392" s="227"/>
    </row>
    <row r="393" spans="1:19" ht="18" hidden="1" customHeight="1" x14ac:dyDescent="0.2">
      <c r="A393" s="746">
        <v>383</v>
      </c>
      <c r="B393" s="747"/>
      <c r="C393" s="203"/>
      <c r="D393" s="204"/>
      <c r="E393" s="204"/>
      <c r="F393" s="205"/>
      <c r="G393" s="218"/>
      <c r="H393" s="219"/>
      <c r="I393" s="236"/>
      <c r="J393" s="219"/>
      <c r="K393" s="236"/>
      <c r="L393" s="221"/>
      <c r="M393" s="222"/>
      <c r="N393" s="235"/>
      <c r="O393" s="221"/>
      <c r="P393" s="224"/>
      <c r="Q393" s="215">
        <f t="shared" si="6"/>
        <v>0</v>
      </c>
      <c r="R393" s="226"/>
      <c r="S393" s="227"/>
    </row>
    <row r="394" spans="1:19" ht="18" hidden="1" customHeight="1" x14ac:dyDescent="0.2">
      <c r="A394" s="746">
        <v>384</v>
      </c>
      <c r="B394" s="747"/>
      <c r="C394" s="203"/>
      <c r="D394" s="204"/>
      <c r="E394" s="204"/>
      <c r="F394" s="205"/>
      <c r="G394" s="218"/>
      <c r="H394" s="219"/>
      <c r="I394" s="236"/>
      <c r="J394" s="219"/>
      <c r="K394" s="236"/>
      <c r="L394" s="221"/>
      <c r="M394" s="222"/>
      <c r="N394" s="235"/>
      <c r="O394" s="221"/>
      <c r="P394" s="224"/>
      <c r="Q394" s="215">
        <f t="shared" si="6"/>
        <v>0</v>
      </c>
      <c r="R394" s="226"/>
      <c r="S394" s="227"/>
    </row>
    <row r="395" spans="1:19" ht="18" hidden="1" customHeight="1" x14ac:dyDescent="0.2">
      <c r="A395" s="746">
        <v>385</v>
      </c>
      <c r="B395" s="747"/>
      <c r="C395" s="203"/>
      <c r="D395" s="204"/>
      <c r="E395" s="204"/>
      <c r="F395" s="205"/>
      <c r="G395" s="218"/>
      <c r="H395" s="219"/>
      <c r="I395" s="235"/>
      <c r="J395" s="222"/>
      <c r="K395" s="235"/>
      <c r="L395" s="221"/>
      <c r="M395" s="222"/>
      <c r="N395" s="235"/>
      <c r="O395" s="221"/>
      <c r="P395" s="224"/>
      <c r="Q395" s="215">
        <f t="shared" si="6"/>
        <v>0</v>
      </c>
      <c r="R395" s="226"/>
      <c r="S395" s="227"/>
    </row>
    <row r="396" spans="1:19" ht="18" hidden="1" customHeight="1" x14ac:dyDescent="0.2">
      <c r="A396" s="746">
        <v>386</v>
      </c>
      <c r="B396" s="747"/>
      <c r="C396" s="203"/>
      <c r="D396" s="204"/>
      <c r="E396" s="204"/>
      <c r="F396" s="205"/>
      <c r="G396" s="218"/>
      <c r="H396" s="219"/>
      <c r="I396" s="235"/>
      <c r="J396" s="222"/>
      <c r="K396" s="235"/>
      <c r="L396" s="221"/>
      <c r="M396" s="222"/>
      <c r="N396" s="235"/>
      <c r="O396" s="221"/>
      <c r="P396" s="224"/>
      <c r="Q396" s="215">
        <f t="shared" ref="Q396:Q459" si="7">IF(I396="",0,INT(SUM(PRODUCT(I396,K396,N396))))</f>
        <v>0</v>
      </c>
      <c r="R396" s="226"/>
      <c r="S396" s="227"/>
    </row>
    <row r="397" spans="1:19" ht="18" hidden="1" customHeight="1" x14ac:dyDescent="0.2">
      <c r="A397" s="746">
        <v>387</v>
      </c>
      <c r="B397" s="747"/>
      <c r="C397" s="203"/>
      <c r="D397" s="204"/>
      <c r="E397" s="204"/>
      <c r="F397" s="205"/>
      <c r="G397" s="218"/>
      <c r="H397" s="219"/>
      <c r="I397" s="235"/>
      <c r="J397" s="222"/>
      <c r="K397" s="235"/>
      <c r="L397" s="221"/>
      <c r="M397" s="222"/>
      <c r="N397" s="235"/>
      <c r="O397" s="221"/>
      <c r="P397" s="224"/>
      <c r="Q397" s="215">
        <f t="shared" si="7"/>
        <v>0</v>
      </c>
      <c r="R397" s="226"/>
      <c r="S397" s="227"/>
    </row>
    <row r="398" spans="1:19" ht="18" hidden="1" customHeight="1" x14ac:dyDescent="0.2">
      <c r="A398" s="746">
        <v>388</v>
      </c>
      <c r="B398" s="747"/>
      <c r="C398" s="203"/>
      <c r="D398" s="204"/>
      <c r="E398" s="204"/>
      <c r="F398" s="205"/>
      <c r="G398" s="218"/>
      <c r="H398" s="219"/>
      <c r="I398" s="235"/>
      <c r="J398" s="222"/>
      <c r="K398" s="235"/>
      <c r="L398" s="221"/>
      <c r="M398" s="222"/>
      <c r="N398" s="235"/>
      <c r="O398" s="221"/>
      <c r="P398" s="224"/>
      <c r="Q398" s="215">
        <f t="shared" si="7"/>
        <v>0</v>
      </c>
      <c r="R398" s="226"/>
      <c r="S398" s="227"/>
    </row>
    <row r="399" spans="1:19" ht="18" hidden="1" customHeight="1" x14ac:dyDescent="0.2">
      <c r="A399" s="746">
        <v>389</v>
      </c>
      <c r="B399" s="747"/>
      <c r="C399" s="203"/>
      <c r="D399" s="204"/>
      <c r="E399" s="204"/>
      <c r="F399" s="205"/>
      <c r="G399" s="218"/>
      <c r="H399" s="219"/>
      <c r="I399" s="235"/>
      <c r="J399" s="222"/>
      <c r="K399" s="235"/>
      <c r="L399" s="221"/>
      <c r="M399" s="222"/>
      <c r="N399" s="235"/>
      <c r="O399" s="221"/>
      <c r="P399" s="224"/>
      <c r="Q399" s="215">
        <f t="shared" si="7"/>
        <v>0</v>
      </c>
      <c r="R399" s="226"/>
      <c r="S399" s="227"/>
    </row>
    <row r="400" spans="1:19" ht="18" hidden="1" customHeight="1" x14ac:dyDescent="0.2">
      <c r="A400" s="746">
        <v>390</v>
      </c>
      <c r="B400" s="747"/>
      <c r="C400" s="203"/>
      <c r="D400" s="204"/>
      <c r="E400" s="204"/>
      <c r="F400" s="205"/>
      <c r="G400" s="218"/>
      <c r="H400" s="219"/>
      <c r="I400" s="235"/>
      <c r="J400" s="222"/>
      <c r="K400" s="235"/>
      <c r="L400" s="221"/>
      <c r="M400" s="222"/>
      <c r="N400" s="235"/>
      <c r="O400" s="221"/>
      <c r="P400" s="224"/>
      <c r="Q400" s="215">
        <f t="shared" si="7"/>
        <v>0</v>
      </c>
      <c r="R400" s="226"/>
      <c r="S400" s="227"/>
    </row>
    <row r="401" spans="1:19" ht="18" hidden="1" customHeight="1" x14ac:dyDescent="0.2">
      <c r="A401" s="746">
        <v>391</v>
      </c>
      <c r="B401" s="747"/>
      <c r="C401" s="203"/>
      <c r="D401" s="204"/>
      <c r="E401" s="204"/>
      <c r="F401" s="205"/>
      <c r="G401" s="218"/>
      <c r="H401" s="219"/>
      <c r="I401" s="235"/>
      <c r="J401" s="222"/>
      <c r="K401" s="235"/>
      <c r="L401" s="221"/>
      <c r="M401" s="222"/>
      <c r="N401" s="235"/>
      <c r="O401" s="221"/>
      <c r="P401" s="224"/>
      <c r="Q401" s="215">
        <f t="shared" si="7"/>
        <v>0</v>
      </c>
      <c r="R401" s="226"/>
      <c r="S401" s="227"/>
    </row>
    <row r="402" spans="1:19" ht="18" hidden="1" customHeight="1" x14ac:dyDescent="0.2">
      <c r="A402" s="746">
        <v>392</v>
      </c>
      <c r="B402" s="747"/>
      <c r="C402" s="203"/>
      <c r="D402" s="204"/>
      <c r="E402" s="204"/>
      <c r="F402" s="205"/>
      <c r="G402" s="218"/>
      <c r="H402" s="219"/>
      <c r="I402" s="235"/>
      <c r="J402" s="222"/>
      <c r="K402" s="235"/>
      <c r="L402" s="221"/>
      <c r="M402" s="222"/>
      <c r="N402" s="235"/>
      <c r="O402" s="221"/>
      <c r="P402" s="224"/>
      <c r="Q402" s="215">
        <f t="shared" si="7"/>
        <v>0</v>
      </c>
      <c r="R402" s="226"/>
      <c r="S402" s="227"/>
    </row>
    <row r="403" spans="1:19" ht="18" hidden="1" customHeight="1" x14ac:dyDescent="0.2">
      <c r="A403" s="746">
        <v>393</v>
      </c>
      <c r="B403" s="747"/>
      <c r="C403" s="203"/>
      <c r="D403" s="204"/>
      <c r="E403" s="204"/>
      <c r="F403" s="205"/>
      <c r="G403" s="218"/>
      <c r="H403" s="219"/>
      <c r="I403" s="235"/>
      <c r="J403" s="222"/>
      <c r="K403" s="235"/>
      <c r="L403" s="221"/>
      <c r="M403" s="222"/>
      <c r="N403" s="235"/>
      <c r="O403" s="221"/>
      <c r="P403" s="224"/>
      <c r="Q403" s="215">
        <f t="shared" si="7"/>
        <v>0</v>
      </c>
      <c r="R403" s="226"/>
      <c r="S403" s="227"/>
    </row>
    <row r="404" spans="1:19" ht="18" hidden="1" customHeight="1" x14ac:dyDescent="0.2">
      <c r="A404" s="746">
        <v>394</v>
      </c>
      <c r="B404" s="747"/>
      <c r="C404" s="203"/>
      <c r="D404" s="204"/>
      <c r="E404" s="204"/>
      <c r="F404" s="205"/>
      <c r="G404" s="218"/>
      <c r="H404" s="219"/>
      <c r="I404" s="235"/>
      <c r="J404" s="222"/>
      <c r="K404" s="235"/>
      <c r="L404" s="221"/>
      <c r="M404" s="222"/>
      <c r="N404" s="235"/>
      <c r="O404" s="221"/>
      <c r="P404" s="224"/>
      <c r="Q404" s="215">
        <f t="shared" si="7"/>
        <v>0</v>
      </c>
      <c r="R404" s="226"/>
      <c r="S404" s="227"/>
    </row>
    <row r="405" spans="1:19" ht="18" hidden="1" customHeight="1" x14ac:dyDescent="0.2">
      <c r="A405" s="746">
        <v>395</v>
      </c>
      <c r="B405" s="747"/>
      <c r="C405" s="203"/>
      <c r="D405" s="204"/>
      <c r="E405" s="204"/>
      <c r="F405" s="205"/>
      <c r="G405" s="218"/>
      <c r="H405" s="219"/>
      <c r="I405" s="235"/>
      <c r="J405" s="222"/>
      <c r="K405" s="235"/>
      <c r="L405" s="221"/>
      <c r="M405" s="222"/>
      <c r="N405" s="235"/>
      <c r="O405" s="221"/>
      <c r="P405" s="224"/>
      <c r="Q405" s="215">
        <f t="shared" si="7"/>
        <v>0</v>
      </c>
      <c r="R405" s="226"/>
      <c r="S405" s="227"/>
    </row>
    <row r="406" spans="1:19" ht="18" hidden="1" customHeight="1" x14ac:dyDescent="0.2">
      <c r="A406" s="746">
        <v>396</v>
      </c>
      <c r="B406" s="747"/>
      <c r="C406" s="203"/>
      <c r="D406" s="204"/>
      <c r="E406" s="204"/>
      <c r="F406" s="205"/>
      <c r="G406" s="218"/>
      <c r="H406" s="219"/>
      <c r="I406" s="235"/>
      <c r="J406" s="222"/>
      <c r="K406" s="235"/>
      <c r="L406" s="221"/>
      <c r="M406" s="222"/>
      <c r="N406" s="235"/>
      <c r="O406" s="221"/>
      <c r="P406" s="224"/>
      <c r="Q406" s="215">
        <f t="shared" si="7"/>
        <v>0</v>
      </c>
      <c r="R406" s="226"/>
      <c r="S406" s="227"/>
    </row>
    <row r="407" spans="1:19" ht="18" hidden="1" customHeight="1" x14ac:dyDescent="0.2">
      <c r="A407" s="746">
        <v>397</v>
      </c>
      <c r="B407" s="747"/>
      <c r="C407" s="203"/>
      <c r="D407" s="204"/>
      <c r="E407" s="204"/>
      <c r="F407" s="205"/>
      <c r="G407" s="218"/>
      <c r="H407" s="219"/>
      <c r="I407" s="235"/>
      <c r="J407" s="222"/>
      <c r="K407" s="235"/>
      <c r="L407" s="221"/>
      <c r="M407" s="222"/>
      <c r="N407" s="235"/>
      <c r="O407" s="221"/>
      <c r="P407" s="224"/>
      <c r="Q407" s="215">
        <f t="shared" si="7"/>
        <v>0</v>
      </c>
      <c r="R407" s="226"/>
      <c r="S407" s="227"/>
    </row>
    <row r="408" spans="1:19" ht="18" hidden="1" customHeight="1" x14ac:dyDescent="0.2">
      <c r="A408" s="746">
        <v>398</v>
      </c>
      <c r="B408" s="747"/>
      <c r="C408" s="203"/>
      <c r="D408" s="204"/>
      <c r="E408" s="204"/>
      <c r="F408" s="205"/>
      <c r="G408" s="218"/>
      <c r="H408" s="219"/>
      <c r="I408" s="235"/>
      <c r="J408" s="222"/>
      <c r="K408" s="235"/>
      <c r="L408" s="221"/>
      <c r="M408" s="222"/>
      <c r="N408" s="235"/>
      <c r="O408" s="221"/>
      <c r="P408" s="224"/>
      <c r="Q408" s="215">
        <f t="shared" si="7"/>
        <v>0</v>
      </c>
      <c r="R408" s="226"/>
      <c r="S408" s="227"/>
    </row>
    <row r="409" spans="1:19" ht="18" hidden="1" customHeight="1" x14ac:dyDescent="0.2">
      <c r="A409" s="746">
        <v>399</v>
      </c>
      <c r="B409" s="747"/>
      <c r="C409" s="203"/>
      <c r="D409" s="204"/>
      <c r="E409" s="204"/>
      <c r="F409" s="205"/>
      <c r="G409" s="218"/>
      <c r="H409" s="219"/>
      <c r="I409" s="235"/>
      <c r="J409" s="222"/>
      <c r="K409" s="235"/>
      <c r="L409" s="221"/>
      <c r="M409" s="222"/>
      <c r="N409" s="235"/>
      <c r="O409" s="221"/>
      <c r="P409" s="224"/>
      <c r="Q409" s="215">
        <f t="shared" si="7"/>
        <v>0</v>
      </c>
      <c r="R409" s="226"/>
      <c r="S409" s="227"/>
    </row>
    <row r="410" spans="1:19" ht="18" hidden="1" customHeight="1" x14ac:dyDescent="0.2">
      <c r="A410" s="746">
        <v>400</v>
      </c>
      <c r="B410" s="747"/>
      <c r="C410" s="203"/>
      <c r="D410" s="204"/>
      <c r="E410" s="204"/>
      <c r="F410" s="205"/>
      <c r="G410" s="218"/>
      <c r="H410" s="219"/>
      <c r="I410" s="235"/>
      <c r="J410" s="222"/>
      <c r="K410" s="235"/>
      <c r="L410" s="221"/>
      <c r="M410" s="222"/>
      <c r="N410" s="235"/>
      <c r="O410" s="221"/>
      <c r="P410" s="224"/>
      <c r="Q410" s="215">
        <f t="shared" si="7"/>
        <v>0</v>
      </c>
      <c r="R410" s="226"/>
      <c r="S410" s="227"/>
    </row>
    <row r="411" spans="1:19" ht="18" hidden="1" customHeight="1" x14ac:dyDescent="0.2">
      <c r="A411" s="746">
        <v>401</v>
      </c>
      <c r="B411" s="747"/>
      <c r="C411" s="203"/>
      <c r="D411" s="204"/>
      <c r="E411" s="204"/>
      <c r="F411" s="205"/>
      <c r="G411" s="218"/>
      <c r="H411" s="219"/>
      <c r="I411" s="235"/>
      <c r="J411" s="222"/>
      <c r="K411" s="235"/>
      <c r="L411" s="221"/>
      <c r="M411" s="222"/>
      <c r="N411" s="235"/>
      <c r="O411" s="221"/>
      <c r="P411" s="224"/>
      <c r="Q411" s="215">
        <f t="shared" si="7"/>
        <v>0</v>
      </c>
      <c r="R411" s="226"/>
      <c r="S411" s="227"/>
    </row>
    <row r="412" spans="1:19" ht="18" hidden="1" customHeight="1" x14ac:dyDescent="0.2">
      <c r="A412" s="746">
        <v>402</v>
      </c>
      <c r="B412" s="747"/>
      <c r="C412" s="203"/>
      <c r="D412" s="204"/>
      <c r="E412" s="204"/>
      <c r="F412" s="205"/>
      <c r="G412" s="218"/>
      <c r="H412" s="219"/>
      <c r="I412" s="235"/>
      <c r="J412" s="222"/>
      <c r="K412" s="235"/>
      <c r="L412" s="221"/>
      <c r="M412" s="222"/>
      <c r="N412" s="235"/>
      <c r="O412" s="221"/>
      <c r="P412" s="224"/>
      <c r="Q412" s="215">
        <f t="shared" si="7"/>
        <v>0</v>
      </c>
      <c r="R412" s="226"/>
      <c r="S412" s="227"/>
    </row>
    <row r="413" spans="1:19" ht="18" hidden="1" customHeight="1" x14ac:dyDescent="0.2">
      <c r="A413" s="746">
        <v>403</v>
      </c>
      <c r="B413" s="747"/>
      <c r="C413" s="203"/>
      <c r="D413" s="204"/>
      <c r="E413" s="204"/>
      <c r="F413" s="205"/>
      <c r="G413" s="218"/>
      <c r="H413" s="219"/>
      <c r="I413" s="235"/>
      <c r="J413" s="222"/>
      <c r="K413" s="235"/>
      <c r="L413" s="221"/>
      <c r="M413" s="222"/>
      <c r="N413" s="235"/>
      <c r="O413" s="221"/>
      <c r="P413" s="224"/>
      <c r="Q413" s="215">
        <f t="shared" si="7"/>
        <v>0</v>
      </c>
      <c r="R413" s="226"/>
      <c r="S413" s="227"/>
    </row>
    <row r="414" spans="1:19" ht="18" hidden="1" customHeight="1" x14ac:dyDescent="0.2">
      <c r="A414" s="746">
        <v>404</v>
      </c>
      <c r="B414" s="747"/>
      <c r="C414" s="203"/>
      <c r="D414" s="204"/>
      <c r="E414" s="204"/>
      <c r="F414" s="205"/>
      <c r="G414" s="218"/>
      <c r="H414" s="219"/>
      <c r="I414" s="235"/>
      <c r="J414" s="222"/>
      <c r="K414" s="235"/>
      <c r="L414" s="221"/>
      <c r="M414" s="222"/>
      <c r="N414" s="235"/>
      <c r="O414" s="221"/>
      <c r="P414" s="224"/>
      <c r="Q414" s="215">
        <f t="shared" si="7"/>
        <v>0</v>
      </c>
      <c r="R414" s="226"/>
      <c r="S414" s="227"/>
    </row>
    <row r="415" spans="1:19" ht="18" hidden="1" customHeight="1" x14ac:dyDescent="0.2">
      <c r="A415" s="746">
        <v>405</v>
      </c>
      <c r="B415" s="747"/>
      <c r="C415" s="203"/>
      <c r="D415" s="204"/>
      <c r="E415" s="204"/>
      <c r="F415" s="205"/>
      <c r="G415" s="218"/>
      <c r="H415" s="219"/>
      <c r="I415" s="235"/>
      <c r="J415" s="222"/>
      <c r="K415" s="235"/>
      <c r="L415" s="221"/>
      <c r="M415" s="222"/>
      <c r="N415" s="235"/>
      <c r="O415" s="221"/>
      <c r="P415" s="224"/>
      <c r="Q415" s="215">
        <f t="shared" si="7"/>
        <v>0</v>
      </c>
      <c r="R415" s="226"/>
      <c r="S415" s="227"/>
    </row>
    <row r="416" spans="1:19" ht="18" hidden="1" customHeight="1" x14ac:dyDescent="0.2">
      <c r="A416" s="746">
        <v>406</v>
      </c>
      <c r="B416" s="747"/>
      <c r="C416" s="203"/>
      <c r="D416" s="204"/>
      <c r="E416" s="204"/>
      <c r="F416" s="205"/>
      <c r="G416" s="218"/>
      <c r="H416" s="219"/>
      <c r="I416" s="235"/>
      <c r="J416" s="222"/>
      <c r="K416" s="235"/>
      <c r="L416" s="221"/>
      <c r="M416" s="222"/>
      <c r="N416" s="235"/>
      <c r="O416" s="221"/>
      <c r="P416" s="224"/>
      <c r="Q416" s="215">
        <f t="shared" si="7"/>
        <v>0</v>
      </c>
      <c r="R416" s="226"/>
      <c r="S416" s="227"/>
    </row>
    <row r="417" spans="1:19" ht="18" hidden="1" customHeight="1" x14ac:dyDescent="0.2">
      <c r="A417" s="746">
        <v>407</v>
      </c>
      <c r="B417" s="747"/>
      <c r="C417" s="203"/>
      <c r="D417" s="204"/>
      <c r="E417" s="204"/>
      <c r="F417" s="205"/>
      <c r="G417" s="218"/>
      <c r="H417" s="219"/>
      <c r="I417" s="235"/>
      <c r="J417" s="222"/>
      <c r="K417" s="235"/>
      <c r="L417" s="221"/>
      <c r="M417" s="222"/>
      <c r="N417" s="235"/>
      <c r="O417" s="221"/>
      <c r="P417" s="224"/>
      <c r="Q417" s="215">
        <f t="shared" si="7"/>
        <v>0</v>
      </c>
      <c r="R417" s="226"/>
      <c r="S417" s="227"/>
    </row>
    <row r="418" spans="1:19" ht="18" hidden="1" customHeight="1" x14ac:dyDescent="0.2">
      <c r="A418" s="746">
        <v>408</v>
      </c>
      <c r="B418" s="747"/>
      <c r="C418" s="203"/>
      <c r="D418" s="204"/>
      <c r="E418" s="204"/>
      <c r="F418" s="205"/>
      <c r="G418" s="218"/>
      <c r="H418" s="219"/>
      <c r="I418" s="235"/>
      <c r="J418" s="222"/>
      <c r="K418" s="235"/>
      <c r="L418" s="221"/>
      <c r="M418" s="222"/>
      <c r="N418" s="235"/>
      <c r="O418" s="221"/>
      <c r="P418" s="224"/>
      <c r="Q418" s="215">
        <f t="shared" si="7"/>
        <v>0</v>
      </c>
      <c r="R418" s="226"/>
      <c r="S418" s="227"/>
    </row>
    <row r="419" spans="1:19" ht="18" hidden="1" customHeight="1" x14ac:dyDescent="0.2">
      <c r="A419" s="746">
        <v>409</v>
      </c>
      <c r="B419" s="747"/>
      <c r="C419" s="203"/>
      <c r="D419" s="204"/>
      <c r="E419" s="204"/>
      <c r="F419" s="205"/>
      <c r="G419" s="218"/>
      <c r="H419" s="219"/>
      <c r="I419" s="235"/>
      <c r="J419" s="222"/>
      <c r="K419" s="235"/>
      <c r="L419" s="221"/>
      <c r="M419" s="222"/>
      <c r="N419" s="235"/>
      <c r="O419" s="221"/>
      <c r="P419" s="224"/>
      <c r="Q419" s="215">
        <f t="shared" si="7"/>
        <v>0</v>
      </c>
      <c r="R419" s="226"/>
      <c r="S419" s="227"/>
    </row>
    <row r="420" spans="1:19" ht="18" hidden="1" customHeight="1" x14ac:dyDescent="0.2">
      <c r="A420" s="746">
        <v>410</v>
      </c>
      <c r="B420" s="747"/>
      <c r="C420" s="203"/>
      <c r="D420" s="204"/>
      <c r="E420" s="204"/>
      <c r="F420" s="205"/>
      <c r="G420" s="218"/>
      <c r="H420" s="219"/>
      <c r="I420" s="235"/>
      <c r="J420" s="222"/>
      <c r="K420" s="235"/>
      <c r="L420" s="221"/>
      <c r="M420" s="222"/>
      <c r="N420" s="235"/>
      <c r="O420" s="221"/>
      <c r="P420" s="224"/>
      <c r="Q420" s="215">
        <f t="shared" si="7"/>
        <v>0</v>
      </c>
      <c r="R420" s="226"/>
      <c r="S420" s="227"/>
    </row>
    <row r="421" spans="1:19" ht="18" hidden="1" customHeight="1" x14ac:dyDescent="0.2">
      <c r="A421" s="746">
        <v>411</v>
      </c>
      <c r="B421" s="747"/>
      <c r="C421" s="203"/>
      <c r="D421" s="204"/>
      <c r="E421" s="204"/>
      <c r="F421" s="205"/>
      <c r="G421" s="218"/>
      <c r="H421" s="219"/>
      <c r="I421" s="235"/>
      <c r="J421" s="222"/>
      <c r="K421" s="235"/>
      <c r="L421" s="221"/>
      <c r="M421" s="222"/>
      <c r="N421" s="235"/>
      <c r="O421" s="221"/>
      <c r="P421" s="224"/>
      <c r="Q421" s="215">
        <f t="shared" si="7"/>
        <v>0</v>
      </c>
      <c r="R421" s="226"/>
      <c r="S421" s="227"/>
    </row>
    <row r="422" spans="1:19" ht="18" hidden="1" customHeight="1" x14ac:dyDescent="0.2">
      <c r="A422" s="746">
        <v>412</v>
      </c>
      <c r="B422" s="747"/>
      <c r="C422" s="203"/>
      <c r="D422" s="204"/>
      <c r="E422" s="204"/>
      <c r="F422" s="205"/>
      <c r="G422" s="218"/>
      <c r="H422" s="219"/>
      <c r="I422" s="235"/>
      <c r="J422" s="222"/>
      <c r="K422" s="235"/>
      <c r="L422" s="221"/>
      <c r="M422" s="222"/>
      <c r="N422" s="235"/>
      <c r="O422" s="221"/>
      <c r="P422" s="224"/>
      <c r="Q422" s="215">
        <f t="shared" si="7"/>
        <v>0</v>
      </c>
      <c r="R422" s="226"/>
      <c r="S422" s="227"/>
    </row>
    <row r="423" spans="1:19" ht="18" hidden="1" customHeight="1" x14ac:dyDescent="0.2">
      <c r="A423" s="746">
        <v>413</v>
      </c>
      <c r="B423" s="747"/>
      <c r="C423" s="203"/>
      <c r="D423" s="204"/>
      <c r="E423" s="204"/>
      <c r="F423" s="205"/>
      <c r="G423" s="218"/>
      <c r="H423" s="219"/>
      <c r="I423" s="235"/>
      <c r="J423" s="222"/>
      <c r="K423" s="235"/>
      <c r="L423" s="221"/>
      <c r="M423" s="222"/>
      <c r="N423" s="235"/>
      <c r="O423" s="221"/>
      <c r="P423" s="224"/>
      <c r="Q423" s="215">
        <f t="shared" si="7"/>
        <v>0</v>
      </c>
      <c r="R423" s="226"/>
      <c r="S423" s="227"/>
    </row>
    <row r="424" spans="1:19" ht="18" hidden="1" customHeight="1" x14ac:dyDescent="0.2">
      <c r="A424" s="746">
        <v>414</v>
      </c>
      <c r="B424" s="747"/>
      <c r="C424" s="203"/>
      <c r="D424" s="204"/>
      <c r="E424" s="204"/>
      <c r="F424" s="205"/>
      <c r="G424" s="218"/>
      <c r="H424" s="219"/>
      <c r="I424" s="235"/>
      <c r="J424" s="222"/>
      <c r="K424" s="235"/>
      <c r="L424" s="221"/>
      <c r="M424" s="222"/>
      <c r="N424" s="235"/>
      <c r="O424" s="221"/>
      <c r="P424" s="224"/>
      <c r="Q424" s="215">
        <f t="shared" si="7"/>
        <v>0</v>
      </c>
      <c r="R424" s="226"/>
      <c r="S424" s="227"/>
    </row>
    <row r="425" spans="1:19" ht="18" hidden="1" customHeight="1" x14ac:dyDescent="0.2">
      <c r="A425" s="746">
        <v>415</v>
      </c>
      <c r="B425" s="747"/>
      <c r="C425" s="203"/>
      <c r="D425" s="204"/>
      <c r="E425" s="204"/>
      <c r="F425" s="205"/>
      <c r="G425" s="218"/>
      <c r="H425" s="219"/>
      <c r="I425" s="235"/>
      <c r="J425" s="222"/>
      <c r="K425" s="235"/>
      <c r="L425" s="221"/>
      <c r="M425" s="222"/>
      <c r="N425" s="235"/>
      <c r="O425" s="221"/>
      <c r="P425" s="224"/>
      <c r="Q425" s="215">
        <f t="shared" si="7"/>
        <v>0</v>
      </c>
      <c r="R425" s="226"/>
      <c r="S425" s="227"/>
    </row>
    <row r="426" spans="1:19" ht="18" hidden="1" customHeight="1" x14ac:dyDescent="0.2">
      <c r="A426" s="746">
        <v>416</v>
      </c>
      <c r="B426" s="747"/>
      <c r="C426" s="203"/>
      <c r="D426" s="204"/>
      <c r="E426" s="204"/>
      <c r="F426" s="205"/>
      <c r="G426" s="218"/>
      <c r="H426" s="219"/>
      <c r="I426" s="235"/>
      <c r="J426" s="222"/>
      <c r="K426" s="235"/>
      <c r="L426" s="221"/>
      <c r="M426" s="222"/>
      <c r="N426" s="235"/>
      <c r="O426" s="221"/>
      <c r="P426" s="224"/>
      <c r="Q426" s="215">
        <f t="shared" si="7"/>
        <v>0</v>
      </c>
      <c r="R426" s="226"/>
      <c r="S426" s="227"/>
    </row>
    <row r="427" spans="1:19" ht="18" hidden="1" customHeight="1" x14ac:dyDescent="0.2">
      <c r="A427" s="746">
        <v>417</v>
      </c>
      <c r="B427" s="747"/>
      <c r="C427" s="203"/>
      <c r="D427" s="204"/>
      <c r="E427" s="204"/>
      <c r="F427" s="205"/>
      <c r="G427" s="218"/>
      <c r="H427" s="219"/>
      <c r="I427" s="235"/>
      <c r="J427" s="222"/>
      <c r="K427" s="235"/>
      <c r="L427" s="221"/>
      <c r="M427" s="222"/>
      <c r="N427" s="235"/>
      <c r="O427" s="221"/>
      <c r="P427" s="224"/>
      <c r="Q427" s="215">
        <f t="shared" si="7"/>
        <v>0</v>
      </c>
      <c r="R427" s="226"/>
      <c r="S427" s="227"/>
    </row>
    <row r="428" spans="1:19" ht="18" hidden="1" customHeight="1" x14ac:dyDescent="0.2">
      <c r="A428" s="746">
        <v>418</v>
      </c>
      <c r="B428" s="747"/>
      <c r="C428" s="203"/>
      <c r="D428" s="204"/>
      <c r="E428" s="204"/>
      <c r="F428" s="205"/>
      <c r="G428" s="218"/>
      <c r="H428" s="219"/>
      <c r="I428" s="235"/>
      <c r="J428" s="222"/>
      <c r="K428" s="235"/>
      <c r="L428" s="221"/>
      <c r="M428" s="222"/>
      <c r="N428" s="235"/>
      <c r="O428" s="221"/>
      <c r="P428" s="224"/>
      <c r="Q428" s="215">
        <f t="shared" si="7"/>
        <v>0</v>
      </c>
      <c r="R428" s="226"/>
      <c r="S428" s="227"/>
    </row>
    <row r="429" spans="1:19" ht="18" hidden="1" customHeight="1" x14ac:dyDescent="0.2">
      <c r="A429" s="746">
        <v>419</v>
      </c>
      <c r="B429" s="747"/>
      <c r="C429" s="203"/>
      <c r="D429" s="204"/>
      <c r="E429" s="204"/>
      <c r="F429" s="205"/>
      <c r="G429" s="218"/>
      <c r="H429" s="219"/>
      <c r="I429" s="235"/>
      <c r="J429" s="222"/>
      <c r="K429" s="235"/>
      <c r="L429" s="221"/>
      <c r="M429" s="222"/>
      <c r="N429" s="235"/>
      <c r="O429" s="221"/>
      <c r="P429" s="224"/>
      <c r="Q429" s="215">
        <f t="shared" si="7"/>
        <v>0</v>
      </c>
      <c r="R429" s="226"/>
      <c r="S429" s="227"/>
    </row>
    <row r="430" spans="1:19" ht="18" hidden="1" customHeight="1" x14ac:dyDescent="0.2">
      <c r="A430" s="746">
        <v>420</v>
      </c>
      <c r="B430" s="747"/>
      <c r="C430" s="203"/>
      <c r="D430" s="204"/>
      <c r="E430" s="204"/>
      <c r="F430" s="205"/>
      <c r="G430" s="218"/>
      <c r="H430" s="219"/>
      <c r="I430" s="235"/>
      <c r="J430" s="222"/>
      <c r="K430" s="235"/>
      <c r="L430" s="221"/>
      <c r="M430" s="222"/>
      <c r="N430" s="235"/>
      <c r="O430" s="221"/>
      <c r="P430" s="224"/>
      <c r="Q430" s="215">
        <f t="shared" si="7"/>
        <v>0</v>
      </c>
      <c r="R430" s="226"/>
      <c r="S430" s="227"/>
    </row>
    <row r="431" spans="1:19" ht="18" hidden="1" customHeight="1" x14ac:dyDescent="0.2">
      <c r="A431" s="746">
        <v>421</v>
      </c>
      <c r="B431" s="747"/>
      <c r="C431" s="203"/>
      <c r="D431" s="204"/>
      <c r="E431" s="204"/>
      <c r="F431" s="205"/>
      <c r="G431" s="218"/>
      <c r="H431" s="219"/>
      <c r="I431" s="235"/>
      <c r="J431" s="222"/>
      <c r="K431" s="235"/>
      <c r="L431" s="221"/>
      <c r="M431" s="222"/>
      <c r="N431" s="235"/>
      <c r="O431" s="221"/>
      <c r="P431" s="224"/>
      <c r="Q431" s="215">
        <f t="shared" si="7"/>
        <v>0</v>
      </c>
      <c r="R431" s="226"/>
      <c r="S431" s="227"/>
    </row>
    <row r="432" spans="1:19" ht="18" hidden="1" customHeight="1" x14ac:dyDescent="0.2">
      <c r="A432" s="746">
        <v>422</v>
      </c>
      <c r="B432" s="747"/>
      <c r="C432" s="203"/>
      <c r="D432" s="204"/>
      <c r="E432" s="204"/>
      <c r="F432" s="205"/>
      <c r="G432" s="218"/>
      <c r="H432" s="219"/>
      <c r="I432" s="235"/>
      <c r="J432" s="222"/>
      <c r="K432" s="235"/>
      <c r="L432" s="221"/>
      <c r="M432" s="222"/>
      <c r="N432" s="235"/>
      <c r="O432" s="221"/>
      <c r="P432" s="224"/>
      <c r="Q432" s="215">
        <f t="shared" si="7"/>
        <v>0</v>
      </c>
      <c r="R432" s="226"/>
      <c r="S432" s="227"/>
    </row>
    <row r="433" spans="1:19" ht="18" hidden="1" customHeight="1" x14ac:dyDescent="0.2">
      <c r="A433" s="746">
        <v>423</v>
      </c>
      <c r="B433" s="747"/>
      <c r="C433" s="203"/>
      <c r="D433" s="204"/>
      <c r="E433" s="204"/>
      <c r="F433" s="205"/>
      <c r="G433" s="218"/>
      <c r="H433" s="219"/>
      <c r="I433" s="235"/>
      <c r="J433" s="222"/>
      <c r="K433" s="235"/>
      <c r="L433" s="221"/>
      <c r="M433" s="222"/>
      <c r="N433" s="235"/>
      <c r="O433" s="221"/>
      <c r="P433" s="224"/>
      <c r="Q433" s="215">
        <f t="shared" si="7"/>
        <v>0</v>
      </c>
      <c r="R433" s="226"/>
      <c r="S433" s="227"/>
    </row>
    <row r="434" spans="1:19" ht="18" hidden="1" customHeight="1" x14ac:dyDescent="0.2">
      <c r="A434" s="746">
        <v>424</v>
      </c>
      <c r="B434" s="747"/>
      <c r="C434" s="203"/>
      <c r="D434" s="204"/>
      <c r="E434" s="204"/>
      <c r="F434" s="205"/>
      <c r="G434" s="218"/>
      <c r="H434" s="219"/>
      <c r="I434" s="235"/>
      <c r="J434" s="222"/>
      <c r="K434" s="235"/>
      <c r="L434" s="221"/>
      <c r="M434" s="222"/>
      <c r="N434" s="235"/>
      <c r="O434" s="221"/>
      <c r="P434" s="224"/>
      <c r="Q434" s="215">
        <f t="shared" si="7"/>
        <v>0</v>
      </c>
      <c r="R434" s="226"/>
      <c r="S434" s="227"/>
    </row>
    <row r="435" spans="1:19" ht="18" hidden="1" customHeight="1" x14ac:dyDescent="0.2">
      <c r="A435" s="746">
        <v>425</v>
      </c>
      <c r="B435" s="747"/>
      <c r="C435" s="203"/>
      <c r="D435" s="204"/>
      <c r="E435" s="204"/>
      <c r="F435" s="205"/>
      <c r="G435" s="218"/>
      <c r="H435" s="219"/>
      <c r="I435" s="235"/>
      <c r="J435" s="222"/>
      <c r="K435" s="235"/>
      <c r="L435" s="221"/>
      <c r="M435" s="222"/>
      <c r="N435" s="235"/>
      <c r="O435" s="221"/>
      <c r="P435" s="224"/>
      <c r="Q435" s="215">
        <f t="shared" si="7"/>
        <v>0</v>
      </c>
      <c r="R435" s="226"/>
      <c r="S435" s="227"/>
    </row>
    <row r="436" spans="1:19" ht="18" hidden="1" customHeight="1" x14ac:dyDescent="0.2">
      <c r="A436" s="746">
        <v>426</v>
      </c>
      <c r="B436" s="747"/>
      <c r="C436" s="203"/>
      <c r="D436" s="204"/>
      <c r="E436" s="204"/>
      <c r="F436" s="205"/>
      <c r="G436" s="218"/>
      <c r="H436" s="219"/>
      <c r="I436" s="235"/>
      <c r="J436" s="222"/>
      <c r="K436" s="235"/>
      <c r="L436" s="221"/>
      <c r="M436" s="222"/>
      <c r="N436" s="235"/>
      <c r="O436" s="221"/>
      <c r="P436" s="224"/>
      <c r="Q436" s="215">
        <f t="shared" si="7"/>
        <v>0</v>
      </c>
      <c r="R436" s="226"/>
      <c r="S436" s="227"/>
    </row>
    <row r="437" spans="1:19" ht="18" hidden="1" customHeight="1" x14ac:dyDescent="0.2">
      <c r="A437" s="746">
        <v>427</v>
      </c>
      <c r="B437" s="747"/>
      <c r="C437" s="203"/>
      <c r="D437" s="204"/>
      <c r="E437" s="204"/>
      <c r="F437" s="205"/>
      <c r="G437" s="218"/>
      <c r="H437" s="219"/>
      <c r="I437" s="235"/>
      <c r="J437" s="222"/>
      <c r="K437" s="235"/>
      <c r="L437" s="221"/>
      <c r="M437" s="222"/>
      <c r="N437" s="235"/>
      <c r="O437" s="221"/>
      <c r="P437" s="224"/>
      <c r="Q437" s="215">
        <f t="shared" si="7"/>
        <v>0</v>
      </c>
      <c r="R437" s="226"/>
      <c r="S437" s="227"/>
    </row>
    <row r="438" spans="1:19" ht="18" hidden="1" customHeight="1" x14ac:dyDescent="0.2">
      <c r="A438" s="746">
        <v>428</v>
      </c>
      <c r="B438" s="747"/>
      <c r="C438" s="203"/>
      <c r="D438" s="204"/>
      <c r="E438" s="204"/>
      <c r="F438" s="205"/>
      <c r="G438" s="218"/>
      <c r="H438" s="219"/>
      <c r="I438" s="235"/>
      <c r="J438" s="222"/>
      <c r="K438" s="235"/>
      <c r="L438" s="221"/>
      <c r="M438" s="222"/>
      <c r="N438" s="235"/>
      <c r="O438" s="221"/>
      <c r="P438" s="224"/>
      <c r="Q438" s="215">
        <f t="shared" si="7"/>
        <v>0</v>
      </c>
      <c r="R438" s="226"/>
      <c r="S438" s="227"/>
    </row>
    <row r="439" spans="1:19" ht="18" hidden="1" customHeight="1" x14ac:dyDescent="0.2">
      <c r="A439" s="746">
        <v>429</v>
      </c>
      <c r="B439" s="747"/>
      <c r="C439" s="203"/>
      <c r="D439" s="204"/>
      <c r="E439" s="204"/>
      <c r="F439" s="205"/>
      <c r="G439" s="218"/>
      <c r="H439" s="219"/>
      <c r="I439" s="235"/>
      <c r="J439" s="222"/>
      <c r="K439" s="235"/>
      <c r="L439" s="221"/>
      <c r="M439" s="222"/>
      <c r="N439" s="235"/>
      <c r="O439" s="221"/>
      <c r="P439" s="224"/>
      <c r="Q439" s="215">
        <f t="shared" si="7"/>
        <v>0</v>
      </c>
      <c r="R439" s="226"/>
      <c r="S439" s="227"/>
    </row>
    <row r="440" spans="1:19" ht="18" hidden="1" customHeight="1" x14ac:dyDescent="0.2">
      <c r="A440" s="746">
        <v>430</v>
      </c>
      <c r="B440" s="747"/>
      <c r="C440" s="203"/>
      <c r="D440" s="204"/>
      <c r="E440" s="204"/>
      <c r="F440" s="205"/>
      <c r="G440" s="218"/>
      <c r="H440" s="219"/>
      <c r="I440" s="235"/>
      <c r="J440" s="222"/>
      <c r="K440" s="235"/>
      <c r="L440" s="221"/>
      <c r="M440" s="222"/>
      <c r="N440" s="235"/>
      <c r="O440" s="221"/>
      <c r="P440" s="224"/>
      <c r="Q440" s="215">
        <f t="shared" si="7"/>
        <v>0</v>
      </c>
      <c r="R440" s="226"/>
      <c r="S440" s="227"/>
    </row>
    <row r="441" spans="1:19" ht="18" hidden="1" customHeight="1" x14ac:dyDescent="0.2">
      <c r="A441" s="746">
        <v>431</v>
      </c>
      <c r="B441" s="747"/>
      <c r="C441" s="203"/>
      <c r="D441" s="204"/>
      <c r="E441" s="204"/>
      <c r="F441" s="205"/>
      <c r="G441" s="218"/>
      <c r="H441" s="219"/>
      <c r="I441" s="235"/>
      <c r="J441" s="222"/>
      <c r="K441" s="235"/>
      <c r="L441" s="221"/>
      <c r="M441" s="222"/>
      <c r="N441" s="235"/>
      <c r="O441" s="221"/>
      <c r="P441" s="224"/>
      <c r="Q441" s="215">
        <f t="shared" si="7"/>
        <v>0</v>
      </c>
      <c r="R441" s="226"/>
      <c r="S441" s="227"/>
    </row>
    <row r="442" spans="1:19" ht="18" hidden="1" customHeight="1" x14ac:dyDescent="0.2">
      <c r="A442" s="746">
        <v>432</v>
      </c>
      <c r="B442" s="747"/>
      <c r="C442" s="203"/>
      <c r="D442" s="204"/>
      <c r="E442" s="204"/>
      <c r="F442" s="205"/>
      <c r="G442" s="218"/>
      <c r="H442" s="219"/>
      <c r="I442" s="235"/>
      <c r="J442" s="222"/>
      <c r="K442" s="235"/>
      <c r="L442" s="221"/>
      <c r="M442" s="222"/>
      <c r="N442" s="235"/>
      <c r="O442" s="221"/>
      <c r="P442" s="224"/>
      <c r="Q442" s="215">
        <f t="shared" si="7"/>
        <v>0</v>
      </c>
      <c r="R442" s="226"/>
      <c r="S442" s="227"/>
    </row>
    <row r="443" spans="1:19" ht="18" hidden="1" customHeight="1" x14ac:dyDescent="0.2">
      <c r="A443" s="746">
        <v>433</v>
      </c>
      <c r="B443" s="747"/>
      <c r="C443" s="203"/>
      <c r="D443" s="204"/>
      <c r="E443" s="204"/>
      <c r="F443" s="205"/>
      <c r="G443" s="218"/>
      <c r="H443" s="219"/>
      <c r="I443" s="235"/>
      <c r="J443" s="222"/>
      <c r="K443" s="235"/>
      <c r="L443" s="221"/>
      <c r="M443" s="222"/>
      <c r="N443" s="235"/>
      <c r="O443" s="221"/>
      <c r="P443" s="224"/>
      <c r="Q443" s="215">
        <f t="shared" si="7"/>
        <v>0</v>
      </c>
      <c r="R443" s="226"/>
      <c r="S443" s="227"/>
    </row>
    <row r="444" spans="1:19" ht="18" hidden="1" customHeight="1" x14ac:dyDescent="0.2">
      <c r="A444" s="746">
        <v>434</v>
      </c>
      <c r="B444" s="747"/>
      <c r="C444" s="203"/>
      <c r="D444" s="204"/>
      <c r="E444" s="204"/>
      <c r="F444" s="205"/>
      <c r="G444" s="218"/>
      <c r="H444" s="219"/>
      <c r="I444" s="235"/>
      <c r="J444" s="222"/>
      <c r="K444" s="235"/>
      <c r="L444" s="221"/>
      <c r="M444" s="222"/>
      <c r="N444" s="235"/>
      <c r="O444" s="221"/>
      <c r="P444" s="224"/>
      <c r="Q444" s="215">
        <f t="shared" si="7"/>
        <v>0</v>
      </c>
      <c r="R444" s="226"/>
      <c r="S444" s="227"/>
    </row>
    <row r="445" spans="1:19" ht="18" hidden="1" customHeight="1" x14ac:dyDescent="0.2">
      <c r="A445" s="746">
        <v>435</v>
      </c>
      <c r="B445" s="747"/>
      <c r="C445" s="203"/>
      <c r="D445" s="204"/>
      <c r="E445" s="204"/>
      <c r="F445" s="205"/>
      <c r="G445" s="218"/>
      <c r="H445" s="219"/>
      <c r="I445" s="235"/>
      <c r="J445" s="222"/>
      <c r="K445" s="235"/>
      <c r="L445" s="221"/>
      <c r="M445" s="222"/>
      <c r="N445" s="235"/>
      <c r="O445" s="221"/>
      <c r="P445" s="224"/>
      <c r="Q445" s="215">
        <f t="shared" si="7"/>
        <v>0</v>
      </c>
      <c r="R445" s="226"/>
      <c r="S445" s="227"/>
    </row>
    <row r="446" spans="1:19" ht="18" hidden="1" customHeight="1" x14ac:dyDescent="0.2">
      <c r="A446" s="746">
        <v>436</v>
      </c>
      <c r="B446" s="747"/>
      <c r="C446" s="203"/>
      <c r="D446" s="204"/>
      <c r="E446" s="204"/>
      <c r="F446" s="205"/>
      <c r="G446" s="218"/>
      <c r="H446" s="219"/>
      <c r="I446" s="235"/>
      <c r="J446" s="222"/>
      <c r="K446" s="235"/>
      <c r="L446" s="221"/>
      <c r="M446" s="222"/>
      <c r="N446" s="235"/>
      <c r="O446" s="221"/>
      <c r="P446" s="224"/>
      <c r="Q446" s="215">
        <f t="shared" si="7"/>
        <v>0</v>
      </c>
      <c r="R446" s="226"/>
      <c r="S446" s="227"/>
    </row>
    <row r="447" spans="1:19" ht="18" hidden="1" customHeight="1" x14ac:dyDescent="0.2">
      <c r="A447" s="746">
        <v>437</v>
      </c>
      <c r="B447" s="747"/>
      <c r="C447" s="203"/>
      <c r="D447" s="204"/>
      <c r="E447" s="204"/>
      <c r="F447" s="205"/>
      <c r="G447" s="218"/>
      <c r="H447" s="219"/>
      <c r="I447" s="235"/>
      <c r="J447" s="222"/>
      <c r="K447" s="235"/>
      <c r="L447" s="221"/>
      <c r="M447" s="222"/>
      <c r="N447" s="235"/>
      <c r="O447" s="221"/>
      <c r="P447" s="224"/>
      <c r="Q447" s="215">
        <f t="shared" si="7"/>
        <v>0</v>
      </c>
      <c r="R447" s="226"/>
      <c r="S447" s="227"/>
    </row>
    <row r="448" spans="1:19" ht="18" hidden="1" customHeight="1" x14ac:dyDescent="0.2">
      <c r="A448" s="746">
        <v>438</v>
      </c>
      <c r="B448" s="747"/>
      <c r="C448" s="203"/>
      <c r="D448" s="204"/>
      <c r="E448" s="204"/>
      <c r="F448" s="205"/>
      <c r="G448" s="218"/>
      <c r="H448" s="219"/>
      <c r="I448" s="235"/>
      <c r="J448" s="222"/>
      <c r="K448" s="235"/>
      <c r="L448" s="221"/>
      <c r="M448" s="222"/>
      <c r="N448" s="235"/>
      <c r="O448" s="221"/>
      <c r="P448" s="224"/>
      <c r="Q448" s="215">
        <f t="shared" si="7"/>
        <v>0</v>
      </c>
      <c r="R448" s="226"/>
      <c r="S448" s="227"/>
    </row>
    <row r="449" spans="1:19" ht="18" hidden="1" customHeight="1" x14ac:dyDescent="0.2">
      <c r="A449" s="746">
        <v>439</v>
      </c>
      <c r="B449" s="747"/>
      <c r="C449" s="203"/>
      <c r="D449" s="204"/>
      <c r="E449" s="204"/>
      <c r="F449" s="205"/>
      <c r="G449" s="218"/>
      <c r="H449" s="219"/>
      <c r="I449" s="235"/>
      <c r="J449" s="222"/>
      <c r="K449" s="235"/>
      <c r="L449" s="221"/>
      <c r="M449" s="222"/>
      <c r="N449" s="235"/>
      <c r="O449" s="221"/>
      <c r="P449" s="224"/>
      <c r="Q449" s="215">
        <f t="shared" si="7"/>
        <v>0</v>
      </c>
      <c r="R449" s="226"/>
      <c r="S449" s="227"/>
    </row>
    <row r="450" spans="1:19" ht="18" hidden="1" customHeight="1" x14ac:dyDescent="0.2">
      <c r="A450" s="746">
        <v>440</v>
      </c>
      <c r="B450" s="747"/>
      <c r="C450" s="203"/>
      <c r="D450" s="204"/>
      <c r="E450" s="204"/>
      <c r="F450" s="205"/>
      <c r="G450" s="218"/>
      <c r="H450" s="219"/>
      <c r="I450" s="235"/>
      <c r="J450" s="222"/>
      <c r="K450" s="235"/>
      <c r="L450" s="221"/>
      <c r="M450" s="222"/>
      <c r="N450" s="235"/>
      <c r="O450" s="221"/>
      <c r="P450" s="224"/>
      <c r="Q450" s="215">
        <f t="shared" si="7"/>
        <v>0</v>
      </c>
      <c r="R450" s="226"/>
      <c r="S450" s="227"/>
    </row>
    <row r="451" spans="1:19" ht="18" hidden="1" customHeight="1" x14ac:dyDescent="0.2">
      <c r="A451" s="746">
        <v>441</v>
      </c>
      <c r="B451" s="747"/>
      <c r="C451" s="203"/>
      <c r="D451" s="204"/>
      <c r="E451" s="204"/>
      <c r="F451" s="205"/>
      <c r="G451" s="218"/>
      <c r="H451" s="219"/>
      <c r="I451" s="235"/>
      <c r="J451" s="222"/>
      <c r="K451" s="235"/>
      <c r="L451" s="221"/>
      <c r="M451" s="222"/>
      <c r="N451" s="235"/>
      <c r="O451" s="221"/>
      <c r="P451" s="224"/>
      <c r="Q451" s="215">
        <f t="shared" si="7"/>
        <v>0</v>
      </c>
      <c r="R451" s="226"/>
      <c r="S451" s="227"/>
    </row>
    <row r="452" spans="1:19" ht="18" hidden="1" customHeight="1" x14ac:dyDescent="0.2">
      <c r="A452" s="746">
        <v>442</v>
      </c>
      <c r="B452" s="747"/>
      <c r="C452" s="203"/>
      <c r="D452" s="204"/>
      <c r="E452" s="204"/>
      <c r="F452" s="205"/>
      <c r="G452" s="218"/>
      <c r="H452" s="219"/>
      <c r="I452" s="235"/>
      <c r="J452" s="222"/>
      <c r="K452" s="235"/>
      <c r="L452" s="221"/>
      <c r="M452" s="222"/>
      <c r="N452" s="235"/>
      <c r="O452" s="221"/>
      <c r="P452" s="224"/>
      <c r="Q452" s="215">
        <f t="shared" si="7"/>
        <v>0</v>
      </c>
      <c r="R452" s="226"/>
      <c r="S452" s="227"/>
    </row>
    <row r="453" spans="1:19" ht="18" hidden="1" customHeight="1" x14ac:dyDescent="0.2">
      <c r="A453" s="746">
        <v>443</v>
      </c>
      <c r="B453" s="747"/>
      <c r="C453" s="203"/>
      <c r="D453" s="204"/>
      <c r="E453" s="204"/>
      <c r="F453" s="205"/>
      <c r="G453" s="218"/>
      <c r="H453" s="219"/>
      <c r="I453" s="235"/>
      <c r="J453" s="222"/>
      <c r="K453" s="235"/>
      <c r="L453" s="221"/>
      <c r="M453" s="222"/>
      <c r="N453" s="235"/>
      <c r="O453" s="221"/>
      <c r="P453" s="224"/>
      <c r="Q453" s="215">
        <f t="shared" si="7"/>
        <v>0</v>
      </c>
      <c r="R453" s="226"/>
      <c r="S453" s="227"/>
    </row>
    <row r="454" spans="1:19" ht="18" hidden="1" customHeight="1" x14ac:dyDescent="0.2">
      <c r="A454" s="746">
        <v>444</v>
      </c>
      <c r="B454" s="747"/>
      <c r="C454" s="203"/>
      <c r="D454" s="204"/>
      <c r="E454" s="204"/>
      <c r="F454" s="205"/>
      <c r="G454" s="218"/>
      <c r="H454" s="219"/>
      <c r="I454" s="235"/>
      <c r="J454" s="222"/>
      <c r="K454" s="235"/>
      <c r="L454" s="221"/>
      <c r="M454" s="222"/>
      <c r="N454" s="235"/>
      <c r="O454" s="221"/>
      <c r="P454" s="224"/>
      <c r="Q454" s="215">
        <f t="shared" si="7"/>
        <v>0</v>
      </c>
      <c r="R454" s="226"/>
      <c r="S454" s="227"/>
    </row>
    <row r="455" spans="1:19" ht="18" hidden="1" customHeight="1" x14ac:dyDescent="0.2">
      <c r="A455" s="746">
        <v>445</v>
      </c>
      <c r="B455" s="747"/>
      <c r="C455" s="203"/>
      <c r="D455" s="204"/>
      <c r="E455" s="204"/>
      <c r="F455" s="205"/>
      <c r="G455" s="218"/>
      <c r="H455" s="219"/>
      <c r="I455" s="235"/>
      <c r="J455" s="222"/>
      <c r="K455" s="235"/>
      <c r="L455" s="221"/>
      <c r="M455" s="222"/>
      <c r="N455" s="235"/>
      <c r="O455" s="221"/>
      <c r="P455" s="224"/>
      <c r="Q455" s="215">
        <f t="shared" si="7"/>
        <v>0</v>
      </c>
      <c r="R455" s="226"/>
      <c r="S455" s="227"/>
    </row>
    <row r="456" spans="1:19" ht="18" hidden="1" customHeight="1" x14ac:dyDescent="0.2">
      <c r="A456" s="746">
        <v>446</v>
      </c>
      <c r="B456" s="747"/>
      <c r="C456" s="203"/>
      <c r="D456" s="204"/>
      <c r="E456" s="204"/>
      <c r="F456" s="205"/>
      <c r="G456" s="218"/>
      <c r="H456" s="219"/>
      <c r="I456" s="235"/>
      <c r="J456" s="222"/>
      <c r="K456" s="235"/>
      <c r="L456" s="221"/>
      <c r="M456" s="222"/>
      <c r="N456" s="235"/>
      <c r="O456" s="221"/>
      <c r="P456" s="224"/>
      <c r="Q456" s="215">
        <f t="shared" si="7"/>
        <v>0</v>
      </c>
      <c r="R456" s="226"/>
      <c r="S456" s="227"/>
    </row>
    <row r="457" spans="1:19" ht="18" hidden="1" customHeight="1" x14ac:dyDescent="0.2">
      <c r="A457" s="746">
        <v>447</v>
      </c>
      <c r="B457" s="747"/>
      <c r="C457" s="203"/>
      <c r="D457" s="204"/>
      <c r="E457" s="204"/>
      <c r="F457" s="205"/>
      <c r="G457" s="218"/>
      <c r="H457" s="219"/>
      <c r="I457" s="235"/>
      <c r="J457" s="222"/>
      <c r="K457" s="235"/>
      <c r="L457" s="221"/>
      <c r="M457" s="222"/>
      <c r="N457" s="235"/>
      <c r="O457" s="221"/>
      <c r="P457" s="224"/>
      <c r="Q457" s="215">
        <f t="shared" si="7"/>
        <v>0</v>
      </c>
      <c r="R457" s="226"/>
      <c r="S457" s="227"/>
    </row>
    <row r="458" spans="1:19" ht="18" hidden="1" customHeight="1" x14ac:dyDescent="0.2">
      <c r="A458" s="746">
        <v>448</v>
      </c>
      <c r="B458" s="747"/>
      <c r="C458" s="203"/>
      <c r="D458" s="204"/>
      <c r="E458" s="204"/>
      <c r="F458" s="205"/>
      <c r="G458" s="218"/>
      <c r="H458" s="219"/>
      <c r="I458" s="235"/>
      <c r="J458" s="222"/>
      <c r="K458" s="235"/>
      <c r="L458" s="221"/>
      <c r="M458" s="222"/>
      <c r="N458" s="235"/>
      <c r="O458" s="221"/>
      <c r="P458" s="224"/>
      <c r="Q458" s="215">
        <f t="shared" si="7"/>
        <v>0</v>
      </c>
      <c r="R458" s="226"/>
      <c r="S458" s="227"/>
    </row>
    <row r="459" spans="1:19" ht="18" hidden="1" customHeight="1" x14ac:dyDescent="0.2">
      <c r="A459" s="746">
        <v>449</v>
      </c>
      <c r="B459" s="747"/>
      <c r="C459" s="203"/>
      <c r="D459" s="204"/>
      <c r="E459" s="204"/>
      <c r="F459" s="205"/>
      <c r="G459" s="218"/>
      <c r="H459" s="219"/>
      <c r="I459" s="235"/>
      <c r="J459" s="222"/>
      <c r="K459" s="235"/>
      <c r="L459" s="221"/>
      <c r="M459" s="222"/>
      <c r="N459" s="235"/>
      <c r="O459" s="221"/>
      <c r="P459" s="224"/>
      <c r="Q459" s="215">
        <f t="shared" si="7"/>
        <v>0</v>
      </c>
      <c r="R459" s="226"/>
      <c r="S459" s="227"/>
    </row>
    <row r="460" spans="1:19" ht="18" hidden="1" customHeight="1" x14ac:dyDescent="0.2">
      <c r="A460" s="746">
        <v>450</v>
      </c>
      <c r="B460" s="747"/>
      <c r="C460" s="203"/>
      <c r="D460" s="204"/>
      <c r="E460" s="204"/>
      <c r="F460" s="205"/>
      <c r="G460" s="218"/>
      <c r="H460" s="219"/>
      <c r="I460" s="235"/>
      <c r="J460" s="222"/>
      <c r="K460" s="235"/>
      <c r="L460" s="221"/>
      <c r="M460" s="222"/>
      <c r="N460" s="235"/>
      <c r="O460" s="221"/>
      <c r="P460" s="224"/>
      <c r="Q460" s="215">
        <f t="shared" ref="Q460:Q510" si="8">IF(I460="",0,INT(SUM(PRODUCT(I460,K460,N460))))</f>
        <v>0</v>
      </c>
      <c r="R460" s="226"/>
      <c r="S460" s="227"/>
    </row>
    <row r="461" spans="1:19" ht="18" hidden="1" customHeight="1" x14ac:dyDescent="0.2">
      <c r="A461" s="746">
        <v>451</v>
      </c>
      <c r="B461" s="747"/>
      <c r="C461" s="203"/>
      <c r="D461" s="204"/>
      <c r="E461" s="204"/>
      <c r="F461" s="205"/>
      <c r="G461" s="218"/>
      <c r="H461" s="219"/>
      <c r="I461" s="235"/>
      <c r="J461" s="222"/>
      <c r="K461" s="235"/>
      <c r="L461" s="221"/>
      <c r="M461" s="222"/>
      <c r="N461" s="235"/>
      <c r="O461" s="221"/>
      <c r="P461" s="224"/>
      <c r="Q461" s="215">
        <f t="shared" si="8"/>
        <v>0</v>
      </c>
      <c r="R461" s="226"/>
      <c r="S461" s="227"/>
    </row>
    <row r="462" spans="1:19" ht="18" hidden="1" customHeight="1" x14ac:dyDescent="0.2">
      <c r="A462" s="746">
        <v>452</v>
      </c>
      <c r="B462" s="747"/>
      <c r="C462" s="203"/>
      <c r="D462" s="204"/>
      <c r="E462" s="204"/>
      <c r="F462" s="205"/>
      <c r="G462" s="218"/>
      <c r="H462" s="219"/>
      <c r="I462" s="235"/>
      <c r="J462" s="222"/>
      <c r="K462" s="235"/>
      <c r="L462" s="221"/>
      <c r="M462" s="222"/>
      <c r="N462" s="235"/>
      <c r="O462" s="221"/>
      <c r="P462" s="224"/>
      <c r="Q462" s="215">
        <f t="shared" si="8"/>
        <v>0</v>
      </c>
      <c r="R462" s="226"/>
      <c r="S462" s="227"/>
    </row>
    <row r="463" spans="1:19" ht="18" hidden="1" customHeight="1" x14ac:dyDescent="0.2">
      <c r="A463" s="746">
        <v>453</v>
      </c>
      <c r="B463" s="747"/>
      <c r="C463" s="203"/>
      <c r="D463" s="204"/>
      <c r="E463" s="204"/>
      <c r="F463" s="205"/>
      <c r="G463" s="218"/>
      <c r="H463" s="219"/>
      <c r="I463" s="235"/>
      <c r="J463" s="222"/>
      <c r="K463" s="235"/>
      <c r="L463" s="221"/>
      <c r="M463" s="222"/>
      <c r="N463" s="235"/>
      <c r="O463" s="221"/>
      <c r="P463" s="224"/>
      <c r="Q463" s="215">
        <f t="shared" si="8"/>
        <v>0</v>
      </c>
      <c r="R463" s="226"/>
      <c r="S463" s="227"/>
    </row>
    <row r="464" spans="1:19" ht="18" hidden="1" customHeight="1" x14ac:dyDescent="0.2">
      <c r="A464" s="746">
        <v>454</v>
      </c>
      <c r="B464" s="747"/>
      <c r="C464" s="203"/>
      <c r="D464" s="204"/>
      <c r="E464" s="204"/>
      <c r="F464" s="205"/>
      <c r="G464" s="218"/>
      <c r="H464" s="219"/>
      <c r="I464" s="235"/>
      <c r="J464" s="222"/>
      <c r="K464" s="235"/>
      <c r="L464" s="221"/>
      <c r="M464" s="222"/>
      <c r="N464" s="235"/>
      <c r="O464" s="221"/>
      <c r="P464" s="224"/>
      <c r="Q464" s="215">
        <f t="shared" si="8"/>
        <v>0</v>
      </c>
      <c r="R464" s="226"/>
      <c r="S464" s="227"/>
    </row>
    <row r="465" spans="1:19" ht="18" hidden="1" customHeight="1" x14ac:dyDescent="0.2">
      <c r="A465" s="746">
        <v>455</v>
      </c>
      <c r="B465" s="747"/>
      <c r="C465" s="203"/>
      <c r="D465" s="204"/>
      <c r="E465" s="204"/>
      <c r="F465" s="205"/>
      <c r="G465" s="218"/>
      <c r="H465" s="219"/>
      <c r="I465" s="235"/>
      <c r="J465" s="222"/>
      <c r="K465" s="235"/>
      <c r="L465" s="221"/>
      <c r="M465" s="222"/>
      <c r="N465" s="235"/>
      <c r="O465" s="221"/>
      <c r="P465" s="224"/>
      <c r="Q465" s="215">
        <f t="shared" si="8"/>
        <v>0</v>
      </c>
      <c r="R465" s="226"/>
      <c r="S465" s="227"/>
    </row>
    <row r="466" spans="1:19" ht="18" hidden="1" customHeight="1" x14ac:dyDescent="0.2">
      <c r="A466" s="746">
        <v>456</v>
      </c>
      <c r="B466" s="747"/>
      <c r="C466" s="203"/>
      <c r="D466" s="204"/>
      <c r="E466" s="204"/>
      <c r="F466" s="205"/>
      <c r="G466" s="218"/>
      <c r="H466" s="219"/>
      <c r="I466" s="235"/>
      <c r="J466" s="222"/>
      <c r="K466" s="235"/>
      <c r="L466" s="221"/>
      <c r="M466" s="222"/>
      <c r="N466" s="235"/>
      <c r="O466" s="221"/>
      <c r="P466" s="224"/>
      <c r="Q466" s="215">
        <f t="shared" si="8"/>
        <v>0</v>
      </c>
      <c r="R466" s="226"/>
      <c r="S466" s="227"/>
    </row>
    <row r="467" spans="1:19" ht="18" hidden="1" customHeight="1" x14ac:dyDescent="0.2">
      <c r="A467" s="746">
        <v>457</v>
      </c>
      <c r="B467" s="747"/>
      <c r="C467" s="203"/>
      <c r="D467" s="204"/>
      <c r="E467" s="204"/>
      <c r="F467" s="205"/>
      <c r="G467" s="218"/>
      <c r="H467" s="219"/>
      <c r="I467" s="235"/>
      <c r="J467" s="222"/>
      <c r="K467" s="235"/>
      <c r="L467" s="221"/>
      <c r="M467" s="222"/>
      <c r="N467" s="235"/>
      <c r="O467" s="221"/>
      <c r="P467" s="224"/>
      <c r="Q467" s="215">
        <f t="shared" si="8"/>
        <v>0</v>
      </c>
      <c r="R467" s="226"/>
      <c r="S467" s="227"/>
    </row>
    <row r="468" spans="1:19" ht="18" hidden="1" customHeight="1" x14ac:dyDescent="0.2">
      <c r="A468" s="746">
        <v>458</v>
      </c>
      <c r="B468" s="747"/>
      <c r="C468" s="203"/>
      <c r="D468" s="204"/>
      <c r="E468" s="204"/>
      <c r="F468" s="205"/>
      <c r="G468" s="218"/>
      <c r="H468" s="219"/>
      <c r="I468" s="235"/>
      <c r="J468" s="222"/>
      <c r="K468" s="235"/>
      <c r="L468" s="221"/>
      <c r="M468" s="222"/>
      <c r="N468" s="235"/>
      <c r="O468" s="221"/>
      <c r="P468" s="224"/>
      <c r="Q468" s="215">
        <f t="shared" si="8"/>
        <v>0</v>
      </c>
      <c r="R468" s="226"/>
      <c r="S468" s="227"/>
    </row>
    <row r="469" spans="1:19" ht="18" hidden="1" customHeight="1" x14ac:dyDescent="0.2">
      <c r="A469" s="746">
        <v>459</v>
      </c>
      <c r="B469" s="747"/>
      <c r="C469" s="203"/>
      <c r="D469" s="204"/>
      <c r="E469" s="204"/>
      <c r="F469" s="205"/>
      <c r="G469" s="218"/>
      <c r="H469" s="219"/>
      <c r="I469" s="235"/>
      <c r="J469" s="222"/>
      <c r="K469" s="235"/>
      <c r="L469" s="221"/>
      <c r="M469" s="222"/>
      <c r="N469" s="235"/>
      <c r="O469" s="221"/>
      <c r="P469" s="224"/>
      <c r="Q469" s="215">
        <f t="shared" si="8"/>
        <v>0</v>
      </c>
      <c r="R469" s="226"/>
      <c r="S469" s="227"/>
    </row>
    <row r="470" spans="1:19" ht="18" hidden="1" customHeight="1" x14ac:dyDescent="0.2">
      <c r="A470" s="746">
        <v>460</v>
      </c>
      <c r="B470" s="747"/>
      <c r="C470" s="203"/>
      <c r="D470" s="204"/>
      <c r="E470" s="204"/>
      <c r="F470" s="205"/>
      <c r="G470" s="218"/>
      <c r="H470" s="219"/>
      <c r="I470" s="235"/>
      <c r="J470" s="222"/>
      <c r="K470" s="235"/>
      <c r="L470" s="221"/>
      <c r="M470" s="222"/>
      <c r="N470" s="235"/>
      <c r="O470" s="221"/>
      <c r="P470" s="224"/>
      <c r="Q470" s="215">
        <f t="shared" si="8"/>
        <v>0</v>
      </c>
      <c r="R470" s="226"/>
      <c r="S470" s="227"/>
    </row>
    <row r="471" spans="1:19" ht="18" hidden="1" customHeight="1" x14ac:dyDescent="0.2">
      <c r="A471" s="746">
        <v>461</v>
      </c>
      <c r="B471" s="747"/>
      <c r="C471" s="203"/>
      <c r="D471" s="204"/>
      <c r="E471" s="204"/>
      <c r="F471" s="205"/>
      <c r="G471" s="218"/>
      <c r="H471" s="219"/>
      <c r="I471" s="235"/>
      <c r="J471" s="222"/>
      <c r="K471" s="235"/>
      <c r="L471" s="221"/>
      <c r="M471" s="222"/>
      <c r="N471" s="235"/>
      <c r="O471" s="221"/>
      <c r="P471" s="224"/>
      <c r="Q471" s="215">
        <f t="shared" si="8"/>
        <v>0</v>
      </c>
      <c r="R471" s="226"/>
      <c r="S471" s="227"/>
    </row>
    <row r="472" spans="1:19" ht="18" hidden="1" customHeight="1" x14ac:dyDescent="0.2">
      <c r="A472" s="746">
        <v>462</v>
      </c>
      <c r="B472" s="747"/>
      <c r="C472" s="203"/>
      <c r="D472" s="204"/>
      <c r="E472" s="204"/>
      <c r="F472" s="205"/>
      <c r="G472" s="218"/>
      <c r="H472" s="219"/>
      <c r="I472" s="235"/>
      <c r="J472" s="222"/>
      <c r="K472" s="235"/>
      <c r="L472" s="221"/>
      <c r="M472" s="222"/>
      <c r="N472" s="235"/>
      <c r="O472" s="221"/>
      <c r="P472" s="224"/>
      <c r="Q472" s="215">
        <f t="shared" si="8"/>
        <v>0</v>
      </c>
      <c r="R472" s="226"/>
      <c r="S472" s="227"/>
    </row>
    <row r="473" spans="1:19" ht="18" hidden="1" customHeight="1" x14ac:dyDescent="0.2">
      <c r="A473" s="746">
        <v>463</v>
      </c>
      <c r="B473" s="747"/>
      <c r="C473" s="203"/>
      <c r="D473" s="204"/>
      <c r="E473" s="204"/>
      <c r="F473" s="205"/>
      <c r="G473" s="218"/>
      <c r="H473" s="219"/>
      <c r="I473" s="235"/>
      <c r="J473" s="222"/>
      <c r="K473" s="235"/>
      <c r="L473" s="221"/>
      <c r="M473" s="222"/>
      <c r="N473" s="235"/>
      <c r="O473" s="221"/>
      <c r="P473" s="224"/>
      <c r="Q473" s="215">
        <f t="shared" si="8"/>
        <v>0</v>
      </c>
      <c r="R473" s="226"/>
      <c r="S473" s="227"/>
    </row>
    <row r="474" spans="1:19" ht="18" hidden="1" customHeight="1" x14ac:dyDescent="0.2">
      <c r="A474" s="746">
        <v>464</v>
      </c>
      <c r="B474" s="747"/>
      <c r="C474" s="203"/>
      <c r="D474" s="204"/>
      <c r="E474" s="204"/>
      <c r="F474" s="205"/>
      <c r="G474" s="218"/>
      <c r="H474" s="219"/>
      <c r="I474" s="235"/>
      <c r="J474" s="222"/>
      <c r="K474" s="235"/>
      <c r="L474" s="221"/>
      <c r="M474" s="222"/>
      <c r="N474" s="235"/>
      <c r="O474" s="221"/>
      <c r="P474" s="224"/>
      <c r="Q474" s="215">
        <f t="shared" si="8"/>
        <v>0</v>
      </c>
      <c r="R474" s="226"/>
      <c r="S474" s="227"/>
    </row>
    <row r="475" spans="1:19" ht="18" hidden="1" customHeight="1" x14ac:dyDescent="0.2">
      <c r="A475" s="746">
        <v>465</v>
      </c>
      <c r="B475" s="747"/>
      <c r="C475" s="203"/>
      <c r="D475" s="204"/>
      <c r="E475" s="204"/>
      <c r="F475" s="205"/>
      <c r="G475" s="218"/>
      <c r="H475" s="219"/>
      <c r="I475" s="235"/>
      <c r="J475" s="222"/>
      <c r="K475" s="235"/>
      <c r="L475" s="221"/>
      <c r="M475" s="222"/>
      <c r="N475" s="235"/>
      <c r="O475" s="221"/>
      <c r="P475" s="224"/>
      <c r="Q475" s="215">
        <f t="shared" si="8"/>
        <v>0</v>
      </c>
      <c r="R475" s="226"/>
      <c r="S475" s="227"/>
    </row>
    <row r="476" spans="1:19" ht="18" hidden="1" customHeight="1" x14ac:dyDescent="0.2">
      <c r="A476" s="746">
        <v>466</v>
      </c>
      <c r="B476" s="747"/>
      <c r="C476" s="203"/>
      <c r="D476" s="204"/>
      <c r="E476" s="204"/>
      <c r="F476" s="205"/>
      <c r="G476" s="218"/>
      <c r="H476" s="219"/>
      <c r="I476" s="235"/>
      <c r="J476" s="222"/>
      <c r="K476" s="235"/>
      <c r="L476" s="221"/>
      <c r="M476" s="222"/>
      <c r="N476" s="235"/>
      <c r="O476" s="221"/>
      <c r="P476" s="224"/>
      <c r="Q476" s="215">
        <f t="shared" si="8"/>
        <v>0</v>
      </c>
      <c r="R476" s="226"/>
      <c r="S476" s="227"/>
    </row>
    <row r="477" spans="1:19" ht="18" hidden="1" customHeight="1" x14ac:dyDescent="0.2">
      <c r="A477" s="746">
        <v>467</v>
      </c>
      <c r="B477" s="747"/>
      <c r="C477" s="203"/>
      <c r="D477" s="204"/>
      <c r="E477" s="204"/>
      <c r="F477" s="205"/>
      <c r="G477" s="218"/>
      <c r="H477" s="219"/>
      <c r="I477" s="235"/>
      <c r="J477" s="222"/>
      <c r="K477" s="235"/>
      <c r="L477" s="221"/>
      <c r="M477" s="222"/>
      <c r="N477" s="235"/>
      <c r="O477" s="221"/>
      <c r="P477" s="224"/>
      <c r="Q477" s="215">
        <f t="shared" si="8"/>
        <v>0</v>
      </c>
      <c r="R477" s="226"/>
      <c r="S477" s="227"/>
    </row>
    <row r="478" spans="1:19" ht="18" hidden="1" customHeight="1" x14ac:dyDescent="0.2">
      <c r="A478" s="746">
        <v>468</v>
      </c>
      <c r="B478" s="747"/>
      <c r="C478" s="203"/>
      <c r="D478" s="204"/>
      <c r="E478" s="204"/>
      <c r="F478" s="205"/>
      <c r="G478" s="218"/>
      <c r="H478" s="219"/>
      <c r="I478" s="235"/>
      <c r="J478" s="222"/>
      <c r="K478" s="235"/>
      <c r="L478" s="221"/>
      <c r="M478" s="222"/>
      <c r="N478" s="235"/>
      <c r="O478" s="221"/>
      <c r="P478" s="224"/>
      <c r="Q478" s="215">
        <f t="shared" si="8"/>
        <v>0</v>
      </c>
      <c r="R478" s="226"/>
      <c r="S478" s="227"/>
    </row>
    <row r="479" spans="1:19" ht="18" hidden="1" customHeight="1" x14ac:dyDescent="0.2">
      <c r="A479" s="746">
        <v>469</v>
      </c>
      <c r="B479" s="747"/>
      <c r="C479" s="203"/>
      <c r="D479" s="204"/>
      <c r="E479" s="204"/>
      <c r="F479" s="205"/>
      <c r="G479" s="218"/>
      <c r="H479" s="219"/>
      <c r="I479" s="235"/>
      <c r="J479" s="222"/>
      <c r="K479" s="235"/>
      <c r="L479" s="221"/>
      <c r="M479" s="222"/>
      <c r="N479" s="235"/>
      <c r="O479" s="221"/>
      <c r="P479" s="224"/>
      <c r="Q479" s="215">
        <f t="shared" si="8"/>
        <v>0</v>
      </c>
      <c r="R479" s="226"/>
      <c r="S479" s="227"/>
    </row>
    <row r="480" spans="1:19" ht="18" hidden="1" customHeight="1" x14ac:dyDescent="0.2">
      <c r="A480" s="746">
        <v>470</v>
      </c>
      <c r="B480" s="747"/>
      <c r="C480" s="203"/>
      <c r="D480" s="204"/>
      <c r="E480" s="204"/>
      <c r="F480" s="205"/>
      <c r="G480" s="218"/>
      <c r="H480" s="219"/>
      <c r="I480" s="235"/>
      <c r="J480" s="222"/>
      <c r="K480" s="235"/>
      <c r="L480" s="221"/>
      <c r="M480" s="222"/>
      <c r="N480" s="235"/>
      <c r="O480" s="221"/>
      <c r="P480" s="224"/>
      <c r="Q480" s="215">
        <f t="shared" si="8"/>
        <v>0</v>
      </c>
      <c r="R480" s="226"/>
      <c r="S480" s="227"/>
    </row>
    <row r="481" spans="1:19" ht="18" hidden="1" customHeight="1" x14ac:dyDescent="0.2">
      <c r="A481" s="746">
        <v>471</v>
      </c>
      <c r="B481" s="747"/>
      <c r="C481" s="203"/>
      <c r="D481" s="204"/>
      <c r="E481" s="204"/>
      <c r="F481" s="205"/>
      <c r="G481" s="218"/>
      <c r="H481" s="219"/>
      <c r="I481" s="235"/>
      <c r="J481" s="222"/>
      <c r="K481" s="235"/>
      <c r="L481" s="221"/>
      <c r="M481" s="222"/>
      <c r="N481" s="235"/>
      <c r="O481" s="221"/>
      <c r="P481" s="224"/>
      <c r="Q481" s="215">
        <f t="shared" si="8"/>
        <v>0</v>
      </c>
      <c r="R481" s="226"/>
      <c r="S481" s="227"/>
    </row>
    <row r="482" spans="1:19" ht="18" hidden="1" customHeight="1" x14ac:dyDescent="0.2">
      <c r="A482" s="746">
        <v>472</v>
      </c>
      <c r="B482" s="747"/>
      <c r="C482" s="203"/>
      <c r="D482" s="204"/>
      <c r="E482" s="204"/>
      <c r="F482" s="205"/>
      <c r="G482" s="218"/>
      <c r="H482" s="219"/>
      <c r="I482" s="235"/>
      <c r="J482" s="222"/>
      <c r="K482" s="235"/>
      <c r="L482" s="221"/>
      <c r="M482" s="222"/>
      <c r="N482" s="235"/>
      <c r="O482" s="221"/>
      <c r="P482" s="224"/>
      <c r="Q482" s="215">
        <f t="shared" si="8"/>
        <v>0</v>
      </c>
      <c r="R482" s="226"/>
      <c r="S482" s="227"/>
    </row>
    <row r="483" spans="1:19" ht="18" hidden="1" customHeight="1" x14ac:dyDescent="0.2">
      <c r="A483" s="746">
        <v>473</v>
      </c>
      <c r="B483" s="747"/>
      <c r="C483" s="203"/>
      <c r="D483" s="204"/>
      <c r="E483" s="204"/>
      <c r="F483" s="205"/>
      <c r="G483" s="218"/>
      <c r="H483" s="219"/>
      <c r="I483" s="235"/>
      <c r="J483" s="222"/>
      <c r="K483" s="235"/>
      <c r="L483" s="221"/>
      <c r="M483" s="222"/>
      <c r="N483" s="235"/>
      <c r="O483" s="221"/>
      <c r="P483" s="224"/>
      <c r="Q483" s="215">
        <f t="shared" si="8"/>
        <v>0</v>
      </c>
      <c r="R483" s="226"/>
      <c r="S483" s="227"/>
    </row>
    <row r="484" spans="1:19" ht="18" hidden="1" customHeight="1" x14ac:dyDescent="0.2">
      <c r="A484" s="746">
        <v>474</v>
      </c>
      <c r="B484" s="747"/>
      <c r="C484" s="203"/>
      <c r="D484" s="204"/>
      <c r="E484" s="204"/>
      <c r="F484" s="205"/>
      <c r="G484" s="218"/>
      <c r="H484" s="219"/>
      <c r="I484" s="235"/>
      <c r="J484" s="222"/>
      <c r="K484" s="235"/>
      <c r="L484" s="221"/>
      <c r="M484" s="222"/>
      <c r="N484" s="235"/>
      <c r="O484" s="221"/>
      <c r="P484" s="224"/>
      <c r="Q484" s="215">
        <f t="shared" si="8"/>
        <v>0</v>
      </c>
      <c r="R484" s="226"/>
      <c r="S484" s="227"/>
    </row>
    <row r="485" spans="1:19" ht="18" hidden="1" customHeight="1" x14ac:dyDescent="0.2">
      <c r="A485" s="746">
        <v>475</v>
      </c>
      <c r="B485" s="747"/>
      <c r="C485" s="203"/>
      <c r="D485" s="204"/>
      <c r="E485" s="204"/>
      <c r="F485" s="205"/>
      <c r="G485" s="218"/>
      <c r="H485" s="219"/>
      <c r="I485" s="235"/>
      <c r="J485" s="222"/>
      <c r="K485" s="235"/>
      <c r="L485" s="221"/>
      <c r="M485" s="222"/>
      <c r="N485" s="235"/>
      <c r="O485" s="221"/>
      <c r="P485" s="224"/>
      <c r="Q485" s="215">
        <f t="shared" si="8"/>
        <v>0</v>
      </c>
      <c r="R485" s="226"/>
      <c r="S485" s="227"/>
    </row>
    <row r="486" spans="1:19" ht="18" hidden="1" customHeight="1" x14ac:dyDescent="0.2">
      <c r="A486" s="746">
        <v>476</v>
      </c>
      <c r="B486" s="747"/>
      <c r="C486" s="203"/>
      <c r="D486" s="204"/>
      <c r="E486" s="204"/>
      <c r="F486" s="205"/>
      <c r="G486" s="218"/>
      <c r="H486" s="219"/>
      <c r="I486" s="235"/>
      <c r="J486" s="222"/>
      <c r="K486" s="235"/>
      <c r="L486" s="221"/>
      <c r="M486" s="222"/>
      <c r="N486" s="235"/>
      <c r="O486" s="221"/>
      <c r="P486" s="224"/>
      <c r="Q486" s="215">
        <f t="shared" si="8"/>
        <v>0</v>
      </c>
      <c r="R486" s="226"/>
      <c r="S486" s="227"/>
    </row>
    <row r="487" spans="1:19" ht="18" hidden="1" customHeight="1" x14ac:dyDescent="0.2">
      <c r="A487" s="746">
        <v>477</v>
      </c>
      <c r="B487" s="747"/>
      <c r="C487" s="203"/>
      <c r="D487" s="204"/>
      <c r="E487" s="204"/>
      <c r="F487" s="205"/>
      <c r="G487" s="218"/>
      <c r="H487" s="219"/>
      <c r="I487" s="235"/>
      <c r="J487" s="222"/>
      <c r="K487" s="235"/>
      <c r="L487" s="221"/>
      <c r="M487" s="222"/>
      <c r="N487" s="235"/>
      <c r="O487" s="221"/>
      <c r="P487" s="224"/>
      <c r="Q487" s="215">
        <f t="shared" si="8"/>
        <v>0</v>
      </c>
      <c r="R487" s="226"/>
      <c r="S487" s="227"/>
    </row>
    <row r="488" spans="1:19" ht="18" hidden="1" customHeight="1" x14ac:dyDescent="0.2">
      <c r="A488" s="746">
        <v>478</v>
      </c>
      <c r="B488" s="747"/>
      <c r="C488" s="203"/>
      <c r="D488" s="204"/>
      <c r="E488" s="204"/>
      <c r="F488" s="205"/>
      <c r="G488" s="218"/>
      <c r="H488" s="219"/>
      <c r="I488" s="235"/>
      <c r="J488" s="222"/>
      <c r="K488" s="235"/>
      <c r="L488" s="221"/>
      <c r="M488" s="222"/>
      <c r="N488" s="235"/>
      <c r="O488" s="221"/>
      <c r="P488" s="224"/>
      <c r="Q488" s="215">
        <f t="shared" si="8"/>
        <v>0</v>
      </c>
      <c r="R488" s="226"/>
      <c r="S488" s="227"/>
    </row>
    <row r="489" spans="1:19" ht="18" hidden="1" customHeight="1" x14ac:dyDescent="0.2">
      <c r="A489" s="746">
        <v>479</v>
      </c>
      <c r="B489" s="747"/>
      <c r="C489" s="203"/>
      <c r="D489" s="204"/>
      <c r="E489" s="204"/>
      <c r="F489" s="205"/>
      <c r="G489" s="218"/>
      <c r="H489" s="219"/>
      <c r="I489" s="235"/>
      <c r="J489" s="222"/>
      <c r="K489" s="235"/>
      <c r="L489" s="221"/>
      <c r="M489" s="222"/>
      <c r="N489" s="235"/>
      <c r="O489" s="221"/>
      <c r="P489" s="224"/>
      <c r="Q489" s="215">
        <f t="shared" si="8"/>
        <v>0</v>
      </c>
      <c r="R489" s="226"/>
      <c r="S489" s="227"/>
    </row>
    <row r="490" spans="1:19" ht="18" hidden="1" customHeight="1" x14ac:dyDescent="0.2">
      <c r="A490" s="746">
        <v>480</v>
      </c>
      <c r="B490" s="747"/>
      <c r="C490" s="203"/>
      <c r="D490" s="204"/>
      <c r="E490" s="204"/>
      <c r="F490" s="205"/>
      <c r="G490" s="218"/>
      <c r="H490" s="219"/>
      <c r="I490" s="235"/>
      <c r="J490" s="222"/>
      <c r="K490" s="235"/>
      <c r="L490" s="221"/>
      <c r="M490" s="222"/>
      <c r="N490" s="235"/>
      <c r="O490" s="221"/>
      <c r="P490" s="224"/>
      <c r="Q490" s="215">
        <f t="shared" si="8"/>
        <v>0</v>
      </c>
      <c r="R490" s="226"/>
      <c r="S490" s="227"/>
    </row>
    <row r="491" spans="1:19" ht="18" hidden="1" customHeight="1" x14ac:dyDescent="0.2">
      <c r="A491" s="746">
        <v>481</v>
      </c>
      <c r="B491" s="747"/>
      <c r="C491" s="203"/>
      <c r="D491" s="204"/>
      <c r="E491" s="204"/>
      <c r="F491" s="205"/>
      <c r="G491" s="218"/>
      <c r="H491" s="219"/>
      <c r="I491" s="235"/>
      <c r="J491" s="222"/>
      <c r="K491" s="235"/>
      <c r="L491" s="221"/>
      <c r="M491" s="222"/>
      <c r="N491" s="235"/>
      <c r="O491" s="221"/>
      <c r="P491" s="224"/>
      <c r="Q491" s="215">
        <f t="shared" si="8"/>
        <v>0</v>
      </c>
      <c r="R491" s="226"/>
      <c r="S491" s="227"/>
    </row>
    <row r="492" spans="1:19" ht="18" hidden="1" customHeight="1" x14ac:dyDescent="0.2">
      <c r="A492" s="746">
        <v>482</v>
      </c>
      <c r="B492" s="747"/>
      <c r="C492" s="203"/>
      <c r="D492" s="204"/>
      <c r="E492" s="204"/>
      <c r="F492" s="205"/>
      <c r="G492" s="218"/>
      <c r="H492" s="219"/>
      <c r="I492" s="235"/>
      <c r="J492" s="222"/>
      <c r="K492" s="235"/>
      <c r="L492" s="221"/>
      <c r="M492" s="222"/>
      <c r="N492" s="235"/>
      <c r="O492" s="221"/>
      <c r="P492" s="224"/>
      <c r="Q492" s="215">
        <f t="shared" si="8"/>
        <v>0</v>
      </c>
      <c r="R492" s="226"/>
      <c r="S492" s="227"/>
    </row>
    <row r="493" spans="1:19" ht="18" hidden="1" customHeight="1" x14ac:dyDescent="0.2">
      <c r="A493" s="746">
        <v>483</v>
      </c>
      <c r="B493" s="747"/>
      <c r="C493" s="203"/>
      <c r="D493" s="204"/>
      <c r="E493" s="204"/>
      <c r="F493" s="205"/>
      <c r="G493" s="218"/>
      <c r="H493" s="219"/>
      <c r="I493" s="235"/>
      <c r="J493" s="222"/>
      <c r="K493" s="235"/>
      <c r="L493" s="221"/>
      <c r="M493" s="222"/>
      <c r="N493" s="235"/>
      <c r="O493" s="221"/>
      <c r="P493" s="224"/>
      <c r="Q493" s="215">
        <f t="shared" si="8"/>
        <v>0</v>
      </c>
      <c r="R493" s="226"/>
      <c r="S493" s="227"/>
    </row>
    <row r="494" spans="1:19" ht="18" hidden="1" customHeight="1" x14ac:dyDescent="0.2">
      <c r="A494" s="746">
        <v>484</v>
      </c>
      <c r="B494" s="747"/>
      <c r="C494" s="203"/>
      <c r="D494" s="204"/>
      <c r="E494" s="204"/>
      <c r="F494" s="205"/>
      <c r="G494" s="218"/>
      <c r="H494" s="219"/>
      <c r="I494" s="235"/>
      <c r="J494" s="222"/>
      <c r="K494" s="235"/>
      <c r="L494" s="221"/>
      <c r="M494" s="222"/>
      <c r="N494" s="235"/>
      <c r="O494" s="221"/>
      <c r="P494" s="224"/>
      <c r="Q494" s="215">
        <f t="shared" si="8"/>
        <v>0</v>
      </c>
      <c r="R494" s="226"/>
      <c r="S494" s="227"/>
    </row>
    <row r="495" spans="1:19" ht="18" hidden="1" customHeight="1" x14ac:dyDescent="0.2">
      <c r="A495" s="746">
        <v>485</v>
      </c>
      <c r="B495" s="747"/>
      <c r="C495" s="203"/>
      <c r="D495" s="204"/>
      <c r="E495" s="204"/>
      <c r="F495" s="205"/>
      <c r="G495" s="218"/>
      <c r="H495" s="219"/>
      <c r="I495" s="235"/>
      <c r="J495" s="222"/>
      <c r="K495" s="235"/>
      <c r="L495" s="221"/>
      <c r="M495" s="222"/>
      <c r="N495" s="235"/>
      <c r="O495" s="221"/>
      <c r="P495" s="224"/>
      <c r="Q495" s="215">
        <f t="shared" si="8"/>
        <v>0</v>
      </c>
      <c r="R495" s="226"/>
      <c r="S495" s="227"/>
    </row>
    <row r="496" spans="1:19" ht="18" hidden="1" customHeight="1" x14ac:dyDescent="0.2">
      <c r="A496" s="746">
        <v>486</v>
      </c>
      <c r="B496" s="747"/>
      <c r="C496" s="203"/>
      <c r="D496" s="204"/>
      <c r="E496" s="204"/>
      <c r="F496" s="205"/>
      <c r="G496" s="218"/>
      <c r="H496" s="219"/>
      <c r="I496" s="235"/>
      <c r="J496" s="222"/>
      <c r="K496" s="235"/>
      <c r="L496" s="221"/>
      <c r="M496" s="222"/>
      <c r="N496" s="235"/>
      <c r="O496" s="221"/>
      <c r="P496" s="224"/>
      <c r="Q496" s="215">
        <f t="shared" si="8"/>
        <v>0</v>
      </c>
      <c r="R496" s="226"/>
      <c r="S496" s="227"/>
    </row>
    <row r="497" spans="1:24" ht="18" hidden="1" customHeight="1" x14ac:dyDescent="0.2">
      <c r="A497" s="746">
        <v>487</v>
      </c>
      <c r="B497" s="747"/>
      <c r="C497" s="203"/>
      <c r="D497" s="204"/>
      <c r="E497" s="204"/>
      <c r="F497" s="205"/>
      <c r="G497" s="218"/>
      <c r="H497" s="219"/>
      <c r="I497" s="235"/>
      <c r="J497" s="222"/>
      <c r="K497" s="235"/>
      <c r="L497" s="221"/>
      <c r="M497" s="222"/>
      <c r="N497" s="235"/>
      <c r="O497" s="221"/>
      <c r="P497" s="224"/>
      <c r="Q497" s="215">
        <f t="shared" si="8"/>
        <v>0</v>
      </c>
      <c r="R497" s="226"/>
      <c r="S497" s="227"/>
    </row>
    <row r="498" spans="1:24" ht="18" hidden="1" customHeight="1" x14ac:dyDescent="0.2">
      <c r="A498" s="746">
        <v>488</v>
      </c>
      <c r="B498" s="747"/>
      <c r="C498" s="203"/>
      <c r="D498" s="204"/>
      <c r="E498" s="204"/>
      <c r="F498" s="205"/>
      <c r="G498" s="218"/>
      <c r="H498" s="219"/>
      <c r="I498" s="235"/>
      <c r="J498" s="222"/>
      <c r="K498" s="235"/>
      <c r="L498" s="221"/>
      <c r="M498" s="222"/>
      <c r="N498" s="235"/>
      <c r="O498" s="221"/>
      <c r="P498" s="224"/>
      <c r="Q498" s="215">
        <f t="shared" si="8"/>
        <v>0</v>
      </c>
      <c r="R498" s="226"/>
      <c r="S498" s="227"/>
    </row>
    <row r="499" spans="1:24" ht="18" hidden="1" customHeight="1" x14ac:dyDescent="0.2">
      <c r="A499" s="746">
        <v>489</v>
      </c>
      <c r="B499" s="747"/>
      <c r="C499" s="203"/>
      <c r="D499" s="204"/>
      <c r="E499" s="204"/>
      <c r="F499" s="205"/>
      <c r="G499" s="218"/>
      <c r="H499" s="219"/>
      <c r="I499" s="235"/>
      <c r="J499" s="222"/>
      <c r="K499" s="235"/>
      <c r="L499" s="221"/>
      <c r="M499" s="222"/>
      <c r="N499" s="235"/>
      <c r="O499" s="221"/>
      <c r="P499" s="224"/>
      <c r="Q499" s="215">
        <f t="shared" si="8"/>
        <v>0</v>
      </c>
      <c r="R499" s="226"/>
      <c r="S499" s="227"/>
    </row>
    <row r="500" spans="1:24" ht="18" hidden="1" customHeight="1" x14ac:dyDescent="0.2">
      <c r="A500" s="746">
        <v>490</v>
      </c>
      <c r="B500" s="747"/>
      <c r="C500" s="203"/>
      <c r="D500" s="204"/>
      <c r="E500" s="204"/>
      <c r="F500" s="205"/>
      <c r="G500" s="218"/>
      <c r="H500" s="219"/>
      <c r="I500" s="235"/>
      <c r="J500" s="222"/>
      <c r="K500" s="235"/>
      <c r="L500" s="221"/>
      <c r="M500" s="222"/>
      <c r="N500" s="235"/>
      <c r="O500" s="221"/>
      <c r="P500" s="224"/>
      <c r="Q500" s="215">
        <f t="shared" si="8"/>
        <v>0</v>
      </c>
      <c r="R500" s="226"/>
      <c r="S500" s="227"/>
    </row>
    <row r="501" spans="1:24" ht="18" hidden="1" customHeight="1" x14ac:dyDescent="0.2">
      <c r="A501" s="746">
        <v>491</v>
      </c>
      <c r="B501" s="747"/>
      <c r="C501" s="203"/>
      <c r="D501" s="204"/>
      <c r="E501" s="204"/>
      <c r="F501" s="205"/>
      <c r="G501" s="218"/>
      <c r="H501" s="219"/>
      <c r="I501" s="235"/>
      <c r="J501" s="222"/>
      <c r="K501" s="235"/>
      <c r="L501" s="221"/>
      <c r="M501" s="222"/>
      <c r="N501" s="235"/>
      <c r="O501" s="221"/>
      <c r="P501" s="224"/>
      <c r="Q501" s="215">
        <f t="shared" si="8"/>
        <v>0</v>
      </c>
      <c r="R501" s="226"/>
      <c r="S501" s="227"/>
    </row>
    <row r="502" spans="1:24" ht="18" hidden="1" customHeight="1" x14ac:dyDescent="0.2">
      <c r="A502" s="746">
        <v>492</v>
      </c>
      <c r="B502" s="747"/>
      <c r="C502" s="203"/>
      <c r="D502" s="204"/>
      <c r="E502" s="204"/>
      <c r="F502" s="205"/>
      <c r="G502" s="218"/>
      <c r="H502" s="219"/>
      <c r="I502" s="235"/>
      <c r="J502" s="222"/>
      <c r="K502" s="235"/>
      <c r="L502" s="221"/>
      <c r="M502" s="222"/>
      <c r="N502" s="235"/>
      <c r="O502" s="221"/>
      <c r="P502" s="224"/>
      <c r="Q502" s="215">
        <f t="shared" si="8"/>
        <v>0</v>
      </c>
      <c r="R502" s="226"/>
      <c r="S502" s="227"/>
    </row>
    <row r="503" spans="1:24" ht="18" hidden="1" customHeight="1" x14ac:dyDescent="0.2">
      <c r="A503" s="746">
        <v>493</v>
      </c>
      <c r="B503" s="747"/>
      <c r="C503" s="203"/>
      <c r="D503" s="204"/>
      <c r="E503" s="204"/>
      <c r="F503" s="205"/>
      <c r="G503" s="218"/>
      <c r="H503" s="219"/>
      <c r="I503" s="235"/>
      <c r="J503" s="222"/>
      <c r="K503" s="235"/>
      <c r="L503" s="221"/>
      <c r="M503" s="222"/>
      <c r="N503" s="235"/>
      <c r="O503" s="221"/>
      <c r="P503" s="224"/>
      <c r="Q503" s="215">
        <f t="shared" si="8"/>
        <v>0</v>
      </c>
      <c r="R503" s="226"/>
      <c r="S503" s="227"/>
    </row>
    <row r="504" spans="1:24" ht="18" hidden="1" customHeight="1" x14ac:dyDescent="0.2">
      <c r="A504" s="746">
        <v>494</v>
      </c>
      <c r="B504" s="747"/>
      <c r="C504" s="203"/>
      <c r="D504" s="204"/>
      <c r="E504" s="204"/>
      <c r="F504" s="205"/>
      <c r="G504" s="218"/>
      <c r="H504" s="219"/>
      <c r="I504" s="235"/>
      <c r="J504" s="222"/>
      <c r="K504" s="235"/>
      <c r="L504" s="221"/>
      <c r="M504" s="222"/>
      <c r="N504" s="235"/>
      <c r="O504" s="221"/>
      <c r="P504" s="224"/>
      <c r="Q504" s="215">
        <f t="shared" si="8"/>
        <v>0</v>
      </c>
      <c r="R504" s="226"/>
      <c r="S504" s="227"/>
    </row>
    <row r="505" spans="1:24" ht="18" hidden="1" customHeight="1" x14ac:dyDescent="0.2">
      <c r="A505" s="746">
        <v>495</v>
      </c>
      <c r="B505" s="747"/>
      <c r="C505" s="203"/>
      <c r="D505" s="204"/>
      <c r="E505" s="204"/>
      <c r="F505" s="205"/>
      <c r="G505" s="218"/>
      <c r="H505" s="219"/>
      <c r="I505" s="235"/>
      <c r="J505" s="222"/>
      <c r="K505" s="235"/>
      <c r="L505" s="221"/>
      <c r="M505" s="222"/>
      <c r="N505" s="235"/>
      <c r="O505" s="221"/>
      <c r="P505" s="224"/>
      <c r="Q505" s="215">
        <f t="shared" si="8"/>
        <v>0</v>
      </c>
      <c r="R505" s="226"/>
      <c r="S505" s="227"/>
    </row>
    <row r="506" spans="1:24" ht="18" hidden="1" customHeight="1" x14ac:dyDescent="0.2">
      <c r="A506" s="746">
        <v>496</v>
      </c>
      <c r="B506" s="747"/>
      <c r="C506" s="203"/>
      <c r="D506" s="204"/>
      <c r="E506" s="204"/>
      <c r="F506" s="205"/>
      <c r="G506" s="218"/>
      <c r="H506" s="219"/>
      <c r="I506" s="235"/>
      <c r="J506" s="222"/>
      <c r="K506" s="235"/>
      <c r="L506" s="221"/>
      <c r="M506" s="222"/>
      <c r="N506" s="235"/>
      <c r="O506" s="221"/>
      <c r="P506" s="224"/>
      <c r="Q506" s="215">
        <f t="shared" si="8"/>
        <v>0</v>
      </c>
      <c r="R506" s="226"/>
      <c r="S506" s="227"/>
    </row>
    <row r="507" spans="1:24" ht="18" hidden="1" customHeight="1" x14ac:dyDescent="0.2">
      <c r="A507" s="746">
        <v>497</v>
      </c>
      <c r="B507" s="747"/>
      <c r="C507" s="203"/>
      <c r="D507" s="204"/>
      <c r="E507" s="204"/>
      <c r="F507" s="205"/>
      <c r="G507" s="218"/>
      <c r="H507" s="219"/>
      <c r="I507" s="235"/>
      <c r="J507" s="222"/>
      <c r="K507" s="235"/>
      <c r="L507" s="221"/>
      <c r="M507" s="222"/>
      <c r="N507" s="235"/>
      <c r="O507" s="221"/>
      <c r="P507" s="224"/>
      <c r="Q507" s="215">
        <f t="shared" si="8"/>
        <v>0</v>
      </c>
      <c r="R507" s="226"/>
      <c r="S507" s="227"/>
    </row>
    <row r="508" spans="1:24" ht="18" hidden="1" customHeight="1" x14ac:dyDescent="0.2">
      <c r="A508" s="746">
        <v>498</v>
      </c>
      <c r="B508" s="747"/>
      <c r="C508" s="203"/>
      <c r="D508" s="204"/>
      <c r="E508" s="204"/>
      <c r="F508" s="205"/>
      <c r="G508" s="218"/>
      <c r="H508" s="219"/>
      <c r="I508" s="235"/>
      <c r="J508" s="222"/>
      <c r="K508" s="235"/>
      <c r="L508" s="221"/>
      <c r="M508" s="222"/>
      <c r="N508" s="235"/>
      <c r="O508" s="221"/>
      <c r="P508" s="224"/>
      <c r="Q508" s="215">
        <f t="shared" si="8"/>
        <v>0</v>
      </c>
      <c r="R508" s="226"/>
      <c r="S508" s="227"/>
    </row>
    <row r="509" spans="1:24" ht="18" hidden="1" customHeight="1" x14ac:dyDescent="0.2">
      <c r="A509" s="746">
        <v>499</v>
      </c>
      <c r="B509" s="747"/>
      <c r="C509" s="203"/>
      <c r="D509" s="204"/>
      <c r="E509" s="204"/>
      <c r="F509" s="205"/>
      <c r="G509" s="218"/>
      <c r="H509" s="219"/>
      <c r="I509" s="235"/>
      <c r="J509" s="222"/>
      <c r="K509" s="235"/>
      <c r="L509" s="221"/>
      <c r="M509" s="222"/>
      <c r="N509" s="235"/>
      <c r="O509" s="221"/>
      <c r="P509" s="224"/>
      <c r="Q509" s="215">
        <f t="shared" si="8"/>
        <v>0</v>
      </c>
      <c r="R509" s="226"/>
      <c r="S509" s="227"/>
    </row>
    <row r="510" spans="1:24" ht="18" hidden="1" customHeight="1" x14ac:dyDescent="0.2">
      <c r="A510" s="746">
        <v>500</v>
      </c>
      <c r="B510" s="747"/>
      <c r="C510" s="203"/>
      <c r="D510" s="204"/>
      <c r="E510" s="204"/>
      <c r="F510" s="205"/>
      <c r="G510" s="218"/>
      <c r="H510" s="219"/>
      <c r="I510" s="236"/>
      <c r="J510" s="219"/>
      <c r="K510" s="236"/>
      <c r="L510" s="221"/>
      <c r="M510" s="222"/>
      <c r="N510" s="235"/>
      <c r="O510" s="221"/>
      <c r="P510" s="224"/>
      <c r="Q510" s="215">
        <f t="shared" si="8"/>
        <v>0</v>
      </c>
      <c r="R510" s="226"/>
      <c r="S510" s="227"/>
    </row>
    <row r="511" spans="1:24" ht="25.5" customHeight="1" x14ac:dyDescent="0.2">
      <c r="A511" s="75" t="s">
        <v>93</v>
      </c>
      <c r="B511" s="75"/>
      <c r="X511" s="117"/>
    </row>
    <row r="512" spans="1:24" ht="19.5" customHeight="1" x14ac:dyDescent="0.2">
      <c r="A512" s="238"/>
      <c r="B512" s="238"/>
      <c r="C512" s="238"/>
      <c r="D512" s="238"/>
      <c r="E512" s="238"/>
      <c r="F512" s="238"/>
      <c r="H512" s="239"/>
      <c r="I512" s="240"/>
      <c r="J512" s="240"/>
      <c r="X512" s="117"/>
    </row>
    <row r="513" spans="1:24" ht="19.5" customHeight="1" x14ac:dyDescent="0.2">
      <c r="A513" s="98"/>
      <c r="B513" s="98"/>
      <c r="C513" s="98"/>
      <c r="D513" s="98"/>
      <c r="E513" s="98"/>
      <c r="F513" s="98"/>
      <c r="G513" s="241"/>
      <c r="X513" s="117"/>
    </row>
    <row r="514" spans="1:24" ht="19.5" customHeight="1" x14ac:dyDescent="0.2">
      <c r="A514" s="768"/>
      <c r="B514" s="769"/>
      <c r="C514" s="770" t="s">
        <v>8</v>
      </c>
      <c r="D514" s="771"/>
      <c r="E514" s="771"/>
      <c r="F514" s="772"/>
      <c r="G514" s="242" t="s">
        <v>140</v>
      </c>
      <c r="H514" s="773" t="s">
        <v>70</v>
      </c>
      <c r="I514" s="774"/>
      <c r="J514" s="774"/>
      <c r="X514" s="117"/>
    </row>
    <row r="515" spans="1:24" ht="20.100000000000001" customHeight="1" x14ac:dyDescent="0.2">
      <c r="A515" s="775" t="s">
        <v>46</v>
      </c>
      <c r="B515" s="776"/>
      <c r="C515" s="759" t="s">
        <v>6</v>
      </c>
      <c r="D515" s="760"/>
      <c r="E515" s="760"/>
      <c r="F515" s="761"/>
      <c r="G515" s="90" t="s">
        <v>88</v>
      </c>
      <c r="H515" s="757">
        <f t="shared" ref="H515:H526" si="9">SUMIFS($Q$11:$Q$310,$D$11:$D$310,$G515,$R$11:$R$310,"")</f>
        <v>0</v>
      </c>
      <c r="I515" s="758"/>
      <c r="J515" s="758"/>
      <c r="X515" s="117"/>
    </row>
    <row r="516" spans="1:24" ht="20.100000000000001" customHeight="1" x14ac:dyDescent="0.2">
      <c r="A516" s="777"/>
      <c r="B516" s="778"/>
      <c r="C516" s="762"/>
      <c r="D516" s="763"/>
      <c r="E516" s="763"/>
      <c r="F516" s="764"/>
      <c r="G516" s="90" t="s">
        <v>31</v>
      </c>
      <c r="H516" s="757">
        <f t="shared" si="9"/>
        <v>0</v>
      </c>
      <c r="I516" s="758"/>
      <c r="J516" s="758"/>
      <c r="X516" s="117"/>
    </row>
    <row r="517" spans="1:24" ht="20.100000000000001" customHeight="1" x14ac:dyDescent="0.2">
      <c r="A517" s="777"/>
      <c r="B517" s="778"/>
      <c r="C517" s="765"/>
      <c r="D517" s="766"/>
      <c r="E517" s="766"/>
      <c r="F517" s="767"/>
      <c r="G517" s="90" t="s">
        <v>27</v>
      </c>
      <c r="H517" s="757">
        <f t="shared" si="9"/>
        <v>0</v>
      </c>
      <c r="I517" s="758"/>
      <c r="J517" s="758"/>
      <c r="X517" s="117"/>
    </row>
    <row r="518" spans="1:24" ht="20.100000000000001" customHeight="1" x14ac:dyDescent="0.2">
      <c r="A518" s="777"/>
      <c r="B518" s="778"/>
      <c r="C518" s="759" t="s">
        <v>92</v>
      </c>
      <c r="D518" s="760"/>
      <c r="E518" s="760"/>
      <c r="F518" s="761"/>
      <c r="G518" s="90" t="s">
        <v>14</v>
      </c>
      <c r="H518" s="757">
        <f t="shared" si="9"/>
        <v>0</v>
      </c>
      <c r="I518" s="758"/>
      <c r="J518" s="758"/>
      <c r="X518" s="117"/>
    </row>
    <row r="519" spans="1:24" ht="20.100000000000001" customHeight="1" x14ac:dyDescent="0.2">
      <c r="A519" s="777"/>
      <c r="B519" s="778"/>
      <c r="C519" s="762"/>
      <c r="D519" s="763"/>
      <c r="E519" s="763"/>
      <c r="F519" s="764"/>
      <c r="G519" s="90" t="s">
        <v>79</v>
      </c>
      <c r="H519" s="757">
        <f t="shared" si="9"/>
        <v>0</v>
      </c>
      <c r="I519" s="758"/>
      <c r="J519" s="758"/>
      <c r="X519" s="117"/>
    </row>
    <row r="520" spans="1:24" ht="20.100000000000001" customHeight="1" x14ac:dyDescent="0.2">
      <c r="A520" s="777"/>
      <c r="B520" s="778"/>
      <c r="C520" s="765"/>
      <c r="D520" s="766"/>
      <c r="E520" s="766"/>
      <c r="F520" s="767"/>
      <c r="G520" s="90" t="s">
        <v>15</v>
      </c>
      <c r="H520" s="757">
        <f t="shared" si="9"/>
        <v>0</v>
      </c>
      <c r="I520" s="758"/>
      <c r="J520" s="758"/>
      <c r="X520" s="117"/>
    </row>
    <row r="521" spans="1:24" ht="20.100000000000001" customHeight="1" x14ac:dyDescent="0.2">
      <c r="A521" s="777"/>
      <c r="B521" s="778"/>
      <c r="C521" s="759" t="s">
        <v>28</v>
      </c>
      <c r="D521" s="760"/>
      <c r="E521" s="760"/>
      <c r="F521" s="761"/>
      <c r="G521" s="90" t="s">
        <v>16</v>
      </c>
      <c r="H521" s="757">
        <f t="shared" si="9"/>
        <v>0</v>
      </c>
      <c r="I521" s="758"/>
      <c r="J521" s="758"/>
      <c r="X521" s="117"/>
    </row>
    <row r="522" spans="1:24" ht="20.100000000000001" customHeight="1" x14ac:dyDescent="0.2">
      <c r="A522" s="777"/>
      <c r="B522" s="778"/>
      <c r="C522" s="762"/>
      <c r="D522" s="763"/>
      <c r="E522" s="763"/>
      <c r="F522" s="764"/>
      <c r="G522" s="90" t="s">
        <v>17</v>
      </c>
      <c r="H522" s="757">
        <f t="shared" si="9"/>
        <v>0</v>
      </c>
      <c r="I522" s="758"/>
      <c r="J522" s="758"/>
      <c r="X522" s="117"/>
    </row>
    <row r="523" spans="1:24" ht="20.100000000000001" customHeight="1" x14ac:dyDescent="0.2">
      <c r="A523" s="777"/>
      <c r="B523" s="778"/>
      <c r="C523" s="762"/>
      <c r="D523" s="763"/>
      <c r="E523" s="763"/>
      <c r="F523" s="764"/>
      <c r="G523" s="90" t="s">
        <v>80</v>
      </c>
      <c r="H523" s="757">
        <f t="shared" si="9"/>
        <v>0</v>
      </c>
      <c r="I523" s="758"/>
      <c r="J523" s="758"/>
      <c r="X523" s="117"/>
    </row>
    <row r="524" spans="1:24" ht="20.100000000000001" customHeight="1" x14ac:dyDescent="0.2">
      <c r="A524" s="777"/>
      <c r="B524" s="778"/>
      <c r="C524" s="765"/>
      <c r="D524" s="766"/>
      <c r="E524" s="766"/>
      <c r="F524" s="767"/>
      <c r="G524" s="90" t="s">
        <v>18</v>
      </c>
      <c r="H524" s="757">
        <f t="shared" si="9"/>
        <v>0</v>
      </c>
      <c r="I524" s="758"/>
      <c r="J524" s="758"/>
      <c r="X524" s="117"/>
    </row>
    <row r="525" spans="1:24" ht="20.100000000000001" customHeight="1" x14ac:dyDescent="0.2">
      <c r="A525" s="777"/>
      <c r="B525" s="778"/>
      <c r="C525" s="759" t="s">
        <v>4</v>
      </c>
      <c r="D525" s="760"/>
      <c r="E525" s="760"/>
      <c r="F525" s="761"/>
      <c r="G525" s="90" t="s">
        <v>4</v>
      </c>
      <c r="H525" s="785">
        <f t="shared" si="9"/>
        <v>0</v>
      </c>
      <c r="I525" s="786"/>
      <c r="J525" s="787"/>
      <c r="X525" s="117"/>
    </row>
    <row r="526" spans="1:24" ht="20.100000000000001" customHeight="1" x14ac:dyDescent="0.2">
      <c r="A526" s="777"/>
      <c r="B526" s="778"/>
      <c r="C526" s="765"/>
      <c r="D526" s="766"/>
      <c r="E526" s="766"/>
      <c r="F526" s="767"/>
      <c r="G526" s="90" t="s">
        <v>39</v>
      </c>
      <c r="H526" s="785">
        <f t="shared" si="9"/>
        <v>0</v>
      </c>
      <c r="I526" s="786"/>
      <c r="J526" s="787"/>
      <c r="X526" s="117"/>
    </row>
    <row r="527" spans="1:24" ht="20.100000000000001" customHeight="1" x14ac:dyDescent="0.2">
      <c r="A527" s="777"/>
      <c r="B527" s="778"/>
      <c r="C527" s="779" t="s">
        <v>47</v>
      </c>
      <c r="D527" s="779"/>
      <c r="E527" s="779"/>
      <c r="F527" s="779"/>
      <c r="G527" s="780"/>
      <c r="H527" s="757">
        <f>SUM(H515:J526)</f>
        <v>0</v>
      </c>
      <c r="I527" s="758"/>
      <c r="J527" s="758"/>
      <c r="X527" s="117"/>
    </row>
    <row r="528" spans="1:24" ht="20.100000000000001" customHeight="1" x14ac:dyDescent="0.2">
      <c r="A528" s="788" t="s">
        <v>81</v>
      </c>
      <c r="B528" s="789"/>
      <c r="C528" s="759" t="s">
        <v>6</v>
      </c>
      <c r="D528" s="760"/>
      <c r="E528" s="760"/>
      <c r="F528" s="761"/>
      <c r="G528" s="90" t="s">
        <v>88</v>
      </c>
      <c r="H528" s="785">
        <f t="shared" ref="H528:H539" si="10">SUMIFS($Q$11:$Q$310,$D$11:$D$310,$G528,$R$11:$R$310,"○")</f>
        <v>0</v>
      </c>
      <c r="I528" s="786"/>
      <c r="J528" s="787"/>
      <c r="X528" s="117"/>
    </row>
    <row r="529" spans="1:24" ht="20.100000000000001" customHeight="1" x14ac:dyDescent="0.2">
      <c r="A529" s="790"/>
      <c r="B529" s="791"/>
      <c r="C529" s="762"/>
      <c r="D529" s="763"/>
      <c r="E529" s="763"/>
      <c r="F529" s="764"/>
      <c r="G529" s="90" t="s">
        <v>31</v>
      </c>
      <c r="H529" s="785">
        <f t="shared" si="10"/>
        <v>0</v>
      </c>
      <c r="I529" s="786"/>
      <c r="J529" s="787"/>
      <c r="X529" s="117"/>
    </row>
    <row r="530" spans="1:24" ht="20.100000000000001" customHeight="1" x14ac:dyDescent="0.2">
      <c r="A530" s="790"/>
      <c r="B530" s="791"/>
      <c r="C530" s="765"/>
      <c r="D530" s="766"/>
      <c r="E530" s="766"/>
      <c r="F530" s="767"/>
      <c r="G530" s="90" t="s">
        <v>27</v>
      </c>
      <c r="H530" s="785">
        <f t="shared" si="10"/>
        <v>0</v>
      </c>
      <c r="I530" s="786"/>
      <c r="J530" s="787"/>
      <c r="X530" s="117"/>
    </row>
    <row r="531" spans="1:24" ht="20.100000000000001" customHeight="1" x14ac:dyDescent="0.2">
      <c r="A531" s="790"/>
      <c r="B531" s="791"/>
      <c r="C531" s="759" t="s">
        <v>92</v>
      </c>
      <c r="D531" s="760"/>
      <c r="E531" s="760"/>
      <c r="F531" s="761"/>
      <c r="G531" s="90" t="s">
        <v>14</v>
      </c>
      <c r="H531" s="785">
        <f t="shared" si="10"/>
        <v>0</v>
      </c>
      <c r="I531" s="786"/>
      <c r="J531" s="787"/>
      <c r="X531" s="117"/>
    </row>
    <row r="532" spans="1:24" ht="20.100000000000001" customHeight="1" x14ac:dyDescent="0.2">
      <c r="A532" s="790"/>
      <c r="B532" s="791"/>
      <c r="C532" s="762"/>
      <c r="D532" s="763"/>
      <c r="E532" s="763"/>
      <c r="F532" s="764"/>
      <c r="G532" s="90" t="s">
        <v>79</v>
      </c>
      <c r="H532" s="785">
        <f t="shared" si="10"/>
        <v>0</v>
      </c>
      <c r="I532" s="786"/>
      <c r="J532" s="787"/>
      <c r="X532" s="117"/>
    </row>
    <row r="533" spans="1:24" ht="20.100000000000001" customHeight="1" x14ac:dyDescent="0.2">
      <c r="A533" s="790"/>
      <c r="B533" s="791"/>
      <c r="C533" s="765"/>
      <c r="D533" s="766"/>
      <c r="E533" s="766"/>
      <c r="F533" s="767"/>
      <c r="G533" s="90" t="s">
        <v>15</v>
      </c>
      <c r="H533" s="785">
        <f t="shared" si="10"/>
        <v>0</v>
      </c>
      <c r="I533" s="786"/>
      <c r="J533" s="787"/>
      <c r="X533" s="117"/>
    </row>
    <row r="534" spans="1:24" ht="20.100000000000001" customHeight="1" x14ac:dyDescent="0.2">
      <c r="A534" s="790"/>
      <c r="B534" s="791"/>
      <c r="C534" s="759" t="s">
        <v>28</v>
      </c>
      <c r="D534" s="760"/>
      <c r="E534" s="760"/>
      <c r="F534" s="761"/>
      <c r="G534" s="90" t="s">
        <v>16</v>
      </c>
      <c r="H534" s="785">
        <f t="shared" si="10"/>
        <v>0</v>
      </c>
      <c r="I534" s="786"/>
      <c r="J534" s="787"/>
      <c r="X534" s="117"/>
    </row>
    <row r="535" spans="1:24" ht="20.100000000000001" customHeight="1" x14ac:dyDescent="0.2">
      <c r="A535" s="790"/>
      <c r="B535" s="791"/>
      <c r="C535" s="762"/>
      <c r="D535" s="763"/>
      <c r="E535" s="763"/>
      <c r="F535" s="764"/>
      <c r="G535" s="90" t="s">
        <v>17</v>
      </c>
      <c r="H535" s="785">
        <f t="shared" si="10"/>
        <v>0</v>
      </c>
      <c r="I535" s="786"/>
      <c r="J535" s="787"/>
      <c r="X535" s="117"/>
    </row>
    <row r="536" spans="1:24" ht="20.100000000000001" customHeight="1" x14ac:dyDescent="0.2">
      <c r="A536" s="790"/>
      <c r="B536" s="791"/>
      <c r="C536" s="762"/>
      <c r="D536" s="763"/>
      <c r="E536" s="763"/>
      <c r="F536" s="764"/>
      <c r="G536" s="90" t="s">
        <v>80</v>
      </c>
      <c r="H536" s="785">
        <f t="shared" si="10"/>
        <v>0</v>
      </c>
      <c r="I536" s="786"/>
      <c r="J536" s="787"/>
      <c r="X536" s="117"/>
    </row>
    <row r="537" spans="1:24" ht="20.100000000000001" customHeight="1" x14ac:dyDescent="0.2">
      <c r="A537" s="790"/>
      <c r="B537" s="791"/>
      <c r="C537" s="765"/>
      <c r="D537" s="766"/>
      <c r="E537" s="766"/>
      <c r="F537" s="767"/>
      <c r="G537" s="90" t="s">
        <v>18</v>
      </c>
      <c r="H537" s="785">
        <f t="shared" si="10"/>
        <v>0</v>
      </c>
      <c r="I537" s="786"/>
      <c r="J537" s="787"/>
      <c r="X537" s="117"/>
    </row>
    <row r="538" spans="1:24" ht="20.100000000000001" customHeight="1" x14ac:dyDescent="0.2">
      <c r="A538" s="790"/>
      <c r="B538" s="791"/>
      <c r="C538" s="759" t="s">
        <v>4</v>
      </c>
      <c r="D538" s="760"/>
      <c r="E538" s="760"/>
      <c r="F538" s="761"/>
      <c r="G538" s="90" t="s">
        <v>4</v>
      </c>
      <c r="H538" s="785">
        <f t="shared" si="10"/>
        <v>0</v>
      </c>
      <c r="I538" s="786"/>
      <c r="J538" s="787"/>
      <c r="X538" s="117"/>
    </row>
    <row r="539" spans="1:24" ht="20.100000000000001" customHeight="1" x14ac:dyDescent="0.2">
      <c r="A539" s="790"/>
      <c r="B539" s="791"/>
      <c r="C539" s="765"/>
      <c r="D539" s="766"/>
      <c r="E539" s="766"/>
      <c r="F539" s="767"/>
      <c r="G539" s="90" t="s">
        <v>39</v>
      </c>
      <c r="H539" s="785">
        <f t="shared" si="10"/>
        <v>0</v>
      </c>
      <c r="I539" s="786"/>
      <c r="J539" s="787"/>
      <c r="X539" s="117"/>
    </row>
    <row r="540" spans="1:24" ht="20.100000000000001" customHeight="1" thickBot="1" x14ac:dyDescent="0.25">
      <c r="A540" s="792"/>
      <c r="B540" s="793"/>
      <c r="C540" s="779" t="s">
        <v>47</v>
      </c>
      <c r="D540" s="779"/>
      <c r="E540" s="779"/>
      <c r="F540" s="779"/>
      <c r="G540" s="780"/>
      <c r="H540" s="757">
        <f>SUM($H$528:$J$539)</f>
        <v>0</v>
      </c>
      <c r="I540" s="758"/>
      <c r="J540" s="758"/>
      <c r="X540" s="117"/>
    </row>
    <row r="541" spans="1:24" ht="20.100000000000001" customHeight="1" thickTop="1" x14ac:dyDescent="0.2">
      <c r="A541" s="781" t="s">
        <v>49</v>
      </c>
      <c r="B541" s="781"/>
      <c r="C541" s="782"/>
      <c r="D541" s="782"/>
      <c r="E541" s="782"/>
      <c r="F541" s="782"/>
      <c r="G541" s="782"/>
      <c r="H541" s="783">
        <f>SUM($H$527,H540)</f>
        <v>0</v>
      </c>
      <c r="I541" s="784"/>
      <c r="J541" s="784"/>
      <c r="X541" s="117"/>
    </row>
    <row r="542" spans="1:24" x14ac:dyDescent="0.2">
      <c r="A542" s="255"/>
      <c r="B542" s="255"/>
      <c r="C542" s="255"/>
      <c r="D542" s="255"/>
      <c r="E542" s="255"/>
      <c r="F542" s="255"/>
      <c r="G542" s="255"/>
      <c r="H542" s="255"/>
      <c r="I542" s="255"/>
      <c r="W542" s="117"/>
      <c r="X542" s="83"/>
    </row>
    <row r="543" spans="1:24" x14ac:dyDescent="0.2">
      <c r="A543" s="255"/>
      <c r="B543" s="255"/>
      <c r="C543" s="255"/>
      <c r="D543" s="255"/>
      <c r="E543" s="255"/>
      <c r="F543" s="255"/>
      <c r="G543" s="255"/>
      <c r="H543" s="255"/>
      <c r="I543" s="255"/>
      <c r="X543" s="117"/>
    </row>
    <row r="544" spans="1:24" x14ac:dyDescent="0.2">
      <c r="A544" s="255"/>
      <c r="B544" s="255"/>
      <c r="C544" s="255"/>
      <c r="D544" s="255"/>
      <c r="E544" s="255"/>
      <c r="F544" s="255"/>
      <c r="G544" s="255"/>
      <c r="H544" s="255"/>
      <c r="I544" s="255"/>
      <c r="X544" s="117"/>
    </row>
    <row r="545" spans="1:24" x14ac:dyDescent="0.2">
      <c r="A545" s="255"/>
      <c r="B545" s="255"/>
      <c r="C545" s="255"/>
      <c r="D545" s="255"/>
      <c r="E545" s="255"/>
      <c r="F545" s="255"/>
      <c r="G545" s="255"/>
      <c r="H545" s="255"/>
      <c r="I545" s="255"/>
      <c r="X545" s="117"/>
    </row>
    <row r="546" spans="1:24" x14ac:dyDescent="0.2">
      <c r="A546" s="255"/>
      <c r="B546" s="255"/>
      <c r="C546" s="255"/>
      <c r="D546" s="255"/>
      <c r="E546" s="255"/>
      <c r="F546" s="255"/>
      <c r="G546" s="255"/>
      <c r="H546" s="255"/>
      <c r="I546" s="255"/>
      <c r="X546" s="117"/>
    </row>
    <row r="547" spans="1:24" x14ac:dyDescent="0.2">
      <c r="A547" s="255"/>
      <c r="B547" s="255"/>
      <c r="C547" s="255"/>
      <c r="D547" s="255"/>
      <c r="E547" s="255"/>
      <c r="F547" s="255"/>
      <c r="G547" s="255"/>
      <c r="H547" s="255"/>
      <c r="I547" s="255"/>
      <c r="X547" s="117"/>
    </row>
    <row r="548" spans="1:24" x14ac:dyDescent="0.2">
      <c r="A548" s="255"/>
      <c r="B548" s="255"/>
      <c r="C548" s="255"/>
      <c r="D548" s="255"/>
      <c r="E548" s="255"/>
      <c r="F548" s="255"/>
      <c r="G548" s="255"/>
      <c r="H548" s="255"/>
      <c r="I548" s="255"/>
      <c r="X548" s="117"/>
    </row>
    <row r="549" spans="1:24" x14ac:dyDescent="0.2">
      <c r="A549" s="255"/>
      <c r="B549" s="255"/>
      <c r="C549" s="255"/>
      <c r="D549" s="255"/>
      <c r="E549" s="255"/>
      <c r="F549" s="255"/>
      <c r="G549" s="255"/>
      <c r="H549" s="255"/>
      <c r="I549" s="255"/>
      <c r="X549" s="117"/>
    </row>
    <row r="550" spans="1:24" x14ac:dyDescent="0.2">
      <c r="A550" s="255"/>
      <c r="B550" s="255"/>
      <c r="C550" s="255"/>
      <c r="D550" s="255"/>
      <c r="E550" s="255"/>
      <c r="F550" s="255"/>
      <c r="G550" s="255"/>
      <c r="H550" s="255"/>
      <c r="I550" s="255"/>
      <c r="X550" s="117"/>
    </row>
    <row r="551" spans="1:24" x14ac:dyDescent="0.2">
      <c r="A551" s="255"/>
      <c r="B551" s="255"/>
      <c r="C551" s="255"/>
      <c r="D551" s="255"/>
      <c r="E551" s="255"/>
      <c r="F551" s="255"/>
      <c r="G551" s="255"/>
      <c r="H551" s="255"/>
      <c r="I551" s="255"/>
      <c r="X551" s="117"/>
    </row>
    <row r="552" spans="1:24" x14ac:dyDescent="0.2">
      <c r="A552" s="243"/>
      <c r="B552" s="243"/>
      <c r="C552" s="243"/>
      <c r="D552" s="243"/>
      <c r="E552" s="243"/>
      <c r="F552" s="243"/>
      <c r="G552" s="243"/>
      <c r="H552" s="255"/>
      <c r="I552" s="255"/>
      <c r="X552" s="117"/>
    </row>
    <row r="553" spans="1:24" x14ac:dyDescent="0.2">
      <c r="A553" s="243"/>
      <c r="B553" s="243"/>
      <c r="C553" s="243"/>
      <c r="D553" s="243"/>
      <c r="E553" s="243"/>
      <c r="F553" s="243"/>
      <c r="G553" s="243"/>
      <c r="H553" s="255"/>
      <c r="I553" s="255"/>
      <c r="X553" s="117"/>
    </row>
    <row r="554" spans="1:24" x14ac:dyDescent="0.2">
      <c r="A554" s="243"/>
      <c r="B554" s="243"/>
      <c r="C554" s="243"/>
      <c r="D554" s="243"/>
      <c r="E554" s="243"/>
      <c r="F554" s="243"/>
      <c r="G554" s="243"/>
      <c r="H554" s="255"/>
      <c r="I554" s="255"/>
      <c r="X554" s="117"/>
    </row>
    <row r="555" spans="1:24" x14ac:dyDescent="0.2">
      <c r="A555" s="243"/>
      <c r="B555" s="243"/>
      <c r="C555" s="243"/>
      <c r="D555" s="243"/>
      <c r="E555" s="243"/>
      <c r="F555" s="243"/>
      <c r="G555" s="243"/>
      <c r="H555" s="255"/>
      <c r="I555" s="255"/>
      <c r="X555" s="117"/>
    </row>
    <row r="556" spans="1:24" ht="72" x14ac:dyDescent="0.2">
      <c r="A556" s="244" t="s">
        <v>6</v>
      </c>
      <c r="B556" s="245" t="s">
        <v>88</v>
      </c>
      <c r="C556" s="245" t="s">
        <v>31</v>
      </c>
      <c r="D556" s="245" t="s">
        <v>27</v>
      </c>
      <c r="E556" s="245"/>
      <c r="F556" s="245"/>
      <c r="G556" s="243"/>
      <c r="H556" s="255"/>
      <c r="I556" s="255"/>
      <c r="X556" s="117"/>
    </row>
    <row r="557" spans="1:24" ht="14.25" customHeight="1" x14ac:dyDescent="0.2">
      <c r="A557" s="244" t="s">
        <v>87</v>
      </c>
      <c r="B557" s="245" t="s">
        <v>14</v>
      </c>
      <c r="C557" s="245" t="s">
        <v>79</v>
      </c>
      <c r="D557" s="245" t="s">
        <v>15</v>
      </c>
      <c r="E557" s="245"/>
      <c r="F557" s="245"/>
      <c r="G557" s="243"/>
      <c r="H557" s="255"/>
      <c r="I557" s="255"/>
      <c r="X557" s="117"/>
    </row>
    <row r="558" spans="1:24" ht="15.75" customHeight="1" x14ac:dyDescent="0.2">
      <c r="A558" s="244" t="s">
        <v>28</v>
      </c>
      <c r="B558" s="245" t="s">
        <v>16</v>
      </c>
      <c r="C558" s="245" t="s">
        <v>17</v>
      </c>
      <c r="D558" s="245" t="s">
        <v>80</v>
      </c>
      <c r="E558" s="245"/>
      <c r="F558" s="245" t="s">
        <v>18</v>
      </c>
      <c r="G558" s="245"/>
      <c r="H558" s="255"/>
      <c r="I558" s="255"/>
      <c r="X558" s="117"/>
    </row>
    <row r="559" spans="1:24" ht="13.5" customHeight="1" x14ac:dyDescent="0.2">
      <c r="A559" s="244" t="s">
        <v>4</v>
      </c>
      <c r="B559" s="245"/>
      <c r="C559" s="245" t="s">
        <v>39</v>
      </c>
      <c r="D559" s="243"/>
      <c r="E559" s="243"/>
      <c r="F559" s="243"/>
      <c r="G559" s="243"/>
      <c r="H559" s="255"/>
      <c r="I559" s="255"/>
      <c r="X559" s="117"/>
    </row>
    <row r="560" spans="1:24" x14ac:dyDescent="0.2">
      <c r="A560" s="244"/>
      <c r="B560" s="243"/>
      <c r="C560" s="243"/>
      <c r="D560" s="243"/>
      <c r="E560" s="243"/>
      <c r="F560" s="243"/>
      <c r="G560" s="243"/>
      <c r="H560" s="255"/>
      <c r="I560" s="255"/>
      <c r="X560" s="117"/>
    </row>
    <row r="561" spans="1:24" x14ac:dyDescent="0.2">
      <c r="A561" s="244"/>
      <c r="B561" s="243"/>
      <c r="C561" s="243"/>
      <c r="D561" s="243"/>
      <c r="E561" s="243"/>
      <c r="F561" s="243"/>
      <c r="G561" s="243"/>
      <c r="H561" s="255"/>
      <c r="I561" s="255"/>
      <c r="X561" s="117"/>
    </row>
    <row r="562" spans="1:24" ht="13.5" customHeight="1" x14ac:dyDescent="0.2">
      <c r="A562" s="244"/>
      <c r="B562" s="243"/>
      <c r="C562" s="243"/>
      <c r="D562" s="243"/>
      <c r="E562" s="243"/>
      <c r="F562" s="243"/>
      <c r="G562" s="243"/>
      <c r="H562" s="255"/>
      <c r="I562" s="255"/>
      <c r="X562" s="117"/>
    </row>
    <row r="563" spans="1:24" x14ac:dyDescent="0.2">
      <c r="A563" s="244"/>
      <c r="B563" s="243"/>
      <c r="C563" s="243"/>
      <c r="D563" s="243"/>
      <c r="E563" s="243"/>
      <c r="F563" s="243"/>
      <c r="G563" s="243"/>
      <c r="H563" s="255"/>
      <c r="I563" s="255"/>
      <c r="X563" s="117"/>
    </row>
    <row r="564" spans="1:24" x14ac:dyDescent="0.2">
      <c r="A564" s="244"/>
      <c r="B564" s="243"/>
      <c r="C564" s="243"/>
      <c r="D564" s="243"/>
      <c r="E564" s="243"/>
      <c r="F564" s="243"/>
      <c r="G564" s="243"/>
      <c r="H564" s="255"/>
      <c r="I564" s="255"/>
      <c r="X564" s="117"/>
    </row>
    <row r="565" spans="1:24" x14ac:dyDescent="0.2">
      <c r="A565" s="244"/>
      <c r="B565" s="243"/>
      <c r="C565" s="243"/>
      <c r="D565" s="243"/>
      <c r="E565" s="243"/>
      <c r="F565" s="243"/>
      <c r="G565" s="243"/>
      <c r="H565" s="255"/>
      <c r="I565" s="255"/>
      <c r="X565" s="117"/>
    </row>
    <row r="566" spans="1:24" ht="13.5" customHeight="1" x14ac:dyDescent="0.2">
      <c r="A566" s="257"/>
      <c r="B566" s="255"/>
      <c r="C566" s="255"/>
      <c r="D566" s="255"/>
      <c r="E566" s="255"/>
      <c r="F566" s="255"/>
      <c r="G566" s="255"/>
      <c r="H566" s="255"/>
      <c r="I566" s="255"/>
      <c r="X566" s="117"/>
    </row>
    <row r="567" spans="1:24" x14ac:dyDescent="0.2">
      <c r="A567" s="257"/>
      <c r="B567" s="255"/>
      <c r="C567" s="255"/>
      <c r="D567" s="255"/>
      <c r="E567" s="255"/>
      <c r="F567" s="255"/>
      <c r="G567" s="255"/>
      <c r="H567" s="255"/>
      <c r="I567" s="255"/>
      <c r="X567" s="117"/>
    </row>
    <row r="568" spans="1:24" x14ac:dyDescent="0.2">
      <c r="A568" s="255"/>
      <c r="B568" s="255"/>
      <c r="C568" s="255"/>
      <c r="D568" s="255"/>
      <c r="E568" s="255"/>
      <c r="F568" s="255"/>
      <c r="G568" s="255"/>
      <c r="H568" s="255"/>
      <c r="I568" s="255"/>
      <c r="X568" s="117"/>
    </row>
    <row r="569" spans="1:24" x14ac:dyDescent="0.2">
      <c r="A569" s="255"/>
      <c r="B569" s="255"/>
      <c r="C569" s="255"/>
      <c r="D569" s="255"/>
      <c r="E569" s="255"/>
      <c r="F569" s="255"/>
      <c r="G569" s="255"/>
      <c r="H569" s="255"/>
      <c r="I569" s="255"/>
      <c r="X569" s="117"/>
    </row>
    <row r="570" spans="1:24" x14ac:dyDescent="0.2">
      <c r="A570" s="255"/>
      <c r="B570" s="255"/>
      <c r="C570" s="255"/>
      <c r="D570" s="255"/>
      <c r="E570" s="255"/>
      <c r="F570" s="255"/>
      <c r="G570" s="255"/>
      <c r="H570" s="255"/>
      <c r="I570" s="255"/>
      <c r="X570" s="117"/>
    </row>
    <row r="571" spans="1:24" x14ac:dyDescent="0.2">
      <c r="X571" s="117"/>
    </row>
    <row r="572" spans="1:24" x14ac:dyDescent="0.2">
      <c r="X572" s="117"/>
    </row>
    <row r="573" spans="1:24" x14ac:dyDescent="0.2">
      <c r="X573" s="117"/>
    </row>
    <row r="574" spans="1:24" x14ac:dyDescent="0.2">
      <c r="X574" s="117"/>
    </row>
  </sheetData>
  <sheetProtection algorithmName="SHA-512" hashValue="yW7qNmQNYLk6DEYRR+FXhslkPdiZhh0h6B/tYSXObnIjY2X5520/v9JhNpN6I70LvA0oCJASXK6lXZNwSKWwAw==" saltValue="wgLSdj6CGFd0grxl8sX+wQ==" spinCount="100000" sheet="1" formatCells="0" formatRows="0"/>
  <mergeCells count="554">
    <mergeCell ref="A339:B339"/>
    <mergeCell ref="A340:B340"/>
    <mergeCell ref="A341:B341"/>
    <mergeCell ref="B3:S3"/>
    <mergeCell ref="B2:S2"/>
    <mergeCell ref="A308:B308"/>
    <mergeCell ref="A309:B309"/>
    <mergeCell ref="A310:B310"/>
    <mergeCell ref="A314:B314"/>
    <mergeCell ref="A311:B311"/>
    <mergeCell ref="A331:B331"/>
    <mergeCell ref="A332:B332"/>
    <mergeCell ref="A333:B333"/>
    <mergeCell ref="A334:B334"/>
    <mergeCell ref="A335:B335"/>
    <mergeCell ref="A336:B336"/>
    <mergeCell ref="A337:B337"/>
    <mergeCell ref="A338:B338"/>
    <mergeCell ref="A299:B299"/>
    <mergeCell ref="A300:B300"/>
    <mergeCell ref="A301:B301"/>
    <mergeCell ref="A302:B302"/>
    <mergeCell ref="A303:B303"/>
    <mergeCell ref="A304:B304"/>
    <mergeCell ref="A305:B305"/>
    <mergeCell ref="A306:B306"/>
    <mergeCell ref="A307:B307"/>
    <mergeCell ref="A290:B290"/>
    <mergeCell ref="A291:B291"/>
    <mergeCell ref="A292:B292"/>
    <mergeCell ref="A293:B293"/>
    <mergeCell ref="A294:B294"/>
    <mergeCell ref="A295:B295"/>
    <mergeCell ref="A296:B296"/>
    <mergeCell ref="A297:B297"/>
    <mergeCell ref="A298:B298"/>
    <mergeCell ref="A281:B281"/>
    <mergeCell ref="A282:B282"/>
    <mergeCell ref="A283:B283"/>
    <mergeCell ref="A284:B284"/>
    <mergeCell ref="A285:B285"/>
    <mergeCell ref="A286:B286"/>
    <mergeCell ref="A287:B287"/>
    <mergeCell ref="A288:B288"/>
    <mergeCell ref="A289:B289"/>
    <mergeCell ref="A272:B272"/>
    <mergeCell ref="A273:B273"/>
    <mergeCell ref="A274:B274"/>
    <mergeCell ref="A275:B275"/>
    <mergeCell ref="A276:B276"/>
    <mergeCell ref="A277:B277"/>
    <mergeCell ref="A278:B278"/>
    <mergeCell ref="A279:B279"/>
    <mergeCell ref="A280:B280"/>
    <mergeCell ref="A263:B263"/>
    <mergeCell ref="A264:B264"/>
    <mergeCell ref="A265:B265"/>
    <mergeCell ref="A266:B266"/>
    <mergeCell ref="A267:B267"/>
    <mergeCell ref="A268:B268"/>
    <mergeCell ref="A269:B269"/>
    <mergeCell ref="A270:B270"/>
    <mergeCell ref="A271:B271"/>
    <mergeCell ref="A254:B254"/>
    <mergeCell ref="A255:B255"/>
    <mergeCell ref="A256:B256"/>
    <mergeCell ref="A257:B257"/>
    <mergeCell ref="A258:B258"/>
    <mergeCell ref="A259:B259"/>
    <mergeCell ref="A260:B260"/>
    <mergeCell ref="A261:B261"/>
    <mergeCell ref="A262:B262"/>
    <mergeCell ref="A245:B245"/>
    <mergeCell ref="A246:B246"/>
    <mergeCell ref="A247:B247"/>
    <mergeCell ref="A248:B248"/>
    <mergeCell ref="A249:B249"/>
    <mergeCell ref="A250:B250"/>
    <mergeCell ref="A251:B251"/>
    <mergeCell ref="A252:B252"/>
    <mergeCell ref="A253:B253"/>
    <mergeCell ref="A236:B236"/>
    <mergeCell ref="A237:B237"/>
    <mergeCell ref="A238:B238"/>
    <mergeCell ref="A239:B239"/>
    <mergeCell ref="A240:B240"/>
    <mergeCell ref="A241:B241"/>
    <mergeCell ref="A242:B242"/>
    <mergeCell ref="A243:B243"/>
    <mergeCell ref="A244:B244"/>
    <mergeCell ref="A227:B227"/>
    <mergeCell ref="A228:B228"/>
    <mergeCell ref="A229:B229"/>
    <mergeCell ref="A230:B230"/>
    <mergeCell ref="A231:B231"/>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9:B209"/>
    <mergeCell ref="A210:B210"/>
    <mergeCell ref="A211:B211"/>
    <mergeCell ref="A212:B212"/>
    <mergeCell ref="A213:B213"/>
    <mergeCell ref="A214:B214"/>
    <mergeCell ref="A215:B215"/>
    <mergeCell ref="A216:B216"/>
    <mergeCell ref="A217:B217"/>
    <mergeCell ref="A200:B200"/>
    <mergeCell ref="A201:B201"/>
    <mergeCell ref="A202:B202"/>
    <mergeCell ref="A203:B203"/>
    <mergeCell ref="A204:B204"/>
    <mergeCell ref="A205:B205"/>
    <mergeCell ref="A206:B206"/>
    <mergeCell ref="A207:B207"/>
    <mergeCell ref="A208:B208"/>
    <mergeCell ref="A191:B191"/>
    <mergeCell ref="A192:B192"/>
    <mergeCell ref="A193:B193"/>
    <mergeCell ref="A194:B194"/>
    <mergeCell ref="A195:B195"/>
    <mergeCell ref="A196:B196"/>
    <mergeCell ref="A197:B197"/>
    <mergeCell ref="A198:B198"/>
    <mergeCell ref="A199:B199"/>
    <mergeCell ref="A182:B182"/>
    <mergeCell ref="A183:B183"/>
    <mergeCell ref="A184:B184"/>
    <mergeCell ref="A185:B185"/>
    <mergeCell ref="A186:B186"/>
    <mergeCell ref="A187:B187"/>
    <mergeCell ref="A188:B188"/>
    <mergeCell ref="A189:B189"/>
    <mergeCell ref="A190:B190"/>
    <mergeCell ref="A173:B173"/>
    <mergeCell ref="A174:B174"/>
    <mergeCell ref="A175:B175"/>
    <mergeCell ref="A176:B176"/>
    <mergeCell ref="A177:B177"/>
    <mergeCell ref="A178:B178"/>
    <mergeCell ref="A179:B179"/>
    <mergeCell ref="A180:B180"/>
    <mergeCell ref="A181:B181"/>
    <mergeCell ref="A164:B164"/>
    <mergeCell ref="A165:B165"/>
    <mergeCell ref="A166:B166"/>
    <mergeCell ref="A167:B167"/>
    <mergeCell ref="A168:B168"/>
    <mergeCell ref="A169:B169"/>
    <mergeCell ref="A170:B170"/>
    <mergeCell ref="A171:B171"/>
    <mergeCell ref="A172:B172"/>
    <mergeCell ref="A155:B155"/>
    <mergeCell ref="A156:B156"/>
    <mergeCell ref="A157:B157"/>
    <mergeCell ref="A158:B158"/>
    <mergeCell ref="A159:B159"/>
    <mergeCell ref="A160:B160"/>
    <mergeCell ref="A161:B161"/>
    <mergeCell ref="A162:B162"/>
    <mergeCell ref="A163:B163"/>
    <mergeCell ref="A146:B146"/>
    <mergeCell ref="A147:B147"/>
    <mergeCell ref="A148:B148"/>
    <mergeCell ref="A149:B149"/>
    <mergeCell ref="A150:B150"/>
    <mergeCell ref="A151:B151"/>
    <mergeCell ref="A152:B152"/>
    <mergeCell ref="A153:B153"/>
    <mergeCell ref="A154:B154"/>
    <mergeCell ref="A137:B137"/>
    <mergeCell ref="A138:B138"/>
    <mergeCell ref="A139:B139"/>
    <mergeCell ref="A140:B140"/>
    <mergeCell ref="A141:B141"/>
    <mergeCell ref="A142:B142"/>
    <mergeCell ref="A143:B143"/>
    <mergeCell ref="A144:B144"/>
    <mergeCell ref="A145:B145"/>
    <mergeCell ref="A128:B128"/>
    <mergeCell ref="A129:B129"/>
    <mergeCell ref="A130:B130"/>
    <mergeCell ref="A131:B131"/>
    <mergeCell ref="A132:B132"/>
    <mergeCell ref="A133:B133"/>
    <mergeCell ref="A134:B134"/>
    <mergeCell ref="A135:B135"/>
    <mergeCell ref="A136:B136"/>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18:B118"/>
    <mergeCell ref="A101:B101"/>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8:B88"/>
    <mergeCell ref="A89:B89"/>
    <mergeCell ref="A90:B90"/>
    <mergeCell ref="A91:B91"/>
    <mergeCell ref="A74:B74"/>
    <mergeCell ref="A75:B75"/>
    <mergeCell ref="A76:B76"/>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56:B5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8:B38"/>
    <mergeCell ref="A39:B39"/>
    <mergeCell ref="A40:B40"/>
    <mergeCell ref="A41:B41"/>
    <mergeCell ref="A42:B42"/>
    <mergeCell ref="A43:B43"/>
    <mergeCell ref="A44:B44"/>
    <mergeCell ref="A45:B45"/>
    <mergeCell ref="A46:B46"/>
    <mergeCell ref="A29:B29"/>
    <mergeCell ref="A30:B30"/>
    <mergeCell ref="A31:B31"/>
    <mergeCell ref="A32:B32"/>
    <mergeCell ref="A33:B33"/>
    <mergeCell ref="A34:B34"/>
    <mergeCell ref="A35:B35"/>
    <mergeCell ref="A36:B36"/>
    <mergeCell ref="A37:B37"/>
    <mergeCell ref="A20:B20"/>
    <mergeCell ref="A21:B21"/>
    <mergeCell ref="A22:B22"/>
    <mergeCell ref="A23:B23"/>
    <mergeCell ref="A24:B24"/>
    <mergeCell ref="A25:B25"/>
    <mergeCell ref="A26:B26"/>
    <mergeCell ref="A27:B27"/>
    <mergeCell ref="A28:B28"/>
    <mergeCell ref="A11:B11"/>
    <mergeCell ref="A12:B12"/>
    <mergeCell ref="A13:B13"/>
    <mergeCell ref="A14:B14"/>
    <mergeCell ref="A15:B15"/>
    <mergeCell ref="A16:B16"/>
    <mergeCell ref="A17:B17"/>
    <mergeCell ref="A18:B18"/>
    <mergeCell ref="A19:B19"/>
    <mergeCell ref="C5:F5"/>
    <mergeCell ref="H5:M5"/>
    <mergeCell ref="O5:Q6"/>
    <mergeCell ref="C6:F6"/>
    <mergeCell ref="H6:M6"/>
    <mergeCell ref="C7:F7"/>
    <mergeCell ref="C8:F8"/>
    <mergeCell ref="I8:R8"/>
    <mergeCell ref="A10:B10"/>
    <mergeCell ref="A312:B312"/>
    <mergeCell ref="A313:B313"/>
    <mergeCell ref="A315:B315"/>
    <mergeCell ref="A316:B316"/>
    <mergeCell ref="A317:B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1:B361"/>
    <mergeCell ref="A362:B362"/>
    <mergeCell ref="A363:B363"/>
    <mergeCell ref="A364:B364"/>
    <mergeCell ref="A365:B365"/>
    <mergeCell ref="A366:B366"/>
    <mergeCell ref="A367:B367"/>
    <mergeCell ref="A368:B368"/>
    <mergeCell ref="A369:B369"/>
    <mergeCell ref="A370:B370"/>
    <mergeCell ref="A371:B371"/>
    <mergeCell ref="A372:B372"/>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7:B407"/>
    <mergeCell ref="A408:B408"/>
    <mergeCell ref="A409:B409"/>
    <mergeCell ref="A410:B410"/>
    <mergeCell ref="A411:B411"/>
    <mergeCell ref="A412:B412"/>
    <mergeCell ref="A413:B413"/>
    <mergeCell ref="A414:B414"/>
    <mergeCell ref="A415:B415"/>
    <mergeCell ref="A416:B416"/>
    <mergeCell ref="A417:B417"/>
    <mergeCell ref="A418:B418"/>
    <mergeCell ref="A419:B419"/>
    <mergeCell ref="A420:B420"/>
    <mergeCell ref="A421:B421"/>
    <mergeCell ref="A422:B422"/>
    <mergeCell ref="A423:B423"/>
    <mergeCell ref="A424:B424"/>
    <mergeCell ref="A425:B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3:B453"/>
    <mergeCell ref="A454:B454"/>
    <mergeCell ref="A455:B455"/>
    <mergeCell ref="A456:B456"/>
    <mergeCell ref="A457:B457"/>
    <mergeCell ref="A458:B458"/>
    <mergeCell ref="A459:B459"/>
    <mergeCell ref="A460:B460"/>
    <mergeCell ref="A461:B461"/>
    <mergeCell ref="A462:B462"/>
    <mergeCell ref="A463:B463"/>
    <mergeCell ref="A464:B464"/>
    <mergeCell ref="A465:B465"/>
    <mergeCell ref="A466:B466"/>
    <mergeCell ref="A467:B467"/>
    <mergeCell ref="A468:B468"/>
    <mergeCell ref="A469:B469"/>
    <mergeCell ref="A470:B470"/>
    <mergeCell ref="A471:B471"/>
    <mergeCell ref="A472:B472"/>
    <mergeCell ref="A473:B473"/>
    <mergeCell ref="A474:B474"/>
    <mergeCell ref="A475:B475"/>
    <mergeCell ref="A476:B476"/>
    <mergeCell ref="A477:B477"/>
    <mergeCell ref="A478:B478"/>
    <mergeCell ref="A479:B479"/>
    <mergeCell ref="A480:B480"/>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98:B498"/>
    <mergeCell ref="A499:B499"/>
    <mergeCell ref="A500:B500"/>
    <mergeCell ref="A501:B501"/>
    <mergeCell ref="A502:B502"/>
    <mergeCell ref="A503:B503"/>
    <mergeCell ref="A504:B504"/>
    <mergeCell ref="A505:B505"/>
    <mergeCell ref="A506:B506"/>
    <mergeCell ref="A507:B507"/>
    <mergeCell ref="A508:B508"/>
    <mergeCell ref="A509:B509"/>
    <mergeCell ref="A510:B510"/>
    <mergeCell ref="A514:B514"/>
    <mergeCell ref="C514:F514"/>
    <mergeCell ref="H514:J514"/>
    <mergeCell ref="A515:B527"/>
    <mergeCell ref="C515:F517"/>
    <mergeCell ref="H515:J515"/>
    <mergeCell ref="H516:J516"/>
    <mergeCell ref="H517:J517"/>
    <mergeCell ref="C518:F520"/>
    <mergeCell ref="H518:J518"/>
    <mergeCell ref="H519:J519"/>
    <mergeCell ref="H520:J520"/>
    <mergeCell ref="C521:F524"/>
    <mergeCell ref="H521:J521"/>
    <mergeCell ref="H522:J522"/>
    <mergeCell ref="H523:J523"/>
    <mergeCell ref="H524:J524"/>
    <mergeCell ref="C525:F526"/>
    <mergeCell ref="H525:J525"/>
    <mergeCell ref="H526:J526"/>
    <mergeCell ref="C527:G527"/>
    <mergeCell ref="H527:J527"/>
    <mergeCell ref="A541:G541"/>
    <mergeCell ref="H541:J541"/>
    <mergeCell ref="A528:B540"/>
    <mergeCell ref="C528:F530"/>
    <mergeCell ref="H528:J528"/>
    <mergeCell ref="H529:J529"/>
    <mergeCell ref="H530:J530"/>
    <mergeCell ref="C531:F533"/>
    <mergeCell ref="H531:J531"/>
    <mergeCell ref="H532:J532"/>
    <mergeCell ref="H533:J533"/>
    <mergeCell ref="C534:F537"/>
    <mergeCell ref="H534:J534"/>
    <mergeCell ref="H535:J535"/>
    <mergeCell ref="H536:J536"/>
    <mergeCell ref="H537:J537"/>
    <mergeCell ref="H538:J538"/>
    <mergeCell ref="H539:J539"/>
    <mergeCell ref="C540:G540"/>
    <mergeCell ref="H540:J540"/>
    <mergeCell ref="C538:F539"/>
  </mergeCells>
  <phoneticPr fontId="3"/>
  <conditionalFormatting sqref="O5:Q6">
    <cfRule type="cellIs" dxfId="226" priority="1" operator="equal">
      <formula>"「費目：その他」で補助対象外に仕分けされていないものがある"</formula>
    </cfRule>
  </conditionalFormatting>
  <dataValidations count="7">
    <dataValidation imeMode="off" allowBlank="1" showInputMessage="1" showErrorMessage="1" sqref="H515:J541 H512:J512 K11:K510 N11:N510 Q11:Q510" xr:uid="{00000000-0002-0000-0700-000000000000}"/>
    <dataValidation type="list" imeMode="hiragana" allowBlank="1" showInputMessage="1" showErrorMessage="1" sqref="C505:C510" xr:uid="{00000000-0002-0000-0700-000001000000}">
      <formula1>区分</formula1>
    </dataValidation>
    <dataValidation imeMode="disabled" allowBlank="1" showInputMessage="1" showErrorMessage="1" sqref="C8 G6 J6:M7 H6:I8 G8 C6 B2:B3 A11:A510" xr:uid="{00000000-0002-0000-0700-000002000000}"/>
    <dataValidation type="list" imeMode="hiragana" allowBlank="1" showInputMessage="1" showErrorMessage="1" sqref="D11:D510 E61:E510" xr:uid="{00000000-0002-0000-0700-000003000000}">
      <formula1>INDIRECT(C11)</formula1>
    </dataValidation>
    <dataValidation type="list" allowBlank="1" showInputMessage="1" showErrorMessage="1" sqref="R11:S510" xr:uid="{00000000-0002-0000-0700-000004000000}">
      <formula1>"○"</formula1>
    </dataValidation>
    <dataValidation imeMode="hiragana" allowBlank="1" showInputMessage="1" showErrorMessage="1" sqref="L11:L510 F11:G510 O11:O510 E11:E60" xr:uid="{00000000-0002-0000-0700-000005000000}"/>
    <dataValidation type="list" imeMode="hiragana" allowBlank="1" showInputMessage="1" showErrorMessage="1" sqref="C11:C504" xr:uid="{A97A5595-4047-481A-B109-E9A8C55863E2}">
      <formula1>$A$558:$A$559</formula1>
    </dataValidation>
  </dataValidations>
  <pageMargins left="0.7" right="0.7" top="0.75" bottom="0.75" header="0.3" footer="0.3"/>
  <pageSetup paperSize="9" scale="59" orientation="portrait" r:id="rId1"/>
  <colBreaks count="1" manualBreakCount="1">
    <brk id="20"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C5DBE1CF-DB36-40D4-9093-42EA131320C0}">
            <xm:f>様式1!$C$4="■"</xm:f>
            <x14:dxf>
              <fill>
                <patternFill>
                  <bgColor theme="0" tint="-0.34998626667073579"/>
                </patternFill>
              </fill>
            </x14:dxf>
          </x14:cfRule>
          <xm:sqref>A1:S4 A10:D10 F10:S10 A7:S9 A5:N6 R5:S6 A11:S511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32</vt:i4>
      </vt:variant>
    </vt:vector>
  </HeadingPairs>
  <TitlesOfParts>
    <vt:vector size="43" baseType="lpstr">
      <vt:lpstr>様式1</vt:lpstr>
      <vt:lpstr>様式2‐1</vt:lpstr>
      <vt:lpstr>様式2‐2</vt:lpstr>
      <vt:lpstr>様式2‐3</vt:lpstr>
      <vt:lpstr>様式３-１(収支)</vt:lpstr>
      <vt:lpstr>様式３-2(経費支出)</vt:lpstr>
      <vt:lpstr>必須プログラム(i)</vt:lpstr>
      <vt:lpstr>必須プログラム(ⅱ)</vt:lpstr>
      <vt:lpstr>必須プログラム(ⅲ)</vt:lpstr>
      <vt:lpstr>任意プログラム</vt:lpstr>
      <vt:lpstr>様式4</vt:lpstr>
      <vt:lpstr>任意プログラム!Print_Area</vt:lpstr>
      <vt:lpstr>'必須プログラム(ⅱ)'!Print_Area</vt:lpstr>
      <vt:lpstr>'必須プログラム(ⅲ)'!Print_Area</vt:lpstr>
      <vt:lpstr>'必須プログラム(i)'!Print_Area</vt:lpstr>
      <vt:lpstr>様式1!Print_Area</vt:lpstr>
      <vt:lpstr>様式2‐1!Print_Area</vt:lpstr>
      <vt:lpstr>様式2‐2!Print_Area</vt:lpstr>
      <vt:lpstr>様式2‐3!Print_Area</vt:lpstr>
      <vt:lpstr>'様式３-１(収支)'!Print_Area</vt:lpstr>
      <vt:lpstr>'様式３-2(経費支出)'!Print_Area</vt:lpstr>
      <vt:lpstr>様式4!Print_Area</vt:lpstr>
      <vt:lpstr>任意プログラム!会場費・創作活動費・文芸費</vt:lpstr>
      <vt:lpstr>'必須プログラム(ⅲ)'!会場費・創作活動費・文芸費</vt:lpstr>
      <vt:lpstr>'必須プログラム(i)'!会場費・創作活動費・文芸費</vt:lpstr>
      <vt:lpstr>会場費・創作活動費・文芸費</vt:lpstr>
      <vt:lpstr>任意プログラム!区分</vt:lpstr>
      <vt:lpstr>'必須プログラム(ⅲ)'!区分</vt:lpstr>
      <vt:lpstr>'必須プログラム(i)'!区分</vt:lpstr>
      <vt:lpstr>区分</vt:lpstr>
      <vt:lpstr>任意プログラム!謝金・宣伝費・印刷費等</vt:lpstr>
      <vt:lpstr>'必須プログラム(ⅲ)'!謝金・宣伝費・印刷費等</vt:lpstr>
      <vt:lpstr>'必須プログラム(i)'!謝金・宣伝費・印刷費等</vt:lpstr>
      <vt:lpstr>謝金・宣伝費・印刷費等</vt:lpstr>
      <vt:lpstr>任意プログラム!諸経費</vt:lpstr>
      <vt:lpstr>'必須プログラム(ⅲ)'!諸経費</vt:lpstr>
      <vt:lpstr>'必須プログラム(i)'!諸経費</vt:lpstr>
      <vt:lpstr>諸経費</vt:lpstr>
      <vt:lpstr>創作活動費</vt:lpstr>
      <vt:lpstr>任意プログラム!旅費</vt:lpstr>
      <vt:lpstr>'必須プログラム(ⅲ)'!旅費</vt:lpstr>
      <vt:lpstr>'必須プログラム(i)'!旅費</vt:lpstr>
      <vt:lpstr>旅費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2023-01-27T08:15:49Z</cp:lastPrinted>
  <dcterms:created xsi:type="dcterms:W3CDTF">2005-12-21T09:28:47Z</dcterms:created>
  <dcterms:modified xsi:type="dcterms:W3CDTF">2023-02-16T02:25:21Z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2022-08-18T04:37:10Z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37d4792a-deb3-454b-abce-2fe2f28bb018</vt:lpwstr>
  </property>
  <property fmtid="{D5CDD505-2E9C-101B-9397-08002B2CF9AE}" pid="8" name="MSIP_Label_d899a617-f30e-4fb8-b81c-fb6d0b94ac5b_ContentBits">
    <vt:lpwstr>0</vt:lpwstr>
  </property>
</Properties>
</file>