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7.xml" ContentType="application/vnd.openxmlformats-officedocument.spreadsheetml.comments+xml"/>
  <Override PartName="/xl/drawings/drawing3.xml" ContentType="application/vnd.openxmlformats-officedocument.drawing+xml"/>
  <Override PartName="/xl/comments8.xml" ContentType="application/vnd.openxmlformats-officedocument.spreadsheetml.comments+xml"/>
  <Override PartName="/xl/drawings/drawing4.xml" ContentType="application/vnd.openxmlformats-officedocument.drawing+xml"/>
  <Override PartName="/xl/comments9.xml" ContentType="application/vnd.openxmlformats-officedocument.spreadsheetml.comments+xml"/>
  <Override PartName="/xl/drawings/drawing5.xml" ContentType="application/vnd.openxmlformats-officedocument.drawing+xml"/>
  <Override PartName="/xl/comments10.xml" ContentType="application/vnd.openxmlformats-officedocument.spreadsheetml.comments+xml"/>
  <Override PartName="/xl/comments1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showInkAnnotation="0" updateLinks="never" defaultThemeVersion="124226"/>
  <mc:AlternateContent xmlns:mc="http://schemas.openxmlformats.org/markup-compatibility/2006">
    <mc:Choice Requires="x15">
      <x15ac:absPath xmlns:x15ac="http://schemas.microsoft.com/office/spreadsheetml/2010/11/ac" url="C:\Users\hihara-y\Desktop\HP（様式）\"/>
    </mc:Choice>
  </mc:AlternateContent>
  <xr:revisionPtr revIDLastSave="0" documentId="13_ncr:1_{9C3732B5-B210-4CDB-A349-D52657C544DA}" xr6:coauthVersionLast="47" xr6:coauthVersionMax="47" xr10:uidLastSave="{00000000-0000-0000-0000-000000000000}"/>
  <bookViews>
    <workbookView xWindow="-120" yWindow="-16320" windowWidth="29040" windowHeight="15840" tabRatio="870" activeTab="4" xr2:uid="{00000000-000D-0000-FFFF-FFFF00000000}"/>
  </bookViews>
  <sheets>
    <sheet name="様式1" sheetId="49" r:id="rId1"/>
    <sheet name="様式2‐1" sheetId="52" r:id="rId2"/>
    <sheet name="様式2‐2" sheetId="46" r:id="rId3"/>
    <sheet name="様式2‐3" sheetId="24" r:id="rId4"/>
    <sheet name="様式2‐4" sheetId="56" r:id="rId5"/>
    <sheet name="様式３-１(収支)" sheetId="35" r:id="rId6"/>
    <sheet name="様式３-2(経費支出)" sheetId="36" r:id="rId7"/>
    <sheet name="必須プログラム(i)" sheetId="55" r:id="rId8"/>
    <sheet name="必須プログラム(ⅱ)" sheetId="39" r:id="rId9"/>
    <sheet name="任意プログラム(i)" sheetId="45" r:id="rId10"/>
    <sheet name="任意プログラム (ⅱ)" sheetId="57" r:id="rId11"/>
    <sheet name="様式4" sheetId="54" r:id="rId12"/>
  </sheets>
  <definedNames>
    <definedName name="_xlnm.Print_Area" localSheetId="10">'任意プログラム (ⅱ)'!$A$1:$S$307</definedName>
    <definedName name="_xlnm.Print_Area" localSheetId="9">'任意プログラム(i)'!$A$1:$S$305</definedName>
    <definedName name="_xlnm.Print_Area" localSheetId="8">'必須プログラム(ⅱ)'!$A$1:$S$510</definedName>
    <definedName name="_xlnm.Print_Area" localSheetId="7">'必須プログラム(i)'!$A$1:$S$503</definedName>
    <definedName name="_xlnm.Print_Area" localSheetId="0">様式1!$A$1:$P$34</definedName>
    <definedName name="_xlnm.Print_Area" localSheetId="1">様式2‐1!$B$1:$K$17</definedName>
    <definedName name="_xlnm.Print_Area" localSheetId="2">様式2‐2!$B$1:$K$72</definedName>
    <definedName name="_xlnm.Print_Area" localSheetId="3">様式2‐3!$B$1:$K$34</definedName>
    <definedName name="_xlnm.Print_Area" localSheetId="4">様式2‐4!$B$1:$K$32</definedName>
    <definedName name="_xlnm.Print_Area" localSheetId="5">'様式３-１(収支)'!$A$1:$G$37</definedName>
    <definedName name="_xlnm.Print_Area" localSheetId="6">'様式３-2(経費支出)'!$B$1:$I$44</definedName>
    <definedName name="_xlnm.Print_Area" localSheetId="11">様式4!$A$1:$G$58</definedName>
    <definedName name="Z_3D1118B6_6A49_4586_BF14_45AEE4E5E72A_.wvu.PrintArea" localSheetId="0" hidden="1">様式1!$A$1:$Q$30</definedName>
    <definedName name="Z_3D1118B6_6A49_4586_BF14_45AEE4E5E72A_.wvu.PrintArea" localSheetId="1" hidden="1">様式2‐1!$A$1:$L$16</definedName>
    <definedName name="Z_3D1118B6_6A49_4586_BF14_45AEE4E5E72A_.wvu.PrintArea" localSheetId="2" hidden="1">様式2‐2!$A$1:$L$68</definedName>
    <definedName name="Z_3D1118B6_6A49_4586_BF14_45AEE4E5E72A_.wvu.PrintArea" localSheetId="3" hidden="1">様式2‐3!$A$1:$L$28</definedName>
    <definedName name="Z_3D1118B6_6A49_4586_BF14_45AEE4E5E72A_.wvu.PrintArea" localSheetId="4" hidden="1">様式2‐4!$A$1:$L$1</definedName>
    <definedName name="Z_3D1118B6_6A49_4586_BF14_45AEE4E5E72A_.wvu.PrintArea" localSheetId="11" hidden="1">様式4!$A$1:$H$51</definedName>
    <definedName name="会場費・創作活動費・文芸費" localSheetId="10">'任意プログラム (ⅱ)'!#REF!</definedName>
    <definedName name="会場費・創作活動費・文芸費" localSheetId="9">'任意プログラム(i)'!$B$341:$J$341</definedName>
    <definedName name="会場費・創作活動費・文芸費" localSheetId="7">'必須プログラム(i)'!$B$557:$D$557</definedName>
    <definedName name="会場費・創作活動費・文芸費">'必須プログラム(ⅱ)'!$B$557:$D$557</definedName>
    <definedName name="区分" localSheetId="10">'任意プログラム (ⅱ)'!$A$340:$A$343</definedName>
    <definedName name="区分" localSheetId="9">'任意プログラム(i)'!$A$340:$A$343</definedName>
    <definedName name="区分" localSheetId="7">'必須プログラム(i)'!$A$556:$A$559</definedName>
    <definedName name="区分">'必須プログラム(ⅱ)'!$A$556:$A$559</definedName>
    <definedName name="謝金">'任意プログラム (ⅱ)'!$B$341</definedName>
    <definedName name="謝金・宣伝費・印刷費">'任意プログラム (ⅱ)'!$B$341:$D$341</definedName>
    <definedName name="謝金・宣伝費・印刷費等" localSheetId="10">'任意プログラム (ⅱ)'!$B$342:$F$342</definedName>
    <definedName name="謝金・宣伝費・印刷費等" localSheetId="9">'任意プログラム(i)'!$B$342:$F$342</definedName>
    <definedName name="謝金・宣伝費・印刷費等" localSheetId="7">'必須プログラム(i)'!$B$558:$F$558</definedName>
    <definedName name="謝金・宣伝費・印刷費等">'必須プログラム(ⅱ)'!$B$558:$F$558</definedName>
    <definedName name="諸経費" localSheetId="10">'任意プログラム (ⅱ)'!$B$343:$C$343</definedName>
    <definedName name="諸経費" localSheetId="9">'任意プログラム(i)'!$B$343:$C$343</definedName>
    <definedName name="諸経費" localSheetId="7">'必須プログラム(i)'!$B$559:$C$559</definedName>
    <definedName name="諸経費">'必須プログラム(ⅱ)'!$B$559:$C$559</definedName>
    <definedName name="創作活動費" localSheetId="10">'任意プログラム (ⅱ)'!#REF!</definedName>
    <definedName name="創作活動費">'任意プログラム(i)'!$B$341</definedName>
    <definedName name="旅費" localSheetId="10">'任意プログラム (ⅱ)'!$B$340:$D$340</definedName>
    <definedName name="旅費" localSheetId="9">'任意プログラム(i)'!$B$340:$D$340</definedName>
    <definedName name="旅費" localSheetId="7">'必須プログラム(i)'!$B$556:$D$556</definedName>
    <definedName name="旅費">'必須プログラム(ⅱ)'!$B$556:$D$556</definedName>
  </definedNames>
  <calcPr calcId="191028"/>
  <customWorkbookViews>
    <customWorkbookView name="文部科学省 - 個人用ビュー" guid="{3D1118B6-6A49-4586-BF14-45AEE4E5E72A}" mergeInterval="0" personalView="1" maximized="1" windowWidth="1362" windowHeight="520" tabRatio="948" activeSheetId="8"/>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52" l="1"/>
  <c r="C8" i="57" l="1"/>
  <c r="Q11" i="57"/>
  <c r="H315" i="57" s="1"/>
  <c r="H5" i="36" s="1"/>
  <c r="I31" i="36"/>
  <c r="I32" i="36"/>
  <c r="I33" i="36"/>
  <c r="I34" i="36"/>
  <c r="I35" i="36"/>
  <c r="I11" i="36"/>
  <c r="I12" i="36"/>
  <c r="I13" i="36"/>
  <c r="I14" i="36"/>
  <c r="I15" i="36"/>
  <c r="H322" i="45"/>
  <c r="Q12" i="57"/>
  <c r="Q13" i="57"/>
  <c r="Q11" i="45"/>
  <c r="Q12" i="45"/>
  <c r="Q13" i="45"/>
  <c r="H44" i="36"/>
  <c r="H322" i="57"/>
  <c r="H27" i="36" s="1"/>
  <c r="H321" i="57"/>
  <c r="H26" i="36" s="1"/>
  <c r="H320" i="57"/>
  <c r="H25" i="36" s="1"/>
  <c r="H317" i="57"/>
  <c r="H7" i="36" s="1"/>
  <c r="Q310" i="57"/>
  <c r="Q309" i="57"/>
  <c r="Q308" i="57"/>
  <c r="Q307" i="57"/>
  <c r="Q306" i="57"/>
  <c r="Q305" i="57"/>
  <c r="Q304" i="57"/>
  <c r="Q303" i="57"/>
  <c r="Q302" i="57"/>
  <c r="Q301" i="57"/>
  <c r="Q300" i="57"/>
  <c r="Q299" i="57"/>
  <c r="Q298" i="57"/>
  <c r="Q297" i="57"/>
  <c r="Q296" i="57"/>
  <c r="Q295" i="57"/>
  <c r="Q294" i="57"/>
  <c r="Q293" i="57"/>
  <c r="Q292" i="57"/>
  <c r="Q291" i="57"/>
  <c r="Q290" i="57"/>
  <c r="Q289" i="57"/>
  <c r="Q288" i="57"/>
  <c r="Q287" i="57"/>
  <c r="Q286" i="57"/>
  <c r="Q285" i="57"/>
  <c r="Q284" i="57"/>
  <c r="Q283" i="57"/>
  <c r="Q282" i="57"/>
  <c r="Q281" i="57"/>
  <c r="Q280" i="57"/>
  <c r="Q279" i="57"/>
  <c r="Q278" i="57"/>
  <c r="Q277" i="57"/>
  <c r="Q276" i="57"/>
  <c r="Q275" i="57"/>
  <c r="Q274" i="57"/>
  <c r="Q273" i="57"/>
  <c r="Q272" i="57"/>
  <c r="Q271" i="57"/>
  <c r="Q270" i="57"/>
  <c r="Q269" i="57"/>
  <c r="Q268" i="57"/>
  <c r="Q267" i="57"/>
  <c r="Q266" i="57"/>
  <c r="Q265" i="57"/>
  <c r="Q264" i="57"/>
  <c r="Q263" i="57"/>
  <c r="Q262" i="57"/>
  <c r="Q261" i="57"/>
  <c r="Q260" i="57"/>
  <c r="Q259" i="57"/>
  <c r="Q258" i="57"/>
  <c r="Q257" i="57"/>
  <c r="Q256" i="57"/>
  <c r="Q255" i="57"/>
  <c r="Q254" i="57"/>
  <c r="Q253" i="57"/>
  <c r="Q252" i="57"/>
  <c r="Q251" i="57"/>
  <c r="Q250" i="57"/>
  <c r="Q249" i="57"/>
  <c r="Q248" i="57"/>
  <c r="Q247" i="57"/>
  <c r="Q246" i="57"/>
  <c r="Q245" i="57"/>
  <c r="Q244" i="57"/>
  <c r="Q243" i="57"/>
  <c r="Q242" i="57"/>
  <c r="Q241" i="57"/>
  <c r="Q240" i="57"/>
  <c r="Q239" i="57"/>
  <c r="Q238" i="57"/>
  <c r="Q237" i="57"/>
  <c r="Q236" i="57"/>
  <c r="Q235" i="57"/>
  <c r="Q234" i="57"/>
  <c r="Q233" i="57"/>
  <c r="Q232" i="57"/>
  <c r="Q231" i="57"/>
  <c r="Q230" i="57"/>
  <c r="Q229" i="57"/>
  <c r="Q228" i="57"/>
  <c r="Q227" i="57"/>
  <c r="Q226" i="57"/>
  <c r="Q225" i="57"/>
  <c r="Q224" i="57"/>
  <c r="Q223" i="57"/>
  <c r="Q222" i="57"/>
  <c r="Q221" i="57"/>
  <c r="Q220" i="57"/>
  <c r="Q219" i="57"/>
  <c r="Q218" i="57"/>
  <c r="Q217" i="57"/>
  <c r="Q216" i="57"/>
  <c r="Q215" i="57"/>
  <c r="Q214" i="57"/>
  <c r="Q213" i="57"/>
  <c r="Q212" i="57"/>
  <c r="Q211" i="57"/>
  <c r="Q210" i="57"/>
  <c r="Q209" i="57"/>
  <c r="Q208" i="57"/>
  <c r="Q207" i="57"/>
  <c r="Q206" i="57"/>
  <c r="Q205" i="57"/>
  <c r="Q204" i="57"/>
  <c r="Q203" i="57"/>
  <c r="Q202" i="57"/>
  <c r="Q201" i="57"/>
  <c r="Q200" i="57"/>
  <c r="Q199" i="57"/>
  <c r="Q198" i="57"/>
  <c r="Q197" i="57"/>
  <c r="Q196" i="57"/>
  <c r="Q195" i="57"/>
  <c r="Q194" i="57"/>
  <c r="Q193" i="57"/>
  <c r="Q192" i="57"/>
  <c r="Q191" i="57"/>
  <c r="Q190" i="57"/>
  <c r="Q189" i="57"/>
  <c r="Q188" i="57"/>
  <c r="Q187" i="57"/>
  <c r="Q186" i="57"/>
  <c r="Q185" i="57"/>
  <c r="Q184" i="57"/>
  <c r="Q183" i="57"/>
  <c r="Q182" i="57"/>
  <c r="Q181" i="57"/>
  <c r="Q180" i="57"/>
  <c r="Q179" i="57"/>
  <c r="Q178" i="57"/>
  <c r="Q177" i="57"/>
  <c r="Q176" i="57"/>
  <c r="Q175" i="57"/>
  <c r="Q174" i="57"/>
  <c r="Q173" i="57"/>
  <c r="Q172" i="57"/>
  <c r="Q171" i="57"/>
  <c r="Q170" i="57"/>
  <c r="Q169" i="57"/>
  <c r="Q168" i="57"/>
  <c r="Q167" i="57"/>
  <c r="Q166" i="57"/>
  <c r="Q165" i="57"/>
  <c r="Q164" i="57"/>
  <c r="Q163" i="57"/>
  <c r="Q162" i="57"/>
  <c r="Q161" i="57"/>
  <c r="Q160" i="57"/>
  <c r="Q159" i="57"/>
  <c r="Q158" i="57"/>
  <c r="Q157" i="57"/>
  <c r="Q156" i="57"/>
  <c r="Q155" i="57"/>
  <c r="Q154" i="57"/>
  <c r="Q153" i="57"/>
  <c r="Q152" i="57"/>
  <c r="Q151" i="57"/>
  <c r="Q150" i="57"/>
  <c r="Q149" i="57"/>
  <c r="Q148" i="57"/>
  <c r="Q147" i="57"/>
  <c r="Q146" i="57"/>
  <c r="Q145" i="57"/>
  <c r="Q144" i="57"/>
  <c r="Q143" i="57"/>
  <c r="Q142" i="57"/>
  <c r="Q141" i="57"/>
  <c r="Q140" i="57"/>
  <c r="Q139" i="57"/>
  <c r="Q138" i="57"/>
  <c r="Q137" i="57"/>
  <c r="Q136" i="57"/>
  <c r="Q135" i="57"/>
  <c r="Q134" i="57"/>
  <c r="Q133" i="57"/>
  <c r="Q132" i="57"/>
  <c r="Q131" i="57"/>
  <c r="Q130" i="57"/>
  <c r="Q129" i="57"/>
  <c r="Q128" i="57"/>
  <c r="Q127" i="57"/>
  <c r="Q126" i="57"/>
  <c r="Q125" i="57"/>
  <c r="Q124" i="57"/>
  <c r="Q123" i="57"/>
  <c r="Q122" i="57"/>
  <c r="Q121" i="57"/>
  <c r="Q120" i="57"/>
  <c r="Q119" i="57"/>
  <c r="Q118" i="57"/>
  <c r="Q117" i="57"/>
  <c r="Q116" i="57"/>
  <c r="Q115" i="57"/>
  <c r="Q114" i="57"/>
  <c r="Q113" i="57"/>
  <c r="Q112" i="57"/>
  <c r="Q111" i="57"/>
  <c r="Q110" i="57"/>
  <c r="Q109" i="57"/>
  <c r="Q108" i="57"/>
  <c r="Q107" i="57"/>
  <c r="Q106" i="57"/>
  <c r="Q105" i="57"/>
  <c r="Q104" i="57"/>
  <c r="Q103" i="57"/>
  <c r="Q102" i="57"/>
  <c r="Q101" i="57"/>
  <c r="Q100" i="57"/>
  <c r="Q99" i="57"/>
  <c r="Q98" i="57"/>
  <c r="Q97" i="57"/>
  <c r="Q96" i="57"/>
  <c r="Q95" i="57"/>
  <c r="Q94" i="57"/>
  <c r="Q93" i="57"/>
  <c r="Q92" i="57"/>
  <c r="Q91" i="57"/>
  <c r="Q90" i="57"/>
  <c r="Q89" i="57"/>
  <c r="Q88" i="57"/>
  <c r="Q87" i="57"/>
  <c r="Q86" i="57"/>
  <c r="Q85" i="57"/>
  <c r="Q84" i="57"/>
  <c r="Q83" i="57"/>
  <c r="Q82" i="57"/>
  <c r="Q81" i="57"/>
  <c r="Q80" i="57"/>
  <c r="Q79" i="57"/>
  <c r="Q78" i="57"/>
  <c r="Q77" i="57"/>
  <c r="Q76" i="57"/>
  <c r="Q75" i="57"/>
  <c r="Q74" i="57"/>
  <c r="Q73" i="57"/>
  <c r="Q72" i="57"/>
  <c r="Q71" i="57"/>
  <c r="Q70" i="57"/>
  <c r="Q69" i="57"/>
  <c r="Q68" i="57"/>
  <c r="Q67" i="57"/>
  <c r="Q66" i="57"/>
  <c r="Q65" i="57"/>
  <c r="Q64" i="57"/>
  <c r="Q63" i="57"/>
  <c r="Q62" i="57"/>
  <c r="Q61" i="57"/>
  <c r="Q60" i="57"/>
  <c r="H318" i="57" s="1"/>
  <c r="H16" i="36" s="1"/>
  <c r="Q59" i="57"/>
  <c r="Q58" i="57"/>
  <c r="Q57" i="57"/>
  <c r="Q56" i="57"/>
  <c r="Q55" i="57"/>
  <c r="Q54" i="57"/>
  <c r="Q53" i="57"/>
  <c r="Q52" i="57"/>
  <c r="Q51" i="57"/>
  <c r="Q50" i="57"/>
  <c r="Q49" i="57"/>
  <c r="Q48" i="57"/>
  <c r="Q47" i="57"/>
  <c r="Q46" i="57"/>
  <c r="Q45" i="57"/>
  <c r="Q44" i="57"/>
  <c r="Q43" i="57"/>
  <c r="Q42" i="57"/>
  <c r="Q41" i="57"/>
  <c r="Q40" i="57"/>
  <c r="Q39" i="57"/>
  <c r="Q38" i="57"/>
  <c r="Q37" i="57"/>
  <c r="Q36" i="57"/>
  <c r="Q35" i="57"/>
  <c r="Q34" i="57"/>
  <c r="Q33" i="57"/>
  <c r="Q32" i="57"/>
  <c r="Q31" i="57"/>
  <c r="Q30" i="57"/>
  <c r="Q29" i="57"/>
  <c r="Q28" i="57"/>
  <c r="Q27" i="57"/>
  <c r="Q26" i="57"/>
  <c r="Q25" i="57"/>
  <c r="Q24" i="57"/>
  <c r="Q23" i="57"/>
  <c r="Q22" i="57"/>
  <c r="Q21" i="57"/>
  <c r="Q20" i="57"/>
  <c r="Q19" i="57"/>
  <c r="Q18" i="57"/>
  <c r="Q17" i="57"/>
  <c r="Q16" i="57"/>
  <c r="Q15" i="57"/>
  <c r="Q14" i="57"/>
  <c r="G9" i="57"/>
  <c r="A1" i="57"/>
  <c r="H316" i="57" l="1"/>
  <c r="H6" i="36" s="1"/>
  <c r="H323" i="57"/>
  <c r="H36" i="36" s="1"/>
  <c r="G6" i="57"/>
  <c r="C6" i="57"/>
  <c r="H324" i="57" l="1"/>
  <c r="H42" i="36"/>
  <c r="H22" i="36"/>
  <c r="H6" i="57"/>
  <c r="G8" i="57"/>
  <c r="H23" i="36" s="1"/>
  <c r="H319" i="57"/>
  <c r="I8" i="57"/>
  <c r="Q12" i="55"/>
  <c r="H325" i="57" l="1"/>
  <c r="E6" i="35"/>
  <c r="H43" i="36" l="1"/>
  <c r="H24" i="36"/>
  <c r="H539" i="55"/>
  <c r="E41" i="36" s="1"/>
  <c r="H538" i="55"/>
  <c r="E40" i="36" s="1"/>
  <c r="H537" i="55"/>
  <c r="E39" i="36" s="1"/>
  <c r="H536" i="55"/>
  <c r="E38" i="36" s="1"/>
  <c r="H535" i="55"/>
  <c r="E37" i="36" s="1"/>
  <c r="H534" i="55"/>
  <c r="E36" i="36" s="1"/>
  <c r="H533" i="55"/>
  <c r="E30" i="36" s="1"/>
  <c r="H532" i="55"/>
  <c r="E29" i="36" s="1"/>
  <c r="H531" i="55"/>
  <c r="E28" i="36" s="1"/>
  <c r="H530" i="55"/>
  <c r="E27" i="36" s="1"/>
  <c r="H529" i="55"/>
  <c r="E26" i="36" s="1"/>
  <c r="H528" i="55"/>
  <c r="H525" i="55"/>
  <c r="H524" i="55"/>
  <c r="E19" i="36" s="1"/>
  <c r="H523" i="55"/>
  <c r="E18" i="36" s="1"/>
  <c r="H522" i="55"/>
  <c r="E17" i="36" s="1"/>
  <c r="H521" i="55"/>
  <c r="E16" i="36" s="1"/>
  <c r="H517" i="55"/>
  <c r="E7" i="36" s="1"/>
  <c r="Q510" i="55"/>
  <c r="Q509" i="55"/>
  <c r="Q508" i="55"/>
  <c r="Q507" i="55"/>
  <c r="Q506" i="55"/>
  <c r="Q505" i="55"/>
  <c r="Q504" i="55"/>
  <c r="Q503" i="55"/>
  <c r="Q502" i="55"/>
  <c r="Q501" i="55"/>
  <c r="Q500" i="55"/>
  <c r="Q499" i="55"/>
  <c r="Q498" i="55"/>
  <c r="Q497" i="55"/>
  <c r="Q496" i="55"/>
  <c r="Q495" i="55"/>
  <c r="Q494" i="55"/>
  <c r="Q493" i="55"/>
  <c r="Q492" i="55"/>
  <c r="Q491" i="55"/>
  <c r="Q490" i="55"/>
  <c r="Q489" i="55"/>
  <c r="Q488" i="55"/>
  <c r="Q487" i="55"/>
  <c r="Q486" i="55"/>
  <c r="Q485" i="55"/>
  <c r="Q484" i="55"/>
  <c r="Q483" i="55"/>
  <c r="Q482" i="55"/>
  <c r="Q481" i="55"/>
  <c r="Q480" i="55"/>
  <c r="Q479" i="55"/>
  <c r="Q478" i="55"/>
  <c r="Q477" i="55"/>
  <c r="Q476" i="55"/>
  <c r="Q475" i="55"/>
  <c r="Q474" i="55"/>
  <c r="Q473" i="55"/>
  <c r="Q472" i="55"/>
  <c r="Q471" i="55"/>
  <c r="Q470" i="55"/>
  <c r="Q469" i="55"/>
  <c r="Q468" i="55"/>
  <c r="Q467" i="55"/>
  <c r="Q466" i="55"/>
  <c r="Q465" i="55"/>
  <c r="Q464" i="55"/>
  <c r="Q463" i="55"/>
  <c r="Q462" i="55"/>
  <c r="Q461" i="55"/>
  <c r="Q460" i="55"/>
  <c r="Q459" i="55"/>
  <c r="Q458" i="55"/>
  <c r="Q457" i="55"/>
  <c r="Q456" i="55"/>
  <c r="Q455" i="55"/>
  <c r="Q454" i="55"/>
  <c r="Q453" i="55"/>
  <c r="Q452" i="55"/>
  <c r="Q451" i="55"/>
  <c r="Q450" i="55"/>
  <c r="Q449" i="55"/>
  <c r="Q448" i="55"/>
  <c r="Q447" i="55"/>
  <c r="Q446" i="55"/>
  <c r="Q445" i="55"/>
  <c r="Q444" i="55"/>
  <c r="Q443" i="55"/>
  <c r="Q442" i="55"/>
  <c r="Q441" i="55"/>
  <c r="Q440" i="55"/>
  <c r="Q439" i="55"/>
  <c r="Q438" i="55"/>
  <c r="Q437" i="55"/>
  <c r="Q436" i="55"/>
  <c r="Q435" i="55"/>
  <c r="Q434" i="55"/>
  <c r="Q433" i="55"/>
  <c r="Q432" i="55"/>
  <c r="Q431" i="55"/>
  <c r="Q430" i="55"/>
  <c r="Q429" i="55"/>
  <c r="Q428" i="55"/>
  <c r="Q427" i="55"/>
  <c r="Q426" i="55"/>
  <c r="Q425" i="55"/>
  <c r="Q424" i="55"/>
  <c r="Q423" i="55"/>
  <c r="Q422" i="55"/>
  <c r="Q421" i="55"/>
  <c r="Q420" i="55"/>
  <c r="Q419" i="55"/>
  <c r="Q418" i="55"/>
  <c r="Q417" i="55"/>
  <c r="Q416" i="55"/>
  <c r="Q415" i="55"/>
  <c r="Q414" i="55"/>
  <c r="Q413" i="55"/>
  <c r="Q412" i="55"/>
  <c r="Q411" i="55"/>
  <c r="Q410" i="55"/>
  <c r="Q409" i="55"/>
  <c r="Q408" i="55"/>
  <c r="Q407" i="55"/>
  <c r="Q406" i="55"/>
  <c r="Q405" i="55"/>
  <c r="Q404" i="55"/>
  <c r="Q403" i="55"/>
  <c r="Q402" i="55"/>
  <c r="Q401" i="55"/>
  <c r="Q400" i="55"/>
  <c r="Q399" i="55"/>
  <c r="Q398" i="55"/>
  <c r="Q397" i="55"/>
  <c r="Q396" i="55"/>
  <c r="Q395" i="55"/>
  <c r="Q394" i="55"/>
  <c r="Q393" i="55"/>
  <c r="Q392" i="55"/>
  <c r="Q391" i="55"/>
  <c r="Q390" i="55"/>
  <c r="Q389" i="55"/>
  <c r="Q388" i="55"/>
  <c r="Q387" i="55"/>
  <c r="Q386" i="55"/>
  <c r="Q385" i="55"/>
  <c r="Q384" i="55"/>
  <c r="Q383" i="55"/>
  <c r="Q382" i="55"/>
  <c r="Q381" i="55"/>
  <c r="Q380" i="55"/>
  <c r="Q379" i="55"/>
  <c r="Q378" i="55"/>
  <c r="Q377" i="55"/>
  <c r="Q376" i="55"/>
  <c r="Q375" i="55"/>
  <c r="Q374" i="55"/>
  <c r="Q373" i="55"/>
  <c r="Q372" i="55"/>
  <c r="Q371" i="55"/>
  <c r="Q370" i="55"/>
  <c r="Q369" i="55"/>
  <c r="Q368" i="55"/>
  <c r="Q367" i="55"/>
  <c r="Q366" i="55"/>
  <c r="Q365" i="55"/>
  <c r="Q364" i="55"/>
  <c r="Q363" i="55"/>
  <c r="Q362" i="55"/>
  <c r="Q361" i="55"/>
  <c r="Q360" i="55"/>
  <c r="Q359" i="55"/>
  <c r="Q358" i="55"/>
  <c r="Q357" i="55"/>
  <c r="Q356" i="55"/>
  <c r="Q355" i="55"/>
  <c r="Q354" i="55"/>
  <c r="Q353" i="55"/>
  <c r="Q352" i="55"/>
  <c r="Q351" i="55"/>
  <c r="Q350" i="55"/>
  <c r="Q349" i="55"/>
  <c r="Q348" i="55"/>
  <c r="Q347" i="55"/>
  <c r="Q346" i="55"/>
  <c r="Q345" i="55"/>
  <c r="Q344" i="55"/>
  <c r="Q343" i="55"/>
  <c r="Q342" i="55"/>
  <c r="Q341" i="55"/>
  <c r="Q340" i="55"/>
  <c r="Q339" i="55"/>
  <c r="Q338" i="55"/>
  <c r="Q337" i="55"/>
  <c r="Q336" i="55"/>
  <c r="Q335" i="55"/>
  <c r="Q334" i="55"/>
  <c r="Q333" i="55"/>
  <c r="Q332" i="55"/>
  <c r="Q331" i="55"/>
  <c r="Q330" i="55"/>
  <c r="Q329" i="55"/>
  <c r="Q328" i="55"/>
  <c r="Q327" i="55"/>
  <c r="Q326" i="55"/>
  <c r="Q325" i="55"/>
  <c r="Q324" i="55"/>
  <c r="Q323" i="55"/>
  <c r="Q322" i="55"/>
  <c r="Q321" i="55"/>
  <c r="Q320" i="55"/>
  <c r="Q319" i="55"/>
  <c r="Q318" i="55"/>
  <c r="Q317" i="55"/>
  <c r="Q316" i="55"/>
  <c r="Q315" i="55"/>
  <c r="Q314" i="55"/>
  <c r="Q313" i="55"/>
  <c r="Q312" i="55"/>
  <c r="Q311" i="55"/>
  <c r="Q310" i="55"/>
  <c r="Q309" i="55"/>
  <c r="Q308" i="55"/>
  <c r="Q307" i="55"/>
  <c r="Q306" i="55"/>
  <c r="Q305" i="55"/>
  <c r="Q304" i="55"/>
  <c r="Q303" i="55"/>
  <c r="Q302" i="55"/>
  <c r="Q301" i="55"/>
  <c r="Q300" i="55"/>
  <c r="Q299" i="55"/>
  <c r="Q298" i="55"/>
  <c r="Q297" i="55"/>
  <c r="Q296" i="55"/>
  <c r="Q295" i="55"/>
  <c r="Q294" i="55"/>
  <c r="Q293" i="55"/>
  <c r="Q292" i="55"/>
  <c r="Q291" i="55"/>
  <c r="Q290" i="55"/>
  <c r="Q289" i="55"/>
  <c r="Q288" i="55"/>
  <c r="Q287" i="55"/>
  <c r="Q286" i="55"/>
  <c r="Q285" i="55"/>
  <c r="Q284" i="55"/>
  <c r="Q283" i="55"/>
  <c r="Q282" i="55"/>
  <c r="Q281" i="55"/>
  <c r="Q280" i="55"/>
  <c r="Q279" i="55"/>
  <c r="Q278" i="55"/>
  <c r="Q277" i="55"/>
  <c r="Q276" i="55"/>
  <c r="Q275" i="55"/>
  <c r="Q274" i="55"/>
  <c r="Q273" i="55"/>
  <c r="Q272" i="55"/>
  <c r="Q271" i="55"/>
  <c r="Q270" i="55"/>
  <c r="Q269" i="55"/>
  <c r="Q268" i="55"/>
  <c r="Q267" i="55"/>
  <c r="Q266" i="55"/>
  <c r="Q265" i="55"/>
  <c r="Q264" i="55"/>
  <c r="Q263" i="55"/>
  <c r="Q262" i="55"/>
  <c r="Q261" i="55"/>
  <c r="Q260" i="55"/>
  <c r="Q259" i="55"/>
  <c r="Q258" i="55"/>
  <c r="Q257" i="55"/>
  <c r="Q256" i="55"/>
  <c r="Q255" i="55"/>
  <c r="Q254" i="55"/>
  <c r="Q253" i="55"/>
  <c r="Q252" i="55"/>
  <c r="Q251" i="55"/>
  <c r="Q250" i="55"/>
  <c r="Q249" i="55"/>
  <c r="Q248" i="55"/>
  <c r="Q247" i="55"/>
  <c r="Q246" i="55"/>
  <c r="Q245" i="55"/>
  <c r="Q244" i="55"/>
  <c r="Q243" i="55"/>
  <c r="Q242" i="55"/>
  <c r="Q241" i="55"/>
  <c r="Q240" i="55"/>
  <c r="Q239" i="55"/>
  <c r="Q238" i="55"/>
  <c r="Q237" i="55"/>
  <c r="Q236" i="55"/>
  <c r="Q235" i="55"/>
  <c r="Q234" i="55"/>
  <c r="Q233" i="55"/>
  <c r="Q232" i="55"/>
  <c r="Q231" i="55"/>
  <c r="Q230" i="55"/>
  <c r="Q229" i="55"/>
  <c r="Q228" i="55"/>
  <c r="Q227" i="55"/>
  <c r="Q226" i="55"/>
  <c r="Q225" i="55"/>
  <c r="Q224" i="55"/>
  <c r="Q223" i="55"/>
  <c r="Q222" i="55"/>
  <c r="Q221" i="55"/>
  <c r="Q220" i="55"/>
  <c r="Q219" i="55"/>
  <c r="Q218" i="55"/>
  <c r="Q217" i="55"/>
  <c r="Q216" i="55"/>
  <c r="Q215" i="55"/>
  <c r="Q214" i="55"/>
  <c r="Q213" i="55"/>
  <c r="Q212" i="55"/>
  <c r="Q211" i="55"/>
  <c r="Q210" i="55"/>
  <c r="Q209" i="55"/>
  <c r="Q208" i="55"/>
  <c r="Q207" i="55"/>
  <c r="Q206" i="55"/>
  <c r="Q205" i="55"/>
  <c r="Q204" i="55"/>
  <c r="Q203" i="55"/>
  <c r="Q202" i="55"/>
  <c r="Q201" i="55"/>
  <c r="Q200" i="55"/>
  <c r="Q199" i="55"/>
  <c r="Q198" i="55"/>
  <c r="Q197" i="55"/>
  <c r="Q196" i="55"/>
  <c r="Q195" i="55"/>
  <c r="Q194" i="55"/>
  <c r="Q193" i="55"/>
  <c r="Q192" i="55"/>
  <c r="Q191" i="55"/>
  <c r="Q190" i="55"/>
  <c r="Q189" i="55"/>
  <c r="Q188" i="55"/>
  <c r="Q187" i="55"/>
  <c r="Q186" i="55"/>
  <c r="Q185" i="55"/>
  <c r="Q184" i="55"/>
  <c r="Q183" i="55"/>
  <c r="Q182" i="55"/>
  <c r="Q181" i="55"/>
  <c r="Q180" i="55"/>
  <c r="Q179" i="55"/>
  <c r="Q178" i="55"/>
  <c r="Q177" i="55"/>
  <c r="Q176" i="55"/>
  <c r="Q175" i="55"/>
  <c r="Q174" i="55"/>
  <c r="Q173" i="55"/>
  <c r="Q172" i="55"/>
  <c r="Q171" i="55"/>
  <c r="Q170" i="55"/>
  <c r="Q169" i="55"/>
  <c r="Q168" i="55"/>
  <c r="Q167" i="55"/>
  <c r="Q166" i="55"/>
  <c r="Q165" i="55"/>
  <c r="Q164" i="55"/>
  <c r="Q163" i="55"/>
  <c r="Q162" i="55"/>
  <c r="Q161" i="55"/>
  <c r="Q160" i="55"/>
  <c r="Q159" i="55"/>
  <c r="Q158" i="55"/>
  <c r="Q157" i="55"/>
  <c r="Q156" i="55"/>
  <c r="Q155" i="55"/>
  <c r="Q154" i="55"/>
  <c r="Q153" i="55"/>
  <c r="Q152" i="55"/>
  <c r="Q151" i="55"/>
  <c r="Q150" i="55"/>
  <c r="Q149" i="55"/>
  <c r="Q148" i="55"/>
  <c r="Q147" i="55"/>
  <c r="Q146" i="55"/>
  <c r="Q145" i="55"/>
  <c r="Q144" i="55"/>
  <c r="Q143" i="55"/>
  <c r="Q142" i="55"/>
  <c r="Q141" i="55"/>
  <c r="Q140" i="55"/>
  <c r="Q139" i="55"/>
  <c r="Q138" i="55"/>
  <c r="Q137" i="55"/>
  <c r="Q136" i="55"/>
  <c r="Q135" i="55"/>
  <c r="Q134" i="55"/>
  <c r="Q133" i="55"/>
  <c r="Q132" i="55"/>
  <c r="Q131" i="55"/>
  <c r="Q130" i="55"/>
  <c r="Q129" i="55"/>
  <c r="Q128" i="55"/>
  <c r="Q127" i="55"/>
  <c r="Q126" i="55"/>
  <c r="Q125" i="55"/>
  <c r="Q124" i="55"/>
  <c r="Q123" i="55"/>
  <c r="Q122" i="55"/>
  <c r="Q121" i="55"/>
  <c r="Q120" i="55"/>
  <c r="Q119" i="55"/>
  <c r="Q118" i="55"/>
  <c r="Q117" i="55"/>
  <c r="Q116" i="55"/>
  <c r="Q115" i="55"/>
  <c r="Q114" i="55"/>
  <c r="Q113" i="55"/>
  <c r="Q112" i="55"/>
  <c r="Q111" i="55"/>
  <c r="Q110" i="55"/>
  <c r="Q109" i="55"/>
  <c r="Q108" i="55"/>
  <c r="Q107" i="55"/>
  <c r="Q106" i="55"/>
  <c r="Q105" i="55"/>
  <c r="Q104" i="55"/>
  <c r="Q103" i="55"/>
  <c r="Q102" i="55"/>
  <c r="Q101" i="55"/>
  <c r="Q100" i="55"/>
  <c r="Q99" i="55"/>
  <c r="Q98" i="55"/>
  <c r="Q97" i="55"/>
  <c r="Q96" i="55"/>
  <c r="Q95" i="55"/>
  <c r="Q94" i="55"/>
  <c r="Q93" i="55"/>
  <c r="Q92" i="55"/>
  <c r="Q91" i="55"/>
  <c r="Q90" i="55"/>
  <c r="Q89" i="55"/>
  <c r="Q88" i="55"/>
  <c r="Q87" i="55"/>
  <c r="Q86" i="55"/>
  <c r="Q85" i="55"/>
  <c r="Q84" i="55"/>
  <c r="Q83" i="55"/>
  <c r="Q82" i="55"/>
  <c r="Q81" i="55"/>
  <c r="Q80" i="55"/>
  <c r="Q79" i="55"/>
  <c r="Q78" i="55"/>
  <c r="Q77" i="55"/>
  <c r="Q76" i="55"/>
  <c r="Q75" i="55"/>
  <c r="Q74" i="55"/>
  <c r="Q73" i="55"/>
  <c r="Q72" i="55"/>
  <c r="Q71" i="55"/>
  <c r="Q70" i="55"/>
  <c r="Q69" i="55"/>
  <c r="Q68" i="55"/>
  <c r="Q67" i="55"/>
  <c r="Q66" i="55"/>
  <c r="Q65" i="55"/>
  <c r="Q64" i="55"/>
  <c r="Q63" i="55"/>
  <c r="Q62" i="55"/>
  <c r="Q61" i="55"/>
  <c r="Q60" i="55"/>
  <c r="Q59" i="55"/>
  <c r="Q58" i="55"/>
  <c r="Q57" i="55"/>
  <c r="Q56" i="55"/>
  <c r="Q55" i="55"/>
  <c r="Q54" i="55"/>
  <c r="Q53" i="55"/>
  <c r="Q52" i="55"/>
  <c r="Q51" i="55"/>
  <c r="Q50" i="55"/>
  <c r="Q49" i="55"/>
  <c r="Q48" i="55"/>
  <c r="Q47" i="55"/>
  <c r="Q46" i="55"/>
  <c r="Q45" i="55"/>
  <c r="Q44" i="55"/>
  <c r="Q43" i="55"/>
  <c r="Q42" i="55"/>
  <c r="Q41" i="55"/>
  <c r="Q40" i="55"/>
  <c r="Q39" i="55"/>
  <c r="Q38" i="55"/>
  <c r="Q37" i="55"/>
  <c r="Q36" i="55"/>
  <c r="Q35" i="55"/>
  <c r="Q34" i="55"/>
  <c r="Q33" i="55"/>
  <c r="Q32" i="55"/>
  <c r="Q31" i="55"/>
  <c r="Q30" i="55"/>
  <c r="Q29" i="55"/>
  <c r="Q28" i="55"/>
  <c r="Q27" i="55"/>
  <c r="Q26" i="55"/>
  <c r="Q25" i="55"/>
  <c r="Q24" i="55"/>
  <c r="Q23" i="55"/>
  <c r="Q22" i="55"/>
  <c r="Q21" i="55"/>
  <c r="Q20" i="55"/>
  <c r="Q19" i="55"/>
  <c r="Q18" i="55"/>
  <c r="Q17" i="55"/>
  <c r="Q16" i="55"/>
  <c r="Q15" i="55"/>
  <c r="Q14" i="55"/>
  <c r="H518" i="55" s="1"/>
  <c r="E8" i="36" s="1"/>
  <c r="Q13" i="55"/>
  <c r="H526" i="55" s="1"/>
  <c r="Q11" i="55"/>
  <c r="C6" i="55" s="1"/>
  <c r="A1" i="55"/>
  <c r="A1" i="35"/>
  <c r="G6" i="55" l="1"/>
  <c r="H516" i="55"/>
  <c r="E6" i="36" s="1"/>
  <c r="E20" i="36"/>
  <c r="E21" i="36"/>
  <c r="H520" i="55"/>
  <c r="E10" i="36" s="1"/>
  <c r="H519" i="55"/>
  <c r="E9" i="36" s="1"/>
  <c r="G9" i="55"/>
  <c r="C8" i="55"/>
  <c r="O5" i="55"/>
  <c r="H515" i="55"/>
  <c r="E5" i="36" s="1"/>
  <c r="H540" i="55"/>
  <c r="E25" i="36"/>
  <c r="H6" i="55" l="1"/>
  <c r="E22" i="36"/>
  <c r="I8" i="55"/>
  <c r="G8" i="55"/>
  <c r="E23" i="36" s="1"/>
  <c r="H527" i="55"/>
  <c r="H541" i="55" s="1"/>
  <c r="Q14" i="45"/>
  <c r="E24" i="36" l="1"/>
  <c r="H323" i="45"/>
  <c r="G29" i="36" s="1"/>
  <c r="G27" i="36"/>
  <c r="H321" i="45"/>
  <c r="G26" i="36" s="1"/>
  <c r="H320" i="45"/>
  <c r="G25" i="36" s="1"/>
  <c r="H318" i="45"/>
  <c r="H317" i="45"/>
  <c r="H316" i="45"/>
  <c r="G6" i="36" s="1"/>
  <c r="H315" i="45"/>
  <c r="G5" i="36" s="1"/>
  <c r="H517" i="39"/>
  <c r="F7" i="36" s="1"/>
  <c r="G42" i="36" l="1"/>
  <c r="H324" i="45"/>
  <c r="A1" i="45" l="1"/>
  <c r="A1" i="39"/>
  <c r="E23" i="35" l="1"/>
  <c r="E19" i="35"/>
  <c r="E13" i="35"/>
  <c r="E27" i="35" l="1"/>
  <c r="E29" i="35" s="1"/>
  <c r="Q15" i="45" l="1"/>
  <c r="Q16" i="45"/>
  <c r="Q17" i="45"/>
  <c r="Q18" i="45"/>
  <c r="Q19" i="45"/>
  <c r="Q20" i="45"/>
  <c r="Q21" i="45"/>
  <c r="Q22" i="45"/>
  <c r="Q23" i="45"/>
  <c r="G9" i="36"/>
  <c r="Q310" i="45"/>
  <c r="Q309" i="45"/>
  <c r="Q308" i="45"/>
  <c r="Q307" i="45"/>
  <c r="Q306" i="45"/>
  <c r="Q305" i="45"/>
  <c r="Q304" i="45"/>
  <c r="Q303" i="45"/>
  <c r="Q302" i="45"/>
  <c r="Q301" i="45"/>
  <c r="Q300" i="45"/>
  <c r="Q299" i="45"/>
  <c r="Q298" i="45"/>
  <c r="Q297" i="45"/>
  <c r="Q296" i="45"/>
  <c r="Q295" i="45"/>
  <c r="Q294" i="45"/>
  <c r="Q293" i="45"/>
  <c r="Q292" i="45"/>
  <c r="Q291" i="45"/>
  <c r="Q290" i="45"/>
  <c r="Q289" i="45"/>
  <c r="Q288" i="45"/>
  <c r="Q287" i="45"/>
  <c r="Q286" i="45"/>
  <c r="Q285" i="45"/>
  <c r="Q284" i="45"/>
  <c r="Q283" i="45"/>
  <c r="Q282" i="45"/>
  <c r="Q281" i="45"/>
  <c r="Q280" i="45"/>
  <c r="Q279" i="45"/>
  <c r="Q278" i="45"/>
  <c r="Q277" i="45"/>
  <c r="Q276" i="45"/>
  <c r="Q275" i="45"/>
  <c r="Q274" i="45"/>
  <c r="Q273" i="45"/>
  <c r="Q272" i="45"/>
  <c r="Q271" i="45"/>
  <c r="Q270" i="45"/>
  <c r="Q269" i="45"/>
  <c r="Q268" i="45"/>
  <c r="Q267" i="45"/>
  <c r="Q266" i="45"/>
  <c r="Q265" i="45"/>
  <c r="Q264" i="45"/>
  <c r="Q263" i="45"/>
  <c r="Q262" i="45"/>
  <c r="Q261" i="45"/>
  <c r="Q260" i="45"/>
  <c r="Q259" i="45"/>
  <c r="Q258" i="45"/>
  <c r="Q257" i="45"/>
  <c r="Q256" i="45"/>
  <c r="Q255" i="45"/>
  <c r="Q254" i="45"/>
  <c r="Q253" i="45"/>
  <c r="Q252" i="45"/>
  <c r="Q251" i="45"/>
  <c r="Q250" i="45"/>
  <c r="Q249" i="45"/>
  <c r="Q248" i="45"/>
  <c r="Q247" i="45"/>
  <c r="Q246" i="45"/>
  <c r="Q245" i="45"/>
  <c r="Q244" i="45"/>
  <c r="Q243" i="45"/>
  <c r="Q242" i="45"/>
  <c r="Q241" i="45"/>
  <c r="Q240" i="45"/>
  <c r="Q239" i="45"/>
  <c r="Q238" i="45"/>
  <c r="Q237" i="45"/>
  <c r="Q236" i="45"/>
  <c r="Q235" i="45"/>
  <c r="Q234" i="45"/>
  <c r="Q233" i="45"/>
  <c r="Q232" i="45"/>
  <c r="Q231" i="45"/>
  <c r="Q230" i="45"/>
  <c r="Q229" i="45"/>
  <c r="Q228" i="45"/>
  <c r="Q227" i="45"/>
  <c r="Q226" i="45"/>
  <c r="Q225" i="45"/>
  <c r="Q224" i="45"/>
  <c r="Q223" i="45"/>
  <c r="Q222" i="45"/>
  <c r="Q221" i="45"/>
  <c r="Q220" i="45"/>
  <c r="Q219" i="45"/>
  <c r="Q218" i="45"/>
  <c r="Q217" i="45"/>
  <c r="Q216" i="45"/>
  <c r="Q215" i="45"/>
  <c r="Q214" i="45"/>
  <c r="Q213" i="45"/>
  <c r="Q212" i="45"/>
  <c r="Q211" i="45"/>
  <c r="Q210" i="45"/>
  <c r="Q209" i="45"/>
  <c r="Q208" i="45"/>
  <c r="Q207" i="45"/>
  <c r="Q206" i="45"/>
  <c r="Q205" i="45"/>
  <c r="Q204" i="45"/>
  <c r="Q203" i="45"/>
  <c r="Q202" i="45"/>
  <c r="Q201" i="45"/>
  <c r="Q200" i="45"/>
  <c r="Q199" i="45"/>
  <c r="Q198" i="45"/>
  <c r="Q197" i="45"/>
  <c r="Q196" i="45"/>
  <c r="Q195" i="45"/>
  <c r="Q194" i="45"/>
  <c r="Q193" i="45"/>
  <c r="Q192" i="45"/>
  <c r="Q191" i="45"/>
  <c r="Q190" i="45"/>
  <c r="Q189" i="45"/>
  <c r="Q188" i="45"/>
  <c r="Q187" i="45"/>
  <c r="Q186" i="45"/>
  <c r="Q185" i="45"/>
  <c r="Q184" i="45"/>
  <c r="Q183" i="45"/>
  <c r="Q182" i="45"/>
  <c r="Q181" i="45"/>
  <c r="Q180" i="45"/>
  <c r="Q179" i="45"/>
  <c r="Q178" i="45"/>
  <c r="Q177" i="45"/>
  <c r="Q176" i="45"/>
  <c r="Q175" i="45"/>
  <c r="Q174" i="45"/>
  <c r="Q173" i="45"/>
  <c r="Q172" i="45"/>
  <c r="Q171" i="45"/>
  <c r="Q170" i="45"/>
  <c r="Q169" i="45"/>
  <c r="Q168" i="45"/>
  <c r="Q167" i="45"/>
  <c r="Q166" i="45"/>
  <c r="Q165" i="45"/>
  <c r="Q164" i="45"/>
  <c r="Q163" i="45"/>
  <c r="Q162" i="45"/>
  <c r="Q161" i="45"/>
  <c r="Q160" i="45"/>
  <c r="Q159" i="45"/>
  <c r="Q158" i="45"/>
  <c r="Q157" i="45"/>
  <c r="Q156" i="45"/>
  <c r="Q155" i="45"/>
  <c r="Q154" i="45"/>
  <c r="Q153" i="45"/>
  <c r="Q152" i="45"/>
  <c r="Q151" i="45"/>
  <c r="Q150" i="45"/>
  <c r="Q149" i="45"/>
  <c r="Q148" i="45"/>
  <c r="Q147" i="45"/>
  <c r="Q146" i="45"/>
  <c r="Q145" i="45"/>
  <c r="Q144" i="45"/>
  <c r="Q143" i="45"/>
  <c r="Q142" i="45"/>
  <c r="Q141" i="45"/>
  <c r="Q140" i="45"/>
  <c r="Q139" i="45"/>
  <c r="Q138" i="45"/>
  <c r="Q137" i="45"/>
  <c r="Q136" i="45"/>
  <c r="Q135" i="45"/>
  <c r="Q134" i="45"/>
  <c r="Q133" i="45"/>
  <c r="Q132" i="45"/>
  <c r="Q131" i="45"/>
  <c r="Q130" i="45"/>
  <c r="Q129" i="45"/>
  <c r="Q128" i="45"/>
  <c r="Q127" i="45"/>
  <c r="Q126" i="45"/>
  <c r="Q125" i="45"/>
  <c r="Q124" i="45"/>
  <c r="Q123" i="45"/>
  <c r="Q122" i="45"/>
  <c r="Q121" i="45"/>
  <c r="Q120" i="45"/>
  <c r="Q119" i="45"/>
  <c r="Q118" i="45"/>
  <c r="Q117" i="45"/>
  <c r="Q116" i="45"/>
  <c r="Q115" i="45"/>
  <c r="Q114" i="45"/>
  <c r="Q113" i="45"/>
  <c r="Q112" i="45"/>
  <c r="Q111" i="45"/>
  <c r="Q110" i="45"/>
  <c r="Q109" i="45"/>
  <c r="Q108" i="45"/>
  <c r="Q107" i="45"/>
  <c r="Q106" i="45"/>
  <c r="Q105" i="45"/>
  <c r="Q104" i="45"/>
  <c r="Q103" i="45"/>
  <c r="Q102" i="45"/>
  <c r="Q101" i="45"/>
  <c r="Q100" i="45"/>
  <c r="Q99" i="45"/>
  <c r="Q98" i="45"/>
  <c r="Q97" i="45"/>
  <c r="Q96" i="45"/>
  <c r="Q95" i="45"/>
  <c r="Q94" i="45"/>
  <c r="Q93" i="45"/>
  <c r="Q92" i="45"/>
  <c r="Q91" i="45"/>
  <c r="Q90" i="45"/>
  <c r="Q89" i="45"/>
  <c r="Q88" i="45"/>
  <c r="Q87" i="45"/>
  <c r="Q86" i="45"/>
  <c r="Q85" i="45"/>
  <c r="Q84" i="45"/>
  <c r="Q83" i="45"/>
  <c r="Q82" i="45"/>
  <c r="Q81" i="45"/>
  <c r="Q80" i="45"/>
  <c r="Q79" i="45"/>
  <c r="Q78" i="45"/>
  <c r="Q77" i="45"/>
  <c r="Q76" i="45"/>
  <c r="Q75" i="45"/>
  <c r="Q74" i="45"/>
  <c r="Q73" i="45"/>
  <c r="Q72" i="45"/>
  <c r="Q71" i="45"/>
  <c r="Q70" i="45"/>
  <c r="Q69" i="45"/>
  <c r="Q68" i="45"/>
  <c r="Q67" i="45"/>
  <c r="Q66" i="45"/>
  <c r="Q65" i="45"/>
  <c r="Q64" i="45"/>
  <c r="Q63" i="45"/>
  <c r="Q62" i="45"/>
  <c r="Q61" i="45"/>
  <c r="Q60" i="45"/>
  <c r="Q59" i="45"/>
  <c r="Q58" i="45"/>
  <c r="Q57" i="45"/>
  <c r="Q56" i="45"/>
  <c r="Q55" i="45"/>
  <c r="Q54" i="45"/>
  <c r="Q53" i="45"/>
  <c r="Q52" i="45"/>
  <c r="Q51" i="45"/>
  <c r="Q50" i="45"/>
  <c r="Q49" i="45"/>
  <c r="Q48" i="45"/>
  <c r="Q47" i="45"/>
  <c r="Q46" i="45"/>
  <c r="Q45" i="45"/>
  <c r="Q44" i="45"/>
  <c r="Q43" i="45"/>
  <c r="Q42" i="45"/>
  <c r="Q41" i="45"/>
  <c r="Q40" i="45"/>
  <c r="Q39" i="45"/>
  <c r="Q38" i="45"/>
  <c r="Q37" i="45"/>
  <c r="Q36" i="45"/>
  <c r="Q35" i="45"/>
  <c r="Q34" i="45"/>
  <c r="Q33" i="45"/>
  <c r="Q32" i="45"/>
  <c r="Q31" i="45"/>
  <c r="Q30" i="45"/>
  <c r="Q29" i="45"/>
  <c r="Q28" i="45"/>
  <c r="Q27" i="45"/>
  <c r="Q26" i="45"/>
  <c r="Q25" i="45"/>
  <c r="Q24" i="45"/>
  <c r="G7" i="36"/>
  <c r="G9" i="45"/>
  <c r="C8" i="45"/>
  <c r="G6" i="45"/>
  <c r="I7" i="36" l="1"/>
  <c r="G22" i="36"/>
  <c r="C6" i="45"/>
  <c r="H6" i="45" l="1"/>
  <c r="I8" i="45"/>
  <c r="H319" i="45"/>
  <c r="G8" i="45"/>
  <c r="G23" i="36" s="1"/>
  <c r="G24" i="36" s="1"/>
  <c r="H325" i="45" l="1"/>
  <c r="Q510" i="39" l="1"/>
  <c r="Q509" i="39"/>
  <c r="Q508" i="39"/>
  <c r="Q507" i="39"/>
  <c r="Q506" i="39"/>
  <c r="Q505" i="39"/>
  <c r="Q504" i="39"/>
  <c r="Q503" i="39"/>
  <c r="Q502" i="39"/>
  <c r="Q501" i="39"/>
  <c r="Q500" i="39"/>
  <c r="Q499" i="39"/>
  <c r="Q498" i="39"/>
  <c r="Q497" i="39"/>
  <c r="Q496" i="39"/>
  <c r="Q495" i="39"/>
  <c r="Q494" i="39"/>
  <c r="Q493" i="39"/>
  <c r="Q492" i="39"/>
  <c r="Q491" i="39"/>
  <c r="Q490" i="39"/>
  <c r="Q489" i="39"/>
  <c r="Q488" i="39"/>
  <c r="Q487" i="39"/>
  <c r="Q486" i="39"/>
  <c r="Q485" i="39"/>
  <c r="Q484" i="39"/>
  <c r="Q483" i="39"/>
  <c r="Q482" i="39"/>
  <c r="Q481" i="39"/>
  <c r="Q480" i="39"/>
  <c r="Q479" i="39"/>
  <c r="Q478" i="39"/>
  <c r="Q477" i="39"/>
  <c r="Q476" i="39"/>
  <c r="Q475" i="39"/>
  <c r="Q474" i="39"/>
  <c r="Q473" i="39"/>
  <c r="Q472" i="39"/>
  <c r="Q471" i="39"/>
  <c r="Q470" i="39"/>
  <c r="Q469" i="39"/>
  <c r="Q468" i="39"/>
  <c r="Q467" i="39"/>
  <c r="Q466" i="39"/>
  <c r="Q465" i="39"/>
  <c r="Q464" i="39"/>
  <c r="Q463" i="39"/>
  <c r="Q462" i="39"/>
  <c r="Q461" i="39"/>
  <c r="Q460" i="39"/>
  <c r="Q459" i="39"/>
  <c r="Q458" i="39"/>
  <c r="Q457" i="39"/>
  <c r="Q456" i="39"/>
  <c r="Q455" i="39"/>
  <c r="Q454" i="39"/>
  <c r="Q453" i="39"/>
  <c r="Q452" i="39"/>
  <c r="Q451" i="39"/>
  <c r="Q450" i="39"/>
  <c r="Q449" i="39"/>
  <c r="Q448" i="39"/>
  <c r="Q447" i="39"/>
  <c r="Q446" i="39"/>
  <c r="Q445" i="39"/>
  <c r="Q444" i="39"/>
  <c r="Q443" i="39"/>
  <c r="Q442" i="39"/>
  <c r="Q441" i="39"/>
  <c r="Q440" i="39"/>
  <c r="Q439" i="39"/>
  <c r="Q438" i="39"/>
  <c r="Q437" i="39"/>
  <c r="Q436" i="39"/>
  <c r="Q435" i="39"/>
  <c r="Q434" i="39"/>
  <c r="Q433" i="39"/>
  <c r="Q432" i="39"/>
  <c r="Q431" i="39"/>
  <c r="Q430" i="39"/>
  <c r="Q429" i="39"/>
  <c r="Q428" i="39"/>
  <c r="Q427" i="39"/>
  <c r="Q426" i="39"/>
  <c r="Q425" i="39"/>
  <c r="Q424" i="39"/>
  <c r="Q423" i="39"/>
  <c r="Q422" i="39"/>
  <c r="Q421" i="39"/>
  <c r="Q420" i="39"/>
  <c r="Q419" i="39"/>
  <c r="Q418" i="39"/>
  <c r="Q417" i="39"/>
  <c r="Q416" i="39"/>
  <c r="Q415" i="39"/>
  <c r="Q414" i="39"/>
  <c r="Q413" i="39"/>
  <c r="Q412" i="39"/>
  <c r="Q411" i="39"/>
  <c r="Q410" i="39"/>
  <c r="Q409" i="39"/>
  <c r="Q408" i="39"/>
  <c r="Q407" i="39"/>
  <c r="Q406" i="39"/>
  <c r="Q405" i="39"/>
  <c r="Q404" i="39"/>
  <c r="Q403" i="39"/>
  <c r="Q402" i="39"/>
  <c r="Q401" i="39"/>
  <c r="Q400" i="39"/>
  <c r="Q399" i="39"/>
  <c r="Q398" i="39"/>
  <c r="Q397" i="39"/>
  <c r="Q396" i="39"/>
  <c r="Q395" i="39"/>
  <c r="Q394" i="39"/>
  <c r="Q393" i="39"/>
  <c r="Q392" i="39"/>
  <c r="Q391" i="39"/>
  <c r="Q390" i="39"/>
  <c r="Q389" i="39"/>
  <c r="Q388" i="39"/>
  <c r="Q387" i="39"/>
  <c r="Q386" i="39"/>
  <c r="Q385" i="39"/>
  <c r="Q384" i="39"/>
  <c r="Q383" i="39"/>
  <c r="Q382" i="39"/>
  <c r="Q381" i="39"/>
  <c r="Q380" i="39"/>
  <c r="Q379" i="39"/>
  <c r="Q378" i="39"/>
  <c r="Q377" i="39"/>
  <c r="Q376" i="39"/>
  <c r="Q375" i="39"/>
  <c r="Q374" i="39"/>
  <c r="Q373" i="39"/>
  <c r="Q372" i="39"/>
  <c r="Q371" i="39"/>
  <c r="Q370" i="39"/>
  <c r="Q369" i="39"/>
  <c r="Q368" i="39"/>
  <c r="Q367" i="39"/>
  <c r="Q366" i="39"/>
  <c r="Q365" i="39"/>
  <c r="Q364" i="39"/>
  <c r="Q363" i="39"/>
  <c r="Q362" i="39"/>
  <c r="Q361" i="39"/>
  <c r="Q360" i="39"/>
  <c r="Q359" i="39"/>
  <c r="Q358" i="39"/>
  <c r="Q357" i="39"/>
  <c r="Q356" i="39"/>
  <c r="Q355" i="39"/>
  <c r="Q354" i="39"/>
  <c r="Q353" i="39"/>
  <c r="Q352" i="39"/>
  <c r="Q351" i="39"/>
  <c r="Q350" i="39"/>
  <c r="Q349" i="39"/>
  <c r="Q348" i="39"/>
  <c r="Q347" i="39"/>
  <c r="Q346" i="39"/>
  <c r="Q345" i="39"/>
  <c r="Q344" i="39"/>
  <c r="Q343" i="39"/>
  <c r="Q342" i="39"/>
  <c r="Q341" i="39"/>
  <c r="Q340" i="39"/>
  <c r="Q339" i="39"/>
  <c r="Q338" i="39"/>
  <c r="Q337" i="39"/>
  <c r="Q336" i="39"/>
  <c r="Q335" i="39"/>
  <c r="Q334" i="39"/>
  <c r="Q333" i="39"/>
  <c r="Q332" i="39"/>
  <c r="Q331" i="39"/>
  <c r="Q330" i="39"/>
  <c r="Q329" i="39"/>
  <c r="Q328" i="39"/>
  <c r="Q327" i="39"/>
  <c r="Q326" i="39"/>
  <c r="Q325" i="39"/>
  <c r="Q324" i="39"/>
  <c r="Q323" i="39"/>
  <c r="Q322" i="39"/>
  <c r="Q321" i="39"/>
  <c r="Q320" i="39"/>
  <c r="Q319" i="39"/>
  <c r="Q318" i="39"/>
  <c r="Q317" i="39"/>
  <c r="Q316" i="39"/>
  <c r="Q315" i="39"/>
  <c r="Q314" i="39"/>
  <c r="Q313" i="39"/>
  <c r="Q312" i="39"/>
  <c r="Q311" i="39"/>
  <c r="Q310" i="39"/>
  <c r="Q309" i="39"/>
  <c r="Q308" i="39"/>
  <c r="Q307" i="39"/>
  <c r="Q306" i="39"/>
  <c r="Q305" i="39"/>
  <c r="Q304" i="39"/>
  <c r="Q303" i="39"/>
  <c r="Q302" i="39"/>
  <c r="Q301" i="39"/>
  <c r="Q300" i="39"/>
  <c r="Q299" i="39"/>
  <c r="Q298" i="39"/>
  <c r="Q297" i="39"/>
  <c r="Q296" i="39"/>
  <c r="Q295" i="39"/>
  <c r="Q294" i="39"/>
  <c r="Q293" i="39"/>
  <c r="Q292" i="39"/>
  <c r="Q291" i="39"/>
  <c r="Q290" i="39"/>
  <c r="Q289" i="39"/>
  <c r="Q288" i="39"/>
  <c r="Q287" i="39"/>
  <c r="Q286" i="39"/>
  <c r="Q285" i="39"/>
  <c r="Q284" i="39"/>
  <c r="Q283" i="39"/>
  <c r="Q282" i="39"/>
  <c r="Q281" i="39"/>
  <c r="Q280" i="39"/>
  <c r="Q279" i="39"/>
  <c r="Q278" i="39"/>
  <c r="Q277" i="39"/>
  <c r="Q276" i="39"/>
  <c r="Q275" i="39"/>
  <c r="Q274" i="39"/>
  <c r="Q273" i="39"/>
  <c r="Q272" i="39"/>
  <c r="Q271" i="39"/>
  <c r="Q270" i="39"/>
  <c r="Q269" i="39"/>
  <c r="Q268" i="39"/>
  <c r="Q267" i="39"/>
  <c r="Q266" i="39"/>
  <c r="Q265" i="39"/>
  <c r="Q264" i="39"/>
  <c r="Q263" i="39"/>
  <c r="Q262" i="39"/>
  <c r="Q261" i="39"/>
  <c r="Q260" i="39"/>
  <c r="Q259" i="39"/>
  <c r="Q258" i="39"/>
  <c r="Q257" i="39"/>
  <c r="Q256" i="39"/>
  <c r="Q255" i="39"/>
  <c r="Q254" i="39"/>
  <c r="Q253" i="39"/>
  <c r="Q252" i="39"/>
  <c r="Q251" i="39"/>
  <c r="Q250" i="39"/>
  <c r="Q249" i="39"/>
  <c r="Q248" i="39"/>
  <c r="Q247" i="39"/>
  <c r="Q246" i="39"/>
  <c r="Q245" i="39"/>
  <c r="Q244" i="39"/>
  <c r="Q243" i="39"/>
  <c r="Q242" i="39"/>
  <c r="Q241" i="39"/>
  <c r="Q240" i="39"/>
  <c r="Q239" i="39"/>
  <c r="Q238" i="39"/>
  <c r="Q237" i="39"/>
  <c r="Q236" i="39"/>
  <c r="Q235" i="39"/>
  <c r="Q234" i="39"/>
  <c r="Q233" i="39"/>
  <c r="Q232" i="39"/>
  <c r="Q231" i="39"/>
  <c r="Q230" i="39"/>
  <c r="Q229" i="39"/>
  <c r="Q228" i="39"/>
  <c r="Q227" i="39"/>
  <c r="Q226" i="39"/>
  <c r="Q225" i="39"/>
  <c r="Q224" i="39"/>
  <c r="Q223" i="39"/>
  <c r="Q222" i="39"/>
  <c r="Q221" i="39"/>
  <c r="Q220" i="39"/>
  <c r="Q219" i="39"/>
  <c r="Q218" i="39"/>
  <c r="Q217" i="39"/>
  <c r="Q216" i="39"/>
  <c r="Q215" i="39"/>
  <c r="Q214" i="39"/>
  <c r="Q213" i="39"/>
  <c r="Q212" i="39"/>
  <c r="Q211" i="39"/>
  <c r="Q210" i="39"/>
  <c r="Q209" i="39"/>
  <c r="Q208" i="39"/>
  <c r="Q207" i="39"/>
  <c r="Q206" i="39"/>
  <c r="Q205" i="39"/>
  <c r="Q204" i="39"/>
  <c r="Q203" i="39"/>
  <c r="Q202" i="39"/>
  <c r="Q201" i="39"/>
  <c r="Q200" i="39"/>
  <c r="Q199" i="39"/>
  <c r="Q198" i="39"/>
  <c r="Q197" i="39"/>
  <c r="Q196" i="39"/>
  <c r="Q195" i="39"/>
  <c r="Q194" i="39"/>
  <c r="Q193" i="39"/>
  <c r="Q192" i="39"/>
  <c r="Q191" i="39"/>
  <c r="Q190" i="39"/>
  <c r="Q189" i="39"/>
  <c r="Q188" i="39"/>
  <c r="Q187" i="39"/>
  <c r="Q186" i="39"/>
  <c r="Q185" i="39"/>
  <c r="Q184" i="39"/>
  <c r="Q183" i="39"/>
  <c r="Q182" i="39"/>
  <c r="Q181" i="39"/>
  <c r="Q180" i="39"/>
  <c r="Q179" i="39"/>
  <c r="Q178" i="39"/>
  <c r="Q177" i="39"/>
  <c r="Q176" i="39"/>
  <c r="Q175" i="39"/>
  <c r="Q174" i="39"/>
  <c r="Q173" i="39"/>
  <c r="Q172" i="39"/>
  <c r="Q171" i="39"/>
  <c r="Q170" i="39"/>
  <c r="Q169" i="39"/>
  <c r="Q168" i="39"/>
  <c r="Q167" i="39"/>
  <c r="Q166" i="39"/>
  <c r="Q165" i="39"/>
  <c r="Q164" i="39"/>
  <c r="Q163" i="39"/>
  <c r="Q162" i="39"/>
  <c r="Q161" i="39"/>
  <c r="Q160" i="39"/>
  <c r="Q159" i="39"/>
  <c r="Q158" i="39"/>
  <c r="Q157" i="39"/>
  <c r="Q156" i="39"/>
  <c r="Q155" i="39"/>
  <c r="Q154" i="39"/>
  <c r="Q153" i="39"/>
  <c r="Q152" i="39"/>
  <c r="Q151" i="39"/>
  <c r="Q150" i="39"/>
  <c r="Q149" i="39"/>
  <c r="Q148" i="39"/>
  <c r="Q147" i="39"/>
  <c r="Q146" i="39"/>
  <c r="Q145" i="39"/>
  <c r="Q144" i="39"/>
  <c r="Q143" i="39"/>
  <c r="Q142" i="39"/>
  <c r="Q141" i="39"/>
  <c r="Q140" i="39"/>
  <c r="Q139" i="39"/>
  <c r="Q138" i="39"/>
  <c r="Q137" i="39"/>
  <c r="Q136" i="39"/>
  <c r="Q135" i="39"/>
  <c r="Q134" i="39"/>
  <c r="Q133" i="39"/>
  <c r="Q132" i="39"/>
  <c r="Q131" i="39"/>
  <c r="Q130" i="39"/>
  <c r="Q129" i="39"/>
  <c r="Q128" i="39"/>
  <c r="Q127" i="39"/>
  <c r="Q126" i="39"/>
  <c r="Q125" i="39"/>
  <c r="Q124" i="39"/>
  <c r="Q123" i="39"/>
  <c r="Q122" i="39"/>
  <c r="Q121" i="39"/>
  <c r="Q120" i="39"/>
  <c r="Q119" i="39"/>
  <c r="Q118" i="39"/>
  <c r="Q117" i="39"/>
  <c r="Q116" i="39"/>
  <c r="Q115" i="39"/>
  <c r="Q114" i="39"/>
  <c r="Q113" i="39"/>
  <c r="Q112" i="39"/>
  <c r="Q111" i="39"/>
  <c r="Q110" i="39"/>
  <c r="Q109" i="39"/>
  <c r="Q108" i="39"/>
  <c r="Q107" i="39"/>
  <c r="Q106" i="39"/>
  <c r="Q105" i="39"/>
  <c r="Q104" i="39"/>
  <c r="Q103" i="39"/>
  <c r="Q102" i="39"/>
  <c r="Q101" i="39"/>
  <c r="Q100" i="39"/>
  <c r="Q99" i="39"/>
  <c r="Q98" i="39"/>
  <c r="Q97" i="39"/>
  <c r="Q96" i="39"/>
  <c r="Q95" i="39"/>
  <c r="Q94" i="39"/>
  <c r="Q93" i="39"/>
  <c r="Q92" i="39"/>
  <c r="Q91" i="39"/>
  <c r="Q90" i="39"/>
  <c r="Q89" i="39"/>
  <c r="Q88" i="39"/>
  <c r="Q87" i="39"/>
  <c r="Q86" i="39"/>
  <c r="Q85" i="39"/>
  <c r="Q84" i="39"/>
  <c r="Q83" i="39"/>
  <c r="Q82" i="39"/>
  <c r="Q81" i="39"/>
  <c r="Q80" i="39"/>
  <c r="Q79" i="39"/>
  <c r="Q78" i="39"/>
  <c r="Q77" i="39"/>
  <c r="Q76" i="39"/>
  <c r="Q75" i="39"/>
  <c r="Q74" i="39"/>
  <c r="Q73" i="39"/>
  <c r="Q72" i="39"/>
  <c r="Q71" i="39"/>
  <c r="Q70" i="39"/>
  <c r="Q69" i="39"/>
  <c r="Q68" i="39"/>
  <c r="Q67" i="39"/>
  <c r="Q66" i="39"/>
  <c r="Q65" i="39"/>
  <c r="Q64" i="39"/>
  <c r="Q63" i="39"/>
  <c r="Q62" i="39"/>
  <c r="Q61" i="39"/>
  <c r="Q60" i="39"/>
  <c r="Q59" i="39"/>
  <c r="Q58" i="39"/>
  <c r="Q57" i="39"/>
  <c r="Q56" i="39"/>
  <c r="Q55" i="39"/>
  <c r="Q54" i="39"/>
  <c r="Q53" i="39"/>
  <c r="Q52" i="39"/>
  <c r="Q51" i="39"/>
  <c r="Q50" i="39"/>
  <c r="Q49" i="39"/>
  <c r="Q48" i="39"/>
  <c r="Q47" i="39"/>
  <c r="Q46" i="39"/>
  <c r="Q45" i="39"/>
  <c r="Q44" i="39"/>
  <c r="Q43" i="39"/>
  <c r="Q42" i="39"/>
  <c r="Q41" i="39"/>
  <c r="Q40" i="39"/>
  <c r="Q39" i="39"/>
  <c r="Q38" i="39"/>
  <c r="Q37" i="39"/>
  <c r="Q36" i="39"/>
  <c r="Q35" i="39"/>
  <c r="Q34" i="39"/>
  <c r="Q33" i="39"/>
  <c r="Q32" i="39"/>
  <c r="Q31" i="39"/>
  <c r="Q30" i="39"/>
  <c r="H520" i="39" s="1"/>
  <c r="F10" i="36" s="1"/>
  <c r="I10" i="36" s="1"/>
  <c r="Q29" i="39"/>
  <c r="Q28" i="39"/>
  <c r="Q27" i="39"/>
  <c r="Q26" i="39"/>
  <c r="Q25" i="39"/>
  <c r="Q24" i="39"/>
  <c r="Q23" i="39"/>
  <c r="Q22" i="39"/>
  <c r="Q21" i="39"/>
  <c r="Q20" i="39"/>
  <c r="Q19" i="39"/>
  <c r="Q18" i="39"/>
  <c r="Q17" i="39"/>
  <c r="Q16" i="39"/>
  <c r="Q15" i="39"/>
  <c r="Q14" i="39"/>
  <c r="Q13" i="39"/>
  <c r="Q12" i="39"/>
  <c r="Q11" i="39"/>
  <c r="C8" i="39" s="1"/>
  <c r="H538" i="39" l="1"/>
  <c r="F40" i="36" s="1"/>
  <c r="I40" i="36" s="1"/>
  <c r="H537" i="39"/>
  <c r="F39" i="36" s="1"/>
  <c r="I39" i="36" s="1"/>
  <c r="H536" i="39"/>
  <c r="F38" i="36" s="1"/>
  <c r="I38" i="36" s="1"/>
  <c r="H535" i="39"/>
  <c r="F37" i="36" s="1"/>
  <c r="I37" i="36" s="1"/>
  <c r="H534" i="39"/>
  <c r="F36" i="36" s="1"/>
  <c r="I36" i="36" s="1"/>
  <c r="H533" i="39"/>
  <c r="F30" i="36" s="1"/>
  <c r="I30" i="36" s="1"/>
  <c r="H531" i="39"/>
  <c r="F28" i="36" s="1"/>
  <c r="I28" i="36" s="1"/>
  <c r="H530" i="39"/>
  <c r="F27" i="36" s="1"/>
  <c r="I27" i="36" s="1"/>
  <c r="H529" i="39"/>
  <c r="F26" i="36" s="1"/>
  <c r="I26" i="36" s="1"/>
  <c r="H528" i="39"/>
  <c r="F25" i="36" s="1"/>
  <c r="I25" i="36" s="1"/>
  <c r="H522" i="39"/>
  <c r="F17" i="36" s="1"/>
  <c r="I17" i="36" s="1"/>
  <c r="H539" i="39"/>
  <c r="F41" i="36" s="1"/>
  <c r="I41" i="36" s="1"/>
  <c r="H524" i="39"/>
  <c r="F19" i="36" s="1"/>
  <c r="I19" i="36" s="1"/>
  <c r="G9" i="39"/>
  <c r="H532" i="39"/>
  <c r="F29" i="36" s="1"/>
  <c r="I29" i="36" s="1"/>
  <c r="H518" i="39"/>
  <c r="H526" i="39"/>
  <c r="F21" i="36" s="1"/>
  <c r="I21" i="36" s="1"/>
  <c r="H523" i="39"/>
  <c r="F18" i="36" s="1"/>
  <c r="I18" i="36" s="1"/>
  <c r="G44" i="36"/>
  <c r="I42" i="36" l="1"/>
  <c r="F42" i="36"/>
  <c r="F8" i="36"/>
  <c r="I8" i="36" s="1"/>
  <c r="E44" i="36"/>
  <c r="O5" i="39"/>
  <c r="G6" i="39"/>
  <c r="F35" i="35" s="1"/>
  <c r="H515" i="39"/>
  <c r="H519" i="39"/>
  <c r="H525" i="39"/>
  <c r="F20" i="36" s="1"/>
  <c r="I20" i="36" s="1"/>
  <c r="H521" i="39"/>
  <c r="F16" i="36" s="1"/>
  <c r="I16" i="36" s="1"/>
  <c r="H516" i="39"/>
  <c r="F6" i="36" s="1"/>
  <c r="I6" i="36" s="1"/>
  <c r="C6" i="39"/>
  <c r="H540" i="39"/>
  <c r="I8" i="39" l="1"/>
  <c r="H6" i="39"/>
  <c r="F5" i="36"/>
  <c r="I5" i="36" s="1"/>
  <c r="F9" i="36"/>
  <c r="I9" i="36" s="1"/>
  <c r="H527" i="39"/>
  <c r="H541" i="39" s="1"/>
  <c r="G8" i="39"/>
  <c r="F23" i="36" s="1"/>
  <c r="I23" i="36" s="1"/>
  <c r="I44" i="36"/>
  <c r="G43" i="36"/>
  <c r="E42" i="36"/>
  <c r="E43" i="36" s="1"/>
  <c r="I22" i="36" l="1"/>
  <c r="I43" i="36" s="1"/>
  <c r="F22" i="36"/>
  <c r="F43" i="36" s="1"/>
  <c r="F33" i="35"/>
  <c r="F32" i="35" l="1"/>
  <c r="F36" i="35" s="1"/>
  <c r="E30" i="35" s="1"/>
  <c r="F24" i="36"/>
  <c r="I24" i="36" s="1"/>
  <c r="F34" i="3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文部科学省</author>
    <author>m</author>
  </authors>
  <commentList>
    <comment ref="L9" authorId="0" shapeId="0" xr:uid="{00000000-0006-0000-0000-000002000000}">
      <text>
        <r>
          <rPr>
            <b/>
            <sz val="9"/>
            <color indexed="81"/>
            <rFont val="Meiryo UI"/>
            <family val="3"/>
            <charset val="128"/>
          </rPr>
          <t>応募団体の郵便番号と住所を記載してください。</t>
        </r>
      </text>
    </comment>
    <comment ref="L11" authorId="0" shapeId="0" xr:uid="{00000000-0006-0000-0000-000003000000}">
      <text>
        <r>
          <rPr>
            <b/>
            <sz val="9"/>
            <color indexed="81"/>
            <rFont val="Meiryo UI"/>
            <family val="3"/>
            <charset val="128"/>
          </rPr>
          <t>応募団体の名称及びその代表者の職名・氏名を記載してください。</t>
        </r>
        <r>
          <rPr>
            <b/>
            <u/>
            <sz val="9"/>
            <color indexed="81"/>
            <rFont val="Meiryo UI"/>
            <family val="3"/>
            <charset val="128"/>
          </rPr>
          <t xml:space="preserve">
なお、押印は不要です。</t>
        </r>
      </text>
    </comment>
    <comment ref="E21" authorId="1" shapeId="0" xr:uid="{00000000-0006-0000-0000-000004000000}">
      <text>
        <r>
          <rPr>
            <b/>
            <sz val="9"/>
            <color indexed="81"/>
            <rFont val="Meiryo UI"/>
            <family val="3"/>
            <charset val="128"/>
          </rPr>
          <t>１．本事業に応募するアーティスト・イン・レジデンスの事業名を記載してください。</t>
        </r>
      </text>
    </comment>
    <comment ref="E22" authorId="1" shapeId="0" xr:uid="{00000000-0006-0000-0000-000005000000}">
      <text>
        <r>
          <rPr>
            <b/>
            <sz val="9"/>
            <color indexed="81"/>
            <rFont val="Meiryo UI"/>
            <family val="3"/>
            <charset val="128"/>
          </rPr>
          <t>２．当該年度における事業期間を記載してください。
（※４月１日～３月３１日の間に限る）</t>
        </r>
      </text>
    </comment>
    <comment ref="A26" authorId="0" shapeId="0" xr:uid="{00000000-0006-0000-0000-000007000000}">
      <text>
        <r>
          <rPr>
            <b/>
            <sz val="9"/>
            <color indexed="81"/>
            <rFont val="Meiryo UI"/>
            <family val="3"/>
            <charset val="128"/>
          </rPr>
          <t xml:space="preserve">要望書の内容についての問合せ先となる担当者の連絡先（電話番号については、時間外に連絡可能な番号も必ず記載してください。）、書類を郵送する場合の郵便番号及び住所を記載してください。
</t>
        </r>
      </text>
    </comment>
    <comment ref="D32" authorId="1" shapeId="0" xr:uid="{00000000-0006-0000-0000-000009000000}">
      <text>
        <r>
          <rPr>
            <b/>
            <sz val="9"/>
            <color indexed="81"/>
            <rFont val="Meiryo UI"/>
            <family val="3"/>
            <charset val="128"/>
          </rPr>
          <t>「課税事業者」あるいは「免税事業者及び簡易課税事業者」のどちらか該当する方にチェック（□→■）を入れてください。
交換プログラム（任意）の実施について該当する方にチェック（□→■）を入れてください。</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松下倭子</author>
    <author>日原由佳梨</author>
    <author>m</author>
  </authors>
  <commentList>
    <comment ref="E10" authorId="0" shapeId="0" xr:uid="{5109CED0-0D51-495C-A4CC-DFF80BC62607}">
      <text>
        <r>
          <rPr>
            <b/>
            <sz val="9"/>
            <color indexed="8"/>
            <rFont val="Meiryo UI"/>
            <family val="3"/>
            <charset val="128"/>
          </rPr>
          <t>経費の対象となる団体を明確にするために、別紙１の海外AIR団体NO.を記載してください。</t>
        </r>
        <r>
          <rPr>
            <sz val="9"/>
            <color indexed="81"/>
            <rFont val="Meiryo UI"/>
            <family val="3"/>
            <charset val="128"/>
          </rPr>
          <t xml:space="preserve">
</t>
        </r>
      </text>
    </comment>
    <comment ref="F10" authorId="1" shapeId="0" xr:uid="{60BCBAD7-678C-4112-81CF-3D68CCC9A44D}">
      <text>
        <r>
          <rPr>
            <b/>
            <sz val="9"/>
            <color indexed="8"/>
            <rFont val="MS P ゴシック"/>
            <family val="3"/>
            <charset val="128"/>
          </rPr>
          <t>旅費の場合、派遣するスタッフの氏名を記載してください。</t>
        </r>
      </text>
    </comment>
    <comment ref="R11" authorId="2" shapeId="0" xr:uid="{69301391-6679-4ED0-B235-B31558655452}">
      <text>
        <r>
          <rPr>
            <b/>
            <sz val="9"/>
            <color indexed="81"/>
            <rFont val="Meiryo UI"/>
            <family val="3"/>
            <charset val="128"/>
          </rPr>
          <t xml:space="preserve">補助対象外経費の場合は、”○”を入力してください。
</t>
        </r>
      </text>
    </comment>
    <comment ref="S11" authorId="2" shapeId="0" xr:uid="{D4D05AA5-8FC7-42CF-9D05-080B23D2BB40}">
      <text>
        <r>
          <rPr>
            <b/>
            <sz val="9"/>
            <color indexed="81"/>
            <rFont val="Meiryo UI"/>
            <family val="3"/>
            <charset val="128"/>
          </rPr>
          <t>補助対象外経費の場合は、”○”を入力してください。
なお、免税事業者又は簡易課税事業者の場合は様式１の確認欄をチェックください。
個別の経費毎に課税対象外経費を申告する必要はありません。</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文部科学省</author>
    <author>m</author>
  </authors>
  <commentList>
    <comment ref="E3" authorId="0" shapeId="0" xr:uid="{00000000-0006-0000-0C00-000001000000}">
      <text>
        <r>
          <rPr>
            <b/>
            <sz val="9"/>
            <color indexed="81"/>
            <rFont val="Meiryo UI"/>
            <family val="3"/>
            <charset val="128"/>
          </rPr>
          <t>氏名は本名で記入してください。（芸名等がある場合は括弧書きにて併記してください）</t>
        </r>
      </text>
    </comment>
    <comment ref="D10" authorId="0" shapeId="0" xr:uid="{00000000-0006-0000-0C00-000002000000}">
      <text>
        <r>
          <rPr>
            <b/>
            <sz val="9"/>
            <color indexed="81"/>
            <rFont val="Meiryo UI"/>
            <family val="3"/>
            <charset val="128"/>
          </rPr>
          <t>氏名は本名で記入してください。（芸名等がある場合は括弧書きにて併記してください）</t>
        </r>
      </text>
    </comment>
    <comment ref="A26" authorId="0" shapeId="0" xr:uid="{00000000-0006-0000-0C00-000003000000}">
      <text>
        <r>
          <rPr>
            <b/>
            <sz val="9"/>
            <color indexed="81"/>
            <rFont val="Meiryo UI"/>
            <family val="3"/>
            <charset val="128"/>
          </rPr>
          <t>本事業を実施するに当たっての体制を誰がどのような役割を担うのかなどが分かるように記載してください。</t>
        </r>
      </text>
    </comment>
    <comment ref="A47" authorId="1" shapeId="0" xr:uid="{00000000-0006-0000-0C00-000004000000}">
      <text>
        <r>
          <rPr>
            <b/>
            <sz val="9"/>
            <color indexed="81"/>
            <rFont val="Meiryo UI"/>
            <family val="3"/>
            <charset val="128"/>
          </rPr>
          <t>各区分にごとに貴団体を構成する人員数を記載してください。</t>
        </r>
      </text>
    </comment>
    <comment ref="A55" authorId="0" shapeId="0" xr:uid="{00000000-0006-0000-0C00-000005000000}">
      <text>
        <r>
          <rPr>
            <b/>
            <sz val="9"/>
            <color indexed="81"/>
            <rFont val="Meiryo UI"/>
            <family val="3"/>
            <charset val="128"/>
          </rPr>
          <t>団体運営の財政的基盤を確保するために地方公共団体や民間団体等から恒常的に資金提供を受けるなど努力していること、ＡＩＲ事業を継続的に実施するために地域社会等との連携協力をするなど工夫していることを詳細に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uthor>
    <author>松下倭子</author>
    <author>文部科学省</author>
  </authors>
  <commentList>
    <comment ref="B7" authorId="0" shapeId="0" xr:uid="{00000000-0006-0000-0100-000001000000}">
      <text>
        <r>
          <rPr>
            <b/>
            <sz val="9"/>
            <color indexed="81"/>
            <rFont val="Meiryo UI"/>
            <family val="3"/>
            <charset val="128"/>
          </rPr>
          <t>別紙１に過去の連携実績と今後の連携予定を記載してください。
なお申請事業年度に交換プログラムを実施予定（構想含む）の連携団体については、「概要」欄にその内容を記載いただくとともに、相手団体と取り交わしている文書又は様式５（実施(予定)確認書）を添付してください。また、提出期限内に添付文書の提出が難しい場合は、その旨を記載してください。
2023年から2025年の実績及び予定については必須です。2022年以前の実績は別途任意の様式（各団体においてまとめておられる資料等）を提出いただくことに代えていただいてもかまいません。</t>
        </r>
      </text>
    </comment>
    <comment ref="B8" authorId="1" shapeId="0" xr:uid="{EEFCB257-AE03-41CB-A98E-91EC03E45B09}">
      <text>
        <r>
          <rPr>
            <b/>
            <sz val="9"/>
            <color indexed="81"/>
            <rFont val="Meiryo UI"/>
            <family val="3"/>
            <charset val="128"/>
          </rPr>
          <t>項目ごとに事業の概要を記載してください。
なお記載に当たっては、本補助事業の事業採択に係る審査の視点（募集案内P.21）を参考にしてください。</t>
        </r>
        <r>
          <rPr>
            <sz val="9"/>
            <color indexed="81"/>
            <rFont val="Meiryo UI"/>
            <family val="3"/>
            <charset val="128"/>
          </rPr>
          <t xml:space="preserve">
</t>
        </r>
      </text>
    </comment>
    <comment ref="B16" authorId="2" shapeId="0" xr:uid="{00000000-0006-0000-0100-000003000000}">
      <text>
        <r>
          <rPr>
            <b/>
            <sz val="9"/>
            <color indexed="81"/>
            <rFont val="Meiryo UI"/>
            <family val="3"/>
            <charset val="128"/>
          </rPr>
          <t xml:space="preserve">貴団体が実施するAIR事業全体の趣旨・目的を踏まえ、補助対象外事業を含めた事業の全体像と補助事業として要望する必須・任意の各プログラムの位置付け、目的、ターゲットを記載してください。
なお記載に当たってはベン図などにより図化していただいても構いません。
※今回要望する補助事業の概要を説明する項目ではありません。（今回要望する補助事業の内容は様式２-２「①補助事業の概要」に記載）
貴団体が実施するAIR事業とそれに関連するすべての事業を体系化して記載してください。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文部科学省</author>
    <author>松下倭子</author>
    <author>m</author>
  </authors>
  <commentList>
    <comment ref="B6" authorId="0" shapeId="0" xr:uid="{00000000-0006-0000-0200-000001000000}">
      <text>
        <r>
          <rPr>
            <b/>
            <sz val="9"/>
            <color indexed="81"/>
            <rFont val="Meiryo UI"/>
            <family val="3"/>
            <charset val="128"/>
          </rPr>
          <t>補助事業の実施の趣旨・目的について、詳細に記載してください。</t>
        </r>
      </text>
    </comment>
    <comment ref="B8" authorId="0" shapeId="0" xr:uid="{00000000-0006-0000-0200-000003000000}">
      <text>
        <r>
          <rPr>
            <b/>
            <sz val="9"/>
            <color indexed="81"/>
            <rFont val="Meiryo UI"/>
            <family val="3"/>
            <charset val="128"/>
          </rPr>
          <t>プログラムの策定に中心的な役割を果たすプログラム／プロジェクト・ディレクター、コーディネーターの方の氏名を記載してください。あわせて、</t>
        </r>
        <r>
          <rPr>
            <b/>
            <u/>
            <sz val="9"/>
            <color indexed="81"/>
            <rFont val="Meiryo UI"/>
            <family val="3"/>
            <charset val="128"/>
          </rPr>
          <t>略歴等を添付</t>
        </r>
        <r>
          <rPr>
            <b/>
            <sz val="9"/>
            <color indexed="81"/>
            <rFont val="Meiryo UI"/>
            <family val="3"/>
            <charset val="128"/>
          </rPr>
          <t>してください。（任意様式）</t>
        </r>
      </text>
    </comment>
    <comment ref="D10" authorId="1" shapeId="0" xr:uid="{F28FA31F-68B8-44DF-8AAD-072ED1660318}">
      <text>
        <r>
          <rPr>
            <b/>
            <sz val="9"/>
            <color indexed="81"/>
            <rFont val="Meiryo UI"/>
            <family val="3"/>
            <charset val="128"/>
          </rPr>
          <t>実施する補助事業の内容を記載してください。
プログラムが複数ある場合はそれぞれのプログラムごとに記載してください。</t>
        </r>
      </text>
    </comment>
    <comment ref="E31" authorId="0" shapeId="0" xr:uid="{00000000-0006-0000-0200-000007000000}">
      <text>
        <r>
          <rPr>
            <b/>
            <sz val="9"/>
            <color indexed="81"/>
            <rFont val="Meiryo UI"/>
            <family val="3"/>
            <charset val="128"/>
          </rPr>
          <t>招へい者の選考を公募で行う場合は、「公募」にチェックしてください。また、連携団体や招へい者ごとに予定している選考方法がわかるように別紙２-１の招へい者No.を記載してください。</t>
        </r>
      </text>
    </comment>
    <comment ref="F32" authorId="0" shapeId="0" xr:uid="{00000000-0006-0000-0200-000008000000}">
      <text>
        <r>
          <rPr>
            <b/>
            <sz val="9"/>
            <color indexed="81"/>
            <rFont val="Meiryo UI"/>
            <family val="3"/>
            <charset val="128"/>
          </rPr>
          <t>公募を行わず招へい者を決定する場合は、「その他」にチェックしていただき、どのような経緯により招へい者を決定するのか等、その経緯や選考方法等を記載してください。また、連携団体や招へい者ごとに予定している選考方法がわかるように別紙２-１の招へい者No.を記載してください。</t>
        </r>
      </text>
    </comment>
    <comment ref="D35" authorId="0" shapeId="0" xr:uid="{00000000-0006-0000-0200-000009000000}">
      <text>
        <r>
          <rPr>
            <b/>
            <sz val="9"/>
            <color indexed="81"/>
            <rFont val="Meiryo UI"/>
            <family val="3"/>
            <charset val="128"/>
          </rPr>
          <t xml:space="preserve">招へい者を募集するに当たり、どのような条件を付しているかについて、記載してください。
また、連携団体や招へい者ごとに別紙２-１の招へい者No.ごとの応募条件がわかるように記載してください。
</t>
        </r>
      </text>
    </comment>
    <comment ref="D38" authorId="1" shapeId="0" xr:uid="{9D3F3797-CC88-49BA-8DB6-09E45509EF68}">
      <text>
        <r>
          <rPr>
            <b/>
            <sz val="9"/>
            <color indexed="81"/>
            <rFont val="Meiryo UI"/>
            <family val="3"/>
            <charset val="128"/>
          </rPr>
          <t>往復の航空運賃、作品制作に係る材料費、滞在費月額X万円など招へい者に対してどのような支援を行うのかについてプログラムごとに記載してください。
なお、海外のＡＩＲ実施団体との交換プログラムによる招へいの場合は、相手団体が負担する経費も記載してください。
例）
〇派遣元負担
１）　渡航費
２）　作品発表等に係る人的支援
〇派遣先負担分）（※当団体）
１）　国内交通費
２）　滞在場所及び活動場所
３）　創作活動費（調査費用，材料費など最大１５万円／人（組））
４）　滞在制作サポート（作品制作に係る関係機関との調整、通訳翻訳、制作協力者の手配など）</t>
        </r>
      </text>
    </comment>
    <comment ref="D44" authorId="1" shapeId="0" xr:uid="{5677FE46-A9B5-4C09-983D-63873F1A5FDC}">
      <text>
        <r>
          <rPr>
            <b/>
            <sz val="9"/>
            <color indexed="81"/>
            <rFont val="Meiryo UI"/>
            <family val="3"/>
            <charset val="128"/>
          </rPr>
          <t>記載欄が足りない場合は、非表示の行を再表示してください。（行の追加は不可）
※45行目～49行目</t>
        </r>
        <r>
          <rPr>
            <sz val="9"/>
            <color indexed="81"/>
            <rFont val="Meiryo UI"/>
            <family val="3"/>
            <charset val="128"/>
          </rPr>
          <t xml:space="preserve">
</t>
        </r>
      </text>
    </comment>
    <comment ref="D51" authorId="0" shapeId="0" xr:uid="{00000000-0006-0000-0200-00000B000000}">
      <text>
        <r>
          <rPr>
            <b/>
            <sz val="9"/>
            <color indexed="81"/>
            <rFont val="Meiryo UI"/>
            <family val="3"/>
            <charset val="128"/>
          </rPr>
          <t>招へい期間終了後の活動に関する情報把握をどのように行うか、どのようにコンタクトを取るか、また、終了後の活動に関してどのようなサポートを行うかなどについて記載してください。
また、連携団体や招へい者ごとにフォローアップの方法が違う場合は連携団体やプログラム、別紙２－１の招へい者No.ごとにフォローアップの方法がわかるように記載してください。</t>
        </r>
      </text>
    </comment>
    <comment ref="E53" authorId="1" shapeId="0" xr:uid="{4674CF15-0888-40EB-B57B-AA8419551B46}">
      <text>
        <r>
          <rPr>
            <b/>
            <sz val="9"/>
            <color indexed="81"/>
            <rFont val="Meiryo UI"/>
            <family val="3"/>
            <charset val="128"/>
          </rPr>
          <t>招へい外国人アーティストの滞在期間において、協働が見込まれる国内アーティスト等の予定者数を記載してください</t>
        </r>
      </text>
    </comment>
    <comment ref="I54" authorId="1" shapeId="0" xr:uid="{E24A78D5-986D-4F0C-8752-721033C6DC9C}">
      <text>
        <r>
          <rPr>
            <b/>
            <sz val="9"/>
            <color indexed="81"/>
            <rFont val="Meiryo UI"/>
            <family val="3"/>
            <charset val="128"/>
          </rPr>
          <t xml:space="preserve">左記、協働する国内アーティスト予定者数のうち、補助対象になる招へい人数を記載してください。ただし、補助対象になる人数は、外国人招へい者数と同数もしくは以下、かつ補助対象期間は、招へい外国人アーティストの滞在期間内とします。
</t>
        </r>
      </text>
    </comment>
    <comment ref="D56" authorId="1" shapeId="0" xr:uid="{4A52F7DF-BBA1-4202-B48F-F6F69CA9C5D8}">
      <text>
        <r>
          <rPr>
            <b/>
            <sz val="9"/>
            <color indexed="81"/>
            <rFont val="Meiryo UI"/>
            <family val="3"/>
            <charset val="128"/>
          </rPr>
          <t>招へい外国人アーティストの滞在期間において、協働が見込まれる国内アーティストの創作活動の具体的な内容について記載してください。</t>
        </r>
        <r>
          <rPr>
            <sz val="9"/>
            <color indexed="81"/>
            <rFont val="Meiryo UI"/>
            <family val="3"/>
            <charset val="128"/>
          </rPr>
          <t xml:space="preserve">
</t>
        </r>
      </text>
    </comment>
    <comment ref="D57" authorId="1" shapeId="0" xr:uid="{9B60AE8E-523B-4D5F-821B-8DAEAE9AE510}">
      <text>
        <r>
          <rPr>
            <b/>
            <sz val="9"/>
            <color indexed="81"/>
            <rFont val="Meiryo UI"/>
            <family val="3"/>
            <charset val="128"/>
          </rPr>
          <t>招へい外国人アーティストの滞在期間中に国内アーティストが滞在し活動することの意義について記載してください。</t>
        </r>
        <r>
          <rPr>
            <sz val="9"/>
            <color indexed="81"/>
            <rFont val="Meiryo UI"/>
            <family val="3"/>
            <charset val="128"/>
          </rPr>
          <t xml:space="preserve">
</t>
        </r>
      </text>
    </comment>
    <comment ref="F60" authorId="0" shapeId="0" xr:uid="{00000000-0006-0000-0200-00000F000000}">
      <text>
        <r>
          <rPr>
            <b/>
            <sz val="9"/>
            <color indexed="81"/>
            <rFont val="Meiryo UI"/>
            <family val="3"/>
            <charset val="128"/>
          </rPr>
          <t>公募を行わず滞在者を決定する場合は、どのような経緯により滞在者を決定するのか等、その経緯や選考方法等を記載してください。
また、滞在者ごとに選考方法が違う場合は採用した選考方法がわかるように別紙２－２の滞在者No.を記載してください。</t>
        </r>
      </text>
    </comment>
    <comment ref="D63" authorId="1" shapeId="0" xr:uid="{74958A42-ABB6-4AE8-B0C0-3A0CDFEF1696}">
      <text>
        <r>
          <rPr>
            <b/>
            <sz val="9"/>
            <color indexed="81"/>
            <rFont val="Meiryo UI"/>
            <family val="3"/>
            <charset val="128"/>
          </rPr>
          <t>補助対象の滞在者を募集するに当たり、どのような条件を付しているかについて、記載してください。招へい外国人アーティストとの協働は必須要件となります。</t>
        </r>
      </text>
    </comment>
    <comment ref="D64" authorId="1" shapeId="0" xr:uid="{815D287A-BCC1-42DB-9121-8A5DFFF1BB9B}">
      <text>
        <r>
          <rPr>
            <b/>
            <sz val="9"/>
            <color indexed="81"/>
            <rFont val="Meiryo UI"/>
            <family val="3"/>
            <charset val="128"/>
          </rPr>
          <t>国内交通費、作品制作に係る材料費、滞在費月額X万円など、滞在者に対して、どのような支援を行うのかについて記載してください。</t>
        </r>
      </text>
    </comment>
    <comment ref="D65" authorId="0" shapeId="0" xr:uid="{00000000-0006-0000-0200-000012000000}">
      <text>
        <r>
          <rPr>
            <b/>
            <sz val="9"/>
            <color indexed="81"/>
            <rFont val="Meiryo UI"/>
            <family val="3"/>
            <charset val="128"/>
          </rPr>
          <t>滞在期間終了後の活動に関する情報把握をどのように行うか、どのようにコンタクトを取るか、また、終了後の活動に関してどのようなサポート（資金援助など）を行うかなどについて記載してください。</t>
        </r>
      </text>
    </comment>
    <comment ref="B70" authorId="2" shapeId="0" xr:uid="{00000000-0006-0000-0200-000014000000}">
      <text>
        <r>
          <rPr>
            <b/>
            <sz val="9"/>
            <color indexed="81"/>
            <rFont val="Meiryo UI"/>
            <family val="3"/>
            <charset val="128"/>
          </rPr>
          <t>地域住民参加型の積極的な交流イベント（滞在制作作品発表（小規模な展示会や演奏会）、講演会、セミナー、ワークショップ、シンポジウム、制作過程の公開、オープンスタジオ　等　）を行うことによって、外国人アーティストの当該地域や文化への理解を深めるとともに、地域住民のアート活動への理解を促進させる取組について記載してください。
例）開催するイベント：
　　　内容</t>
        </r>
        <r>
          <rPr>
            <b/>
            <sz val="9"/>
            <color indexed="8"/>
            <rFont val="Meiryo UI"/>
            <family val="3"/>
            <charset val="128"/>
          </rPr>
          <t xml:space="preserve">（日時・回数・具体的なプログラムの内容）：
　　　開催方法：
　　　集客数見込み：
　　　工夫すること：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文部科学省</author>
    <author>松下倭子</author>
  </authors>
  <commentList>
    <comment ref="B5" authorId="0" shapeId="0" xr:uid="{00000000-0006-0000-0300-000009000000}">
      <text>
        <r>
          <rPr>
            <b/>
            <sz val="9"/>
            <color indexed="81"/>
            <rFont val="Meiryo UI"/>
            <family val="3"/>
            <charset val="128"/>
          </rPr>
          <t>本プログラムで実施する事業内容を詳細に記載してください。
特に日本人芸術家、日本人研究者・学芸員を派遣して行われる滞在創作活動等の具体的な内容について記載してください。</t>
        </r>
      </text>
    </comment>
    <comment ref="E8" authorId="0" shapeId="0" xr:uid="{00000000-0006-0000-0300-00000B000000}">
      <text>
        <r>
          <rPr>
            <b/>
            <sz val="9"/>
            <color indexed="81"/>
            <rFont val="Meiryo UI"/>
            <family val="3"/>
            <charset val="128"/>
          </rPr>
          <t>派遣者の選考を公募で行う場合は、「公募」にチェックしてください。また、連携団体や派遣者ごとに選考方法が違う場合は予定している選考方法がわかるように別紙２－３の派遣者No.を記載してください。</t>
        </r>
      </text>
    </comment>
    <comment ref="F9" authorId="0" shapeId="0" xr:uid="{00000000-0006-0000-0300-00000C000000}">
      <text>
        <r>
          <rPr>
            <b/>
            <sz val="9"/>
            <color indexed="81"/>
            <rFont val="Meiryo UI"/>
            <family val="3"/>
            <charset val="128"/>
          </rPr>
          <t>公募を行わず派遣者を決定する場合は、どのような経緯により派遣者を決定するのか等その経緯や選考方法等を記載してください。また、連携団体や派遣者ごとに選考方法が違う場合は予定している選考方法がわかるように別紙２－３の派遣者No.を記載してください。</t>
        </r>
      </text>
    </comment>
    <comment ref="D12" authorId="0" shapeId="0" xr:uid="{00000000-0006-0000-0300-00000D000000}">
      <text>
        <r>
          <rPr>
            <b/>
            <sz val="9"/>
            <color indexed="81"/>
            <rFont val="Meiryo UI"/>
            <family val="3"/>
            <charset val="128"/>
          </rPr>
          <t>派遣者を募集するに当たり、どのような条件を付しているかについて、記載してください。
また、連携団体や派遣者ごとに応募条件が違う場合は別紙２－３の派遣者No.ごとの応募条件がわかるように記載してください。</t>
        </r>
      </text>
    </comment>
    <comment ref="D21" authorId="1" shapeId="0" xr:uid="{48EE5B33-B0F3-47BF-8129-110A3AAE7D83}">
      <text>
        <r>
          <rPr>
            <b/>
            <sz val="9"/>
            <color indexed="81"/>
            <rFont val="Meiryo UI"/>
            <family val="3"/>
            <charset val="128"/>
          </rPr>
          <t>プログラムが3つ以上ある場合は記入欄を再表示させ、記入をお願いします。（業の追加は不可）</t>
        </r>
      </text>
    </comment>
    <comment ref="D24" authorId="1" shapeId="0" xr:uid="{74BC1EB1-4314-412D-86B6-9BFBADCCD815}">
      <text>
        <r>
          <rPr>
            <b/>
            <sz val="9"/>
            <color indexed="81"/>
            <rFont val="Meiryo UI"/>
            <family val="3"/>
            <charset val="128"/>
          </rPr>
          <t>プログラムが3つ以上ある場合は記入欄を再表示させ、記入をお願いします。（業の追加は不可）</t>
        </r>
      </text>
    </comment>
    <comment ref="D27" authorId="1" shapeId="0" xr:uid="{802D5D3C-F278-480D-9A08-4355B898F07B}">
      <text>
        <r>
          <rPr>
            <b/>
            <sz val="9"/>
            <color indexed="81"/>
            <rFont val="Meiryo UI"/>
            <family val="3"/>
            <charset val="128"/>
          </rPr>
          <t>プログラムが3つ以上ある場合は記入欄を再表示させ、記入をお願いします。（業の追加は不可）</t>
        </r>
      </text>
    </comment>
    <comment ref="D28" authorId="0" shapeId="0" xr:uid="{00000000-0006-0000-0300-00000F000000}">
      <text>
        <r>
          <rPr>
            <b/>
            <sz val="9"/>
            <color indexed="81"/>
            <rFont val="Meiryo UI"/>
            <family val="3"/>
            <charset val="128"/>
          </rPr>
          <t>派遣期間終了後の活動に関する情報把握をどのように行うか、どのようにコンタクトを取るか、また、終了後の活動に関してどのようなサポートを行うかなどについて記載してください。
また、連携団体や派遣者ごとにフォローアップの方法が違う場合は連携団体やプログラム、別紙２－３の招へい者No.ごとにフォローアップの方法がわかるように記載してください。</t>
        </r>
      </text>
    </comment>
    <comment ref="B32" authorId="0" shapeId="0" xr:uid="{78351581-8460-4789-BEAE-E6C6C79A9C1C}">
      <text>
        <r>
          <rPr>
            <b/>
            <sz val="9"/>
            <color indexed="81"/>
            <rFont val="Meiryo UI"/>
            <family val="3"/>
            <charset val="128"/>
          </rPr>
          <t xml:space="preserve">本プログラムで実施する事業内容を詳細に記載してください。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辻󠄀真知子</author>
    <author>松下倭子</author>
  </authors>
  <commentList>
    <comment ref="B5" authorId="0" shapeId="0" xr:uid="{09542C3B-9196-41C1-8F7A-EE249BD91D74}">
      <text>
        <r>
          <rPr>
            <b/>
            <sz val="9"/>
            <color indexed="8"/>
            <rFont val="MS P ゴシック"/>
            <family val="3"/>
            <charset val="128"/>
          </rPr>
          <t>上記で記載した地域課題解決への寄与について、本補助事業で目指す最終的な目標に対して当該年度の事業でどの程度までの達成を目標とするかを割合（％）で記載してください。</t>
        </r>
      </text>
    </comment>
    <comment ref="B24" authorId="1" shapeId="0" xr:uid="{D7C16F80-4BE6-4C9B-8365-99CDBFDF705E}">
      <text>
        <r>
          <rPr>
            <b/>
            <sz val="9"/>
            <color indexed="81"/>
            <rFont val="Meiryo UI"/>
            <family val="3"/>
            <charset val="128"/>
          </rPr>
          <t>実施プログラムの評価を行うための独自指標を記載の上、目</t>
        </r>
        <r>
          <rPr>
            <b/>
            <sz val="9"/>
            <color indexed="8"/>
            <rFont val="Meiryo UI"/>
            <family val="3"/>
            <charset val="128"/>
          </rPr>
          <t>標値を設定してください。（少なくとも１つは独自指標を設定してください）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author>
  </authors>
  <commentList>
    <comment ref="B5" authorId="0" shapeId="0" xr:uid="{00000000-0006-0000-0400-000001000000}">
      <text>
        <r>
          <rPr>
            <b/>
            <sz val="9"/>
            <color indexed="81"/>
            <rFont val="Meiryo UI"/>
            <family val="3"/>
            <charset val="128"/>
          </rPr>
          <t>（支出）の「支出の「総額（A3＋B）」」から（収入）の「小計（ロ）」及び「文化庁から交付を受けようとする補助金の額（ハ）」を除いた額について記載してください。</t>
        </r>
      </text>
    </comment>
    <comment ref="B6" authorId="0" shapeId="0" xr:uid="{00000000-0006-0000-0400-000002000000}">
      <text>
        <r>
          <rPr>
            <b/>
            <sz val="9"/>
            <color indexed="81"/>
            <rFont val="Meiryo UI"/>
            <family val="3"/>
            <charset val="128"/>
          </rPr>
          <t>[補助金・助成金][寄附金・協賛金][広告料][その他収入] を記載してください。分類できない収入がある場合は[その他収入]として、収入内容とその額を記載してください。
また、事業を有料で実施する場合の入場料収入や参加費やプログラム・図録等の売上げなどの収入の見込みは「その他収入」として記載してください。</t>
        </r>
      </text>
    </comment>
    <comment ref="C6" authorId="0" shapeId="0" xr:uid="{00000000-0006-0000-0400-000003000000}">
      <text>
        <r>
          <rPr>
            <b/>
            <sz val="9"/>
            <color indexed="81"/>
            <rFont val="Meiryo UI"/>
            <family val="3"/>
            <charset val="128"/>
          </rPr>
          <t xml:space="preserve">記載欄が足りない場合は、非表示の行を再表示してください。（行の追加は不可）
</t>
        </r>
      </text>
    </comment>
    <comment ref="C13" authorId="0" shapeId="0" xr:uid="{00000000-0006-0000-0400-000004000000}">
      <text>
        <r>
          <rPr>
            <b/>
            <sz val="9"/>
            <color indexed="81"/>
            <rFont val="Meiryo UI"/>
            <family val="3"/>
            <charset val="128"/>
          </rPr>
          <t>記載欄が足りない場合は、非表示の行を再表示してください。（行の追加は不可）</t>
        </r>
      </text>
    </comment>
    <comment ref="C19" authorId="0" shapeId="0" xr:uid="{00000000-0006-0000-0400-000005000000}">
      <text>
        <r>
          <rPr>
            <b/>
            <sz val="9"/>
            <color indexed="81"/>
            <rFont val="Meiryo UI"/>
            <family val="3"/>
            <charset val="128"/>
          </rPr>
          <t>記載欄が足りない場合は、非表示の行を再表示してください。（行の追加は不可）</t>
        </r>
      </text>
    </comment>
    <comment ref="C23" authorId="0" shapeId="0" xr:uid="{00000000-0006-0000-0400-000006000000}">
      <text>
        <r>
          <rPr>
            <b/>
            <sz val="9"/>
            <color indexed="81"/>
            <rFont val="Meiryo UI"/>
            <family val="3"/>
            <charset val="128"/>
          </rPr>
          <t>記載欄が足りない場合は、非表示の行を再表示してください。（行の追加は不可）</t>
        </r>
      </text>
    </comment>
    <comment ref="E28" authorId="0" shapeId="0" xr:uid="{00000000-0006-0000-0400-000007000000}">
      <text>
        <r>
          <rPr>
            <b/>
            <sz val="9"/>
            <color indexed="81"/>
            <rFont val="Meiryo UI"/>
            <family val="3"/>
            <charset val="128"/>
          </rPr>
          <t>補助金額は４００万円を上限としますので、それを超えない範囲で事業を実施する際に必要となる補助金の交付要望額を記載してください。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松下倭子</author>
    <author>m</author>
  </authors>
  <commentList>
    <comment ref="E10" authorId="0" shapeId="0" xr:uid="{BBE669CD-CFB5-40E6-979C-2E80800DE4FD}">
      <text>
        <r>
          <rPr>
            <b/>
            <sz val="10"/>
            <color indexed="81"/>
            <rFont val="Meiryo UI"/>
            <family val="3"/>
            <charset val="128"/>
          </rPr>
          <t>誰に係る経費であるかを明確にするために、別紙の招へい者NO.や滞在者NO.を記載し、対応させてください。特定のものに対する経費でない場合は空欄で結構です。</t>
        </r>
      </text>
    </comment>
    <comment ref="D11" authorId="1" shapeId="0" xr:uid="{4CF019CB-3D62-44E2-BCC8-A93E6D556351}">
      <text>
        <r>
          <rPr>
            <b/>
            <sz val="10"/>
            <color indexed="81"/>
            <rFont val="Meiryo UI"/>
            <family val="3"/>
            <charset val="128"/>
          </rPr>
          <t xml:space="preserve">該当する区分・細目がない場合は、「諸経費」の「その他」を選択してください。
なお、細目で「その他」を選択した場合は、補助対象経費とはなりませんので、必ず補助対象外経費として計上してください。
</t>
        </r>
      </text>
    </comment>
    <comment ref="R11" authorId="1" shapeId="0" xr:uid="{D3C0CF5B-78F3-4608-96E9-C6359A6B65DF}">
      <text>
        <r>
          <rPr>
            <b/>
            <sz val="10"/>
            <color indexed="81"/>
            <rFont val="Meiryo UI"/>
            <family val="3"/>
            <charset val="128"/>
          </rPr>
          <t xml:space="preserve">補助対象外経費の場合は、”○”を入力してください。
</t>
        </r>
      </text>
    </comment>
    <comment ref="S11" authorId="1" shapeId="0" xr:uid="{2152273A-A080-4E6D-9428-C0C8BE006D6A}">
      <text>
        <r>
          <rPr>
            <b/>
            <sz val="10"/>
            <color indexed="81"/>
            <rFont val="Meiryo UI"/>
            <family val="3"/>
            <charset val="128"/>
          </rPr>
          <t>課税対象外経費の場合は、”○”を入力してください。
なお、免税事業者又は簡易課税事業者の場合は様式１の確認欄をチェックください。
個別の経費毎に課税対象外経費を申告する必要はありません。</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松下倭子</author>
    <author>m</author>
  </authors>
  <commentList>
    <comment ref="E10" authorId="0" shapeId="0" xr:uid="{9C56880E-3703-4629-91F1-7B9F85F873EC}">
      <text>
        <r>
          <rPr>
            <b/>
            <sz val="10"/>
            <color indexed="81"/>
            <rFont val="Meiryo UI"/>
            <family val="3"/>
            <charset val="128"/>
          </rPr>
          <t>誰に係る経費であるかを明確にするために、別紙の招へい者NO.や滞在者NO.を記載し、対応させてください。特定のものに対する経費でない場合は空欄で結構です。</t>
        </r>
      </text>
    </comment>
    <comment ref="D11" authorId="1" shapeId="0" xr:uid="{00000000-0006-0000-0600-000001000000}">
      <text>
        <r>
          <rPr>
            <b/>
            <sz val="10"/>
            <color indexed="81"/>
            <rFont val="Meiryo UI"/>
            <family val="3"/>
            <charset val="128"/>
          </rPr>
          <t xml:space="preserve">該当する区分・細目がない場合は、「諸経費」の「その他」を選択してください。
なお、細目で「その他」を選択した場合は、補助対象経費とはなりませんので、必ず補助対象外経費として計上してください。
</t>
        </r>
      </text>
    </comment>
    <comment ref="R11" authorId="1" shapeId="0" xr:uid="{00000000-0006-0000-0600-000002000000}">
      <text>
        <r>
          <rPr>
            <b/>
            <sz val="10"/>
            <color indexed="81"/>
            <rFont val="Meiryo UI"/>
            <family val="3"/>
            <charset val="128"/>
          </rPr>
          <t xml:space="preserve">補助対象外経費の場合は、”○”を入力してください。
</t>
        </r>
      </text>
    </comment>
    <comment ref="S11" authorId="1" shapeId="0" xr:uid="{00000000-0006-0000-0600-000003000000}">
      <text>
        <r>
          <rPr>
            <b/>
            <sz val="10"/>
            <color indexed="81"/>
            <rFont val="Meiryo UI"/>
            <family val="3"/>
            <charset val="128"/>
          </rPr>
          <t>課税対象外経費の場合は、”○”を入力してください。
なお、免税事業者又は簡易課税事業者の場合は様式１の確認欄をチェックください。
個別の経費毎に課税対象外経費を申告する必要はありません。</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松下倭子</author>
    <author>m</author>
  </authors>
  <commentList>
    <comment ref="E10" authorId="0" shapeId="0" xr:uid="{E6FF27D0-EFD6-4FFD-8BC6-6BC935581874}">
      <text>
        <r>
          <rPr>
            <b/>
            <sz val="9"/>
            <color indexed="81"/>
            <rFont val="Meiryo UI"/>
            <family val="3"/>
            <charset val="128"/>
          </rPr>
          <t>誰に係る経費であるかを明確にするために、別紙の招へい者NO.や滞在者NO.を記載し、対応させてください。</t>
        </r>
        <r>
          <rPr>
            <sz val="9"/>
            <color indexed="81"/>
            <rFont val="Meiryo UI"/>
            <family val="3"/>
            <charset val="128"/>
          </rPr>
          <t xml:space="preserve">
</t>
        </r>
      </text>
    </comment>
    <comment ref="R11" authorId="1" shapeId="0" xr:uid="{00000000-0006-0000-0900-000002000000}">
      <text>
        <r>
          <rPr>
            <b/>
            <sz val="9"/>
            <color indexed="81"/>
            <rFont val="Meiryo UI"/>
            <family val="3"/>
            <charset val="128"/>
          </rPr>
          <t xml:space="preserve">補助対象外経費の場合は、”○”を入力してください。
</t>
        </r>
      </text>
    </comment>
    <comment ref="S11" authorId="1" shapeId="0" xr:uid="{00000000-0006-0000-0900-000003000000}">
      <text>
        <r>
          <rPr>
            <b/>
            <sz val="9"/>
            <color indexed="81"/>
            <rFont val="Meiryo UI"/>
            <family val="3"/>
            <charset val="128"/>
          </rPr>
          <t>補助対象外経費の場合は、”○”を入力してください。
なお、免税事業者又は簡易課税事業者の場合は様式１の確認欄をチェックください。
個別の経費毎に課税対象外経費を申告する必要はありません。</t>
        </r>
      </text>
    </comment>
  </commentList>
</comments>
</file>

<file path=xl/sharedStrings.xml><?xml version="1.0" encoding="utf-8"?>
<sst xmlns="http://schemas.openxmlformats.org/spreadsheetml/2006/main" count="633" uniqueCount="274">
  <si>
    <t>令和　年　月　日</t>
    <rPh sb="0" eb="2">
      <t>レイワ</t>
    </rPh>
    <rPh sb="3" eb="4">
      <t>ネン</t>
    </rPh>
    <rPh sb="5" eb="6">
      <t>ガツ</t>
    </rPh>
    <rPh sb="7" eb="8">
      <t>ニチ</t>
    </rPh>
    <phoneticPr fontId="3"/>
  </si>
  <si>
    <t>文化庁長官　殿</t>
    <rPh sb="0" eb="3">
      <t>ブンカチョウ</t>
    </rPh>
    <rPh sb="3" eb="5">
      <t>チョウカン</t>
    </rPh>
    <rPh sb="6" eb="7">
      <t>ドノ</t>
    </rPh>
    <phoneticPr fontId="3"/>
  </si>
  <si>
    <t>住所</t>
    <rPh sb="0" eb="2">
      <t>ジュウショ</t>
    </rPh>
    <phoneticPr fontId="3"/>
  </si>
  <si>
    <t>団体名</t>
    <rPh sb="0" eb="3">
      <t>ダンタイメイ</t>
    </rPh>
    <phoneticPr fontId="3"/>
  </si>
  <si>
    <t>代表者職・氏名</t>
    <rPh sb="0" eb="3">
      <t>ダイヒョウシャ</t>
    </rPh>
    <rPh sb="3" eb="4">
      <t>ショク</t>
    </rPh>
    <rPh sb="5" eb="7">
      <t>シメイ</t>
    </rPh>
    <phoneticPr fontId="3"/>
  </si>
  <si>
    <t>標記補助金の交付を受けたいので、補助金等に係る予算の執行の適正化に関する法律(昭和30年法律第179号)第5条の規定により、下記のとおり応募します。</t>
    <rPh sb="0" eb="2">
      <t>ヒョウキ</t>
    </rPh>
    <rPh sb="2" eb="5">
      <t>ホジョキン</t>
    </rPh>
    <rPh sb="6" eb="8">
      <t>コウフ</t>
    </rPh>
    <rPh sb="9" eb="10">
      <t>ウ</t>
    </rPh>
    <rPh sb="16" eb="19">
      <t>ホジョキン</t>
    </rPh>
    <rPh sb="19" eb="20">
      <t>トウ</t>
    </rPh>
    <rPh sb="21" eb="22">
      <t>カカ</t>
    </rPh>
    <rPh sb="23" eb="25">
      <t>ヨサン</t>
    </rPh>
    <rPh sb="26" eb="28">
      <t>シッコウ</t>
    </rPh>
    <rPh sb="29" eb="32">
      <t>テキセイカ</t>
    </rPh>
    <rPh sb="33" eb="34">
      <t>カン</t>
    </rPh>
    <rPh sb="36" eb="38">
      <t>ホウリツ</t>
    </rPh>
    <rPh sb="39" eb="41">
      <t>ショウワ</t>
    </rPh>
    <rPh sb="43" eb="44">
      <t>ネン</t>
    </rPh>
    <rPh sb="44" eb="46">
      <t>ホウリツ</t>
    </rPh>
    <rPh sb="46" eb="47">
      <t>ダイ</t>
    </rPh>
    <rPh sb="50" eb="51">
      <t>ゴウ</t>
    </rPh>
    <rPh sb="52" eb="53">
      <t>ダイ</t>
    </rPh>
    <rPh sb="54" eb="55">
      <t>ジョウ</t>
    </rPh>
    <rPh sb="56" eb="58">
      <t>キテイ</t>
    </rPh>
    <rPh sb="62" eb="64">
      <t>カキ</t>
    </rPh>
    <rPh sb="68" eb="70">
      <t>オウボ</t>
    </rPh>
    <phoneticPr fontId="3"/>
  </si>
  <si>
    <t>記</t>
    <rPh sb="0" eb="1">
      <t>キ</t>
    </rPh>
    <phoneticPr fontId="3"/>
  </si>
  <si>
    <t xml:space="preserve"> １．事業名</t>
    <rPh sb="3" eb="5">
      <t>ジギョウ</t>
    </rPh>
    <rPh sb="5" eb="6">
      <t>メイ</t>
    </rPh>
    <phoneticPr fontId="3"/>
  </si>
  <si>
    <t xml:space="preserve"> ２．事業期間</t>
    <rPh sb="3" eb="5">
      <t>ジギョウ</t>
    </rPh>
    <rPh sb="5" eb="7">
      <t>キカン</t>
    </rPh>
    <phoneticPr fontId="3"/>
  </si>
  <si>
    <t>【担当者連絡先】</t>
    <rPh sb="1" eb="4">
      <t>タントウシャ</t>
    </rPh>
    <rPh sb="4" eb="6">
      <t>レンラク</t>
    </rPh>
    <rPh sb="6" eb="7">
      <t>サキ</t>
    </rPh>
    <phoneticPr fontId="3"/>
  </si>
  <si>
    <t>（ふりがな）</t>
    <phoneticPr fontId="3"/>
  </si>
  <si>
    <t>担当者所属</t>
    <rPh sb="0" eb="3">
      <t>タントウシャ</t>
    </rPh>
    <rPh sb="3" eb="5">
      <t>ショゾク</t>
    </rPh>
    <phoneticPr fontId="3"/>
  </si>
  <si>
    <t>担当者氏名</t>
    <rPh sb="0" eb="3">
      <t>タントウシャ</t>
    </rPh>
    <rPh sb="3" eb="5">
      <t>シメイ</t>
    </rPh>
    <phoneticPr fontId="3"/>
  </si>
  <si>
    <t>〒</t>
    <phoneticPr fontId="3"/>
  </si>
  <si>
    <t>電話</t>
    <rPh sb="0" eb="2">
      <t>デンワ</t>
    </rPh>
    <phoneticPr fontId="3"/>
  </si>
  <si>
    <t>（時間外連絡先）</t>
    <rPh sb="1" eb="4">
      <t>ジカンガイ</t>
    </rPh>
    <rPh sb="4" eb="6">
      <t>レンラク</t>
    </rPh>
    <rPh sb="6" eb="7">
      <t>サキ</t>
    </rPh>
    <phoneticPr fontId="3"/>
  </si>
  <si>
    <t>E-mail</t>
    <phoneticPr fontId="3"/>
  </si>
  <si>
    <t>確認事項</t>
  </si>
  <si>
    <t>必ずどちらかにチェックを入れてください↓</t>
  </si>
  <si>
    <t>消費税等仕入れ控除税額の取扱い　</t>
    <phoneticPr fontId="3"/>
  </si>
  <si>
    <t>□</t>
  </si>
  <si>
    <t>課税事業者　　</t>
    <phoneticPr fontId="3"/>
  </si>
  <si>
    <t>免税事業者及び
簡易課税事業者</t>
    <phoneticPr fontId="3"/>
  </si>
  <si>
    <t>交換プログラム（任意）活動</t>
    <rPh sb="0" eb="2">
      <t>コウカン</t>
    </rPh>
    <rPh sb="8" eb="10">
      <t>ニンイ</t>
    </rPh>
    <rPh sb="11" eb="13">
      <t>カツドウ</t>
    </rPh>
    <phoneticPr fontId="3"/>
  </si>
  <si>
    <t>実施予定あり</t>
    <rPh sb="0" eb="4">
      <t>ジッシヨテイ</t>
    </rPh>
    <phoneticPr fontId="3"/>
  </si>
  <si>
    <t>実施予定なし</t>
    <rPh sb="0" eb="4">
      <t>ジッシヨテイ</t>
    </rPh>
    <phoneticPr fontId="3"/>
  </si>
  <si>
    <t>【２－１．ＡＩＲ事業の目的及び内容（全体）】</t>
    <rPh sb="8" eb="10">
      <t>ジギョウ</t>
    </rPh>
    <rPh sb="11" eb="13">
      <t>モクテキ</t>
    </rPh>
    <rPh sb="13" eb="14">
      <t>オヨ</t>
    </rPh>
    <rPh sb="15" eb="17">
      <t>ナイヨウ</t>
    </rPh>
    <rPh sb="18" eb="20">
      <t>ゼンタイ</t>
    </rPh>
    <phoneticPr fontId="3"/>
  </si>
  <si>
    <t>①ＡＩＲ事業名</t>
    <rPh sb="4" eb="6">
      <t>ジギョウ</t>
    </rPh>
    <rPh sb="6" eb="7">
      <t>メイ</t>
    </rPh>
    <phoneticPr fontId="3"/>
  </si>
  <si>
    <t>団体ウェブサイト</t>
    <rPh sb="0" eb="2">
      <t>ダンタイ</t>
    </rPh>
    <phoneticPr fontId="3"/>
  </si>
  <si>
    <t>事業成果アーカイブ</t>
    <rPh sb="0" eb="2">
      <t>ジギョウ</t>
    </rPh>
    <rPh sb="2" eb="4">
      <t>セイカ</t>
    </rPh>
    <phoneticPr fontId="3"/>
  </si>
  <si>
    <t>②ＡＩＲ団体等との連携実績及び予定</t>
    <phoneticPr fontId="3"/>
  </si>
  <si>
    <t>③ＡＩＲ事業の全体概要（補助対象外事業を含む）</t>
    <rPh sb="4" eb="6">
      <t>ジギョウ</t>
    </rPh>
    <rPh sb="7" eb="9">
      <t>ゼンタイ</t>
    </rPh>
    <rPh sb="9" eb="11">
      <t>ガイヨウ</t>
    </rPh>
    <rPh sb="12" eb="14">
      <t>ホジョ</t>
    </rPh>
    <rPh sb="14" eb="16">
      <t>タイショウ</t>
    </rPh>
    <rPh sb="16" eb="17">
      <t>ガイ</t>
    </rPh>
    <rPh sb="17" eb="19">
      <t>ジギョウ</t>
    </rPh>
    <rPh sb="20" eb="21">
      <t>フク</t>
    </rPh>
    <phoneticPr fontId="3"/>
  </si>
  <si>
    <t>ＡＩＲ事業の趣旨、目的</t>
    <phoneticPr fontId="3"/>
  </si>
  <si>
    <t>中長期的な団体としての展望</t>
    <phoneticPr fontId="3"/>
  </si>
  <si>
    <t>ＡＩＲ事業の全体構成</t>
    <rPh sb="3" eb="5">
      <t>ジギョウ</t>
    </rPh>
    <rPh sb="6" eb="8">
      <t>ゼンタイ</t>
    </rPh>
    <rPh sb="8" eb="10">
      <t>コウセイ</t>
    </rPh>
    <phoneticPr fontId="3"/>
  </si>
  <si>
    <t>　　　ｂ</t>
    <phoneticPr fontId="3"/>
  </si>
  <si>
    <t>【２－２．補助事業の目的及び内容（必須プログラム）】</t>
    <rPh sb="5" eb="7">
      <t>ホジョ</t>
    </rPh>
    <rPh sb="7" eb="9">
      <t>ジギョウ</t>
    </rPh>
    <rPh sb="10" eb="12">
      <t>モクテキ</t>
    </rPh>
    <rPh sb="12" eb="13">
      <t>オヨ</t>
    </rPh>
    <rPh sb="14" eb="16">
      <t>ナイヨウ</t>
    </rPh>
    <rPh sb="17" eb="19">
      <t>ヒッス</t>
    </rPh>
    <phoneticPr fontId="3"/>
  </si>
  <si>
    <t>①補助事業の概要</t>
    <rPh sb="1" eb="3">
      <t>ホジョ</t>
    </rPh>
    <rPh sb="3" eb="5">
      <t>ジギョウ</t>
    </rPh>
    <rPh sb="6" eb="8">
      <t>ガイヨウ</t>
    </rPh>
    <phoneticPr fontId="3"/>
  </si>
  <si>
    <t>補助事業の趣旨、目的</t>
    <rPh sb="0" eb="2">
      <t>ホジョ</t>
    </rPh>
    <rPh sb="2" eb="4">
      <t>ジギョウ</t>
    </rPh>
    <rPh sb="5" eb="7">
      <t>シュシ</t>
    </rPh>
    <rPh sb="8" eb="10">
      <t>モクテキ</t>
    </rPh>
    <phoneticPr fontId="3"/>
  </si>
  <si>
    <r>
      <t>プログラム／プロジェクトディレクター、コーディネーター名</t>
    </r>
    <r>
      <rPr>
        <sz val="9"/>
        <rFont val="Meiryo UI"/>
        <family val="3"/>
        <charset val="128"/>
      </rPr>
      <t>（略歴を別添すること）</t>
    </r>
    <rPh sb="27" eb="28">
      <t>メイ</t>
    </rPh>
    <rPh sb="29" eb="31">
      <t>リャクレキ</t>
    </rPh>
    <rPh sb="32" eb="34">
      <t>ベッテン</t>
    </rPh>
    <phoneticPr fontId="3"/>
  </si>
  <si>
    <t>補助事業の内容</t>
    <rPh sb="0" eb="2">
      <t>ホジョ</t>
    </rPh>
    <rPh sb="2" eb="4">
      <t>ジギョウ</t>
    </rPh>
    <rPh sb="5" eb="7">
      <t>ナイヨウ</t>
    </rPh>
    <phoneticPr fontId="3"/>
  </si>
  <si>
    <t>①プログラムの名称：</t>
    <rPh sb="7" eb="9">
      <t>メイショウ</t>
    </rPh>
    <phoneticPr fontId="3"/>
  </si>
  <si>
    <t>プログラムの概要（簡潔に）</t>
    <rPh sb="6" eb="8">
      <t>ガイヨウ</t>
    </rPh>
    <rPh sb="9" eb="11">
      <t>カンケツ</t>
    </rPh>
    <phoneticPr fontId="3"/>
  </si>
  <si>
    <t>招へいするアーティストの人数と詳細</t>
    <rPh sb="0" eb="1">
      <t>ショウ</t>
    </rPh>
    <rPh sb="12" eb="14">
      <t>ニンズ</t>
    </rPh>
    <rPh sb="15" eb="17">
      <t>ショウサイ</t>
    </rPh>
    <phoneticPr fontId="3"/>
  </si>
  <si>
    <t>人</t>
    <rPh sb="0" eb="1">
      <t>ニン</t>
    </rPh>
    <phoneticPr fontId="3"/>
  </si>
  <si>
    <t>②プログラムの名称：</t>
    <rPh sb="7" eb="9">
      <t>メイショウ</t>
    </rPh>
    <phoneticPr fontId="3"/>
  </si>
  <si>
    <t>③プログラムの名称：</t>
    <rPh sb="7" eb="9">
      <t>メイショウ</t>
    </rPh>
    <phoneticPr fontId="3"/>
  </si>
  <si>
    <t>④プログラムの名称：</t>
    <rPh sb="7" eb="9">
      <t>メイショウ</t>
    </rPh>
    <phoneticPr fontId="3"/>
  </si>
  <si>
    <t>⑤プログラムの名称：</t>
    <rPh sb="7" eb="9">
      <t>メイショウ</t>
    </rPh>
    <phoneticPr fontId="3"/>
  </si>
  <si>
    <t>招へい者情報</t>
    <rPh sb="4" eb="6">
      <t>ジョウホウ</t>
    </rPh>
    <phoneticPr fontId="3"/>
  </si>
  <si>
    <t>招へい者の選考
方法</t>
    <rPh sb="0" eb="1">
      <t>ショウ</t>
    </rPh>
    <rPh sb="3" eb="4">
      <t>シャ</t>
    </rPh>
    <rPh sb="5" eb="7">
      <t>センコウ</t>
    </rPh>
    <rPh sb="8" eb="10">
      <t>ホウホウ</t>
    </rPh>
    <phoneticPr fontId="3"/>
  </si>
  <si>
    <t>公募</t>
    <rPh sb="0" eb="2">
      <t>コウボ</t>
    </rPh>
    <phoneticPr fontId="3"/>
  </si>
  <si>
    <t>　招へい者No.（　　　</t>
    <rPh sb="1" eb="2">
      <t>ショウ</t>
    </rPh>
    <phoneticPr fontId="3"/>
  </si>
  <si>
    <t>）</t>
    <phoneticPr fontId="3"/>
  </si>
  <si>
    <r>
      <t>その他</t>
    </r>
    <r>
      <rPr>
        <sz val="10"/>
        <rFont val="Meiryo UI"/>
        <family val="3"/>
        <charset val="128"/>
      </rPr>
      <t xml:space="preserve">
（選考方法を
記載）</t>
    </r>
    <phoneticPr fontId="3"/>
  </si>
  <si>
    <t>　招へい者No.（　　   　　　　　</t>
    <phoneticPr fontId="3"/>
  </si>
  <si>
    <t>招へい者の応募
条件</t>
    <rPh sb="0" eb="1">
      <t>ショウ</t>
    </rPh>
    <rPh sb="3" eb="4">
      <t>シャ</t>
    </rPh>
    <rPh sb="5" eb="7">
      <t>オウボ</t>
    </rPh>
    <rPh sb="8" eb="10">
      <t>ジョウケン</t>
    </rPh>
    <phoneticPr fontId="3"/>
  </si>
  <si>
    <t>招へい者への支援
内容（交換プログラムによる招へいの場合は相手団体が負担する経費も記載）</t>
    <phoneticPr fontId="3"/>
  </si>
  <si>
    <t xml:space="preserve">〇派遣元負担
</t>
    <rPh sb="1" eb="6">
      <t>ハケンモトフタン</t>
    </rPh>
    <phoneticPr fontId="3"/>
  </si>
  <si>
    <t xml:space="preserve">〇派遣先負担（※当団体）
</t>
    <rPh sb="1" eb="6">
      <t>ハケンサキフタン</t>
    </rPh>
    <rPh sb="8" eb="11">
      <t>トウダンタイ</t>
    </rPh>
    <phoneticPr fontId="3"/>
  </si>
  <si>
    <t>招へい期間終了後の招へい者へのフォローアップ方法</t>
    <rPh sb="0" eb="1">
      <t>ショウ</t>
    </rPh>
    <rPh sb="3" eb="5">
      <t>キカン</t>
    </rPh>
    <rPh sb="5" eb="8">
      <t>シュウリョウゴ</t>
    </rPh>
    <rPh sb="9" eb="10">
      <t>ショウ</t>
    </rPh>
    <rPh sb="12" eb="13">
      <t>シャ</t>
    </rPh>
    <rPh sb="22" eb="24">
      <t>ホウホウ</t>
    </rPh>
    <phoneticPr fontId="3"/>
  </si>
  <si>
    <t>招へい外国人アーティストの滞在期間と同時期に滞在・交流し滞在創作活動を行う国内アーティスト等について</t>
    <rPh sb="0" eb="1">
      <t>ショウ</t>
    </rPh>
    <rPh sb="3" eb="5">
      <t>ガイコク</t>
    </rPh>
    <rPh sb="5" eb="6">
      <t>ジン</t>
    </rPh>
    <rPh sb="13" eb="15">
      <t>タイザイ</t>
    </rPh>
    <rPh sb="15" eb="17">
      <t>キカン</t>
    </rPh>
    <rPh sb="18" eb="21">
      <t>ドウジキ</t>
    </rPh>
    <rPh sb="22" eb="24">
      <t>タイザイ</t>
    </rPh>
    <rPh sb="25" eb="27">
      <t>コウリュウ</t>
    </rPh>
    <rPh sb="28" eb="30">
      <t>タイザイ</t>
    </rPh>
    <rPh sb="30" eb="32">
      <t>ソウサク</t>
    </rPh>
    <rPh sb="32" eb="34">
      <t>カツドウ</t>
    </rPh>
    <rPh sb="35" eb="36">
      <t>オコナ</t>
    </rPh>
    <rPh sb="37" eb="39">
      <t>コクナイ</t>
    </rPh>
    <rPh sb="45" eb="46">
      <t>トウ</t>
    </rPh>
    <phoneticPr fontId="3"/>
  </si>
  <si>
    <t>招へい者数</t>
    <rPh sb="0" eb="1">
      <t>ショウ</t>
    </rPh>
    <rPh sb="3" eb="4">
      <t>シャ</t>
    </rPh>
    <rPh sb="4" eb="5">
      <t>スウ</t>
    </rPh>
    <phoneticPr fontId="3"/>
  </si>
  <si>
    <t>①</t>
    <phoneticPr fontId="3"/>
  </si>
  <si>
    <t>②</t>
    <phoneticPr fontId="3"/>
  </si>
  <si>
    <t>《①のうち補助対象になる人数》</t>
    <phoneticPr fontId="3"/>
  </si>
  <si>
    <t>滞在者情報</t>
    <rPh sb="0" eb="2">
      <t>タイザイ</t>
    </rPh>
    <rPh sb="2" eb="3">
      <t>シャ</t>
    </rPh>
    <rPh sb="3" eb="5">
      <t>ジョウホウ</t>
    </rPh>
    <phoneticPr fontId="3"/>
  </si>
  <si>
    <t>別紙２－２のとおり
※上記の「招へい者数」と別紙の記載が一致するよう、公募による招へい等で滞在者が未定の場合であっても、別紙には可能な範囲で必ず記載（「公募のため未定」など）をしてください。</t>
    <rPh sb="0" eb="2">
      <t>ベッシ</t>
    </rPh>
    <rPh sb="15" eb="16">
      <t>ショウ</t>
    </rPh>
    <rPh sb="18" eb="19">
      <t>シャ</t>
    </rPh>
    <rPh sb="19" eb="20">
      <t>スウ</t>
    </rPh>
    <rPh sb="45" eb="47">
      <t>タイザイ</t>
    </rPh>
    <phoneticPr fontId="3"/>
  </si>
  <si>
    <t>同時期に滞在・活動する意義</t>
    <rPh sb="0" eb="3">
      <t>ドウジキ</t>
    </rPh>
    <rPh sb="4" eb="6">
      <t>タイザイ</t>
    </rPh>
    <rPh sb="7" eb="9">
      <t>カツドウ</t>
    </rPh>
    <rPh sb="11" eb="13">
      <t>イギ</t>
    </rPh>
    <phoneticPr fontId="3"/>
  </si>
  <si>
    <t>以下の項目は②に該当する方について記載してください。</t>
    <rPh sb="0" eb="2">
      <t>イカ</t>
    </rPh>
    <rPh sb="3" eb="5">
      <t>コウモク</t>
    </rPh>
    <rPh sb="8" eb="10">
      <t>ガイトウ</t>
    </rPh>
    <rPh sb="12" eb="13">
      <t>カタ</t>
    </rPh>
    <rPh sb="17" eb="19">
      <t>キサイ</t>
    </rPh>
    <phoneticPr fontId="3"/>
  </si>
  <si>
    <t>滞在者の選考方法</t>
    <rPh sb="0" eb="2">
      <t>タイザイ</t>
    </rPh>
    <rPh sb="2" eb="3">
      <t>シャ</t>
    </rPh>
    <rPh sb="4" eb="6">
      <t>センコウ</t>
    </rPh>
    <rPh sb="6" eb="8">
      <t>ホウホウ</t>
    </rPh>
    <phoneticPr fontId="3"/>
  </si>
  <si>
    <t>　滞在者No.（　　　　　　　　　　　　　　　　</t>
    <rPh sb="1" eb="3">
      <t>タイザイ</t>
    </rPh>
    <phoneticPr fontId="3"/>
  </si>
  <si>
    <r>
      <t xml:space="preserve">その他
</t>
    </r>
    <r>
      <rPr>
        <sz val="10"/>
        <rFont val="Meiryo UI"/>
        <family val="3"/>
        <charset val="128"/>
      </rPr>
      <t>（選考方法を
記載）</t>
    </r>
    <phoneticPr fontId="3"/>
  </si>
  <si>
    <t>　滞在者No.（　　　　　　　　　　　　　　　　　　　　　　</t>
    <rPh sb="1" eb="3">
      <t>タイザイ</t>
    </rPh>
    <phoneticPr fontId="3"/>
  </si>
  <si>
    <t>滞在者の応募条件</t>
    <rPh sb="0" eb="2">
      <t>タイザイ</t>
    </rPh>
    <rPh sb="2" eb="3">
      <t>シャ</t>
    </rPh>
    <rPh sb="4" eb="6">
      <t>オウボ</t>
    </rPh>
    <rPh sb="6" eb="8">
      <t>ジョウケン</t>
    </rPh>
    <phoneticPr fontId="3"/>
  </si>
  <si>
    <t>滞在者への支援
内容</t>
    <rPh sb="0" eb="2">
      <t>タイザイ</t>
    </rPh>
    <rPh sb="2" eb="3">
      <t>シャ</t>
    </rPh>
    <rPh sb="5" eb="7">
      <t>シエン</t>
    </rPh>
    <rPh sb="8" eb="10">
      <t>ナイヨウ</t>
    </rPh>
    <phoneticPr fontId="3"/>
  </si>
  <si>
    <t>滞在期間終了後の滞在者へのフォローアップ方法</t>
    <rPh sb="0" eb="2">
      <t>タイザイ</t>
    </rPh>
    <rPh sb="2" eb="4">
      <t>キカン</t>
    </rPh>
    <rPh sb="4" eb="7">
      <t>シュウリョウゴ</t>
    </rPh>
    <rPh sb="8" eb="10">
      <t>タイザイ</t>
    </rPh>
    <rPh sb="10" eb="11">
      <t>シャ</t>
    </rPh>
    <rPh sb="20" eb="22">
      <t>ホウホウ</t>
    </rPh>
    <phoneticPr fontId="3"/>
  </si>
  <si>
    <t>　</t>
    <phoneticPr fontId="3"/>
  </si>
  <si>
    <t>派遣人数</t>
    <rPh sb="0" eb="2">
      <t>ハケン</t>
    </rPh>
    <rPh sb="2" eb="4">
      <t>ニンズウ</t>
    </rPh>
    <phoneticPr fontId="3"/>
  </si>
  <si>
    <t>派遣者情報</t>
    <rPh sb="0" eb="2">
      <t>ハケン</t>
    </rPh>
    <rPh sb="2" eb="3">
      <t>シャ</t>
    </rPh>
    <rPh sb="3" eb="5">
      <t>ジョウホウ</t>
    </rPh>
    <phoneticPr fontId="3"/>
  </si>
  <si>
    <t>別紙２－３のとおり
※上記の「派遣者数」と別紙の記載が一致するよう、公募等により派遣者が未定の場合であっても、別紙には可能な範囲で必ず記載（「公募のため未定」など）をしてください。</t>
    <rPh sb="0" eb="2">
      <t>ベッシ</t>
    </rPh>
    <rPh sb="15" eb="17">
      <t>ハケン</t>
    </rPh>
    <phoneticPr fontId="3"/>
  </si>
  <si>
    <t>派遣者の選考
方法</t>
    <rPh sb="0" eb="2">
      <t>ハケン</t>
    </rPh>
    <rPh sb="2" eb="3">
      <t>シャ</t>
    </rPh>
    <rPh sb="4" eb="6">
      <t>センコウ</t>
    </rPh>
    <rPh sb="7" eb="9">
      <t>ホウホウ</t>
    </rPh>
    <phoneticPr fontId="3"/>
  </si>
  <si>
    <t>　派遣者No.（　　　　　　　　　　　　　　　　　　　　　　）</t>
    <rPh sb="1" eb="3">
      <t>ハケン</t>
    </rPh>
    <rPh sb="3" eb="4">
      <t>シャ</t>
    </rPh>
    <phoneticPr fontId="3"/>
  </si>
  <si>
    <t>その他
（選考方法を
記載）</t>
    <phoneticPr fontId="3"/>
  </si>
  <si>
    <t>派遣者の応募
条件</t>
    <rPh sb="0" eb="2">
      <t>ハケン</t>
    </rPh>
    <rPh sb="2" eb="3">
      <t>シャ</t>
    </rPh>
    <rPh sb="4" eb="6">
      <t>オウボ</t>
    </rPh>
    <rPh sb="7" eb="9">
      <t>ジョウケン</t>
    </rPh>
    <phoneticPr fontId="3"/>
  </si>
  <si>
    <t>派遣者への支援
内容（交換プログラムによる派遣の場合は相手団体が負担する経費も記載）</t>
    <phoneticPr fontId="3"/>
  </si>
  <si>
    <t xml:space="preserve">〇派遣先負担
</t>
  </si>
  <si>
    <t xml:space="preserve">〇派遣元負担（※当団体）
</t>
  </si>
  <si>
    <t>〇派遣先負担</t>
  </si>
  <si>
    <t>効果測定</t>
    <rPh sb="0" eb="2">
      <t>コウカ</t>
    </rPh>
    <rPh sb="2" eb="4">
      <t>ソクテイ</t>
    </rPh>
    <phoneticPr fontId="3"/>
  </si>
  <si>
    <t>（１）外国人アーティスト等やイベント参加者の参加満足度</t>
    <rPh sb="3" eb="6">
      <t>ガイコクジン</t>
    </rPh>
    <rPh sb="12" eb="13">
      <t>トウ</t>
    </rPh>
    <rPh sb="18" eb="20">
      <t>サンカ</t>
    </rPh>
    <rPh sb="20" eb="21">
      <t>シャ</t>
    </rPh>
    <rPh sb="22" eb="24">
      <t>サンカ</t>
    </rPh>
    <rPh sb="24" eb="27">
      <t>マンゾクド</t>
    </rPh>
    <phoneticPr fontId="3"/>
  </si>
  <si>
    <t>目標値</t>
    <rPh sb="0" eb="3">
      <t>モクヒョウチ</t>
    </rPh>
    <phoneticPr fontId="3"/>
  </si>
  <si>
    <t>％</t>
    <phoneticPr fontId="3"/>
  </si>
  <si>
    <t>目標値の設定根拠</t>
    <rPh sb="0" eb="3">
      <t>モクヒョウチ</t>
    </rPh>
    <rPh sb="4" eb="8">
      <t>セッテイコンキョ</t>
    </rPh>
    <phoneticPr fontId="3"/>
  </si>
  <si>
    <t>参考：前年度実績値</t>
    <rPh sb="0" eb="2">
      <t>サンコウ</t>
    </rPh>
    <rPh sb="3" eb="6">
      <t>ゼンネンド</t>
    </rPh>
    <rPh sb="6" eb="8">
      <t>ジッセキ</t>
    </rPh>
    <rPh sb="8" eb="9">
      <t>チ</t>
    </rPh>
    <phoneticPr fontId="3"/>
  </si>
  <si>
    <t>（３）外国人アーティストが滞在中に交流・連携した団体数</t>
    <rPh sb="3" eb="6">
      <t>ガイコクジン</t>
    </rPh>
    <rPh sb="13" eb="16">
      <t>タイザイチュウ</t>
    </rPh>
    <rPh sb="17" eb="19">
      <t>コウリュウ</t>
    </rPh>
    <rPh sb="20" eb="22">
      <t>レンケイ</t>
    </rPh>
    <rPh sb="24" eb="26">
      <t>ダンタイ</t>
    </rPh>
    <rPh sb="26" eb="27">
      <t>スウ</t>
    </rPh>
    <phoneticPr fontId="3"/>
  </si>
  <si>
    <t>件</t>
    <rPh sb="0" eb="1">
      <t>ケン</t>
    </rPh>
    <phoneticPr fontId="3"/>
  </si>
  <si>
    <t>（収入）</t>
    <rPh sb="1" eb="3">
      <t>シュウニュウ</t>
    </rPh>
    <phoneticPr fontId="3"/>
  </si>
  <si>
    <t>（単位：円）</t>
    <phoneticPr fontId="3"/>
  </si>
  <si>
    <t>区   分</t>
    <rPh sb="0" eb="1">
      <t>ク</t>
    </rPh>
    <rPh sb="4" eb="5">
      <t>ブン</t>
    </rPh>
    <phoneticPr fontId="3"/>
  </si>
  <si>
    <t>予定額</t>
    <rPh sb="0" eb="2">
      <t>ヨテイ</t>
    </rPh>
    <rPh sb="2" eb="3">
      <t>ガク</t>
    </rPh>
    <phoneticPr fontId="3"/>
  </si>
  <si>
    <t>備考</t>
    <rPh sb="0" eb="2">
      <t>ビコウ</t>
    </rPh>
    <phoneticPr fontId="3"/>
  </si>
  <si>
    <t>申請者自己負担額（イ）</t>
    <rPh sb="0" eb="3">
      <t>シンセイシャ</t>
    </rPh>
    <rPh sb="3" eb="5">
      <t>ジコ</t>
    </rPh>
    <rPh sb="5" eb="8">
      <t>フタンガク</t>
    </rPh>
    <phoneticPr fontId="3"/>
  </si>
  <si>
    <t>収入</t>
    <rPh sb="0" eb="2">
      <t>シュウニュウ</t>
    </rPh>
    <phoneticPr fontId="3"/>
  </si>
  <si>
    <t>【補助金・助成金】</t>
    <rPh sb="1" eb="4">
      <t>ホジョキン</t>
    </rPh>
    <rPh sb="5" eb="8">
      <t>ジョセイキン</t>
    </rPh>
    <phoneticPr fontId="3"/>
  </si>
  <si>
    <t>※自動計算</t>
    <rPh sb="1" eb="3">
      <t>ジドウ</t>
    </rPh>
    <rPh sb="3" eb="5">
      <t>ケイサン</t>
    </rPh>
    <phoneticPr fontId="3"/>
  </si>
  <si>
    <r>
      <t xml:space="preserve">                </t>
    </r>
    <r>
      <rPr>
        <sz val="8"/>
        <rFont val="Meiryo UI"/>
        <family val="3"/>
        <charset val="128"/>
      </rPr>
      <t>うち</t>
    </r>
    <r>
      <rPr>
        <sz val="11"/>
        <rFont val="Meiryo UI"/>
        <family val="3"/>
        <charset val="128"/>
      </rPr>
      <t>国</t>
    </r>
    <r>
      <rPr>
        <sz val="8"/>
        <rFont val="Meiryo UI"/>
        <family val="3"/>
        <charset val="128"/>
      </rPr>
      <t>(文化庁以外)</t>
    </r>
    <rPh sb="18" eb="19">
      <t>クニ</t>
    </rPh>
    <rPh sb="20" eb="23">
      <t>ブンカチョウ</t>
    </rPh>
    <rPh sb="23" eb="25">
      <t>イガイ</t>
    </rPh>
    <phoneticPr fontId="3"/>
  </si>
  <si>
    <r>
      <t xml:space="preserve">                </t>
    </r>
    <r>
      <rPr>
        <sz val="8"/>
        <rFont val="Meiryo UI"/>
        <family val="3"/>
        <charset val="128"/>
      </rPr>
      <t>うち○○市</t>
    </r>
    <rPh sb="20" eb="21">
      <t>シ</t>
    </rPh>
    <phoneticPr fontId="3"/>
  </si>
  <si>
    <r>
      <t xml:space="preserve">               </t>
    </r>
    <r>
      <rPr>
        <sz val="8"/>
        <rFont val="Meiryo UI"/>
        <family val="3"/>
        <charset val="128"/>
      </rPr>
      <t xml:space="preserve"> うち</t>
    </r>
    <r>
      <rPr>
        <sz val="11"/>
        <rFont val="Meiryo UI"/>
        <family val="3"/>
        <charset val="128"/>
      </rPr>
      <t>助成財団等</t>
    </r>
    <rPh sb="18" eb="20">
      <t>ジョセイ</t>
    </rPh>
    <rPh sb="20" eb="22">
      <t>ザイダン</t>
    </rPh>
    <rPh sb="22" eb="23">
      <t>トウ</t>
    </rPh>
    <phoneticPr fontId="3"/>
  </si>
  <si>
    <t>【寄附金・協賛金】</t>
    <rPh sb="1" eb="4">
      <t>キフキン</t>
    </rPh>
    <rPh sb="5" eb="8">
      <t>キョウサンキン</t>
    </rPh>
    <phoneticPr fontId="3"/>
  </si>
  <si>
    <r>
      <t xml:space="preserve">                </t>
    </r>
    <r>
      <rPr>
        <sz val="8"/>
        <rFont val="Meiryo UI"/>
        <family val="3"/>
        <charset val="128"/>
      </rPr>
      <t>うち</t>
    </r>
    <r>
      <rPr>
        <sz val="11"/>
        <rFont val="Meiryo UI"/>
        <family val="3"/>
        <charset val="128"/>
      </rPr>
      <t>○○文化財団</t>
    </r>
    <rPh sb="20" eb="22">
      <t>ブンカ</t>
    </rPh>
    <rPh sb="22" eb="24">
      <t>ザイダン</t>
    </rPh>
    <phoneticPr fontId="3"/>
  </si>
  <si>
    <r>
      <t xml:space="preserve">                </t>
    </r>
    <r>
      <rPr>
        <sz val="8"/>
        <rFont val="Meiryo UI"/>
        <family val="3"/>
        <charset val="128"/>
      </rPr>
      <t>うち</t>
    </r>
    <r>
      <rPr>
        <sz val="11"/>
        <rFont val="Meiryo UI"/>
        <family val="3"/>
        <charset val="128"/>
      </rPr>
      <t>（団体名を記載）</t>
    </r>
    <rPh sb="19" eb="21">
      <t>ダンタイ</t>
    </rPh>
    <rPh sb="21" eb="22">
      <t>メイ</t>
    </rPh>
    <rPh sb="23" eb="25">
      <t>キサイ</t>
    </rPh>
    <phoneticPr fontId="3"/>
  </si>
  <si>
    <t>【広告料】</t>
    <rPh sb="1" eb="4">
      <t>コウコクリョウ</t>
    </rPh>
    <phoneticPr fontId="3"/>
  </si>
  <si>
    <t>うち</t>
    <phoneticPr fontId="3"/>
  </si>
  <si>
    <t>【その他収入】</t>
    <rPh sb="3" eb="4">
      <t>タ</t>
    </rPh>
    <rPh sb="4" eb="6">
      <t>シュウニュウ</t>
    </rPh>
    <phoneticPr fontId="3"/>
  </si>
  <si>
    <r>
      <rPr>
        <sz val="8"/>
        <rFont val="Meiryo UI"/>
        <family val="3"/>
        <charset val="128"/>
      </rPr>
      <t>　　　　　　　　うち</t>
    </r>
    <r>
      <rPr>
        <sz val="10"/>
        <rFont val="Meiryo UI"/>
        <family val="3"/>
        <charset val="128"/>
      </rPr>
      <t>（入場料収入等）</t>
    </r>
    <rPh sb="11" eb="14">
      <t>ニュウジョウリョウ</t>
    </rPh>
    <rPh sb="14" eb="16">
      <t>シュウニュウ</t>
    </rPh>
    <rPh sb="16" eb="17">
      <t>トウ</t>
    </rPh>
    <phoneticPr fontId="3"/>
  </si>
  <si>
    <t>小計（ロ）</t>
    <rPh sb="0" eb="2">
      <t>ショウケイケイ</t>
    </rPh>
    <phoneticPr fontId="3"/>
  </si>
  <si>
    <t>文化庁から交付を受けようとする補助金の額（ハ）</t>
    <rPh sb="0" eb="3">
      <t>ブンカチョウ</t>
    </rPh>
    <rPh sb="5" eb="7">
      <t>コウフ</t>
    </rPh>
    <rPh sb="8" eb="9">
      <t>ウ</t>
    </rPh>
    <rPh sb="15" eb="18">
      <t>ホジョキン</t>
    </rPh>
    <rPh sb="19" eb="20">
      <t>ガク</t>
    </rPh>
    <phoneticPr fontId="3"/>
  </si>
  <si>
    <t>収入の「総額（イ＋ロ＋ハ）　」</t>
    <rPh sb="0" eb="2">
      <t>シュウニュウ</t>
    </rPh>
    <rPh sb="4" eb="6">
      <t>ソウガク</t>
    </rPh>
    <phoneticPr fontId="3"/>
  </si>
  <si>
    <t>（支出）</t>
    <rPh sb="1" eb="3">
      <t>シシュツ</t>
    </rPh>
    <phoneticPr fontId="3"/>
  </si>
  <si>
    <r>
      <t xml:space="preserve">　補助対象経費合計  </t>
    </r>
    <r>
      <rPr>
        <b/>
        <sz val="11"/>
        <rFont val="Meiryo UI"/>
        <family val="3"/>
        <charset val="128"/>
      </rPr>
      <t>Ａ３</t>
    </r>
    <r>
      <rPr>
        <sz val="11"/>
        <rFont val="Meiryo UI"/>
        <family val="3"/>
        <charset val="128"/>
      </rPr>
      <t xml:space="preserve"> </t>
    </r>
    <r>
      <rPr>
        <sz val="9"/>
        <rFont val="Meiryo UI"/>
        <family val="3"/>
        <charset val="128"/>
      </rPr>
      <t>※消費税等仕入控除前</t>
    </r>
    <rPh sb="1" eb="3">
      <t>ホジョ</t>
    </rPh>
    <rPh sb="3" eb="5">
      <t>タイショウ</t>
    </rPh>
    <rPh sb="5" eb="7">
      <t>ケイヒ</t>
    </rPh>
    <rPh sb="7" eb="9">
      <t>ゴウケイ</t>
    </rPh>
    <rPh sb="15" eb="18">
      <t>ショウヒゼイ</t>
    </rPh>
    <rPh sb="18" eb="19">
      <t>トウ</t>
    </rPh>
    <rPh sb="19" eb="21">
      <t>シイ</t>
    </rPh>
    <rPh sb="21" eb="23">
      <t>コウジョ</t>
    </rPh>
    <rPh sb="23" eb="24">
      <t>マエ</t>
    </rPh>
    <phoneticPr fontId="3"/>
  </si>
  <si>
    <r>
      <t xml:space="preserve">　消費税等仕入控除税額計 </t>
    </r>
    <r>
      <rPr>
        <b/>
        <sz val="11"/>
        <rFont val="Meiryo UI"/>
        <family val="3"/>
        <charset val="128"/>
      </rPr>
      <t>Ｃ</t>
    </r>
    <rPh sb="1" eb="4">
      <t>ショウヒゼイ</t>
    </rPh>
    <rPh sb="4" eb="5">
      <t>ナド</t>
    </rPh>
    <rPh sb="5" eb="7">
      <t>シイ</t>
    </rPh>
    <rPh sb="7" eb="9">
      <t>コウジョ</t>
    </rPh>
    <rPh sb="9" eb="11">
      <t>ゼイガク</t>
    </rPh>
    <rPh sb="11" eb="12">
      <t>ケイ</t>
    </rPh>
    <phoneticPr fontId="3"/>
  </si>
  <si>
    <r>
      <t xml:space="preserve">　補助対象経費計 D 
</t>
    </r>
    <r>
      <rPr>
        <sz val="10"/>
        <rFont val="Meiryo UI"/>
        <family val="3"/>
        <charset val="128"/>
      </rPr>
      <t xml:space="preserve"> ※課税業者は税額を控除する（A3）-（C），免税事業者及び簡易課税事業者は（A３）</t>
    </r>
    <rPh sb="1" eb="3">
      <t>ホジョ</t>
    </rPh>
    <rPh sb="3" eb="5">
      <t>タイショウ</t>
    </rPh>
    <rPh sb="5" eb="7">
      <t>ケイヒ</t>
    </rPh>
    <rPh sb="7" eb="8">
      <t>ケイ</t>
    </rPh>
    <rPh sb="14" eb="16">
      <t>カゼイ</t>
    </rPh>
    <rPh sb="16" eb="18">
      <t>ギョウシャ</t>
    </rPh>
    <rPh sb="19" eb="21">
      <t>ゼイガク</t>
    </rPh>
    <rPh sb="22" eb="24">
      <t>コウジョ</t>
    </rPh>
    <rPh sb="35" eb="37">
      <t>メンゼイ</t>
    </rPh>
    <rPh sb="37" eb="40">
      <t>ジギョウシャ</t>
    </rPh>
    <rPh sb="40" eb="41">
      <t>オヨ</t>
    </rPh>
    <rPh sb="42" eb="44">
      <t>カンイ</t>
    </rPh>
    <rPh sb="44" eb="46">
      <t>カゼイ</t>
    </rPh>
    <rPh sb="46" eb="49">
      <t>ジギョウシャ</t>
    </rPh>
    <phoneticPr fontId="3"/>
  </si>
  <si>
    <r>
      <t xml:space="preserve">　補助対象外経費計 </t>
    </r>
    <r>
      <rPr>
        <b/>
        <sz val="11"/>
        <rFont val="Meiryo UI"/>
        <family val="3"/>
        <charset val="128"/>
      </rPr>
      <t>B</t>
    </r>
    <rPh sb="1" eb="3">
      <t>ホジョ</t>
    </rPh>
    <rPh sb="3" eb="6">
      <t>タイショウガイ</t>
    </rPh>
    <rPh sb="6" eb="8">
      <t>ケイヒ</t>
    </rPh>
    <rPh sb="8" eb="9">
      <t>ケイ</t>
    </rPh>
    <phoneticPr fontId="3"/>
  </si>
  <si>
    <r>
      <t xml:space="preserve">支出の「総額（A3＋B）」 
</t>
    </r>
    <r>
      <rPr>
        <b/>
        <sz val="8"/>
        <rFont val="Meiryo UI"/>
        <family val="3"/>
        <charset val="128"/>
      </rPr>
      <t>※</t>
    </r>
    <r>
      <rPr>
        <b/>
        <sz val="8"/>
        <color indexed="56"/>
        <rFont val="Meiryo UI"/>
        <family val="3"/>
        <charset val="128"/>
      </rPr>
      <t>収入の「総額（イ＋ロ＋ハ）」</t>
    </r>
    <r>
      <rPr>
        <b/>
        <sz val="8"/>
        <rFont val="Meiryo UI"/>
        <family val="3"/>
        <charset val="128"/>
      </rPr>
      <t>と</t>
    </r>
    <r>
      <rPr>
        <b/>
        <sz val="8"/>
        <color indexed="10"/>
        <rFont val="Meiryo UI"/>
        <family val="3"/>
        <charset val="128"/>
      </rPr>
      <t>支出の「総額（A3＋B）」</t>
    </r>
    <r>
      <rPr>
        <b/>
        <sz val="8"/>
        <rFont val="Meiryo UI"/>
        <family val="3"/>
        <charset val="128"/>
      </rPr>
      <t>は同額となること。</t>
    </r>
    <rPh sb="0" eb="2">
      <t>シシュツ</t>
    </rPh>
    <rPh sb="4" eb="6">
      <t>ソウガク</t>
    </rPh>
    <rPh sb="45" eb="46">
      <t>オナ</t>
    </rPh>
    <rPh sb="46" eb="47">
      <t>ガク</t>
    </rPh>
    <phoneticPr fontId="3"/>
  </si>
  <si>
    <t>円</t>
    <rPh sb="0" eb="1">
      <t>エン</t>
    </rPh>
    <phoneticPr fontId="3"/>
  </si>
  <si>
    <t>（単位：円）</t>
  </si>
  <si>
    <t>区分</t>
    <rPh sb="0" eb="2">
      <t>クブン</t>
    </rPh>
    <phoneticPr fontId="8"/>
  </si>
  <si>
    <t>細目</t>
    <rPh sb="0" eb="2">
      <t>サイモク</t>
    </rPh>
    <phoneticPr fontId="3"/>
  </si>
  <si>
    <t>必須プログラム（ⅱ）</t>
    <phoneticPr fontId="3"/>
  </si>
  <si>
    <t>決算額合計</t>
    <rPh sb="0" eb="2">
      <t>ケッサン</t>
    </rPh>
    <phoneticPr fontId="8"/>
  </si>
  <si>
    <t>補助対象経費</t>
    <rPh sb="0" eb="2">
      <t>ホジョ</t>
    </rPh>
    <rPh sb="2" eb="4">
      <t>タイショウ</t>
    </rPh>
    <rPh sb="4" eb="6">
      <t>ケイヒ</t>
    </rPh>
    <phoneticPr fontId="8"/>
  </si>
  <si>
    <t>旅費</t>
    <rPh sb="0" eb="2">
      <t>リョヒ</t>
    </rPh>
    <phoneticPr fontId="8"/>
  </si>
  <si>
    <t>国際航空賃</t>
    <phoneticPr fontId="3"/>
  </si>
  <si>
    <t>国内交通費</t>
    <rPh sb="0" eb="2">
      <t>コクナイ</t>
    </rPh>
    <rPh sb="2" eb="5">
      <t>コウツウヒ</t>
    </rPh>
    <phoneticPr fontId="3"/>
  </si>
  <si>
    <t>滞在費</t>
    <rPh sb="0" eb="3">
      <t>タイザイヒ</t>
    </rPh>
    <phoneticPr fontId="3"/>
  </si>
  <si>
    <t>会場費・創作活動費
文芸費</t>
  </si>
  <si>
    <t>会場費</t>
    <rPh sb="0" eb="3">
      <t>カイジョウヒ</t>
    </rPh>
    <phoneticPr fontId="3"/>
  </si>
  <si>
    <t>創作活動費</t>
    <rPh sb="0" eb="5">
      <t>ソウサクカツドウヒ</t>
    </rPh>
    <phoneticPr fontId="3"/>
  </si>
  <si>
    <t>文芸費</t>
    <rPh sb="0" eb="2">
      <t>ブンゲイ</t>
    </rPh>
    <rPh sb="2" eb="3">
      <t>ヒ</t>
    </rPh>
    <phoneticPr fontId="3"/>
  </si>
  <si>
    <t>出演料</t>
    <rPh sb="0" eb="2">
      <t>シュツエン</t>
    </rPh>
    <rPh sb="2" eb="3">
      <t>リョウ</t>
    </rPh>
    <phoneticPr fontId="3"/>
  </si>
  <si>
    <t>音楽費</t>
    <rPh sb="0" eb="2">
      <t>オンガク</t>
    </rPh>
    <rPh sb="2" eb="3">
      <t>ヒ</t>
    </rPh>
    <phoneticPr fontId="3"/>
  </si>
  <si>
    <t>舞台費</t>
    <rPh sb="0" eb="2">
      <t>ブタイ</t>
    </rPh>
    <rPh sb="2" eb="3">
      <t>ヒ</t>
    </rPh>
    <phoneticPr fontId="3"/>
  </si>
  <si>
    <t>上映費</t>
    <rPh sb="0" eb="2">
      <t>ジョウエイ</t>
    </rPh>
    <rPh sb="2" eb="3">
      <t>ヒ</t>
    </rPh>
    <phoneticPr fontId="3"/>
  </si>
  <si>
    <t>作品借料</t>
    <rPh sb="0" eb="2">
      <t>サクヒン</t>
    </rPh>
    <rPh sb="2" eb="4">
      <t>シャクリョウ</t>
    </rPh>
    <phoneticPr fontId="3"/>
  </si>
  <si>
    <t>謝金・宣伝費・印刷費等</t>
    <phoneticPr fontId="3"/>
  </si>
  <si>
    <t>謝金</t>
    <rPh sb="0" eb="2">
      <t>シャキン</t>
    </rPh>
    <phoneticPr fontId="3"/>
  </si>
  <si>
    <t>宣伝費</t>
    <rPh sb="0" eb="3">
      <t>センデンヒ</t>
    </rPh>
    <phoneticPr fontId="3"/>
  </si>
  <si>
    <t>印刷費</t>
    <rPh sb="0" eb="2">
      <t>インサツ</t>
    </rPh>
    <rPh sb="2" eb="3">
      <t>ヒ</t>
    </rPh>
    <phoneticPr fontId="3"/>
  </si>
  <si>
    <t>運搬費</t>
    <rPh sb="0" eb="3">
      <t>ウンパンヒ</t>
    </rPh>
    <phoneticPr fontId="3"/>
  </si>
  <si>
    <t>諸経費</t>
    <rPh sb="0" eb="3">
      <t>ショケイヒ</t>
    </rPh>
    <phoneticPr fontId="3"/>
  </si>
  <si>
    <t>その他</t>
    <rPh sb="2" eb="3">
      <t>タ</t>
    </rPh>
    <phoneticPr fontId="3"/>
  </si>
  <si>
    <t>小   計（Ｃ）</t>
    <rPh sb="0" eb="1">
      <t>ショウ</t>
    </rPh>
    <rPh sb="4" eb="5">
      <t>ケイ</t>
    </rPh>
    <phoneticPr fontId="8"/>
  </si>
  <si>
    <t>消費税及び地方消費税に
係る仕入控除税額</t>
    <rPh sb="0" eb="3">
      <t>ショウヒゼイ</t>
    </rPh>
    <rPh sb="3" eb="4">
      <t>オヨ</t>
    </rPh>
    <rPh sb="5" eb="7">
      <t>チホウ</t>
    </rPh>
    <rPh sb="7" eb="10">
      <t>ショウヒゼイ</t>
    </rPh>
    <rPh sb="12" eb="13">
      <t>カカワ</t>
    </rPh>
    <rPh sb="14" eb="16">
      <t>シイレ</t>
    </rPh>
    <rPh sb="16" eb="18">
      <t>コウジョ</t>
    </rPh>
    <rPh sb="18" eb="20">
      <t>ゼイガク</t>
    </rPh>
    <phoneticPr fontId="8"/>
  </si>
  <si>
    <t>補助対象経費計（Ｄ）</t>
    <rPh sb="0" eb="2">
      <t>ホジョ</t>
    </rPh>
    <rPh sb="2" eb="4">
      <t>タイショウ</t>
    </rPh>
    <rPh sb="4" eb="6">
      <t>ケイヒ</t>
    </rPh>
    <rPh sb="6" eb="7">
      <t>ケイ</t>
    </rPh>
    <phoneticPr fontId="8"/>
  </si>
  <si>
    <t>補助対象外経費</t>
    <rPh sb="0" eb="2">
      <t>ホジョ</t>
    </rPh>
    <rPh sb="2" eb="5">
      <t>タイショウガイ</t>
    </rPh>
    <rPh sb="5" eb="7">
      <t>ケイヒ</t>
    </rPh>
    <phoneticPr fontId="8"/>
  </si>
  <si>
    <t>合   計（F）</t>
    <rPh sb="0" eb="1">
      <t>ゴウ</t>
    </rPh>
    <rPh sb="4" eb="5">
      <t>ケイ</t>
    </rPh>
    <phoneticPr fontId="8"/>
  </si>
  <si>
    <t>必須プログラム（i）</t>
    <phoneticPr fontId="3"/>
  </si>
  <si>
    <t>補助対象経費計</t>
    <rPh sb="0" eb="2">
      <t>ホジョ</t>
    </rPh>
    <rPh sb="2" eb="4">
      <t>タイショウ</t>
    </rPh>
    <rPh sb="4" eb="6">
      <t>ケイヒ</t>
    </rPh>
    <rPh sb="6" eb="7">
      <t>ケイ</t>
    </rPh>
    <phoneticPr fontId="3"/>
  </si>
  <si>
    <t>補助対象外経費計</t>
    <rPh sb="4" eb="5">
      <t>ガイ</t>
    </rPh>
    <phoneticPr fontId="3"/>
  </si>
  <si>
    <t>支出合計</t>
    <rPh sb="0" eb="2">
      <t>シシュツ</t>
    </rPh>
    <rPh sb="2" eb="4">
      <t>ゴウケイ</t>
    </rPh>
    <phoneticPr fontId="3"/>
  </si>
  <si>
    <t>うち課税対象外経費</t>
    <rPh sb="2" eb="4">
      <t>カゼイ</t>
    </rPh>
    <rPh sb="4" eb="6">
      <t>タイショウ</t>
    </rPh>
    <rPh sb="6" eb="7">
      <t>ガイ</t>
    </rPh>
    <rPh sb="7" eb="9">
      <t>ケイヒ</t>
    </rPh>
    <phoneticPr fontId="3"/>
  </si>
  <si>
    <t>消費税等仕入控除税額</t>
    <phoneticPr fontId="3"/>
  </si>
  <si>
    <t>（支出の部）</t>
    <rPh sb="1" eb="3">
      <t>シシュツ</t>
    </rPh>
    <rPh sb="4" eb="5">
      <t>ブ</t>
    </rPh>
    <phoneticPr fontId="3"/>
  </si>
  <si>
    <t>（単位：円）</t>
    <rPh sb="1" eb="3">
      <t>タンイ</t>
    </rPh>
    <rPh sb="4" eb="5">
      <t>エン</t>
    </rPh>
    <phoneticPr fontId="3"/>
  </si>
  <si>
    <t>No.</t>
    <phoneticPr fontId="3"/>
  </si>
  <si>
    <t>区分</t>
    <rPh sb="0" eb="2">
      <t>クブン</t>
    </rPh>
    <phoneticPr fontId="3"/>
  </si>
  <si>
    <t>細目</t>
    <phoneticPr fontId="3"/>
  </si>
  <si>
    <t>別紙NO.</t>
    <rPh sb="0" eb="2">
      <t>ベッシ</t>
    </rPh>
    <phoneticPr fontId="3"/>
  </si>
  <si>
    <t>支出先</t>
    <rPh sb="0" eb="2">
      <t>シシュツ</t>
    </rPh>
    <rPh sb="2" eb="3">
      <t>サキ</t>
    </rPh>
    <phoneticPr fontId="3"/>
  </si>
  <si>
    <t>内　　訳</t>
    <rPh sb="0" eb="1">
      <t>ウチ</t>
    </rPh>
    <rPh sb="3" eb="4">
      <t>ヤク</t>
    </rPh>
    <phoneticPr fontId="3"/>
  </si>
  <si>
    <t>（単価）</t>
    <rPh sb="1" eb="3">
      <t>タンカ</t>
    </rPh>
    <phoneticPr fontId="3"/>
  </si>
  <si>
    <t>×</t>
  </si>
  <si>
    <t>（数量）</t>
    <rPh sb="1" eb="3">
      <t>スウリョウ</t>
    </rPh>
    <phoneticPr fontId="3"/>
  </si>
  <si>
    <t>（単位）</t>
    <rPh sb="1" eb="3">
      <t>タンイ</t>
    </rPh>
    <phoneticPr fontId="3"/>
  </si>
  <si>
    <t>（数量）</t>
  </si>
  <si>
    <t>＝</t>
  </si>
  <si>
    <t>(金額)</t>
    <rPh sb="1" eb="3">
      <t>キンガク</t>
    </rPh>
    <phoneticPr fontId="3"/>
  </si>
  <si>
    <t>補助
対象外</t>
    <rPh sb="0" eb="2">
      <t>ホジョ</t>
    </rPh>
    <rPh sb="3" eb="5">
      <t>タイショウ</t>
    </rPh>
    <rPh sb="5" eb="6">
      <t>ガイ</t>
    </rPh>
    <phoneticPr fontId="3"/>
  </si>
  <si>
    <t>課税
対象外</t>
    <rPh sb="0" eb="2">
      <t>カゼイ</t>
    </rPh>
    <rPh sb="3" eb="5">
      <t>タイショウ</t>
    </rPh>
    <rPh sb="5" eb="6">
      <t>ガイ</t>
    </rPh>
    <phoneticPr fontId="3"/>
  </si>
  <si>
    <t/>
  </si>
  <si>
    <t>金額</t>
    <rPh sb="0" eb="2">
      <t>キンガク</t>
    </rPh>
    <phoneticPr fontId="3"/>
  </si>
  <si>
    <t>補助対象経費</t>
    <rPh sb="0" eb="2">
      <t>ホジョ</t>
    </rPh>
    <rPh sb="2" eb="4">
      <t>タイショウ</t>
    </rPh>
    <rPh sb="4" eb="6">
      <t>ケイヒ</t>
    </rPh>
    <phoneticPr fontId="3"/>
  </si>
  <si>
    <t>旅費</t>
    <rPh sb="0" eb="2">
      <t>リョヒ</t>
    </rPh>
    <phoneticPr fontId="3"/>
  </si>
  <si>
    <t>会場費・創作活動費
文芸費</t>
    <rPh sb="10" eb="12">
      <t>ブンゲイ</t>
    </rPh>
    <rPh sb="12" eb="13">
      <t>ヒ</t>
    </rPh>
    <phoneticPr fontId="3"/>
  </si>
  <si>
    <t>謝金・宣伝費・印刷費等</t>
    <rPh sb="0" eb="2">
      <t>シャキン</t>
    </rPh>
    <rPh sb="3" eb="6">
      <t>センデンヒ</t>
    </rPh>
    <rPh sb="7" eb="9">
      <t>インサツ</t>
    </rPh>
    <rPh sb="9" eb="10">
      <t>ヒ</t>
    </rPh>
    <rPh sb="10" eb="11">
      <t>トウ</t>
    </rPh>
    <phoneticPr fontId="3"/>
  </si>
  <si>
    <t>小   計（Ｃ）</t>
    <rPh sb="0" eb="1">
      <t>ショウ</t>
    </rPh>
    <rPh sb="4" eb="5">
      <t>ケイ</t>
    </rPh>
    <phoneticPr fontId="3"/>
  </si>
  <si>
    <t>補助対象外経費</t>
    <phoneticPr fontId="3"/>
  </si>
  <si>
    <t>合   計（F）</t>
    <rPh sb="0" eb="1">
      <t>ゴウ</t>
    </rPh>
    <rPh sb="4" eb="5">
      <t>ケイ</t>
    </rPh>
    <phoneticPr fontId="3"/>
  </si>
  <si>
    <t>会場費・創作活動費・文芸費</t>
    <rPh sb="0" eb="2">
      <t>カイジョウ</t>
    </rPh>
    <rPh sb="2" eb="3">
      <t>ヒ</t>
    </rPh>
    <rPh sb="4" eb="6">
      <t>ソウサク</t>
    </rPh>
    <rPh sb="6" eb="8">
      <t>カツドウ</t>
    </rPh>
    <rPh sb="8" eb="9">
      <t>ヒ</t>
    </rPh>
    <rPh sb="10" eb="12">
      <t>ブンゲイ</t>
    </rPh>
    <rPh sb="12" eb="13">
      <t>ヒ</t>
    </rPh>
    <phoneticPr fontId="3"/>
  </si>
  <si>
    <t>（ⅰ）</t>
    <phoneticPr fontId="3"/>
  </si>
  <si>
    <t>（ⅱ）</t>
    <phoneticPr fontId="3"/>
  </si>
  <si>
    <t>（ⅰ）（ⅱ）</t>
    <phoneticPr fontId="3"/>
  </si>
  <si>
    <t>必須プログラム（ii）</t>
    <phoneticPr fontId="3"/>
  </si>
  <si>
    <t>【４．応募団体の概要等】</t>
    <rPh sb="3" eb="5">
      <t>オウボ</t>
    </rPh>
    <rPh sb="5" eb="7">
      <t>ダンタイ</t>
    </rPh>
    <rPh sb="8" eb="10">
      <t>ガイヨウ</t>
    </rPh>
    <rPh sb="10" eb="11">
      <t>ナド</t>
    </rPh>
    <phoneticPr fontId="3"/>
  </si>
  <si>
    <t>（１）　団体概要</t>
    <rPh sb="4" eb="6">
      <t>ダンタイ</t>
    </rPh>
    <rPh sb="6" eb="8">
      <t>ガイヨウ</t>
    </rPh>
    <phoneticPr fontId="3"/>
  </si>
  <si>
    <t>団体の名称</t>
    <rPh sb="0" eb="2">
      <t>ダンタイ</t>
    </rPh>
    <rPh sb="3" eb="5">
      <t>メイショウ</t>
    </rPh>
    <phoneticPr fontId="3"/>
  </si>
  <si>
    <t>代表者</t>
    <rPh sb="0" eb="3">
      <t>ダイヒョウシャ</t>
    </rPh>
    <phoneticPr fontId="3"/>
  </si>
  <si>
    <t>(役職)　</t>
    <rPh sb="1" eb="3">
      <t>ヤクショク</t>
    </rPh>
    <phoneticPr fontId="3"/>
  </si>
  <si>
    <t>(ふりがな)</t>
    <phoneticPr fontId="3"/>
  </si>
  <si>
    <t>(氏名)</t>
    <rPh sb="1" eb="3">
      <t>シメイ</t>
    </rPh>
    <phoneticPr fontId="3"/>
  </si>
  <si>
    <t>所在地</t>
    <rPh sb="0" eb="3">
      <t>ショザイチ</t>
    </rPh>
    <phoneticPr fontId="3"/>
  </si>
  <si>
    <t>団体設立年月</t>
    <rPh sb="0" eb="2">
      <t>ダンタイ</t>
    </rPh>
    <rPh sb="2" eb="4">
      <t>セツリツ</t>
    </rPh>
    <rPh sb="4" eb="5">
      <t>ネン</t>
    </rPh>
    <rPh sb="5" eb="6">
      <t>ゲツ</t>
    </rPh>
    <phoneticPr fontId="3"/>
  </si>
  <si>
    <t>月</t>
    <rPh sb="0" eb="1">
      <t>ゲツ</t>
    </rPh>
    <phoneticPr fontId="3"/>
  </si>
  <si>
    <t>プログラム・プロジェクトディレクター／コーディネーターなど</t>
    <phoneticPr fontId="3"/>
  </si>
  <si>
    <t>氏名</t>
    <rPh sb="0" eb="2">
      <t>シメイ</t>
    </rPh>
    <phoneticPr fontId="3"/>
  </si>
  <si>
    <t>勤務形態
（任期）</t>
    <rPh sb="0" eb="2">
      <t>キンム</t>
    </rPh>
    <rPh sb="2" eb="4">
      <t>ケイタイ</t>
    </rPh>
    <rPh sb="6" eb="8">
      <t>ニンキ</t>
    </rPh>
    <phoneticPr fontId="3"/>
  </si>
  <si>
    <t>勤続年数</t>
    <rPh sb="0" eb="2">
      <t>キンゾク</t>
    </rPh>
    <rPh sb="2" eb="4">
      <t>ネンスウ</t>
    </rPh>
    <phoneticPr fontId="3"/>
  </si>
  <si>
    <t>会計責任者</t>
    <rPh sb="0" eb="2">
      <t>カイケイ</t>
    </rPh>
    <rPh sb="2" eb="5">
      <t>セキニンシャ</t>
    </rPh>
    <phoneticPr fontId="3"/>
  </si>
  <si>
    <t>監査責任者</t>
    <rPh sb="0" eb="2">
      <t>カンサ</t>
    </rPh>
    <rPh sb="2" eb="5">
      <t>セキニンシャ</t>
    </rPh>
    <phoneticPr fontId="3"/>
  </si>
  <si>
    <t>年度</t>
    <rPh sb="0" eb="2">
      <t>ネンド</t>
    </rPh>
    <phoneticPr fontId="14"/>
  </si>
  <si>
    <t>常勤</t>
    <rPh sb="0" eb="2">
      <t>ジョウキン</t>
    </rPh>
    <phoneticPr fontId="14"/>
  </si>
  <si>
    <t>非常勤</t>
    <rPh sb="0" eb="3">
      <t>ヒジョウキン</t>
    </rPh>
    <phoneticPr fontId="14"/>
  </si>
  <si>
    <t>業務委託</t>
    <rPh sb="0" eb="2">
      <t>ギョウム</t>
    </rPh>
    <rPh sb="2" eb="4">
      <t>イタク</t>
    </rPh>
    <phoneticPr fontId="14"/>
  </si>
  <si>
    <r>
      <t>団体運営面での工夫</t>
    </r>
    <r>
      <rPr>
        <sz val="10"/>
        <rFont val="Meiryo UI"/>
        <family val="3"/>
        <charset val="128"/>
      </rPr>
      <t>（地方公共団体や民間団体等の外部資金の確保など）</t>
    </r>
    <rPh sb="0" eb="2">
      <t>ダンタイ</t>
    </rPh>
    <rPh sb="2" eb="5">
      <t>ウンエイメン</t>
    </rPh>
    <rPh sb="7" eb="9">
      <t>クフウ</t>
    </rPh>
    <rPh sb="10" eb="12">
      <t>チホウ</t>
    </rPh>
    <rPh sb="12" eb="14">
      <t>コウキョウ</t>
    </rPh>
    <rPh sb="14" eb="16">
      <t>ダンタイ</t>
    </rPh>
    <rPh sb="17" eb="19">
      <t>ミンカン</t>
    </rPh>
    <rPh sb="19" eb="21">
      <t>ダンタイ</t>
    </rPh>
    <rPh sb="21" eb="22">
      <t>トウ</t>
    </rPh>
    <rPh sb="23" eb="25">
      <t>ガイブ</t>
    </rPh>
    <rPh sb="25" eb="27">
      <t>シキン</t>
    </rPh>
    <rPh sb="28" eb="30">
      <t>カクホ</t>
    </rPh>
    <phoneticPr fontId="3"/>
  </si>
  <si>
    <t>（２）AIR受入希望者（問い合わせしてきた国内外アーティスト）の数</t>
    <rPh sb="6" eb="8">
      <t>ウケイレ</t>
    </rPh>
    <rPh sb="8" eb="11">
      <t>キボウシャ</t>
    </rPh>
    <rPh sb="12" eb="13">
      <t>ト</t>
    </rPh>
    <rPh sb="14" eb="15">
      <t>ア</t>
    </rPh>
    <rPh sb="21" eb="24">
      <t>コクナイガイ</t>
    </rPh>
    <rPh sb="32" eb="33">
      <t>カズ</t>
    </rPh>
    <phoneticPr fontId="3"/>
  </si>
  <si>
    <t>滞在創作活動の具体的な内容</t>
    <phoneticPr fontId="3"/>
  </si>
  <si>
    <t>滞在創作活動の具体的な内容</t>
    <rPh sb="0" eb="2">
      <t>タイザイ</t>
    </rPh>
    <phoneticPr fontId="3"/>
  </si>
  <si>
    <t xml:space="preserve">〇派遣元負担（※当団体）
</t>
  </si>
  <si>
    <t>アーティスト・イン・レジデンス型地域協働支援事業　【補助金交付要望書】</t>
    <rPh sb="15" eb="16">
      <t>ガタ</t>
    </rPh>
    <rPh sb="16" eb="18">
      <t>チイキ</t>
    </rPh>
    <rPh sb="18" eb="20">
      <t>キョウドウ</t>
    </rPh>
    <rPh sb="20" eb="22">
      <t>シエン</t>
    </rPh>
    <rPh sb="22" eb="24">
      <t>ジギョウ</t>
    </rPh>
    <rPh sb="26" eb="29">
      <t>ホジョキン</t>
    </rPh>
    <rPh sb="29" eb="31">
      <t>コウフ</t>
    </rPh>
    <rPh sb="31" eb="34">
      <t>ヨウボウショ</t>
    </rPh>
    <phoneticPr fontId="3"/>
  </si>
  <si>
    <t>（４）　将来的な自走化を見据えた団体運営、事業運営面の工夫</t>
    <rPh sb="16" eb="18">
      <t>ダンタイ</t>
    </rPh>
    <rPh sb="18" eb="20">
      <t>ウンエイ</t>
    </rPh>
    <rPh sb="21" eb="23">
      <t>ジギョウ</t>
    </rPh>
    <rPh sb="23" eb="25">
      <t>ウンエイ</t>
    </rPh>
    <rPh sb="25" eb="26">
      <t>メン</t>
    </rPh>
    <rPh sb="27" eb="29">
      <t>クフウ</t>
    </rPh>
    <phoneticPr fontId="3"/>
  </si>
  <si>
    <t>（ⅰ）海外のＡＩＲ実施団体と交換プログラムを実施、計画進行中もしくは計画を構想している国内のＡＩＲ実施団体が、 外国人アーティスト等を招へいし、国内アーティストや地域住民等との連携や協働を行いながら実施する滞在型の創作活動支援</t>
    <phoneticPr fontId="3"/>
  </si>
  <si>
    <t>（ⅱ）招へいした外国人アーティスト等の滞在中に、地域住民をはじめ広く一般を対象として、
文化芸術に触れる機会を提供するためのイベント等の開催</t>
    <phoneticPr fontId="3"/>
  </si>
  <si>
    <t>（ⅱ）招へいした外国人アーティスト等の滞在中に、地域住民をはじめ広く一般を対象として、文化芸術に触れる機会を提供するためのイベント等の開催</t>
    <rPh sb="3" eb="4">
      <t>ショウ</t>
    </rPh>
    <rPh sb="8" eb="10">
      <t>ガイコク</t>
    </rPh>
    <rPh sb="10" eb="11">
      <t>ジン</t>
    </rPh>
    <rPh sb="17" eb="18">
      <t>トウ</t>
    </rPh>
    <rPh sb="19" eb="22">
      <t>タイザイチュウ</t>
    </rPh>
    <rPh sb="24" eb="26">
      <t>チイキ</t>
    </rPh>
    <rPh sb="26" eb="28">
      <t>ジュウミン</t>
    </rPh>
    <rPh sb="32" eb="33">
      <t>ヒロ</t>
    </rPh>
    <rPh sb="34" eb="36">
      <t>イッパン</t>
    </rPh>
    <rPh sb="37" eb="39">
      <t>タイショウ</t>
    </rPh>
    <rPh sb="43" eb="45">
      <t>ブンカ</t>
    </rPh>
    <rPh sb="45" eb="47">
      <t>ゲイジュツ</t>
    </rPh>
    <rPh sb="48" eb="49">
      <t>フ</t>
    </rPh>
    <rPh sb="51" eb="53">
      <t>キカイ</t>
    </rPh>
    <rPh sb="54" eb="56">
      <t>テイキョウ</t>
    </rPh>
    <rPh sb="65" eb="66">
      <t>トウ</t>
    </rPh>
    <rPh sb="67" eb="69">
      <t>カイサイ</t>
    </rPh>
    <phoneticPr fontId="3"/>
  </si>
  <si>
    <t>別紙２－１No.（　　　　　　　　　　　　　　　　　　　</t>
    <rPh sb="0" eb="2">
      <t>ベッシ</t>
    </rPh>
    <phoneticPr fontId="3"/>
  </si>
  <si>
    <t>)</t>
    <phoneticPr fontId="3"/>
  </si>
  <si>
    <t>令和7年度</t>
    <rPh sb="0" eb="2">
      <t>レイワ</t>
    </rPh>
    <rPh sb="3" eb="5">
      <t/>
    </rPh>
    <phoneticPr fontId="3"/>
  </si>
  <si>
    <t>補助事業を実施することにより期待する地域への波及効果</t>
    <rPh sb="0" eb="2">
      <t>ホジョ</t>
    </rPh>
    <rPh sb="2" eb="4">
      <t>ジギョウ</t>
    </rPh>
    <rPh sb="14" eb="16">
      <t>キタイ</t>
    </rPh>
    <rPh sb="18" eb="20">
      <t>チイキ</t>
    </rPh>
    <rPh sb="22" eb="24">
      <t>ハキュウ</t>
    </rPh>
    <rPh sb="24" eb="26">
      <t>コウカ</t>
    </rPh>
    <phoneticPr fontId="3"/>
  </si>
  <si>
    <t>➁文化芸術活動への理解の促進や、地域住民等の創造性が向上する内容などを具体的に記載してください。</t>
    <rPh sb="1" eb="3">
      <t>ブンカ</t>
    </rPh>
    <rPh sb="3" eb="5">
      <t>ゲイジュツ</t>
    </rPh>
    <rPh sb="5" eb="7">
      <t>カツドウ</t>
    </rPh>
    <rPh sb="9" eb="11">
      <t>リカイ</t>
    </rPh>
    <rPh sb="12" eb="14">
      <t>ソクシン</t>
    </rPh>
    <rPh sb="16" eb="18">
      <t>チイキ</t>
    </rPh>
    <rPh sb="18" eb="20">
      <t>ジュウミン</t>
    </rPh>
    <rPh sb="20" eb="21">
      <t>ナド</t>
    </rPh>
    <rPh sb="22" eb="24">
      <t>ソウゾウ</t>
    </rPh>
    <rPh sb="24" eb="25">
      <t>セイ</t>
    </rPh>
    <rPh sb="26" eb="28">
      <t>コウジョウ</t>
    </rPh>
    <rPh sb="30" eb="32">
      <t>ナイヨウ</t>
    </rPh>
    <rPh sb="35" eb="38">
      <t>グタイテキ</t>
    </rPh>
    <rPh sb="39" eb="41">
      <t>キサイ</t>
    </rPh>
    <phoneticPr fontId="3"/>
  </si>
  <si>
    <t>①文化芸術による地域課題解決に対して寄与する内容を具体的に記載してください。</t>
    <rPh sb="15" eb="16">
      <t>タイ</t>
    </rPh>
    <rPh sb="22" eb="24">
      <t>ナイヨウ</t>
    </rPh>
    <rPh sb="25" eb="28">
      <t>グタイテキ</t>
    </rPh>
    <rPh sb="29" eb="31">
      <t>キサイ</t>
    </rPh>
    <phoneticPr fontId="3"/>
  </si>
  <si>
    <t>任意プログラム（i）</t>
    <phoneticPr fontId="3"/>
  </si>
  <si>
    <t>任意プログラム（ii）</t>
    <phoneticPr fontId="3"/>
  </si>
  <si>
    <t>（ⅰ）海外のＡＩＲ実施団体との交換プログラム活動を相手国において実施するための海外への交換派遣を支援する取組</t>
    <phoneticPr fontId="3"/>
  </si>
  <si>
    <t>任意プログラム(ⅰ)</t>
    <rPh sb="0" eb="2">
      <t>ニンイ</t>
    </rPh>
    <phoneticPr fontId="3"/>
  </si>
  <si>
    <t>必須プログラム（ⅰ）</t>
    <rPh sb="0" eb="2">
      <t>ヒッス</t>
    </rPh>
    <phoneticPr fontId="3"/>
  </si>
  <si>
    <t>任意プログラム（ⅱ）</t>
    <rPh sb="0" eb="2">
      <t>ニンイ</t>
    </rPh>
    <phoneticPr fontId="3"/>
  </si>
  <si>
    <t>(ⅰ)海外のＡＩＲ実施団体との交換プログラム活動を相手国において実施するための海外への交換派遣を支援する取組</t>
    <phoneticPr fontId="3"/>
  </si>
  <si>
    <t>補助事業の概要</t>
    <rPh sb="0" eb="2">
      <t>ホジョ</t>
    </rPh>
    <rPh sb="2" eb="4">
      <t>ジギョウ</t>
    </rPh>
    <rPh sb="5" eb="7">
      <t>ガイヨウ</t>
    </rPh>
    <phoneticPr fontId="3"/>
  </si>
  <si>
    <t>①補助事業の内容</t>
    <rPh sb="1" eb="3">
      <t>ホジョ</t>
    </rPh>
    <rPh sb="3" eb="5">
      <t>ジギョウ</t>
    </rPh>
    <rPh sb="6" eb="8">
      <t>ナイヨウ</t>
    </rPh>
    <phoneticPr fontId="3"/>
  </si>
  <si>
    <t>②事業を実施することにより目指す成果</t>
    <rPh sb="1" eb="3">
      <t>ジギョウ</t>
    </rPh>
    <rPh sb="4" eb="6">
      <t>ジッシ</t>
    </rPh>
    <rPh sb="13" eb="15">
      <t>メザ</t>
    </rPh>
    <rPh sb="16" eb="18">
      <t>セイカ</t>
    </rPh>
    <phoneticPr fontId="3"/>
  </si>
  <si>
    <t>（７） 【独自指標】</t>
    <rPh sb="5" eb="7">
      <t>ドクジ</t>
    </rPh>
    <rPh sb="7" eb="9">
      <t>シヒョウ</t>
    </rPh>
    <phoneticPr fontId="3"/>
  </si>
  <si>
    <t>地方公共団体、地元企業、文化団体等との連携協力の状況（2025年2月現在）</t>
    <rPh sb="0" eb="2">
      <t>チホウ</t>
    </rPh>
    <rPh sb="2" eb="4">
      <t>コウキョウ</t>
    </rPh>
    <rPh sb="4" eb="6">
      <t>ダンタイ</t>
    </rPh>
    <rPh sb="7" eb="9">
      <t>ジモト</t>
    </rPh>
    <rPh sb="9" eb="11">
      <t>キギョウ</t>
    </rPh>
    <rPh sb="12" eb="14">
      <t>ブンカ</t>
    </rPh>
    <rPh sb="14" eb="16">
      <t>ダンタイ</t>
    </rPh>
    <rPh sb="16" eb="17">
      <t>ナド</t>
    </rPh>
    <rPh sb="19" eb="21">
      <t>レンケイ</t>
    </rPh>
    <rPh sb="21" eb="23">
      <t>キョウリョク</t>
    </rPh>
    <rPh sb="24" eb="26">
      <t>ジョウキョウ</t>
    </rPh>
    <rPh sb="31" eb="32">
      <t>ネン</t>
    </rPh>
    <rPh sb="33" eb="34">
      <t>ガツ</t>
    </rPh>
    <rPh sb="34" eb="36">
      <t>ゲンザイ</t>
    </rPh>
    <phoneticPr fontId="3"/>
  </si>
  <si>
    <t>教育機関（大学、小中高）との連携協力の状況（2025年2月現在）</t>
    <rPh sb="0" eb="2">
      <t>キョウイク</t>
    </rPh>
    <rPh sb="2" eb="4">
      <t>キカン</t>
    </rPh>
    <rPh sb="5" eb="7">
      <t>ダイガク</t>
    </rPh>
    <rPh sb="8" eb="11">
      <t>ショウチュウコウ</t>
    </rPh>
    <rPh sb="14" eb="16">
      <t>レンケイ</t>
    </rPh>
    <rPh sb="16" eb="18">
      <t>キョウリョク</t>
    </rPh>
    <rPh sb="19" eb="21">
      <t>ジョウキョウ</t>
    </rPh>
    <phoneticPr fontId="3"/>
  </si>
  <si>
    <t>地域住民、ボランティアなどとの協働の取り組みの状況（2025年2月現在）</t>
    <rPh sb="23" eb="25">
      <t>ジョウキョウ</t>
    </rPh>
    <phoneticPr fontId="3"/>
  </si>
  <si>
    <t>①開催するイベントの内容・開催方法等（予定しているイベントごとにすべて記載すること。また、参加者の満足度が高められるような工夫や幅広い参加者が得られるような広報・発信等の工夫があれば、記載すること。）</t>
    <rPh sb="1" eb="3">
      <t>カイサイ</t>
    </rPh>
    <rPh sb="10" eb="12">
      <t>ナイヨウ</t>
    </rPh>
    <rPh sb="13" eb="17">
      <t>カイサイホウホウ</t>
    </rPh>
    <rPh sb="17" eb="18">
      <t>トウ</t>
    </rPh>
    <rPh sb="19" eb="21">
      <t>ヨテイ</t>
    </rPh>
    <rPh sb="49" eb="52">
      <t>マンゾクド</t>
    </rPh>
    <rPh sb="53" eb="54">
      <t>タカ</t>
    </rPh>
    <phoneticPr fontId="3"/>
  </si>
  <si>
    <t>②イベントを開催することにより目指す効果</t>
    <rPh sb="6" eb="8">
      <t>カイサイ</t>
    </rPh>
    <rPh sb="15" eb="17">
      <t>メザ</t>
    </rPh>
    <rPh sb="18" eb="20">
      <t>コウカ</t>
    </rPh>
    <phoneticPr fontId="3"/>
  </si>
  <si>
    <t>派遣期間終了後の派遣者へのフォローアップ方法</t>
    <phoneticPr fontId="3"/>
  </si>
  <si>
    <t>①プログラムの名称：</t>
    <phoneticPr fontId="3"/>
  </si>
  <si>
    <r>
      <t xml:space="preserve">地方公共団体や文化芸術団体、アーティスト、地域住民等との連携・協働の内容
</t>
    </r>
    <r>
      <rPr>
        <sz val="9"/>
        <color theme="1"/>
        <rFont val="Meiryo UI"/>
        <family val="3"/>
        <charset val="128"/>
      </rPr>
      <t>（様式２－２のプログラムごとの連携・協働の内容を含め、補助事業全体としての連携・協働内容を記載してください。）</t>
    </r>
    <phoneticPr fontId="3"/>
  </si>
  <si>
    <t>目標値の設定根拠</t>
    <phoneticPr fontId="3"/>
  </si>
  <si>
    <t>達成率（目標値）</t>
    <phoneticPr fontId="3"/>
  </si>
  <si>
    <t>（６） 【独自指標】</t>
    <phoneticPr fontId="3"/>
  </si>
  <si>
    <t>（５） 【独自指標】</t>
    <phoneticPr fontId="3"/>
  </si>
  <si>
    <t>（４）外国人アーティストがＡＩＲプログラムを通じて交流した地域住民の累計数</t>
    <phoneticPr fontId="3"/>
  </si>
  <si>
    <t>令和　年　月　日　～　　令和　年　月　日</t>
    <phoneticPr fontId="3"/>
  </si>
  <si>
    <t>別紙１のとおり</t>
    <phoneticPr fontId="3"/>
  </si>
  <si>
    <t>別紙２－１のとおり</t>
    <phoneticPr fontId="3"/>
  </si>
  <si>
    <t>公募</t>
    <phoneticPr fontId="3"/>
  </si>
  <si>
    <t xml:space="preserve">〇派遣元負担
</t>
    <phoneticPr fontId="3"/>
  </si>
  <si>
    <t>【２－３．補助事業の目的及び内容（任意プログラム）】</t>
    <phoneticPr fontId="3"/>
  </si>
  <si>
    <t>人</t>
    <phoneticPr fontId="3"/>
  </si>
  <si>
    <t>【２－４．補助事業の効果、計画】</t>
    <phoneticPr fontId="3"/>
  </si>
  <si>
    <t>補助対象経費計</t>
    <phoneticPr fontId="3"/>
  </si>
  <si>
    <t>年</t>
    <phoneticPr fontId="3"/>
  </si>
  <si>
    <t>氏名</t>
    <phoneticPr fontId="3"/>
  </si>
  <si>
    <t>職名（担当）</t>
    <phoneticPr fontId="3"/>
  </si>
  <si>
    <t>勤務形態
（任期）</t>
    <phoneticPr fontId="3"/>
  </si>
  <si>
    <t>勤続年数</t>
    <phoneticPr fontId="3"/>
  </si>
  <si>
    <t>職名</t>
    <phoneticPr fontId="3"/>
  </si>
  <si>
    <t>（２）　組織図</t>
    <phoneticPr fontId="3"/>
  </si>
  <si>
    <t>（３）　体制変遷</t>
    <phoneticPr fontId="3"/>
  </si>
  <si>
    <t>事業運営面での工夫</t>
    <phoneticPr fontId="3"/>
  </si>
  <si>
    <t>（ⅱ）海外のＡＩＲ実施団体との交換プログラム活動を実施するためのリサーチに係る取組</t>
    <phoneticPr fontId="3"/>
  </si>
  <si>
    <t>(ⅱ)海外のＡＩＲ実施団体との交換プログラム活動を実施するためのリサーチに係る取組</t>
    <rPh sb="37" eb="38">
      <t>カカ</t>
    </rPh>
    <rPh sb="39" eb="41">
      <t>トリクミ</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</si>
</sst>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quot;円&quot;"/>
    <numFmt numFmtId="178" formatCode="[=1]&quot;国庫補助額修正入力が交付決定額を超過しています&quot;;General"/>
    <numFmt numFmtId="179" formatCode="#,##0;&quot;△ &quot;#,##0"/>
    <numFmt numFmtId="180" formatCode="#,##0.00;&quot;△ &quot;#,##0.00"/>
    <numFmt numFmtId="181" formatCode="#,##0.00_ "/>
  </numFmts>
  <fonts count="65">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b/>
      <sz val="10"/>
      <name val="ＭＳ Ｐゴシック"/>
      <family val="3"/>
      <charset val="128"/>
    </font>
    <font>
      <sz val="11"/>
      <color indexed="8"/>
      <name val="ＭＳ Ｐゴシック"/>
      <family val="3"/>
      <charset val="128"/>
    </font>
    <font>
      <sz val="11"/>
      <color indexed="8"/>
      <name val="ＭＳ Ｐゴシック"/>
      <family val="3"/>
      <charset val="128"/>
    </font>
    <font>
      <b/>
      <sz val="12"/>
      <name val="ＭＳ Ｐゴシック"/>
      <family val="3"/>
      <charset val="128"/>
    </font>
    <font>
      <sz val="11"/>
      <color theme="1"/>
      <name val="ＭＳ Ｐゴシック"/>
      <family val="3"/>
      <charset val="128"/>
      <scheme val="minor"/>
    </font>
    <font>
      <sz val="11"/>
      <color theme="1"/>
      <name val="ＭＳ Ｐゴシック"/>
      <family val="3"/>
      <charset val="128"/>
    </font>
    <font>
      <sz val="10"/>
      <color theme="1"/>
      <name val="ＭＳ Ｐゴシック"/>
      <family val="3"/>
      <charset val="128"/>
    </font>
    <font>
      <u/>
      <sz val="11"/>
      <color theme="10"/>
      <name val="ＭＳ Ｐゴシック"/>
      <family val="3"/>
      <charset val="128"/>
    </font>
    <font>
      <sz val="6"/>
      <name val="ＭＳ Ｐゴシック"/>
      <family val="2"/>
      <charset val="128"/>
      <scheme val="minor"/>
    </font>
    <font>
      <sz val="11"/>
      <color theme="1"/>
      <name val="ＭＳ Ｐ明朝"/>
      <family val="1"/>
      <charset val="128"/>
    </font>
    <font>
      <sz val="14"/>
      <name val="Meiryo UI"/>
      <family val="3"/>
      <charset val="128"/>
    </font>
    <font>
      <sz val="11"/>
      <name val="Meiryo UI"/>
      <family val="3"/>
      <charset val="128"/>
    </font>
    <font>
      <b/>
      <sz val="10"/>
      <name val="Meiryo UI"/>
      <family val="3"/>
      <charset val="128"/>
    </font>
    <font>
      <sz val="11"/>
      <color theme="1"/>
      <name val="Meiryo UI"/>
      <family val="3"/>
      <charset val="128"/>
    </font>
    <font>
      <b/>
      <sz val="11"/>
      <name val="Meiryo UI"/>
      <family val="3"/>
      <charset val="128"/>
    </font>
    <font>
      <sz val="10"/>
      <color theme="1"/>
      <name val="Meiryo UI"/>
      <family val="3"/>
      <charset val="128"/>
    </font>
    <font>
      <sz val="9"/>
      <name val="Meiryo UI"/>
      <family val="3"/>
      <charset val="128"/>
    </font>
    <font>
      <sz val="10"/>
      <name val="Meiryo UI"/>
      <family val="3"/>
      <charset val="128"/>
    </font>
    <font>
      <sz val="12"/>
      <name val="Meiryo UI"/>
      <family val="3"/>
      <charset val="128"/>
    </font>
    <font>
      <b/>
      <sz val="11"/>
      <color theme="1"/>
      <name val="Meiryo UI"/>
      <family val="3"/>
      <charset val="128"/>
    </font>
    <font>
      <sz val="11"/>
      <color rgb="FFFF0000"/>
      <name val="ＭＳ Ｐゴシック"/>
      <family val="3"/>
      <charset val="128"/>
    </font>
    <font>
      <b/>
      <sz val="14"/>
      <name val="Meiryo UI"/>
      <family val="3"/>
      <charset val="128"/>
    </font>
    <font>
      <sz val="8"/>
      <name val="Meiryo UI"/>
      <family val="3"/>
      <charset val="128"/>
    </font>
    <font>
      <sz val="11"/>
      <color rgb="FF0070C0"/>
      <name val="Meiryo UI"/>
      <family val="3"/>
      <charset val="128"/>
    </font>
    <font>
      <b/>
      <sz val="8"/>
      <name val="Meiryo UI"/>
      <family val="3"/>
      <charset val="128"/>
    </font>
    <font>
      <b/>
      <sz val="8"/>
      <color indexed="56"/>
      <name val="Meiryo UI"/>
      <family val="3"/>
      <charset val="128"/>
    </font>
    <font>
      <b/>
      <sz val="8"/>
      <color indexed="10"/>
      <name val="Meiryo UI"/>
      <family val="3"/>
      <charset val="128"/>
    </font>
    <font>
      <sz val="11"/>
      <color rgb="FFFF0000"/>
      <name val="Meiryo UI"/>
      <family val="3"/>
      <charset val="128"/>
    </font>
    <font>
      <sz val="9"/>
      <color theme="1"/>
      <name val="Meiryo UI"/>
      <family val="3"/>
      <charset val="128"/>
    </font>
    <font>
      <b/>
      <sz val="12"/>
      <name val="Meiryo UI"/>
      <family val="3"/>
      <charset val="128"/>
    </font>
    <font>
      <sz val="12"/>
      <color theme="1"/>
      <name val="Meiryo UI"/>
      <family val="3"/>
      <charset val="128"/>
    </font>
    <font>
      <sz val="8"/>
      <color theme="0"/>
      <name val="Meiryo UI"/>
      <family val="3"/>
      <charset val="128"/>
    </font>
    <font>
      <b/>
      <sz val="9"/>
      <color theme="1"/>
      <name val="Meiryo UI"/>
      <family val="3"/>
      <charset val="128"/>
    </font>
    <font>
      <b/>
      <sz val="9"/>
      <name val="Meiryo UI"/>
      <family val="3"/>
      <charset val="128"/>
    </font>
    <font>
      <sz val="13"/>
      <name val="Meiryo UI"/>
      <family val="3"/>
      <charset val="128"/>
    </font>
    <font>
      <sz val="16"/>
      <name val="Meiryo UI"/>
      <family val="3"/>
      <charset val="128"/>
    </font>
    <font>
      <b/>
      <sz val="14"/>
      <color rgb="FFFF0000"/>
      <name val="Meiryo UI"/>
      <family val="3"/>
      <charset val="128"/>
    </font>
    <font>
      <sz val="18"/>
      <name val="Meiryo UI"/>
      <family val="3"/>
      <charset val="128"/>
    </font>
    <font>
      <u/>
      <sz val="11"/>
      <color theme="10"/>
      <name val="Meiryo UI"/>
      <family val="3"/>
      <charset val="128"/>
    </font>
    <font>
      <b/>
      <sz val="9"/>
      <color indexed="81"/>
      <name val="Meiryo UI"/>
      <family val="3"/>
      <charset val="128"/>
    </font>
    <font>
      <b/>
      <u/>
      <sz val="9"/>
      <color indexed="81"/>
      <name val="Meiryo UI"/>
      <family val="3"/>
      <charset val="128"/>
    </font>
    <font>
      <sz val="9"/>
      <color indexed="81"/>
      <name val="Meiryo UI"/>
      <family val="3"/>
      <charset val="128"/>
    </font>
    <font>
      <b/>
      <sz val="11"/>
      <color rgb="FFFF0000"/>
      <name val="Meiryo UI"/>
      <family val="3"/>
      <charset val="128"/>
    </font>
    <font>
      <b/>
      <sz val="10"/>
      <color indexed="81"/>
      <name val="Meiryo UI"/>
      <family val="3"/>
      <charset val="128"/>
    </font>
    <font>
      <b/>
      <sz val="10"/>
      <color theme="1"/>
      <name val="Meiryo UI"/>
      <family val="3"/>
      <charset val="128"/>
    </font>
    <font>
      <b/>
      <sz val="24"/>
      <color theme="1"/>
      <name val="Meiryo UI"/>
      <family val="3"/>
      <charset val="128"/>
    </font>
    <font>
      <b/>
      <sz val="24"/>
      <name val="Meiryo UI"/>
      <family val="3"/>
      <charset val="128"/>
    </font>
    <font>
      <sz val="11"/>
      <color theme="0" tint="-0.34998626667073579"/>
      <name val="Meiryo UI"/>
      <family val="3"/>
      <charset val="128"/>
    </font>
    <font>
      <sz val="10"/>
      <color theme="0" tint="-0.34998626667073579"/>
      <name val="Meiryo UI"/>
      <family val="3"/>
      <charset val="128"/>
    </font>
    <font>
      <sz val="10"/>
      <color rgb="FFFF0000"/>
      <name val="Meiryo UI"/>
      <family val="3"/>
      <charset val="128"/>
    </font>
    <font>
      <sz val="11"/>
      <color rgb="FFB2B2B2"/>
      <name val="Meiryo UI"/>
      <family val="3"/>
      <charset val="128"/>
    </font>
    <font>
      <sz val="16"/>
      <color theme="1"/>
      <name val="Meiryo UI"/>
      <family val="3"/>
      <charset val="128"/>
    </font>
    <font>
      <sz val="10"/>
      <color rgb="FF000000"/>
      <name val="Meiryo UI"/>
      <family val="3"/>
      <charset val="128"/>
    </font>
    <font>
      <sz val="10"/>
      <color rgb="FF000000"/>
      <name val="Meiryo UI"/>
      <family val="3"/>
      <charset val="128"/>
    </font>
    <font>
      <strike/>
      <sz val="11"/>
      <color theme="1"/>
      <name val="Meiryo UI"/>
      <family val="3"/>
      <charset val="128"/>
    </font>
    <font>
      <b/>
      <sz val="14"/>
      <color theme="1"/>
      <name val="Meiryo UI"/>
      <family val="3"/>
      <charset val="128"/>
    </font>
    <font>
      <sz val="14"/>
      <color theme="1"/>
      <name val="Meiryo UI"/>
      <family val="3"/>
      <charset val="128"/>
    </font>
    <font>
      <b/>
      <sz val="9"/>
      <color indexed="8"/>
      <name val="MS P ゴシック"/>
      <family val="3"/>
      <charset val="128"/>
    </font>
    <font>
      <b/>
      <sz val="9"/>
      <color indexed="8"/>
      <name val="Meiryo UI"/>
      <family val="3"/>
      <charset val="128"/>
    </font>
  </fonts>
  <fills count="15">
    <fill>
      <patternFill patternType="none"/>
    </fill>
    <fill>
      <patternFill patternType="gray125"/>
    </fill>
    <fill>
      <patternFill patternType="solid">
        <fgColor theme="8" tint="0.59996337778862885"/>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rgb="FFFFFFFF"/>
        <bgColor indexed="64"/>
      </patternFill>
    </fill>
    <fill>
      <patternFill patternType="solid">
        <fgColor theme="5"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rgb="FFFFFF99"/>
        <bgColor indexed="64"/>
      </patternFill>
    </fill>
    <fill>
      <patternFill patternType="solid">
        <fgColor rgb="FFFFFF00"/>
        <bgColor indexed="64"/>
      </patternFill>
    </fill>
    <fill>
      <patternFill patternType="solid">
        <fgColor rgb="FF99FFCC"/>
        <bgColor indexed="64"/>
      </patternFill>
    </fill>
    <fill>
      <patternFill patternType="solid">
        <fgColor theme="9" tint="0.59999389629810485"/>
        <bgColor indexed="64"/>
      </patternFill>
    </fill>
  </fills>
  <borders count="162">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dotted">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style="thin">
        <color indexed="64"/>
      </right>
      <top style="double">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medium">
        <color indexed="64"/>
      </top>
      <bottom style="medium">
        <color indexed="64"/>
      </bottom>
      <diagonal/>
    </border>
    <border>
      <left/>
      <right/>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dotted">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hair">
        <color indexed="64"/>
      </top>
      <bottom/>
      <diagonal/>
    </border>
    <border>
      <left/>
      <right/>
      <top style="hair">
        <color indexed="64"/>
      </top>
      <bottom/>
      <diagonal/>
    </border>
    <border>
      <left style="medium">
        <color indexed="64"/>
      </left>
      <right/>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bottom/>
      <diagonal/>
    </border>
    <border>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hair">
        <color indexed="64"/>
      </top>
      <bottom/>
      <diagonal/>
    </border>
    <border>
      <left/>
      <right style="thin">
        <color indexed="64"/>
      </right>
      <top style="thin">
        <color indexed="64"/>
      </top>
      <bottom style="dotted">
        <color indexed="64"/>
      </bottom>
      <diagonal/>
    </border>
    <border>
      <left/>
      <right style="thin">
        <color indexed="64"/>
      </right>
      <top/>
      <bottom style="dotted">
        <color indexed="64"/>
      </bottom>
      <diagonal/>
    </border>
    <border>
      <left/>
      <right style="thin">
        <color indexed="64"/>
      </right>
      <top style="dotted">
        <color indexed="64"/>
      </top>
      <bottom style="thin">
        <color indexed="64"/>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diagonal/>
    </border>
    <border>
      <left/>
      <right style="hair">
        <color indexed="64"/>
      </right>
      <top/>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hair">
        <color indexed="64"/>
      </top>
      <bottom/>
      <diagonal/>
    </border>
    <border diagonalUp="1">
      <left style="thin">
        <color indexed="64"/>
      </left>
      <right style="thin">
        <color indexed="64"/>
      </right>
      <top style="dotted">
        <color indexed="64"/>
      </top>
      <bottom style="thin">
        <color indexed="64"/>
      </bottom>
      <diagonal style="thin">
        <color indexed="64"/>
      </diagonal>
    </border>
    <border diagonalUp="1">
      <left style="thin">
        <color indexed="64"/>
      </left>
      <right style="thin">
        <color indexed="64"/>
      </right>
      <top style="dotted">
        <color indexed="64"/>
      </top>
      <bottom style="dotted">
        <color indexed="64"/>
      </bottom>
      <diagonal style="thin">
        <color indexed="64"/>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bottom style="medium">
        <color indexed="64"/>
      </bottom>
      <diagonal/>
    </border>
    <border>
      <left style="thin">
        <color indexed="64"/>
      </left>
      <right/>
      <top style="dotted">
        <color indexed="64"/>
      </top>
      <bottom/>
      <diagonal/>
    </border>
    <border>
      <left/>
      <right style="thin">
        <color indexed="64"/>
      </right>
      <top style="dotted">
        <color indexed="64"/>
      </top>
      <bottom/>
      <diagonal/>
    </border>
    <border>
      <left style="hair">
        <color indexed="64"/>
      </left>
      <right/>
      <top/>
      <bottom style="thin">
        <color indexed="64"/>
      </bottom>
      <diagonal/>
    </border>
    <border>
      <left style="thin">
        <color indexed="64"/>
      </left>
      <right/>
      <top/>
      <bottom style="hair">
        <color indexed="64"/>
      </bottom>
      <diagonal/>
    </border>
    <border>
      <left/>
      <right style="hair">
        <color indexed="64"/>
      </right>
      <top/>
      <bottom style="hair">
        <color indexed="64"/>
      </bottom>
      <diagonal/>
    </border>
    <border>
      <left style="thin">
        <color indexed="64"/>
      </left>
      <right/>
      <top style="hair">
        <color indexed="64"/>
      </top>
      <bottom style="medium">
        <color indexed="64"/>
      </bottom>
      <diagonal/>
    </border>
    <border>
      <left style="medium">
        <color indexed="64"/>
      </left>
      <right style="hair">
        <color indexed="64"/>
      </right>
      <top style="hair">
        <color indexed="64"/>
      </top>
      <bottom style="thin">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right style="medium">
        <color indexed="64"/>
      </right>
      <top/>
      <bottom style="hair">
        <color indexed="64"/>
      </bottom>
      <diagonal/>
    </border>
    <border>
      <left style="hair">
        <color indexed="64"/>
      </left>
      <right/>
      <top style="hair">
        <color indexed="64"/>
      </top>
      <bottom/>
      <diagonal/>
    </border>
    <border>
      <left style="hair">
        <color indexed="64"/>
      </left>
      <right style="medium">
        <color indexed="64"/>
      </right>
      <top style="hair">
        <color indexed="64"/>
      </top>
      <bottom style="thin">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dotted">
        <color indexed="64"/>
      </bottom>
      <diagonal style="thin">
        <color indexed="64"/>
      </diagonal>
    </border>
    <border diagonalUp="1">
      <left style="thin">
        <color indexed="64"/>
      </left>
      <right style="thin">
        <color indexed="64"/>
      </right>
      <top/>
      <bottom style="dotted">
        <color indexed="64"/>
      </bottom>
      <diagonal style="thin">
        <color indexed="64"/>
      </diagonal>
    </border>
    <border diagonalUp="1">
      <left style="thin">
        <color indexed="64"/>
      </left>
      <right style="thin">
        <color indexed="64"/>
      </right>
      <top style="dotted">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hair">
        <color indexed="64"/>
      </left>
      <right style="thin">
        <color indexed="64"/>
      </right>
      <top style="hair">
        <color indexed="64"/>
      </top>
      <bottom style="thin">
        <color indexed="64"/>
      </bottom>
      <diagonal/>
    </border>
    <border>
      <left style="medium">
        <color indexed="64"/>
      </left>
      <right/>
      <top/>
      <bottom style="hair">
        <color indexed="64"/>
      </bottom>
      <diagonal/>
    </border>
    <border>
      <left style="thin">
        <color rgb="FF808080"/>
      </left>
      <right/>
      <top style="thin">
        <color indexed="64"/>
      </top>
      <bottom style="thin">
        <color indexed="64"/>
      </bottom>
      <diagonal/>
    </border>
    <border>
      <left/>
      <right style="thin">
        <color rgb="FF808080"/>
      </right>
      <top style="thin">
        <color indexed="64"/>
      </top>
      <bottom/>
      <diagonal/>
    </border>
    <border>
      <left/>
      <right style="thin">
        <color rgb="FF808080"/>
      </right>
      <top/>
      <bottom/>
      <diagonal/>
    </border>
    <border>
      <left/>
      <right style="thin">
        <color rgb="FF808080"/>
      </right>
      <top/>
      <bottom style="thin">
        <color indexed="64"/>
      </bottom>
      <diagonal/>
    </border>
    <border>
      <left/>
      <right style="thin">
        <color rgb="FF808080"/>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13">
    <xf numFmtId="0" fontId="0" fillId="0" borderId="0">
      <alignment vertical="center"/>
    </xf>
    <xf numFmtId="38" fontId="2" fillId="0" borderId="0" applyFont="0" applyFill="0" applyBorder="0" applyAlignment="0" applyProtection="0">
      <alignment vertical="center"/>
    </xf>
    <xf numFmtId="38" fontId="7" fillId="0" borderId="0" applyFill="0" applyBorder="0" applyAlignment="0" applyProtection="0">
      <alignment vertical="center"/>
    </xf>
    <xf numFmtId="38" fontId="7" fillId="0" borderId="0" applyFill="0" applyBorder="0" applyAlignment="0" applyProtection="0">
      <alignment vertical="center"/>
    </xf>
    <xf numFmtId="38" fontId="10" fillId="0" borderId="0" applyFont="0" applyFill="0" applyBorder="0" applyAlignment="0" applyProtection="0">
      <alignment vertical="center"/>
    </xf>
    <xf numFmtId="0" fontId="2" fillId="0" borderId="0"/>
    <xf numFmtId="0" fontId="10" fillId="0" borderId="0">
      <alignment vertical="center"/>
    </xf>
    <xf numFmtId="0" fontId="11" fillId="0" borderId="0">
      <alignment vertical="center"/>
    </xf>
    <xf numFmtId="0" fontId="11" fillId="0" borderId="0">
      <alignment vertical="center"/>
    </xf>
    <xf numFmtId="0" fontId="10" fillId="0" borderId="0">
      <alignment vertical="center"/>
    </xf>
    <xf numFmtId="0" fontId="2" fillId="0" borderId="0"/>
    <xf numFmtId="0" fontId="13" fillId="0" borderId="0" applyNumberFormat="0" applyFill="0" applyBorder="0" applyAlignment="0" applyProtection="0">
      <alignment vertical="center"/>
    </xf>
    <xf numFmtId="0" fontId="1" fillId="0" borderId="0">
      <alignment vertical="center"/>
    </xf>
  </cellStyleXfs>
  <cellXfs count="827">
    <xf numFmtId="0" fontId="0" fillId="0" borderId="0" xfId="0">
      <alignment vertical="center"/>
    </xf>
    <xf numFmtId="3" fontId="9" fillId="3" borderId="18" xfId="10" applyNumberFormat="1" applyFont="1" applyFill="1" applyBorder="1" applyAlignment="1">
      <alignment horizontal="right" vertical="center" shrinkToFit="1"/>
    </xf>
    <xf numFmtId="0" fontId="9" fillId="3" borderId="10" xfId="10" applyFont="1" applyFill="1" applyBorder="1" applyAlignment="1">
      <alignment horizontal="center" vertical="center" shrinkToFit="1"/>
    </xf>
    <xf numFmtId="0" fontId="15" fillId="0" borderId="0" xfId="9" applyFont="1">
      <alignment vertical="center"/>
    </xf>
    <xf numFmtId="179" fontId="4" fillId="0" borderId="18" xfId="4" applyNumberFormat="1" applyFont="1" applyFill="1" applyBorder="1" applyAlignment="1" applyProtection="1">
      <alignment vertical="center" shrinkToFit="1"/>
      <protection locked="0"/>
    </xf>
    <xf numFmtId="179" fontId="4" fillId="10" borderId="53" xfId="4" applyNumberFormat="1" applyFont="1" applyFill="1" applyBorder="1" applyAlignment="1" applyProtection="1">
      <alignment vertical="center" shrinkToFit="1"/>
    </xf>
    <xf numFmtId="179" fontId="4" fillId="0" borderId="24" xfId="4" applyNumberFormat="1" applyFont="1" applyFill="1" applyBorder="1" applyAlignment="1" applyProtection="1">
      <alignment vertical="center" shrinkToFit="1"/>
      <protection locked="0"/>
    </xf>
    <xf numFmtId="179" fontId="4" fillId="0" borderId="42" xfId="4" applyNumberFormat="1" applyFont="1" applyFill="1" applyBorder="1" applyAlignment="1" applyProtection="1">
      <alignment vertical="center" shrinkToFit="1"/>
      <protection locked="0"/>
    </xf>
    <xf numFmtId="179" fontId="4" fillId="0" borderId="43" xfId="4" applyNumberFormat="1" applyFont="1" applyFill="1" applyBorder="1" applyAlignment="1" applyProtection="1">
      <alignment vertical="center" shrinkToFit="1"/>
      <protection locked="0"/>
    </xf>
    <xf numFmtId="179" fontId="4" fillId="0" borderId="21" xfId="4" applyNumberFormat="1" applyFont="1" applyFill="1" applyBorder="1" applyAlignment="1" applyProtection="1">
      <alignment vertical="center" shrinkToFit="1"/>
      <protection locked="0"/>
    </xf>
    <xf numFmtId="179" fontId="4" fillId="10" borderId="21" xfId="4" applyNumberFormat="1" applyFont="1" applyFill="1" applyBorder="1" applyAlignment="1" applyProtection="1">
      <alignment vertical="center" shrinkToFit="1"/>
    </xf>
    <xf numFmtId="179" fontId="4" fillId="0" borderId="47" xfId="4" applyNumberFormat="1" applyFont="1" applyFill="1" applyBorder="1" applyAlignment="1" applyProtection="1">
      <alignment vertical="center" shrinkToFit="1"/>
      <protection locked="0"/>
    </xf>
    <xf numFmtId="179" fontId="9" fillId="10" borderId="21" xfId="4" applyNumberFormat="1" applyFont="1" applyFill="1" applyBorder="1" applyAlignment="1" applyProtection="1">
      <alignment vertical="center" shrinkToFit="1"/>
    </xf>
    <xf numFmtId="0" fontId="15" fillId="0" borderId="0" xfId="9" applyFont="1" applyAlignment="1">
      <alignment horizontal="center" vertical="center"/>
    </xf>
    <xf numFmtId="0" fontId="15" fillId="0" borderId="0" xfId="9" applyFont="1" applyAlignment="1">
      <alignment vertical="center" shrinkToFit="1"/>
    </xf>
    <xf numFmtId="179" fontId="12" fillId="5" borderId="13" xfId="9" applyNumberFormat="1" applyFont="1" applyFill="1" applyBorder="1" applyAlignment="1">
      <alignment vertical="center" shrinkToFit="1"/>
    </xf>
    <xf numFmtId="179" fontId="12" fillId="5" borderId="26" xfId="9" applyNumberFormat="1" applyFont="1" applyFill="1" applyBorder="1" applyAlignment="1">
      <alignment vertical="center" shrinkToFit="1"/>
    </xf>
    <xf numFmtId="3" fontId="12" fillId="0" borderId="13" xfId="9" applyNumberFormat="1" applyFont="1" applyBorder="1">
      <alignment vertical="center"/>
    </xf>
    <xf numFmtId="179" fontId="12" fillId="5" borderId="28" xfId="9" applyNumberFormat="1" applyFont="1" applyFill="1" applyBorder="1" applyAlignment="1">
      <alignment vertical="center" shrinkToFit="1"/>
    </xf>
    <xf numFmtId="179" fontId="12" fillId="5" borderId="11" xfId="9" applyNumberFormat="1" applyFont="1" applyFill="1" applyBorder="1" applyAlignment="1">
      <alignment vertical="center" shrinkToFit="1"/>
    </xf>
    <xf numFmtId="3" fontId="12" fillId="0" borderId="19" xfId="9" applyNumberFormat="1" applyFont="1" applyBorder="1">
      <alignment vertical="center"/>
    </xf>
    <xf numFmtId="179" fontId="12" fillId="5" borderId="128" xfId="9" applyNumberFormat="1" applyFont="1" applyFill="1" applyBorder="1" applyAlignment="1">
      <alignment vertical="center" shrinkToFit="1"/>
    </xf>
    <xf numFmtId="179" fontId="12" fillId="5" borderId="127" xfId="9" applyNumberFormat="1" applyFont="1" applyFill="1" applyBorder="1" applyAlignment="1">
      <alignment vertical="center" shrinkToFit="1"/>
    </xf>
    <xf numFmtId="179" fontId="12" fillId="5" borderId="20" xfId="9" applyNumberFormat="1" applyFont="1" applyFill="1" applyBorder="1" applyAlignment="1">
      <alignment vertical="center" shrinkToFit="1"/>
    </xf>
    <xf numFmtId="179" fontId="12" fillId="5" borderId="27" xfId="9" applyNumberFormat="1" applyFont="1" applyFill="1" applyBorder="1" applyAlignment="1">
      <alignment vertical="center" shrinkToFit="1"/>
    </xf>
    <xf numFmtId="179" fontId="12" fillId="5" borderId="19" xfId="9" applyNumberFormat="1" applyFont="1" applyFill="1" applyBorder="1" applyAlignment="1">
      <alignment vertical="center" shrinkToFit="1"/>
    </xf>
    <xf numFmtId="179" fontId="12" fillId="5" borderId="9" xfId="9" applyNumberFormat="1" applyFont="1" applyFill="1" applyBorder="1" applyAlignment="1">
      <alignment vertical="center" shrinkToFit="1"/>
    </xf>
    <xf numFmtId="3" fontId="12" fillId="0" borderId="9" xfId="9" applyNumberFormat="1" applyFont="1" applyBorder="1">
      <alignment vertical="center"/>
    </xf>
    <xf numFmtId="179" fontId="12" fillId="5" borderId="25" xfId="9" applyNumberFormat="1" applyFont="1" applyFill="1" applyBorder="1" applyAlignment="1">
      <alignment vertical="center" shrinkToFit="1"/>
    </xf>
    <xf numFmtId="3" fontId="12" fillId="5" borderId="22" xfId="9" applyNumberFormat="1" applyFont="1" applyFill="1" applyBorder="1">
      <alignment vertical="center"/>
    </xf>
    <xf numFmtId="179" fontId="12" fillId="5" borderId="45" xfId="9" applyNumberFormat="1" applyFont="1" applyFill="1" applyBorder="1" applyAlignment="1">
      <alignment vertical="center" shrinkToFit="1"/>
    </xf>
    <xf numFmtId="179" fontId="12" fillId="5" borderId="111" xfId="9" applyNumberFormat="1" applyFont="1" applyFill="1" applyBorder="1" applyAlignment="1">
      <alignment vertical="center" shrinkToFit="1"/>
    </xf>
    <xf numFmtId="179" fontId="12" fillId="5" borderId="29" xfId="9" applyNumberFormat="1" applyFont="1" applyFill="1" applyBorder="1" applyAlignment="1">
      <alignment vertical="center" shrinkToFit="1"/>
    </xf>
    <xf numFmtId="0" fontId="2" fillId="0" borderId="0" xfId="0" applyFont="1">
      <alignment vertical="center"/>
    </xf>
    <xf numFmtId="0" fontId="16" fillId="0" borderId="0" xfId="10" applyFont="1" applyAlignment="1">
      <alignment horizontal="left" vertical="center"/>
    </xf>
    <xf numFmtId="0" fontId="19" fillId="0" borderId="40" xfId="12" applyFont="1" applyBorder="1">
      <alignment vertical="center"/>
    </xf>
    <xf numFmtId="0" fontId="17" fillId="0" borderId="48" xfId="10" applyFont="1" applyBorder="1" applyAlignment="1">
      <alignment vertical="center"/>
    </xf>
    <xf numFmtId="0" fontId="17" fillId="7" borderId="32" xfId="0" applyFont="1" applyFill="1" applyBorder="1" applyAlignment="1" applyProtection="1">
      <alignment horizontal="center" vertical="center"/>
      <protection locked="0"/>
    </xf>
    <xf numFmtId="0" fontId="17" fillId="7" borderId="18" xfId="0" applyFont="1" applyFill="1" applyBorder="1" applyAlignment="1" applyProtection="1">
      <alignment horizontal="center" vertical="center"/>
      <protection locked="0"/>
    </xf>
    <xf numFmtId="0" fontId="24" fillId="0" borderId="0" xfId="10" applyFont="1" applyAlignment="1">
      <alignment horizontal="right" vertical="center"/>
    </xf>
    <xf numFmtId="0" fontId="17" fillId="0" borderId="0" xfId="10" applyFont="1" applyAlignment="1">
      <alignment vertical="center"/>
    </xf>
    <xf numFmtId="0" fontId="17" fillId="7" borderId="0" xfId="10" applyFont="1" applyFill="1" applyAlignment="1">
      <alignment vertical="center"/>
    </xf>
    <xf numFmtId="0" fontId="17" fillId="7" borderId="54" xfId="0" applyFont="1" applyFill="1" applyBorder="1" applyProtection="1">
      <alignment vertical="center"/>
      <protection locked="0"/>
    </xf>
    <xf numFmtId="0" fontId="17" fillId="7" borderId="31" xfId="0" applyFont="1" applyFill="1" applyBorder="1" applyProtection="1">
      <alignment vertical="center"/>
      <protection locked="0"/>
    </xf>
    <xf numFmtId="0" fontId="17" fillId="7" borderId="32" xfId="0" applyFont="1" applyFill="1" applyBorder="1" applyProtection="1">
      <alignment vertical="center"/>
      <protection locked="0"/>
    </xf>
    <xf numFmtId="0" fontId="11" fillId="0" borderId="0" xfId="9" applyFont="1">
      <alignment vertical="center"/>
    </xf>
    <xf numFmtId="178" fontId="26" fillId="0" borderId="0" xfId="9" applyNumberFormat="1" applyFont="1" applyAlignment="1">
      <alignment horizontal="left" vertical="center" wrapText="1" shrinkToFit="1"/>
    </xf>
    <xf numFmtId="0" fontId="5" fillId="0" borderId="13" xfId="4" applyNumberFormat="1" applyFont="1" applyFill="1" applyBorder="1" applyAlignment="1" applyProtection="1">
      <alignment vertical="center" wrapText="1"/>
      <protection locked="0"/>
    </xf>
    <xf numFmtId="0" fontId="5" fillId="0" borderId="19" xfId="4" applyNumberFormat="1" applyFont="1" applyFill="1" applyBorder="1" applyAlignment="1" applyProtection="1">
      <alignment vertical="center" wrapText="1"/>
      <protection locked="0"/>
    </xf>
    <xf numFmtId="0" fontId="5" fillId="0" borderId="28" xfId="4" applyNumberFormat="1" applyFont="1" applyFill="1" applyBorder="1" applyAlignment="1" applyProtection="1">
      <alignment vertical="center" wrapText="1"/>
      <protection locked="0"/>
    </xf>
    <xf numFmtId="0" fontId="5" fillId="0" borderId="11" xfId="4" applyNumberFormat="1" applyFont="1" applyFill="1" applyBorder="1" applyAlignment="1" applyProtection="1">
      <alignment vertical="center" wrapText="1"/>
      <protection locked="0"/>
    </xf>
    <xf numFmtId="0" fontId="5" fillId="0" borderId="26" xfId="4" applyNumberFormat="1" applyFont="1" applyFill="1" applyBorder="1" applyAlignment="1" applyProtection="1">
      <alignment vertical="center" wrapText="1"/>
      <protection locked="0"/>
    </xf>
    <xf numFmtId="0" fontId="5" fillId="0" borderId="23" xfId="4" applyNumberFormat="1" applyFont="1" applyFill="1" applyBorder="1" applyAlignment="1" applyProtection="1">
      <alignment vertical="center" wrapText="1"/>
      <protection locked="0"/>
    </xf>
    <xf numFmtId="0" fontId="5" fillId="0" borderId="27" xfId="4" applyNumberFormat="1" applyFont="1" applyFill="1" applyBorder="1" applyAlignment="1" applyProtection="1">
      <alignment vertical="center" wrapText="1"/>
      <protection locked="0"/>
    </xf>
    <xf numFmtId="0" fontId="5" fillId="0" borderId="9" xfId="4" applyNumberFormat="1" applyFont="1" applyFill="1" applyBorder="1" applyAlignment="1" applyProtection="1">
      <alignment vertical="center" wrapText="1"/>
      <protection locked="0"/>
    </xf>
    <xf numFmtId="0" fontId="5" fillId="0" borderId="22" xfId="4" applyNumberFormat="1" applyFont="1" applyFill="1" applyBorder="1" applyAlignment="1" applyProtection="1">
      <alignment vertical="center" wrapText="1"/>
      <protection locked="0"/>
    </xf>
    <xf numFmtId="38" fontId="5" fillId="0" borderId="0" xfId="4" applyFont="1" applyFill="1" applyProtection="1">
      <alignment vertical="center"/>
    </xf>
    <xf numFmtId="0" fontId="27" fillId="0" borderId="0" xfId="10" applyFont="1" applyAlignment="1">
      <alignment horizontal="left" vertical="center"/>
    </xf>
    <xf numFmtId="0" fontId="19" fillId="0" borderId="0" xfId="9" applyFont="1">
      <alignment vertical="center"/>
    </xf>
    <xf numFmtId="38" fontId="17" fillId="0" borderId="0" xfId="4" applyFont="1" applyFill="1" applyProtection="1">
      <alignment vertical="center"/>
    </xf>
    <xf numFmtId="38" fontId="17" fillId="0" borderId="0" xfId="4" applyFont="1" applyFill="1" applyAlignment="1" applyProtection="1">
      <alignment horizontal="left" vertical="center"/>
    </xf>
    <xf numFmtId="38" fontId="27" fillId="0" borderId="0" xfId="4" applyFont="1" applyFill="1" applyProtection="1">
      <alignment vertical="center"/>
    </xf>
    <xf numFmtId="38" fontId="17" fillId="0" borderId="0" xfId="4" applyFont="1" applyFill="1" applyAlignment="1" applyProtection="1">
      <alignment horizontal="right" vertical="center"/>
    </xf>
    <xf numFmtId="0" fontId="27" fillId="0" borderId="0" xfId="0" applyFont="1" applyAlignment="1"/>
    <xf numFmtId="0" fontId="29" fillId="0" borderId="0" xfId="0" applyFont="1">
      <alignment vertical="center"/>
    </xf>
    <xf numFmtId="0" fontId="17" fillId="0" borderId="0" xfId="0" applyFont="1">
      <alignment vertical="center"/>
    </xf>
    <xf numFmtId="0" fontId="19" fillId="0" borderId="0" xfId="9" applyFont="1" applyAlignment="1">
      <alignment horizontal="center" vertical="center"/>
    </xf>
    <xf numFmtId="0" fontId="21" fillId="4" borderId="9" xfId="9" applyFont="1" applyFill="1" applyBorder="1" applyAlignment="1">
      <alignment horizontal="center" vertical="center"/>
    </xf>
    <xf numFmtId="0" fontId="23" fillId="4" borderId="9" xfId="9" applyFont="1" applyFill="1" applyBorder="1" applyAlignment="1">
      <alignment horizontal="center" vertical="center"/>
    </xf>
    <xf numFmtId="38" fontId="23" fillId="4" borderId="9" xfId="4" applyFont="1" applyFill="1" applyBorder="1" applyAlignment="1" applyProtection="1">
      <alignment horizontal="center" vertical="center" wrapText="1"/>
    </xf>
    <xf numFmtId="49" fontId="23" fillId="4" borderId="9" xfId="4" applyNumberFormat="1" applyFont="1" applyFill="1" applyBorder="1" applyAlignment="1" applyProtection="1">
      <alignment horizontal="center" vertical="center"/>
    </xf>
    <xf numFmtId="38" fontId="35" fillId="0" borderId="0" xfId="2" applyFont="1" applyFill="1" applyAlignment="1" applyProtection="1">
      <alignment vertical="center"/>
    </xf>
    <xf numFmtId="0" fontId="17" fillId="0" borderId="0" xfId="7" applyFont="1" applyProtection="1">
      <alignment vertical="center"/>
      <protection locked="0"/>
    </xf>
    <xf numFmtId="38" fontId="20" fillId="0" borderId="0" xfId="3" applyFont="1" applyFill="1" applyBorder="1" applyAlignment="1" applyProtection="1">
      <alignment horizontal="center" vertical="center" wrapText="1"/>
    </xf>
    <xf numFmtId="0" fontId="17" fillId="0" borderId="0" xfId="8" applyFont="1" applyAlignment="1">
      <alignment vertical="center" wrapText="1"/>
    </xf>
    <xf numFmtId="38" fontId="17" fillId="0" borderId="0" xfId="3" applyFont="1" applyFill="1" applyBorder="1" applyAlignment="1" applyProtection="1">
      <alignment horizontal="left" vertical="center" wrapText="1"/>
    </xf>
    <xf numFmtId="0" fontId="19" fillId="0" borderId="0" xfId="8" applyFont="1" applyAlignment="1">
      <alignment vertical="center" wrapText="1"/>
    </xf>
    <xf numFmtId="0" fontId="25" fillId="4" borderId="9" xfId="8" applyFont="1" applyFill="1" applyBorder="1" applyAlignment="1">
      <alignment horizontal="center" vertical="center" wrapText="1"/>
    </xf>
    <xf numFmtId="38" fontId="17" fillId="0" borderId="0" xfId="1" applyFont="1" applyFill="1" applyProtection="1">
      <alignment vertical="center"/>
    </xf>
    <xf numFmtId="176" fontId="19" fillId="0" borderId="0" xfId="8" applyNumberFormat="1" applyFont="1" applyAlignment="1">
      <alignment vertical="center" shrinkToFit="1"/>
    </xf>
    <xf numFmtId="0" fontId="19" fillId="0" borderId="0" xfId="8" applyFont="1" applyAlignment="1">
      <alignment vertical="center" shrinkToFit="1"/>
    </xf>
    <xf numFmtId="38" fontId="20" fillId="0" borderId="0" xfId="3" applyFont="1" applyFill="1" applyProtection="1">
      <alignment vertical="center"/>
    </xf>
    <xf numFmtId="38" fontId="23" fillId="0" borderId="0" xfId="3" applyFont="1" applyFill="1" applyAlignment="1" applyProtection="1">
      <alignment horizontal="center" vertical="center"/>
    </xf>
    <xf numFmtId="0" fontId="37" fillId="0" borderId="48" xfId="0" applyFont="1" applyBorder="1" applyAlignment="1">
      <alignment horizontal="right" vertical="center" shrinkToFit="1"/>
    </xf>
    <xf numFmtId="0" fontId="28" fillId="0" borderId="48" xfId="0" applyFont="1" applyBorder="1" applyAlignment="1">
      <alignment horizontal="right" vertical="center" shrinkToFit="1"/>
    </xf>
    <xf numFmtId="38" fontId="17" fillId="0" borderId="48" xfId="1" applyFont="1" applyFill="1" applyBorder="1" applyAlignment="1" applyProtection="1">
      <alignment horizontal="right" vertical="center"/>
    </xf>
    <xf numFmtId="38" fontId="18" fillId="0" borderId="30" xfId="3" applyFont="1" applyFill="1" applyBorder="1" applyAlignment="1" applyProtection="1">
      <alignment horizontal="center" vertical="center"/>
    </xf>
    <xf numFmtId="38" fontId="18" fillId="6" borderId="31" xfId="3" applyFont="1" applyFill="1" applyBorder="1" applyAlignment="1" applyProtection="1">
      <alignment horizontal="center" vertical="center"/>
    </xf>
    <xf numFmtId="0" fontId="18" fillId="6" borderId="31" xfId="8" applyFont="1" applyFill="1" applyBorder="1" applyAlignment="1">
      <alignment horizontal="center" vertical="center"/>
    </xf>
    <xf numFmtId="0" fontId="20" fillId="7" borderId="32" xfId="8" applyFont="1" applyFill="1" applyBorder="1" applyAlignment="1">
      <alignment horizontal="center" vertical="center"/>
    </xf>
    <xf numFmtId="0" fontId="39" fillId="6" borderId="32" xfId="8" applyFont="1" applyFill="1" applyBorder="1" applyAlignment="1">
      <alignment horizontal="center" vertical="center"/>
    </xf>
    <xf numFmtId="0" fontId="39" fillId="7" borderId="32" xfId="8" applyFont="1" applyFill="1" applyBorder="1" applyAlignment="1">
      <alignment horizontal="center" vertical="center"/>
    </xf>
    <xf numFmtId="0" fontId="39" fillId="8" borderId="32" xfId="8" applyFont="1" applyFill="1" applyBorder="1" applyAlignment="1">
      <alignment horizontal="center" vertical="center"/>
    </xf>
    <xf numFmtId="38" fontId="18" fillId="4" borderId="32" xfId="3" applyFont="1" applyFill="1" applyBorder="1" applyAlignment="1" applyProtection="1">
      <alignment horizontal="center" vertical="center"/>
    </xf>
    <xf numFmtId="38" fontId="39" fillId="0" borderId="30" xfId="3" applyFont="1" applyFill="1" applyBorder="1" applyAlignment="1" applyProtection="1">
      <alignment horizontal="center" vertical="center" wrapText="1"/>
    </xf>
    <xf numFmtId="38" fontId="39" fillId="0" borderId="33" xfId="3" applyFont="1" applyFill="1" applyBorder="1" applyAlignment="1" applyProtection="1">
      <alignment horizontal="center" vertical="center" wrapText="1"/>
    </xf>
    <xf numFmtId="0" fontId="17" fillId="0" borderId="0" xfId="7" applyFont="1">
      <alignment vertical="center"/>
    </xf>
    <xf numFmtId="0" fontId="24" fillId="0" borderId="0" xfId="0" applyFont="1" applyAlignment="1"/>
    <xf numFmtId="0" fontId="22" fillId="0" borderId="0" xfId="0" applyFont="1">
      <alignment vertical="center"/>
    </xf>
    <xf numFmtId="0" fontId="22" fillId="0" borderId="0" xfId="0" applyFont="1" applyAlignment="1">
      <alignment horizontal="right" vertical="top"/>
    </xf>
    <xf numFmtId="0" fontId="22" fillId="0" borderId="0" xfId="0" applyFont="1" applyProtection="1">
      <alignment vertical="center"/>
      <protection locked="0"/>
    </xf>
    <xf numFmtId="0" fontId="24" fillId="0" borderId="0" xfId="0" applyFont="1" applyProtection="1">
      <alignment vertical="center"/>
      <protection locked="0"/>
    </xf>
    <xf numFmtId="0" fontId="22" fillId="0" borderId="0" xfId="0" applyFont="1" applyAlignment="1" applyProtection="1">
      <alignment horizontal="center" vertical="center" wrapText="1"/>
      <protection locked="0"/>
    </xf>
    <xf numFmtId="0" fontId="22" fillId="0" borderId="0" xfId="0" applyFont="1" applyAlignment="1" applyProtection="1">
      <alignment horizontal="left" vertical="center"/>
      <protection locked="0"/>
    </xf>
    <xf numFmtId="0" fontId="25" fillId="0" borderId="0" xfId="9" applyFont="1" applyAlignment="1">
      <alignment horizontal="left" vertical="center"/>
    </xf>
    <xf numFmtId="0" fontId="22" fillId="7" borderId="0" xfId="10" applyFont="1" applyFill="1" applyAlignment="1">
      <alignment horizontal="right" vertical="center"/>
    </xf>
    <xf numFmtId="0" fontId="40" fillId="7" borderId="0" xfId="10" applyFont="1" applyFill="1" applyAlignment="1">
      <alignment horizontal="center" vertical="center" shrinkToFit="1"/>
    </xf>
    <xf numFmtId="0" fontId="40" fillId="7" borderId="0" xfId="0" applyFont="1" applyFill="1" applyAlignment="1">
      <alignment horizontal="center" vertical="center" shrinkToFit="1"/>
    </xf>
    <xf numFmtId="0" fontId="24" fillId="7" borderId="0" xfId="10" applyFont="1" applyFill="1" applyAlignment="1">
      <alignment vertical="center"/>
    </xf>
    <xf numFmtId="0" fontId="16" fillId="7" borderId="0" xfId="10" applyFont="1" applyFill="1" applyAlignment="1">
      <alignment horizontal="center" vertical="center"/>
    </xf>
    <xf numFmtId="0" fontId="17" fillId="7" borderId="0" xfId="0" applyFont="1" applyFill="1">
      <alignment vertical="center"/>
    </xf>
    <xf numFmtId="0" fontId="16" fillId="7" borderId="0" xfId="10" applyFont="1" applyFill="1" applyAlignment="1">
      <alignment horizontal="left" vertical="center"/>
    </xf>
    <xf numFmtId="0" fontId="17" fillId="7" borderId="0" xfId="10" applyFont="1" applyFill="1" applyAlignment="1">
      <alignment horizontal="right" vertical="center"/>
    </xf>
    <xf numFmtId="0" fontId="24" fillId="7" borderId="0" xfId="0" applyFont="1" applyFill="1">
      <alignment vertical="center"/>
    </xf>
    <xf numFmtId="38" fontId="24" fillId="7" borderId="0" xfId="1" applyFont="1" applyFill="1" applyBorder="1" applyAlignment="1">
      <alignment horizontal="left" vertical="center"/>
    </xf>
    <xf numFmtId="0" fontId="43" fillId="7" borderId="0" xfId="0" applyFont="1" applyFill="1" applyAlignment="1">
      <alignment horizontal="center" vertical="center"/>
    </xf>
    <xf numFmtId="0" fontId="24" fillId="7" borderId="0" xfId="0" applyFont="1" applyFill="1" applyAlignment="1">
      <alignment horizontal="right" vertical="center"/>
    </xf>
    <xf numFmtId="0" fontId="17" fillId="7" borderId="0" xfId="0" applyFont="1" applyFill="1" applyAlignment="1">
      <alignment horizontal="center" vertical="center"/>
    </xf>
    <xf numFmtId="0" fontId="23" fillId="7" borderId="0" xfId="0" applyFont="1" applyFill="1" applyAlignment="1">
      <alignment horizontal="left" vertical="center"/>
    </xf>
    <xf numFmtId="0" fontId="17" fillId="7" borderId="0" xfId="0" applyFont="1" applyFill="1" applyAlignment="1">
      <alignment horizontal="left" vertical="center"/>
    </xf>
    <xf numFmtId="0" fontId="24" fillId="7" borderId="40" xfId="0" applyFont="1" applyFill="1" applyBorder="1" applyAlignment="1" applyProtection="1">
      <alignment horizontal="right" vertical="center"/>
      <protection locked="0"/>
    </xf>
    <xf numFmtId="0" fontId="24" fillId="7" borderId="72" xfId="0" applyFont="1" applyFill="1" applyBorder="1" applyAlignment="1" applyProtection="1">
      <alignment horizontal="right" vertical="center"/>
      <protection locked="0"/>
    </xf>
    <xf numFmtId="0" fontId="23" fillId="0" borderId="32" xfId="10" applyFont="1" applyBorder="1" applyAlignment="1">
      <alignment horizontal="left" vertical="center"/>
    </xf>
    <xf numFmtId="0" fontId="17" fillId="0" borderId="76" xfId="10" applyFont="1" applyBorder="1" applyAlignment="1" applyProtection="1">
      <alignment vertical="center" shrinkToFit="1"/>
      <protection locked="0"/>
    </xf>
    <xf numFmtId="0" fontId="17" fillId="0" borderId="77" xfId="10" applyFont="1" applyBorder="1" applyAlignment="1" applyProtection="1">
      <alignment vertical="center" shrinkToFit="1"/>
      <protection locked="0"/>
    </xf>
    <xf numFmtId="0" fontId="17" fillId="0" borderId="61" xfId="10" applyFont="1" applyBorder="1" applyAlignment="1">
      <alignment vertical="center"/>
    </xf>
    <xf numFmtId="0" fontId="17" fillId="7" borderId="85" xfId="0" applyFont="1" applyFill="1" applyBorder="1" applyAlignment="1" applyProtection="1">
      <alignment vertical="center" wrapText="1"/>
      <protection locked="0"/>
    </xf>
    <xf numFmtId="0" fontId="17" fillId="7" borderId="54" xfId="0" applyFont="1" applyFill="1" applyBorder="1" applyAlignment="1" applyProtection="1">
      <alignment vertical="center" shrinkToFit="1"/>
      <protection locked="0"/>
    </xf>
    <xf numFmtId="0" fontId="17" fillId="0" borderId="0" xfId="10" applyFont="1" applyAlignment="1">
      <alignment horizontal="center" vertical="center"/>
    </xf>
    <xf numFmtId="0" fontId="33" fillId="0" borderId="0" xfId="10" applyFont="1" applyAlignment="1">
      <alignment vertical="center"/>
    </xf>
    <xf numFmtId="0" fontId="22" fillId="0" borderId="1" xfId="0" applyFont="1" applyBorder="1" applyAlignment="1" applyProtection="1">
      <alignment horizontal="center" vertical="center"/>
      <protection locked="0"/>
    </xf>
    <xf numFmtId="0" fontId="24" fillId="0" borderId="2" xfId="0" applyFont="1" applyBorder="1" applyProtection="1">
      <alignment vertical="center"/>
      <protection locked="0"/>
    </xf>
    <xf numFmtId="0" fontId="22" fillId="0" borderId="1" xfId="0" applyFont="1" applyBorder="1" applyAlignment="1" applyProtection="1">
      <alignment horizontal="center" vertical="center" wrapText="1"/>
      <protection locked="0"/>
    </xf>
    <xf numFmtId="0" fontId="22" fillId="0" borderId="3" xfId="0" applyFont="1" applyBorder="1" applyAlignment="1" applyProtection="1">
      <alignment horizontal="center" vertical="center" wrapText="1"/>
      <protection locked="0"/>
    </xf>
    <xf numFmtId="0" fontId="24" fillId="0" borderId="4" xfId="0" applyFont="1" applyBorder="1" applyProtection="1">
      <alignment vertical="center"/>
      <protection locked="0"/>
    </xf>
    <xf numFmtId="0" fontId="22" fillId="0" borderId="5" xfId="0" applyFont="1" applyBorder="1" applyAlignment="1" applyProtection="1">
      <alignment horizontal="center" vertical="center" wrapText="1"/>
      <protection locked="0"/>
    </xf>
    <xf numFmtId="0" fontId="22" fillId="0" borderId="4" xfId="0" applyFont="1" applyBorder="1" applyAlignment="1" applyProtection="1">
      <alignment horizontal="center" vertical="center"/>
      <protection locked="0"/>
    </xf>
    <xf numFmtId="0" fontId="22" fillId="0" borderId="6" xfId="0" applyFont="1" applyBorder="1" applyAlignment="1" applyProtection="1">
      <alignment horizontal="center" vertical="center"/>
      <protection locked="0"/>
    </xf>
    <xf numFmtId="0" fontId="22" fillId="0" borderId="7" xfId="0" applyFont="1" applyBorder="1" applyAlignment="1" applyProtection="1">
      <alignment horizontal="center" vertical="center" wrapText="1"/>
      <protection locked="0"/>
    </xf>
    <xf numFmtId="0" fontId="22" fillId="0" borderId="8" xfId="0" applyFont="1" applyBorder="1" applyAlignment="1" applyProtection="1">
      <alignment horizontal="center" vertical="center" wrapText="1"/>
      <protection locked="0"/>
    </xf>
    <xf numFmtId="0" fontId="22" fillId="0" borderId="0" xfId="0" applyFont="1" applyAlignment="1" applyProtection="1">
      <alignment horizontal="center" vertical="center"/>
      <protection locked="0"/>
    </xf>
    <xf numFmtId="0" fontId="17" fillId="0" borderId="9" xfId="0" applyFont="1" applyBorder="1" applyProtection="1">
      <alignment vertical="center"/>
      <protection locked="0"/>
    </xf>
    <xf numFmtId="0" fontId="17" fillId="0" borderId="121" xfId="0" applyFont="1" applyBorder="1" applyProtection="1">
      <alignment vertical="center"/>
      <protection locked="0"/>
    </xf>
    <xf numFmtId="0" fontId="17" fillId="0" borderId="14" xfId="0" applyFont="1" applyBorder="1" applyProtection="1">
      <alignment vertical="center"/>
      <protection locked="0"/>
    </xf>
    <xf numFmtId="0" fontId="17" fillId="0" borderId="122" xfId="0" applyFont="1" applyBorder="1" applyProtection="1">
      <alignment vertical="center"/>
      <protection locked="0"/>
    </xf>
    <xf numFmtId="0" fontId="17" fillId="0" borderId="0" xfId="0" applyFont="1" applyAlignment="1">
      <alignment horizontal="center" vertical="center"/>
    </xf>
    <xf numFmtId="0" fontId="17" fillId="0" borderId="1" xfId="0" applyFont="1" applyBorder="1" applyAlignment="1">
      <alignment horizontal="center" vertical="center"/>
    </xf>
    <xf numFmtId="0" fontId="17" fillId="0" borderId="1" xfId="0" applyFont="1" applyBorder="1">
      <alignment vertical="center"/>
    </xf>
    <xf numFmtId="0" fontId="22" fillId="0" borderId="0" xfId="0" applyFont="1" applyAlignment="1" applyProtection="1">
      <alignment horizontal="left" vertical="center" wrapText="1"/>
      <protection locked="0"/>
    </xf>
    <xf numFmtId="176" fontId="17" fillId="0" borderId="13" xfId="8" applyNumberFormat="1" applyFont="1" applyBorder="1" applyAlignment="1">
      <alignment vertical="center" shrinkToFit="1"/>
    </xf>
    <xf numFmtId="176" fontId="17" fillId="0" borderId="9" xfId="8" applyNumberFormat="1" applyFont="1" applyBorder="1" applyAlignment="1">
      <alignment vertical="center" shrinkToFit="1"/>
    </xf>
    <xf numFmtId="38" fontId="23" fillId="0" borderId="39" xfId="3" applyFont="1" applyFill="1" applyBorder="1" applyAlignment="1" applyProtection="1">
      <alignment horizontal="center" vertical="center" shrinkToFit="1"/>
      <protection locked="0"/>
    </xf>
    <xf numFmtId="38" fontId="23" fillId="6" borderId="39" xfId="3" applyFont="1" applyFill="1" applyBorder="1" applyAlignment="1" applyProtection="1">
      <alignment horizontal="center" vertical="center" shrinkToFit="1"/>
      <protection locked="0"/>
    </xf>
    <xf numFmtId="0" fontId="23" fillId="6" borderId="35" xfId="8" applyFont="1" applyFill="1" applyBorder="1" applyAlignment="1" applyProtection="1">
      <alignment vertical="center" wrapText="1"/>
      <protection locked="0"/>
    </xf>
    <xf numFmtId="0" fontId="23" fillId="7" borderId="36" xfId="8" applyFont="1" applyFill="1" applyBorder="1" applyAlignment="1" applyProtection="1">
      <alignment horizontal="center" vertical="center" shrinkToFit="1"/>
      <protection locked="0"/>
    </xf>
    <xf numFmtId="0" fontId="23" fillId="0" borderId="36" xfId="8" applyFont="1" applyBorder="1" applyAlignment="1" applyProtection="1">
      <alignment horizontal="center" vertical="center" shrinkToFit="1"/>
      <protection locked="0"/>
    </xf>
    <xf numFmtId="179" fontId="23" fillId="4" borderId="36" xfId="8" applyNumberFormat="1" applyFont="1" applyFill="1" applyBorder="1" applyAlignment="1">
      <alignment vertical="center" shrinkToFit="1"/>
    </xf>
    <xf numFmtId="38" fontId="23" fillId="0" borderId="34" xfId="3" applyFont="1" applyFill="1" applyBorder="1" applyAlignment="1" applyProtection="1">
      <alignment horizontal="center" vertical="center" textRotation="255"/>
      <protection locked="0"/>
    </xf>
    <xf numFmtId="38" fontId="23" fillId="0" borderId="37" xfId="3" applyFont="1" applyFill="1" applyBorder="1" applyAlignment="1" applyProtection="1">
      <alignment horizontal="center" vertical="center" textRotation="255"/>
      <protection locked="0"/>
    </xf>
    <xf numFmtId="0" fontId="23" fillId="6" borderId="39" xfId="8" applyFont="1" applyFill="1" applyBorder="1" applyAlignment="1" applyProtection="1">
      <alignment vertical="center" wrapText="1"/>
      <protection locked="0"/>
    </xf>
    <xf numFmtId="0" fontId="23" fillId="7" borderId="40" xfId="8" applyFont="1" applyFill="1" applyBorder="1" applyAlignment="1" applyProtection="1">
      <alignment horizontal="center" vertical="center" shrinkToFit="1"/>
      <protection locked="0"/>
    </xf>
    <xf numFmtId="0" fontId="23" fillId="8" borderId="40" xfId="8" applyFont="1" applyFill="1" applyBorder="1" applyAlignment="1" applyProtection="1">
      <alignment horizontal="center" vertical="center" shrinkToFit="1"/>
      <protection locked="0"/>
    </xf>
    <xf numFmtId="0" fontId="23" fillId="7" borderId="40" xfId="8" applyFont="1" applyFill="1" applyBorder="1" applyAlignment="1" applyProtection="1">
      <alignment vertical="center" shrinkToFit="1"/>
      <protection locked="0"/>
    </xf>
    <xf numFmtId="0" fontId="23" fillId="0" borderId="40" xfId="8" applyFont="1" applyBorder="1" applyAlignment="1" applyProtection="1">
      <alignment horizontal="center" vertical="center" shrinkToFit="1"/>
      <protection locked="0"/>
    </xf>
    <xf numFmtId="38" fontId="23" fillId="0" borderId="38" xfId="3" applyFont="1" applyFill="1" applyBorder="1" applyAlignment="1" applyProtection="1">
      <alignment horizontal="center" vertical="center" textRotation="255"/>
      <protection locked="0"/>
    </xf>
    <xf numFmtId="38" fontId="23" fillId="0" borderId="41" xfId="3" applyFont="1" applyFill="1" applyBorder="1" applyAlignment="1" applyProtection="1">
      <alignment horizontal="center" vertical="center" textRotation="255"/>
      <protection locked="0"/>
    </xf>
    <xf numFmtId="38" fontId="23" fillId="6" borderId="35" xfId="3" applyFont="1" applyFill="1" applyBorder="1" applyAlignment="1" applyProtection="1">
      <alignment horizontal="center" vertical="center" shrinkToFit="1"/>
      <protection locked="0"/>
    </xf>
    <xf numFmtId="38" fontId="23" fillId="0" borderId="34" xfId="3" applyFont="1" applyFill="1" applyBorder="1" applyAlignment="1" applyProtection="1">
      <alignment horizontal="center" vertical="center" shrinkToFit="1"/>
      <protection locked="0"/>
    </xf>
    <xf numFmtId="38" fontId="23" fillId="0" borderId="35" xfId="3" applyFont="1" applyFill="1" applyBorder="1" applyAlignment="1" applyProtection="1">
      <alignment horizontal="center" vertical="center" shrinkToFit="1"/>
      <protection locked="0"/>
    </xf>
    <xf numFmtId="180" fontId="23" fillId="6" borderId="36" xfId="3" applyNumberFormat="1" applyFont="1" applyFill="1" applyBorder="1" applyAlignment="1" applyProtection="1">
      <alignment vertical="center" shrinkToFit="1"/>
      <protection locked="0"/>
    </xf>
    <xf numFmtId="0" fontId="23" fillId="7" borderId="36" xfId="8" applyFont="1" applyFill="1" applyBorder="1" applyAlignment="1" applyProtection="1">
      <alignment vertical="center" shrinkToFit="1"/>
      <protection locked="0"/>
    </xf>
    <xf numFmtId="0" fontId="23" fillId="8" borderId="36" xfId="8" applyFont="1" applyFill="1" applyBorder="1" applyAlignment="1" applyProtection="1">
      <alignment horizontal="center" vertical="center" shrinkToFit="1"/>
      <protection locked="0"/>
    </xf>
    <xf numFmtId="180" fontId="23" fillId="6" borderId="40" xfId="3" applyNumberFormat="1" applyFont="1" applyFill="1" applyBorder="1" applyAlignment="1" applyProtection="1">
      <alignment vertical="center" shrinkToFit="1"/>
      <protection locked="0"/>
    </xf>
    <xf numFmtId="180" fontId="23" fillId="6" borderId="40" xfId="3" applyNumberFormat="1" applyFont="1" applyFill="1" applyBorder="1" applyAlignment="1" applyProtection="1">
      <alignment horizontal="right" vertical="center" shrinkToFit="1"/>
      <protection locked="0"/>
    </xf>
    <xf numFmtId="181" fontId="23" fillId="8" borderId="40" xfId="8" applyNumberFormat="1" applyFont="1" applyFill="1" applyBorder="1" applyAlignment="1" applyProtection="1">
      <alignment horizontal="center" vertical="center" shrinkToFit="1"/>
      <protection locked="0"/>
    </xf>
    <xf numFmtId="38" fontId="23" fillId="0" borderId="0" xfId="1" applyFont="1" applyFill="1" applyBorder="1" applyAlignment="1" applyProtection="1">
      <alignment horizontal="center" vertical="center"/>
    </xf>
    <xf numFmtId="179" fontId="23" fillId="0" borderId="0" xfId="1" applyNumberFormat="1" applyFont="1" applyFill="1" applyBorder="1" applyAlignment="1" applyProtection="1">
      <alignment vertical="center" shrinkToFit="1"/>
    </xf>
    <xf numFmtId="179" fontId="17" fillId="0" borderId="0" xfId="0" applyNumberFormat="1" applyFont="1" applyAlignment="1">
      <alignment vertical="center" shrinkToFit="1"/>
    </xf>
    <xf numFmtId="38" fontId="17" fillId="0" borderId="0" xfId="1" applyFont="1" applyFill="1" applyAlignment="1" applyProtection="1">
      <alignment horizontal="right" vertical="center"/>
    </xf>
    <xf numFmtId="0" fontId="53" fillId="0" borderId="0" xfId="0" applyFont="1">
      <alignment vertical="center"/>
    </xf>
    <xf numFmtId="38" fontId="54" fillId="0" borderId="0" xfId="1" applyFont="1" applyFill="1" applyBorder="1" applyAlignment="1" applyProtection="1">
      <alignment vertical="center" wrapText="1"/>
    </xf>
    <xf numFmtId="38" fontId="54" fillId="0" borderId="0" xfId="1" applyFont="1" applyFill="1" applyBorder="1" applyAlignment="1" applyProtection="1">
      <alignment horizontal="center" vertical="center" wrapText="1"/>
    </xf>
    <xf numFmtId="180" fontId="23" fillId="6" borderId="36" xfId="3" applyNumberFormat="1" applyFont="1" applyFill="1" applyBorder="1" applyAlignment="1" applyProtection="1">
      <alignment horizontal="right" vertical="center" shrinkToFit="1"/>
      <protection locked="0"/>
    </xf>
    <xf numFmtId="0" fontId="17" fillId="0" borderId="51" xfId="0" applyFont="1" applyBorder="1" applyAlignment="1">
      <alignment horizontal="left" vertical="center" wrapText="1" shrinkToFit="1"/>
    </xf>
    <xf numFmtId="0" fontId="17" fillId="0" borderId="51" xfId="10" applyFont="1" applyBorder="1" applyAlignment="1">
      <alignment horizontal="left" vertical="center" wrapText="1" shrinkToFit="1"/>
    </xf>
    <xf numFmtId="0" fontId="23" fillId="0" borderId="0" xfId="10" applyFont="1" applyAlignment="1">
      <alignment horizontal="left" vertical="center" wrapText="1"/>
    </xf>
    <xf numFmtId="0" fontId="17" fillId="0" borderId="0" xfId="10" applyFont="1" applyAlignment="1">
      <alignment horizontal="left" vertical="center" wrapText="1" shrinkToFit="1"/>
    </xf>
    <xf numFmtId="0" fontId="17" fillId="0" borderId="0" xfId="0" applyFont="1" applyAlignment="1">
      <alignment horizontal="left" vertical="center" wrapText="1" shrinkToFit="1"/>
    </xf>
    <xf numFmtId="0" fontId="23" fillId="0" borderId="0" xfId="0" applyFont="1" applyAlignment="1" applyProtection="1">
      <alignment horizontal="left" vertical="top" wrapText="1"/>
      <protection locked="0"/>
    </xf>
    <xf numFmtId="0" fontId="33" fillId="0" borderId="0" xfId="0" applyFont="1">
      <alignment vertical="center"/>
    </xf>
    <xf numFmtId="38" fontId="55" fillId="0" borderId="0" xfId="1" applyFont="1" applyFill="1" applyBorder="1" applyAlignment="1" applyProtection="1">
      <alignment horizontal="center" vertical="center" wrapText="1"/>
    </xf>
    <xf numFmtId="38" fontId="55" fillId="0" borderId="0" xfId="1" applyFont="1" applyFill="1" applyBorder="1" applyAlignment="1" applyProtection="1">
      <alignment vertical="center" wrapText="1"/>
    </xf>
    <xf numFmtId="0" fontId="33" fillId="0" borderId="0" xfId="7" applyFont="1">
      <alignment vertical="center"/>
    </xf>
    <xf numFmtId="179" fontId="12" fillId="5" borderId="147" xfId="9" applyNumberFormat="1" applyFont="1" applyFill="1" applyBorder="1" applyAlignment="1">
      <alignment vertical="center" shrinkToFit="1"/>
    </xf>
    <xf numFmtId="0" fontId="56" fillId="0" borderId="0" xfId="0" applyFont="1">
      <alignment vertical="center"/>
    </xf>
    <xf numFmtId="179" fontId="12" fillId="5" borderId="148" xfId="9" applyNumberFormat="1" applyFont="1" applyFill="1" applyBorder="1" applyAlignment="1">
      <alignment vertical="center" shrinkToFit="1"/>
    </xf>
    <xf numFmtId="179" fontId="12" fillId="5" borderId="149" xfId="9" applyNumberFormat="1" applyFont="1" applyFill="1" applyBorder="1" applyAlignment="1">
      <alignment vertical="center" shrinkToFit="1"/>
    </xf>
    <xf numFmtId="179" fontId="12" fillId="5" borderId="150" xfId="9" applyNumberFormat="1" applyFont="1" applyFill="1" applyBorder="1" applyAlignment="1">
      <alignment vertical="center" shrinkToFit="1"/>
    </xf>
    <xf numFmtId="179" fontId="12" fillId="5" borderId="151" xfId="9" applyNumberFormat="1" applyFont="1" applyFill="1" applyBorder="1" applyAlignment="1">
      <alignment vertical="center" shrinkToFit="1"/>
    </xf>
    <xf numFmtId="0" fontId="41" fillId="0" borderId="48" xfId="10" applyFont="1" applyBorder="1" applyAlignment="1" applyProtection="1">
      <alignment horizontal="center" vertical="top"/>
      <protection locked="0"/>
    </xf>
    <xf numFmtId="38" fontId="23" fillId="0" borderId="146" xfId="3" applyFont="1" applyFill="1" applyBorder="1" applyAlignment="1" applyProtection="1">
      <alignment horizontal="center" vertical="center" shrinkToFit="1"/>
      <protection locked="0"/>
    </xf>
    <xf numFmtId="38" fontId="23" fillId="0" borderId="99" xfId="3" applyFont="1" applyFill="1" applyBorder="1" applyAlignment="1" applyProtection="1">
      <alignment horizontal="center" vertical="center" shrinkToFit="1"/>
      <protection locked="0"/>
    </xf>
    <xf numFmtId="38" fontId="23" fillId="6" borderId="99" xfId="3" applyFont="1" applyFill="1" applyBorder="1" applyAlignment="1" applyProtection="1">
      <alignment horizontal="center" vertical="center" shrinkToFit="1"/>
      <protection locked="0"/>
    </xf>
    <xf numFmtId="0" fontId="23" fillId="6" borderId="99" xfId="8" applyFont="1" applyFill="1" applyBorder="1" applyAlignment="1" applyProtection="1">
      <alignment vertical="center" wrapText="1"/>
      <protection locked="0"/>
    </xf>
    <xf numFmtId="0" fontId="23" fillId="7" borderId="84" xfId="8" applyFont="1" applyFill="1" applyBorder="1" applyAlignment="1" applyProtection="1">
      <alignment horizontal="center" vertical="center" shrinkToFit="1"/>
      <protection locked="0"/>
    </xf>
    <xf numFmtId="180" fontId="23" fillId="6" borderId="84" xfId="3" applyNumberFormat="1" applyFont="1" applyFill="1" applyBorder="1" applyAlignment="1" applyProtection="1">
      <alignment vertical="center" shrinkToFit="1"/>
      <protection locked="0"/>
    </xf>
    <xf numFmtId="0" fontId="23" fillId="7" borderId="84" xfId="8" applyFont="1" applyFill="1" applyBorder="1" applyAlignment="1" applyProtection="1">
      <alignment vertical="center" shrinkToFit="1"/>
      <protection locked="0"/>
    </xf>
    <xf numFmtId="0" fontId="23" fillId="8" borderId="84" xfId="8" applyFont="1" applyFill="1" applyBorder="1" applyAlignment="1" applyProtection="1">
      <alignment horizontal="center" vertical="center" shrinkToFit="1"/>
      <protection locked="0"/>
    </xf>
    <xf numFmtId="0" fontId="23" fillId="0" borderId="84" xfId="8" applyFont="1" applyBorder="1" applyAlignment="1" applyProtection="1">
      <alignment horizontal="center" vertical="center" shrinkToFit="1"/>
      <protection locked="0"/>
    </xf>
    <xf numFmtId="179" fontId="23" fillId="4" borderId="84" xfId="8" applyNumberFormat="1" applyFont="1" applyFill="1" applyBorder="1" applyAlignment="1">
      <alignment vertical="center" shrinkToFit="1"/>
    </xf>
    <xf numFmtId="38" fontId="23" fillId="0" borderId="146" xfId="3" applyFont="1" applyFill="1" applyBorder="1" applyAlignment="1" applyProtection="1">
      <alignment horizontal="center" vertical="center" textRotation="255"/>
      <protection locked="0"/>
    </xf>
    <xf numFmtId="38" fontId="23" fillId="0" borderId="152" xfId="3" applyFont="1" applyFill="1" applyBorder="1" applyAlignment="1" applyProtection="1">
      <alignment horizontal="center" vertical="center" textRotation="255"/>
      <protection locked="0"/>
    </xf>
    <xf numFmtId="0" fontId="17" fillId="0" borderId="69" xfId="10" applyFont="1" applyBorder="1" applyAlignment="1" applyProtection="1">
      <alignment horizontal="left" vertical="center" wrapText="1" shrinkToFit="1"/>
      <protection locked="0"/>
    </xf>
    <xf numFmtId="0" fontId="17" fillId="0" borderId="126" xfId="10" applyFont="1" applyBorder="1" applyAlignment="1" applyProtection="1">
      <alignment horizontal="left" vertical="center" wrapText="1" shrinkToFit="1"/>
      <protection locked="0"/>
    </xf>
    <xf numFmtId="0" fontId="24" fillId="7" borderId="0" xfId="0" applyFont="1" applyFill="1" applyAlignment="1">
      <alignment horizontal="left" vertical="center"/>
    </xf>
    <xf numFmtId="0" fontId="24" fillId="7" borderId="0" xfId="10" applyFont="1" applyFill="1" applyAlignment="1">
      <alignment horizontal="left" vertical="center"/>
    </xf>
    <xf numFmtId="0" fontId="24" fillId="7" borderId="0" xfId="10" applyFont="1" applyFill="1" applyAlignment="1">
      <alignment horizontal="left" vertical="center" wrapText="1"/>
    </xf>
    <xf numFmtId="0" fontId="24" fillId="7" borderId="0" xfId="10" applyFont="1" applyFill="1" applyAlignment="1">
      <alignment horizontal="center" vertical="center" wrapText="1"/>
    </xf>
    <xf numFmtId="0" fontId="24" fillId="7" borderId="0" xfId="0" applyFont="1" applyFill="1" applyAlignment="1">
      <alignment horizontal="center" vertical="center"/>
    </xf>
    <xf numFmtId="38" fontId="41" fillId="7" borderId="0" xfId="1" applyFont="1" applyFill="1" applyBorder="1" applyAlignment="1" applyProtection="1">
      <alignment horizontal="right" vertical="center"/>
      <protection locked="0"/>
    </xf>
    <xf numFmtId="0" fontId="42" fillId="7" borderId="0" xfId="0" applyFont="1" applyFill="1" applyAlignment="1">
      <alignment horizontal="center" vertical="center"/>
    </xf>
    <xf numFmtId="0" fontId="17" fillId="7" borderId="0" xfId="0" applyFont="1" applyFill="1" applyAlignment="1">
      <alignment horizontal="right" vertical="center"/>
    </xf>
    <xf numFmtId="0" fontId="17" fillId="2" borderId="4" xfId="10" applyFont="1" applyFill="1" applyBorder="1" applyAlignment="1">
      <alignment horizontal="left" vertical="center" wrapText="1" shrinkToFit="1"/>
    </xf>
    <xf numFmtId="0" fontId="17" fillId="2" borderId="74" xfId="10" applyFont="1" applyFill="1" applyBorder="1" applyAlignment="1">
      <alignment horizontal="left" vertical="center" wrapText="1" shrinkToFit="1"/>
    </xf>
    <xf numFmtId="0" fontId="23" fillId="0" borderId="51" xfId="0" applyFont="1" applyBorder="1" applyAlignment="1" applyProtection="1">
      <alignment horizontal="left" vertical="top" wrapText="1"/>
      <protection locked="0"/>
    </xf>
    <xf numFmtId="38" fontId="23" fillId="4" borderId="9" xfId="4" applyFont="1" applyFill="1" applyBorder="1" applyAlignment="1" applyProtection="1">
      <alignment horizontal="center" vertical="center"/>
    </xf>
    <xf numFmtId="38" fontId="20" fillId="0" borderId="0" xfId="1" applyFont="1" applyFill="1" applyAlignment="1" applyProtection="1">
      <alignment vertical="center" wrapText="1"/>
    </xf>
    <xf numFmtId="38" fontId="23" fillId="0" borderId="9" xfId="1" applyFont="1" applyFill="1" applyBorder="1" applyAlignment="1" applyProtection="1">
      <alignment horizontal="center" vertical="center" wrapText="1"/>
    </xf>
    <xf numFmtId="38" fontId="23" fillId="0" borderId="9" xfId="1" applyFont="1" applyFill="1" applyBorder="1" applyAlignment="1" applyProtection="1">
      <alignment horizontal="center" vertical="center"/>
    </xf>
    <xf numFmtId="0" fontId="23" fillId="0" borderId="119" xfId="0" applyFont="1" applyBorder="1" applyAlignment="1" applyProtection="1">
      <alignment horizontal="center" vertical="center" wrapText="1"/>
      <protection locked="0"/>
    </xf>
    <xf numFmtId="0" fontId="23" fillId="0" borderId="120" xfId="0" applyFont="1" applyBorder="1" applyAlignment="1" applyProtection="1">
      <alignment horizontal="center" vertical="center" wrapText="1"/>
      <protection locked="0"/>
    </xf>
    <xf numFmtId="0" fontId="23" fillId="0" borderId="118" xfId="0" applyFont="1" applyBorder="1" applyAlignment="1" applyProtection="1">
      <alignment horizontal="center" vertical="center" wrapText="1"/>
      <protection locked="0"/>
    </xf>
    <xf numFmtId="0" fontId="17" fillId="0" borderId="0" xfId="0" applyFont="1" applyAlignment="1" applyProtection="1">
      <alignment horizontal="left" vertical="center" wrapText="1"/>
      <protection locked="0"/>
    </xf>
    <xf numFmtId="0" fontId="21" fillId="0" borderId="0" xfId="12" applyFont="1" applyAlignment="1" applyProtection="1">
      <alignment horizontal="left" vertical="center"/>
      <protection locked="0"/>
    </xf>
    <xf numFmtId="0" fontId="21" fillId="0" borderId="5" xfId="12" applyFont="1" applyBorder="1" applyAlignment="1" applyProtection="1">
      <alignment horizontal="left" vertical="center"/>
      <protection locked="0"/>
    </xf>
    <xf numFmtId="0" fontId="21" fillId="0" borderId="154" xfId="12" applyFont="1" applyBorder="1" applyAlignment="1" applyProtection="1">
      <alignment horizontal="left" vertical="center"/>
      <protection locked="0"/>
    </xf>
    <xf numFmtId="0" fontId="21" fillId="2" borderId="124" xfId="0" applyFont="1" applyFill="1" applyBorder="1" applyAlignment="1">
      <alignment horizontal="left" vertical="center" wrapText="1"/>
    </xf>
    <xf numFmtId="0" fontId="21" fillId="2" borderId="125" xfId="0" applyFont="1" applyFill="1" applyBorder="1" applyAlignment="1">
      <alignment horizontal="left" vertical="center" wrapText="1"/>
    </xf>
    <xf numFmtId="0" fontId="36" fillId="0" borderId="0" xfId="0" applyFont="1">
      <alignment vertical="center"/>
    </xf>
    <xf numFmtId="0" fontId="19" fillId="0" borderId="116" xfId="0" applyFont="1" applyBorder="1" applyAlignment="1">
      <alignment horizontal="center" vertical="center"/>
    </xf>
    <xf numFmtId="0" fontId="19" fillId="0" borderId="117" xfId="0" applyFont="1" applyBorder="1" applyAlignment="1">
      <alignment horizontal="center" vertical="center"/>
    </xf>
    <xf numFmtId="179" fontId="4" fillId="0" borderId="20" xfId="4" applyNumberFormat="1" applyFont="1" applyFill="1" applyBorder="1" applyAlignment="1" applyProtection="1">
      <alignment vertical="center" shrinkToFit="1"/>
      <protection locked="0"/>
    </xf>
    <xf numFmtId="0" fontId="19" fillId="0" borderId="39" xfId="12" applyFont="1" applyBorder="1">
      <alignment vertical="center"/>
    </xf>
    <xf numFmtId="0" fontId="19" fillId="0" borderId="40" xfId="12" applyFont="1" applyBorder="1" applyProtection="1">
      <alignment vertical="center"/>
      <protection locked="0"/>
    </xf>
    <xf numFmtId="0" fontId="19" fillId="0" borderId="102" xfId="12" applyFont="1" applyBorder="1" applyAlignment="1">
      <alignment horizontal="right" vertical="center"/>
    </xf>
    <xf numFmtId="38" fontId="23" fillId="0" borderId="0" xfId="1" applyFont="1" applyFill="1" applyBorder="1" applyAlignment="1" applyProtection="1">
      <alignment horizontal="center" vertical="center" wrapText="1"/>
    </xf>
    <xf numFmtId="179" fontId="12" fillId="5" borderId="119" xfId="9" applyNumberFormat="1" applyFont="1" applyFill="1" applyBorder="1" applyAlignment="1">
      <alignment vertical="center" shrinkToFit="1"/>
    </xf>
    <xf numFmtId="0" fontId="15" fillId="12" borderId="0" xfId="9" applyFont="1" applyFill="1" applyAlignment="1">
      <alignment horizontal="center" vertical="center"/>
    </xf>
    <xf numFmtId="0" fontId="17" fillId="12" borderId="0" xfId="10" applyFont="1" applyFill="1" applyAlignment="1">
      <alignment vertical="center"/>
    </xf>
    <xf numFmtId="0" fontId="17" fillId="12" borderId="0" xfId="10" applyFont="1" applyFill="1" applyAlignment="1">
      <alignment horizontal="center" vertical="center"/>
    </xf>
    <xf numFmtId="0" fontId="19" fillId="0" borderId="32" xfId="10" applyFont="1" applyBorder="1" applyAlignment="1" applyProtection="1">
      <alignment vertical="center" wrapText="1"/>
      <protection locked="0"/>
    </xf>
    <xf numFmtId="0" fontId="21" fillId="0" borderId="32" xfId="0" applyFont="1" applyBorder="1" applyAlignment="1" applyProtection="1">
      <alignment horizontal="left" vertical="top" wrapText="1"/>
      <protection locked="0"/>
    </xf>
    <xf numFmtId="0" fontId="21" fillId="0" borderId="54" xfId="0" applyFont="1" applyBorder="1" applyAlignment="1" applyProtection="1">
      <alignment horizontal="left" vertical="top" wrapText="1"/>
      <protection locked="0"/>
    </xf>
    <xf numFmtId="0" fontId="19" fillId="0" borderId="10" xfId="10" applyFont="1" applyBorder="1" applyAlignment="1" applyProtection="1">
      <alignment vertical="center" wrapText="1"/>
      <protection locked="0"/>
    </xf>
    <xf numFmtId="0" fontId="17" fillId="7" borderId="32" xfId="0" applyFont="1" applyFill="1" applyBorder="1" applyAlignment="1">
      <alignment horizontal="center" vertical="center"/>
    </xf>
    <xf numFmtId="0" fontId="17" fillId="7" borderId="32" xfId="0" applyFont="1" applyFill="1" applyBorder="1" applyAlignment="1">
      <alignment horizontal="center" vertical="center" shrinkToFit="1"/>
    </xf>
    <xf numFmtId="0" fontId="24" fillId="0" borderId="0" xfId="0" applyFont="1">
      <alignment vertical="center"/>
    </xf>
    <xf numFmtId="0" fontId="17" fillId="2" borderId="116" xfId="0" applyFont="1" applyFill="1" applyBorder="1" applyAlignment="1">
      <alignment horizontal="center" vertical="center" wrapText="1"/>
    </xf>
    <xf numFmtId="0" fontId="17" fillId="2" borderId="117" xfId="0" applyFont="1" applyFill="1" applyBorder="1" applyAlignment="1">
      <alignment horizontal="center" vertical="center"/>
    </xf>
    <xf numFmtId="0" fontId="23" fillId="7" borderId="0" xfId="0" applyFont="1" applyFill="1" applyAlignment="1" applyProtection="1">
      <alignment horizontal="left" vertical="center"/>
      <protection locked="0"/>
    </xf>
    <xf numFmtId="0" fontId="61" fillId="7" borderId="0" xfId="10" applyFont="1" applyFill="1" applyAlignment="1">
      <alignment horizontal="center" vertical="center" shrinkToFit="1"/>
    </xf>
    <xf numFmtId="0" fontId="61" fillId="7" borderId="0" xfId="0" applyFont="1" applyFill="1" applyAlignment="1">
      <alignment horizontal="center" vertical="center" shrinkToFit="1"/>
    </xf>
    <xf numFmtId="58" fontId="17" fillId="0" borderId="0" xfId="0" applyNumberFormat="1" applyFont="1" applyAlignment="1" applyProtection="1">
      <alignment horizontal="center" vertical="center"/>
      <protection locked="0"/>
    </xf>
    <xf numFmtId="0" fontId="17" fillId="0" borderId="0" xfId="0" applyFont="1" applyAlignment="1" applyProtection="1">
      <alignment horizontal="center" vertical="center"/>
      <protection locked="0"/>
    </xf>
    <xf numFmtId="0" fontId="24" fillId="7" borderId="0" xfId="0" applyFont="1" applyFill="1" applyAlignment="1">
      <alignment horizontal="left" vertical="center"/>
    </xf>
    <xf numFmtId="0" fontId="24" fillId="7" borderId="0" xfId="10" applyFont="1" applyFill="1" applyAlignment="1">
      <alignment horizontal="left" vertical="center"/>
    </xf>
    <xf numFmtId="0" fontId="24" fillId="7" borderId="0" xfId="10" applyFont="1" applyFill="1" applyAlignment="1">
      <alignment horizontal="left" vertical="center" wrapText="1"/>
    </xf>
    <xf numFmtId="0" fontId="24" fillId="7" borderId="0" xfId="10" applyFont="1" applyFill="1" applyAlignment="1">
      <alignment horizontal="center" vertical="center" wrapText="1"/>
    </xf>
    <xf numFmtId="0" fontId="24" fillId="7" borderId="0" xfId="0" applyFont="1" applyFill="1" applyAlignment="1">
      <alignment horizontal="center" vertical="center"/>
    </xf>
    <xf numFmtId="38" fontId="41" fillId="7" borderId="0" xfId="1" applyFont="1" applyFill="1" applyBorder="1" applyAlignment="1" applyProtection="1">
      <alignment horizontal="right" vertical="center"/>
      <protection locked="0"/>
    </xf>
    <xf numFmtId="0" fontId="42" fillId="7" borderId="0" xfId="0" applyFont="1" applyFill="1" applyAlignment="1">
      <alignment horizontal="center" vertical="center"/>
    </xf>
    <xf numFmtId="0" fontId="24" fillId="7" borderId="0" xfId="0" applyFont="1" applyFill="1" applyAlignment="1" applyProtection="1">
      <alignment horizontal="left" vertical="center" wrapText="1"/>
      <protection locked="0"/>
    </xf>
    <xf numFmtId="0" fontId="24" fillId="0" borderId="0" xfId="0" applyFont="1" applyAlignment="1" applyProtection="1">
      <alignment horizontal="left" vertical="center"/>
      <protection locked="0"/>
    </xf>
    <xf numFmtId="0" fontId="17" fillId="7" borderId="0" xfId="0" applyFont="1" applyFill="1" applyAlignment="1" applyProtection="1">
      <alignment horizontal="left" vertical="center"/>
      <protection locked="0"/>
    </xf>
    <xf numFmtId="0" fontId="17" fillId="7" borderId="0" xfId="0" applyFont="1" applyFill="1" applyAlignment="1">
      <alignment horizontal="right" vertical="center"/>
    </xf>
    <xf numFmtId="0" fontId="24" fillId="2" borderId="56" xfId="10" applyFont="1" applyFill="1" applyBorder="1" applyAlignment="1">
      <alignment horizontal="left" vertical="center"/>
    </xf>
    <xf numFmtId="0" fontId="24" fillId="2" borderId="15" xfId="10" applyFont="1" applyFill="1" applyBorder="1" applyAlignment="1">
      <alignment horizontal="left" vertical="center"/>
    </xf>
    <xf numFmtId="0" fontId="24" fillId="7" borderId="7" xfId="10" applyFont="1" applyFill="1" applyBorder="1" applyAlignment="1">
      <alignment vertical="center"/>
    </xf>
    <xf numFmtId="0" fontId="23" fillId="2" borderId="103" xfId="10" applyFont="1" applyFill="1" applyBorder="1" applyAlignment="1">
      <alignment horizontal="left" vertical="center"/>
    </xf>
    <xf numFmtId="0" fontId="23" fillId="2" borderId="104" xfId="10" applyFont="1" applyFill="1" applyBorder="1" applyAlignment="1">
      <alignment horizontal="left" vertical="center"/>
    </xf>
    <xf numFmtId="0" fontId="23" fillId="2" borderId="105" xfId="10" applyFont="1" applyFill="1" applyBorder="1" applyAlignment="1">
      <alignment horizontal="left" vertical="center"/>
    </xf>
    <xf numFmtId="0" fontId="17" fillId="7" borderId="105" xfId="10" applyFont="1" applyFill="1" applyBorder="1" applyAlignment="1" applyProtection="1">
      <alignment horizontal="left" vertical="center"/>
      <protection locked="0"/>
    </xf>
    <xf numFmtId="0" fontId="24" fillId="2" borderId="1" xfId="10" applyFont="1" applyFill="1" applyBorder="1" applyAlignment="1">
      <alignment horizontal="left" vertical="center"/>
    </xf>
    <xf numFmtId="0" fontId="17" fillId="0" borderId="48" xfId="0" applyFont="1" applyBorder="1" applyAlignment="1">
      <alignment horizontal="left" vertical="center"/>
    </xf>
    <xf numFmtId="0" fontId="24" fillId="2" borderId="55" xfId="10" applyFont="1" applyFill="1" applyBorder="1" applyAlignment="1">
      <alignment horizontal="left" vertical="center"/>
    </xf>
    <xf numFmtId="0" fontId="24" fillId="2" borderId="10" xfId="10" applyFont="1" applyFill="1" applyBorder="1" applyAlignment="1">
      <alignment horizontal="left" vertical="center"/>
    </xf>
    <xf numFmtId="0" fontId="24" fillId="7" borderId="9" xfId="10" applyFont="1" applyFill="1" applyBorder="1" applyAlignment="1" applyProtection="1">
      <alignment horizontal="left" vertical="center"/>
      <protection locked="0"/>
    </xf>
    <xf numFmtId="0" fontId="24" fillId="7" borderId="18" xfId="10" applyFont="1" applyFill="1" applyBorder="1" applyAlignment="1" applyProtection="1">
      <alignment horizontal="left" vertical="center"/>
      <protection locked="0"/>
    </xf>
    <xf numFmtId="0" fontId="24" fillId="7" borderId="32" xfId="10" applyFont="1" applyFill="1" applyBorder="1" applyAlignment="1" applyProtection="1">
      <alignment horizontal="left" vertical="center"/>
      <protection locked="0"/>
    </xf>
    <xf numFmtId="0" fontId="24" fillId="7" borderId="54" xfId="10" applyFont="1" applyFill="1" applyBorder="1" applyAlignment="1" applyProtection="1">
      <alignment horizontal="left" vertical="center"/>
      <protection locked="0"/>
    </xf>
    <xf numFmtId="0" fontId="24" fillId="7" borderId="57" xfId="10" applyFont="1" applyFill="1" applyBorder="1" applyAlignment="1" applyProtection="1">
      <alignment horizontal="left" vertical="center"/>
      <protection locked="0"/>
    </xf>
    <xf numFmtId="0" fontId="24" fillId="7" borderId="58" xfId="10" applyFont="1" applyFill="1" applyBorder="1" applyAlignment="1" applyProtection="1">
      <alignment horizontal="left" vertical="center"/>
      <protection locked="0"/>
    </xf>
    <xf numFmtId="0" fontId="24" fillId="7" borderId="59" xfId="10" applyFont="1" applyFill="1" applyBorder="1" applyAlignment="1" applyProtection="1">
      <alignment horizontal="left" vertical="center"/>
      <protection locked="0"/>
    </xf>
    <xf numFmtId="0" fontId="24" fillId="7" borderId="60" xfId="10" applyFont="1" applyFill="1" applyBorder="1" applyAlignment="1" applyProtection="1">
      <alignment horizontal="left" vertical="center"/>
      <protection locked="0"/>
    </xf>
    <xf numFmtId="0" fontId="24" fillId="7" borderId="1" xfId="10" applyFont="1" applyFill="1" applyBorder="1" applyAlignment="1" applyProtection="1">
      <alignment horizontal="left" vertical="center"/>
      <protection locked="0"/>
    </xf>
    <xf numFmtId="0" fontId="24" fillId="7" borderId="3" xfId="10" applyFont="1" applyFill="1" applyBorder="1" applyAlignment="1" applyProtection="1">
      <alignment horizontal="left" vertical="center"/>
      <protection locked="0"/>
    </xf>
    <xf numFmtId="0" fontId="17" fillId="7" borderId="21" xfId="0" applyFont="1" applyFill="1" applyBorder="1" applyAlignment="1" applyProtection="1">
      <alignment horizontal="left" vertical="center"/>
      <protection locked="0"/>
    </xf>
    <xf numFmtId="0" fontId="17" fillId="7" borderId="48" xfId="0" applyFont="1" applyFill="1" applyBorder="1" applyAlignment="1" applyProtection="1">
      <alignment horizontal="left" vertical="center"/>
      <protection locked="0"/>
    </xf>
    <xf numFmtId="0" fontId="17" fillId="7" borderId="61" xfId="0" applyFont="1" applyFill="1" applyBorder="1" applyAlignment="1" applyProtection="1">
      <alignment horizontal="left" vertical="center"/>
      <protection locked="0"/>
    </xf>
    <xf numFmtId="0" fontId="24" fillId="2" borderId="106" xfId="10" applyFont="1" applyFill="1" applyBorder="1" applyAlignment="1">
      <alignment horizontal="left" vertical="center"/>
    </xf>
    <xf numFmtId="0" fontId="24" fillId="2" borderId="83" xfId="10" applyFont="1" applyFill="1" applyBorder="1" applyAlignment="1">
      <alignment horizontal="left" vertical="center"/>
    </xf>
    <xf numFmtId="0" fontId="24" fillId="2" borderId="107" xfId="10" applyFont="1" applyFill="1" applyBorder="1" applyAlignment="1">
      <alignment horizontal="left" vertical="center"/>
    </xf>
    <xf numFmtId="0" fontId="24" fillId="7" borderId="108" xfId="10" applyFont="1" applyFill="1" applyBorder="1" applyAlignment="1" applyProtection="1">
      <alignment horizontal="left" vertical="center"/>
      <protection locked="0"/>
    </xf>
    <xf numFmtId="0" fontId="24" fillId="7" borderId="84" xfId="10" applyFont="1" applyFill="1" applyBorder="1" applyAlignment="1" applyProtection="1">
      <alignment horizontal="left" vertical="center"/>
      <protection locked="0"/>
    </xf>
    <xf numFmtId="0" fontId="24" fillId="7" borderId="83" xfId="10" applyFont="1" applyFill="1" applyBorder="1" applyAlignment="1" applyProtection="1">
      <alignment horizontal="left" vertical="center"/>
      <protection locked="0"/>
    </xf>
    <xf numFmtId="0" fontId="24" fillId="7" borderId="18" xfId="10" applyFont="1" applyFill="1" applyBorder="1" applyAlignment="1" applyProtection="1">
      <alignment horizontal="left" vertical="top"/>
      <protection locked="0"/>
    </xf>
    <xf numFmtId="0" fontId="17" fillId="7" borderId="32" xfId="0" applyFont="1" applyFill="1" applyBorder="1" applyAlignment="1" applyProtection="1">
      <alignment horizontal="left" vertical="top"/>
      <protection locked="0"/>
    </xf>
    <xf numFmtId="0" fontId="17" fillId="7" borderId="54" xfId="0" applyFont="1" applyFill="1" applyBorder="1" applyAlignment="1" applyProtection="1">
      <alignment horizontal="left" vertical="top"/>
      <protection locked="0"/>
    </xf>
    <xf numFmtId="0" fontId="17" fillId="9" borderId="55" xfId="10" applyFont="1" applyFill="1" applyBorder="1" applyAlignment="1">
      <alignment horizontal="center" vertical="center"/>
    </xf>
    <xf numFmtId="0" fontId="17" fillId="9" borderId="32" xfId="10" applyFont="1" applyFill="1" applyBorder="1" applyAlignment="1">
      <alignment horizontal="center" vertical="center"/>
    </xf>
    <xf numFmtId="0" fontId="17" fillId="9" borderId="10" xfId="10" applyFont="1" applyFill="1" applyBorder="1" applyAlignment="1">
      <alignment horizontal="center" vertical="center"/>
    </xf>
    <xf numFmtId="0" fontId="17" fillId="9" borderId="56" xfId="10" applyFont="1" applyFill="1" applyBorder="1" applyAlignment="1">
      <alignment horizontal="center" vertical="center"/>
    </xf>
    <xf numFmtId="0" fontId="17" fillId="9" borderId="58" xfId="10" applyFont="1" applyFill="1" applyBorder="1" applyAlignment="1">
      <alignment horizontal="center" vertical="center"/>
    </xf>
    <xf numFmtId="0" fontId="17" fillId="9" borderId="15" xfId="10" applyFont="1" applyFill="1" applyBorder="1" applyAlignment="1">
      <alignment horizontal="center" vertical="center"/>
    </xf>
    <xf numFmtId="0" fontId="17" fillId="7" borderId="60" xfId="10" applyFont="1" applyFill="1" applyBorder="1" applyAlignment="1">
      <alignment horizontal="center" vertical="center" shrinkToFit="1"/>
    </xf>
    <xf numFmtId="0" fontId="17" fillId="7" borderId="1" xfId="10" applyFont="1" applyFill="1" applyBorder="1" applyAlignment="1">
      <alignment horizontal="center" vertical="center" shrinkToFit="1"/>
    </xf>
    <xf numFmtId="0" fontId="17" fillId="7" borderId="3" xfId="10" applyFont="1" applyFill="1" applyBorder="1" applyAlignment="1">
      <alignment horizontal="center" vertical="center" shrinkToFit="1"/>
    </xf>
    <xf numFmtId="0" fontId="23" fillId="7" borderId="93" xfId="10" applyFont="1" applyFill="1" applyBorder="1" applyAlignment="1">
      <alignment horizontal="center" vertical="center" wrapText="1" shrinkToFit="1"/>
    </xf>
    <xf numFmtId="0" fontId="23" fillId="7" borderId="40" xfId="10" applyFont="1" applyFill="1" applyBorder="1" applyAlignment="1">
      <alignment horizontal="center" vertical="center" wrapText="1" shrinkToFit="1"/>
    </xf>
    <xf numFmtId="0" fontId="23" fillId="7" borderId="40" xfId="10" applyFont="1" applyFill="1" applyBorder="1" applyAlignment="1">
      <alignment horizontal="center" vertical="center" shrinkToFit="1"/>
    </xf>
    <xf numFmtId="0" fontId="17" fillId="7" borderId="40" xfId="10" applyFont="1" applyFill="1" applyBorder="1" applyAlignment="1">
      <alignment horizontal="left" vertical="center" shrinkToFit="1"/>
    </xf>
    <xf numFmtId="0" fontId="17" fillId="7" borderId="40" xfId="10" applyFont="1" applyFill="1" applyBorder="1" applyAlignment="1">
      <alignment horizontal="left" vertical="center" wrapText="1" shrinkToFit="1"/>
    </xf>
    <xf numFmtId="0" fontId="17" fillId="7" borderId="102" xfId="10" applyFont="1" applyFill="1" applyBorder="1" applyAlignment="1">
      <alignment horizontal="left" vertical="center" shrinkToFit="1"/>
    </xf>
    <xf numFmtId="0" fontId="23" fillId="7" borderId="138" xfId="10" applyFont="1" applyFill="1" applyBorder="1" applyAlignment="1">
      <alignment horizontal="center" vertical="center" wrapText="1" shrinkToFit="1"/>
    </xf>
    <xf numFmtId="0" fontId="23" fillId="7" borderId="72" xfId="10" applyFont="1" applyFill="1" applyBorder="1" applyAlignment="1">
      <alignment horizontal="center" vertical="center" wrapText="1" shrinkToFit="1"/>
    </xf>
    <xf numFmtId="0" fontId="23" fillId="7" borderId="72" xfId="10" applyFont="1" applyFill="1" applyBorder="1" applyAlignment="1">
      <alignment horizontal="center" vertical="center" shrinkToFit="1"/>
    </xf>
    <xf numFmtId="0" fontId="17" fillId="7" borderId="72" xfId="10" applyFont="1" applyFill="1" applyBorder="1" applyAlignment="1">
      <alignment horizontal="left" vertical="center" shrinkToFit="1"/>
    </xf>
    <xf numFmtId="0" fontId="17" fillId="7" borderId="72" xfId="10" applyFont="1" applyFill="1" applyBorder="1" applyAlignment="1">
      <alignment horizontal="left" vertical="center" wrapText="1" shrinkToFit="1"/>
    </xf>
    <xf numFmtId="0" fontId="17" fillId="7" borderId="73" xfId="10" applyFont="1" applyFill="1" applyBorder="1" applyAlignment="1">
      <alignment horizontal="left" vertical="center" shrinkToFit="1"/>
    </xf>
    <xf numFmtId="0" fontId="17" fillId="2" borderId="66" xfId="10" applyFont="1" applyFill="1" applyBorder="1" applyAlignment="1">
      <alignment horizontal="left" vertical="center"/>
    </xf>
    <xf numFmtId="0" fontId="17" fillId="2" borderId="67" xfId="0" applyFont="1" applyFill="1" applyBorder="1" applyAlignment="1">
      <alignment horizontal="left" vertical="center"/>
    </xf>
    <xf numFmtId="0" fontId="17" fillId="2" borderId="16" xfId="0" applyFont="1" applyFill="1" applyBorder="1" applyAlignment="1">
      <alignment horizontal="left" vertical="center"/>
    </xf>
    <xf numFmtId="0" fontId="17" fillId="2" borderId="4" xfId="10" applyFont="1" applyFill="1" applyBorder="1" applyAlignment="1">
      <alignment horizontal="left" vertical="center"/>
    </xf>
    <xf numFmtId="0" fontId="17" fillId="2" borderId="0" xfId="0" applyFont="1" applyFill="1" applyAlignment="1">
      <alignment horizontal="left" vertical="center"/>
    </xf>
    <xf numFmtId="0" fontId="17" fillId="2" borderId="5" xfId="0" applyFont="1" applyFill="1" applyBorder="1" applyAlignment="1">
      <alignment horizontal="left" vertical="center"/>
    </xf>
    <xf numFmtId="0" fontId="17" fillId="2" borderId="2" xfId="10" applyFont="1" applyFill="1" applyBorder="1" applyAlignment="1">
      <alignment horizontal="left" vertical="center"/>
    </xf>
    <xf numFmtId="0" fontId="17" fillId="2" borderId="1" xfId="0" applyFont="1" applyFill="1" applyBorder="1" applyAlignment="1">
      <alignment horizontal="left" vertical="center"/>
    </xf>
    <xf numFmtId="0" fontId="17" fillId="2" borderId="3" xfId="0" applyFont="1" applyFill="1" applyBorder="1" applyAlignment="1">
      <alignment horizontal="left" vertical="center"/>
    </xf>
    <xf numFmtId="0" fontId="20" fillId="10" borderId="49" xfId="10" applyFont="1" applyFill="1" applyBorder="1" applyAlignment="1">
      <alignment horizontal="center" vertical="center"/>
    </xf>
    <xf numFmtId="0" fontId="20" fillId="10" borderId="51" xfId="0" applyFont="1" applyFill="1" applyBorder="1" applyAlignment="1">
      <alignment horizontal="center" vertical="center"/>
    </xf>
    <xf numFmtId="0" fontId="20" fillId="10" borderId="52" xfId="0" applyFont="1" applyFill="1" applyBorder="1" applyAlignment="1">
      <alignment horizontal="center" vertical="center"/>
    </xf>
    <xf numFmtId="0" fontId="44" fillId="7" borderId="18" xfId="11" applyFont="1" applyFill="1" applyBorder="1" applyAlignment="1" applyProtection="1">
      <alignment horizontal="left" vertical="center"/>
      <protection locked="0"/>
    </xf>
    <xf numFmtId="0" fontId="17" fillId="7" borderId="32" xfId="0" applyFont="1" applyFill="1" applyBorder="1" applyAlignment="1" applyProtection="1">
      <alignment horizontal="left" vertical="center"/>
      <protection locked="0"/>
    </xf>
    <xf numFmtId="0" fontId="17" fillId="7" borderId="54" xfId="0" applyFont="1" applyFill="1" applyBorder="1" applyAlignment="1" applyProtection="1">
      <alignment horizontal="left" vertical="center"/>
      <protection locked="0"/>
    </xf>
    <xf numFmtId="0" fontId="44" fillId="7" borderId="57" xfId="11" applyFont="1" applyFill="1" applyBorder="1" applyAlignment="1" applyProtection="1">
      <alignment horizontal="left" vertical="center"/>
      <protection locked="0"/>
    </xf>
    <xf numFmtId="0" fontId="17" fillId="7" borderId="58" xfId="0" applyFont="1" applyFill="1" applyBorder="1" applyAlignment="1" applyProtection="1">
      <alignment horizontal="left" vertical="center"/>
      <protection locked="0"/>
    </xf>
    <xf numFmtId="0" fontId="17" fillId="7" borderId="59" xfId="0" applyFont="1" applyFill="1" applyBorder="1" applyAlignment="1" applyProtection="1">
      <alignment horizontal="left" vertical="center"/>
      <protection locked="0"/>
    </xf>
    <xf numFmtId="0" fontId="17" fillId="9" borderId="49" xfId="10" applyFont="1" applyFill="1" applyBorder="1" applyAlignment="1">
      <alignment horizontal="left" vertical="center" wrapText="1"/>
    </xf>
    <xf numFmtId="0" fontId="17" fillId="9" borderId="51" xfId="10" applyFont="1" applyFill="1" applyBorder="1" applyAlignment="1">
      <alignment horizontal="left" vertical="center"/>
    </xf>
    <xf numFmtId="0" fontId="17" fillId="9" borderId="52" xfId="10" applyFont="1" applyFill="1" applyBorder="1" applyAlignment="1">
      <alignment horizontal="left" vertical="center"/>
    </xf>
    <xf numFmtId="0" fontId="23" fillId="0" borderId="71" xfId="10" applyFont="1" applyBorder="1" applyAlignment="1" applyProtection="1">
      <alignment horizontal="center" vertical="center" wrapText="1"/>
      <protection locked="0"/>
    </xf>
    <xf numFmtId="0" fontId="23" fillId="0" borderId="72" xfId="10" applyFont="1" applyBorder="1" applyAlignment="1" applyProtection="1">
      <alignment horizontal="center" vertical="center" wrapText="1"/>
      <protection locked="0"/>
    </xf>
    <xf numFmtId="0" fontId="23" fillId="0" borderId="73" xfId="10" applyFont="1" applyBorder="1" applyAlignment="1" applyProtection="1">
      <alignment horizontal="center" vertical="center" wrapText="1"/>
      <protection locked="0"/>
    </xf>
    <xf numFmtId="0" fontId="23" fillId="0" borderId="68" xfId="10" applyFont="1" applyBorder="1" applyAlignment="1" applyProtection="1">
      <alignment horizontal="left" vertical="top" wrapText="1"/>
      <protection locked="0"/>
    </xf>
    <xf numFmtId="0" fontId="23" fillId="0" borderId="69" xfId="10" applyFont="1" applyBorder="1" applyAlignment="1" applyProtection="1">
      <alignment horizontal="left" vertical="top" wrapText="1"/>
      <protection locked="0"/>
    </xf>
    <xf numFmtId="0" fontId="23" fillId="0" borderId="126" xfId="10" applyFont="1" applyBorder="1" applyAlignment="1" applyProtection="1">
      <alignment horizontal="left" vertical="top" wrapText="1"/>
      <protection locked="0"/>
    </xf>
    <xf numFmtId="0" fontId="23" fillId="0" borderId="6" xfId="10" applyFont="1" applyBorder="1" applyAlignment="1" applyProtection="1">
      <alignment horizontal="left" vertical="top" wrapText="1"/>
      <protection locked="0"/>
    </xf>
    <xf numFmtId="0" fontId="23" fillId="0" borderId="7" xfId="10" applyFont="1" applyBorder="1" applyAlignment="1" applyProtection="1">
      <alignment horizontal="left" vertical="top" wrapText="1"/>
      <protection locked="0"/>
    </xf>
    <xf numFmtId="0" fontId="23" fillId="0" borderId="8" xfId="10" applyFont="1" applyBorder="1" applyAlignment="1" applyProtection="1">
      <alignment horizontal="left" vertical="top" wrapText="1"/>
      <protection locked="0"/>
    </xf>
    <xf numFmtId="0" fontId="17" fillId="2" borderId="97" xfId="10" applyFont="1" applyFill="1" applyBorder="1" applyAlignment="1">
      <alignment horizontal="left" vertical="center"/>
    </xf>
    <xf numFmtId="0" fontId="17" fillId="2" borderId="80" xfId="0" applyFont="1" applyFill="1" applyBorder="1" applyAlignment="1">
      <alignment horizontal="left" vertical="center"/>
    </xf>
    <xf numFmtId="0" fontId="17" fillId="2" borderId="81" xfId="0" applyFont="1" applyFill="1" applyBorder="1" applyAlignment="1">
      <alignment horizontal="left" vertical="center"/>
    </xf>
    <xf numFmtId="0" fontId="23" fillId="0" borderId="70" xfId="10" applyFont="1" applyBorder="1" applyAlignment="1" applyProtection="1">
      <alignment horizontal="left" vertical="top" wrapText="1"/>
      <protection locked="0"/>
    </xf>
    <xf numFmtId="0" fontId="23" fillId="0" borderId="48" xfId="10" applyFont="1" applyBorder="1" applyAlignment="1" applyProtection="1">
      <alignment horizontal="left" vertical="top" wrapText="1"/>
      <protection locked="0"/>
    </xf>
    <xf numFmtId="0" fontId="23" fillId="0" borderId="61" xfId="10" applyFont="1" applyBorder="1" applyAlignment="1" applyProtection="1">
      <alignment horizontal="left" vertical="top" wrapText="1"/>
      <protection locked="0"/>
    </xf>
    <xf numFmtId="0" fontId="57" fillId="0" borderId="50" xfId="12" applyFont="1" applyBorder="1" applyAlignment="1">
      <alignment horizontal="center" vertical="center" wrapText="1"/>
    </xf>
    <xf numFmtId="0" fontId="57" fillId="0" borderId="21" xfId="12" applyFont="1" applyBorder="1" applyAlignment="1">
      <alignment horizontal="center" vertical="center" wrapText="1"/>
    </xf>
    <xf numFmtId="0" fontId="17" fillId="2" borderId="49" xfId="10" applyFont="1" applyFill="1" applyBorder="1" applyAlignment="1">
      <alignment horizontal="left" vertical="center"/>
    </xf>
    <xf numFmtId="0" fontId="17" fillId="2" borderId="12" xfId="10" applyFont="1" applyFill="1" applyBorder="1" applyAlignment="1">
      <alignment horizontal="left" vertical="center"/>
    </xf>
    <xf numFmtId="0" fontId="17" fillId="2" borderId="70" xfId="10" applyFont="1" applyFill="1" applyBorder="1" applyAlignment="1">
      <alignment horizontal="left" vertical="center"/>
    </xf>
    <xf numFmtId="0" fontId="17" fillId="2" borderId="75" xfId="10" applyFont="1" applyFill="1" applyBorder="1" applyAlignment="1">
      <alignment horizontal="left" vertical="center"/>
    </xf>
    <xf numFmtId="0" fontId="21" fillId="0" borderId="35" xfId="12" applyFont="1" applyBorder="1" applyAlignment="1" applyProtection="1">
      <alignment horizontal="left" vertical="center" wrapText="1"/>
      <protection locked="0"/>
    </xf>
    <xf numFmtId="0" fontId="21" fillId="0" borderId="36" xfId="12" applyFont="1" applyBorder="1" applyAlignment="1" applyProtection="1">
      <alignment horizontal="left" vertical="center" wrapText="1"/>
      <protection locked="0"/>
    </xf>
    <xf numFmtId="0" fontId="21" fillId="0" borderId="142" xfId="12" applyFont="1" applyBorder="1" applyAlignment="1" applyProtection="1">
      <alignment horizontal="left" vertical="center" wrapText="1"/>
      <protection locked="0"/>
    </xf>
    <xf numFmtId="0" fontId="21" fillId="0" borderId="99" xfId="12" applyFont="1" applyBorder="1" applyAlignment="1" applyProtection="1">
      <alignment horizontal="left" vertical="center"/>
      <protection locked="0"/>
    </xf>
    <xf numFmtId="0" fontId="21" fillId="0" borderId="84" xfId="12" applyFont="1" applyBorder="1" applyAlignment="1" applyProtection="1">
      <alignment horizontal="left" vertical="center"/>
      <protection locked="0"/>
    </xf>
    <xf numFmtId="0" fontId="21" fillId="0" borderId="85" xfId="12" applyFont="1" applyBorder="1" applyAlignment="1" applyProtection="1">
      <alignment horizontal="left" vertical="center"/>
      <protection locked="0"/>
    </xf>
    <xf numFmtId="0" fontId="17" fillId="7" borderId="31" xfId="0" applyFont="1" applyFill="1" applyBorder="1" applyAlignment="1" applyProtection="1">
      <alignment horizontal="left" vertical="center"/>
      <protection locked="0"/>
    </xf>
    <xf numFmtId="0" fontId="19" fillId="0" borderId="39" xfId="12" applyFont="1" applyBorder="1" applyAlignment="1" applyProtection="1">
      <alignment horizontal="center" vertical="center"/>
      <protection locked="0"/>
    </xf>
    <xf numFmtId="0" fontId="19" fillId="0" borderId="40" xfId="12" applyFont="1" applyBorder="1" applyAlignment="1" applyProtection="1">
      <alignment horizontal="center" vertical="center"/>
      <protection locked="0"/>
    </xf>
    <xf numFmtId="0" fontId="23" fillId="7" borderId="78" xfId="0" applyFont="1" applyFill="1" applyBorder="1" applyAlignment="1" applyProtection="1">
      <alignment horizontal="left" vertical="top" wrapText="1"/>
      <protection locked="0"/>
    </xf>
    <xf numFmtId="0" fontId="23" fillId="7" borderId="51" xfId="0" applyFont="1" applyFill="1" applyBorder="1" applyAlignment="1" applyProtection="1">
      <alignment horizontal="left" vertical="top" wrapText="1"/>
      <protection locked="0"/>
    </xf>
    <xf numFmtId="0" fontId="23" fillId="7" borderId="52" xfId="0" applyFont="1" applyFill="1" applyBorder="1" applyAlignment="1" applyProtection="1">
      <alignment horizontal="left" vertical="top" wrapText="1"/>
      <protection locked="0"/>
    </xf>
    <xf numFmtId="0" fontId="23" fillId="7" borderId="100" xfId="0" applyFont="1" applyFill="1" applyBorder="1" applyAlignment="1" applyProtection="1">
      <alignment horizontal="left" vertical="top" wrapText="1"/>
      <protection locked="0"/>
    </xf>
    <xf numFmtId="0" fontId="23" fillId="7" borderId="0" xfId="0" applyFont="1" applyFill="1" applyAlignment="1" applyProtection="1">
      <alignment horizontal="left" vertical="top" wrapText="1"/>
      <protection locked="0"/>
    </xf>
    <xf numFmtId="0" fontId="23" fillId="7" borderId="5" xfId="0" applyFont="1" applyFill="1" applyBorder="1" applyAlignment="1" applyProtection="1">
      <alignment horizontal="left" vertical="top" wrapText="1"/>
      <protection locked="0"/>
    </xf>
    <xf numFmtId="0" fontId="19" fillId="9" borderId="98" xfId="12" applyFont="1" applyFill="1" applyBorder="1" applyAlignment="1">
      <alignment horizontal="left" vertical="center" wrapText="1"/>
    </xf>
    <xf numFmtId="0" fontId="19" fillId="9" borderId="94" xfId="12" applyFont="1" applyFill="1" applyBorder="1" applyAlignment="1">
      <alignment horizontal="left" vertical="center" wrapText="1"/>
    </xf>
    <xf numFmtId="0" fontId="19" fillId="9" borderId="68" xfId="12" applyFont="1" applyFill="1" applyBorder="1" applyAlignment="1">
      <alignment horizontal="left" vertical="center" wrapText="1"/>
    </xf>
    <xf numFmtId="0" fontId="19" fillId="9" borderId="140" xfId="12" applyFont="1" applyFill="1" applyBorder="1" applyAlignment="1">
      <alignment horizontal="left" vertical="center" wrapText="1"/>
    </xf>
    <xf numFmtId="0" fontId="19" fillId="0" borderId="80" xfId="12" applyFont="1" applyBorder="1" applyAlignment="1">
      <alignment horizontal="left" vertical="center"/>
    </xf>
    <xf numFmtId="0" fontId="19" fillId="0" borderId="80" xfId="12" applyFont="1" applyBorder="1" applyAlignment="1" applyProtection="1">
      <alignment horizontal="left" vertical="center"/>
      <protection locked="0"/>
    </xf>
    <xf numFmtId="0" fontId="19" fillId="0" borderId="81" xfId="12" applyFont="1" applyBorder="1" applyAlignment="1" applyProtection="1">
      <alignment horizontal="left" vertical="center"/>
      <protection locked="0"/>
    </xf>
    <xf numFmtId="0" fontId="23" fillId="0" borderId="69" xfId="0" applyFont="1" applyBorder="1" applyAlignment="1" applyProtection="1">
      <alignment horizontal="left" vertical="top" wrapText="1"/>
      <protection locked="0"/>
    </xf>
    <xf numFmtId="0" fontId="23" fillId="0" borderId="126" xfId="0" applyFont="1" applyBorder="1" applyAlignment="1" applyProtection="1">
      <alignment horizontal="left" vertical="top" wrapText="1"/>
      <protection locked="0"/>
    </xf>
    <xf numFmtId="0" fontId="23" fillId="0" borderId="48" xfId="0" applyFont="1" applyBorder="1" applyAlignment="1" applyProtection="1">
      <alignment horizontal="left" vertical="top" wrapText="1"/>
      <protection locked="0"/>
    </xf>
    <xf numFmtId="0" fontId="23" fillId="0" borderId="61" xfId="0" applyFont="1" applyBorder="1" applyAlignment="1" applyProtection="1">
      <alignment horizontal="left" vertical="top" wrapText="1"/>
      <protection locked="0"/>
    </xf>
    <xf numFmtId="0" fontId="60" fillId="9" borderId="94" xfId="12" applyFont="1" applyFill="1" applyBorder="1" applyAlignment="1">
      <alignment horizontal="left" vertical="center" wrapText="1"/>
    </xf>
    <xf numFmtId="0" fontId="19" fillId="0" borderId="153" xfId="12" applyFont="1" applyBorder="1" applyAlignment="1">
      <alignment horizontal="left" vertical="center"/>
    </xf>
    <xf numFmtId="0" fontId="19" fillId="0" borderId="36" xfId="12" applyFont="1" applyBorder="1" applyAlignment="1">
      <alignment horizontal="left" vertical="center"/>
    </xf>
    <xf numFmtId="0" fontId="17" fillId="2" borderId="70" xfId="10" applyFont="1" applyFill="1" applyBorder="1" applyAlignment="1">
      <alignment horizontal="left" vertical="center" wrapText="1" shrinkToFit="1"/>
    </xf>
    <xf numFmtId="0" fontId="17" fillId="0" borderId="157" xfId="0" applyFont="1" applyBorder="1" applyAlignment="1">
      <alignment horizontal="left" vertical="center" shrinkToFit="1"/>
    </xf>
    <xf numFmtId="0" fontId="23" fillId="0" borderId="32" xfId="0" applyFont="1" applyBorder="1" applyAlignment="1" applyProtection="1">
      <alignment horizontal="left" vertical="top" wrapText="1"/>
      <protection locked="0"/>
    </xf>
    <xf numFmtId="0" fontId="23" fillId="0" borderId="54" xfId="0" applyFont="1" applyBorder="1" applyAlignment="1" applyProtection="1">
      <alignment horizontal="left" vertical="top" wrapText="1"/>
      <protection locked="0"/>
    </xf>
    <xf numFmtId="0" fontId="17" fillId="2" borderId="49" xfId="10" applyFont="1" applyFill="1" applyBorder="1" applyAlignment="1">
      <alignment horizontal="left" vertical="center" wrapText="1" shrinkToFit="1"/>
    </xf>
    <xf numFmtId="0" fontId="17" fillId="2" borderId="155" xfId="10" applyFont="1" applyFill="1" applyBorder="1" applyAlignment="1">
      <alignment horizontal="left" vertical="center" wrapText="1" shrinkToFit="1"/>
    </xf>
    <xf numFmtId="0" fontId="17" fillId="2" borderId="4" xfId="10" applyFont="1" applyFill="1" applyBorder="1" applyAlignment="1">
      <alignment horizontal="left" vertical="center" wrapText="1" shrinkToFit="1"/>
    </xf>
    <xf numFmtId="0" fontId="17" fillId="2" borderId="156" xfId="10" applyFont="1" applyFill="1" applyBorder="1" applyAlignment="1">
      <alignment horizontal="left" vertical="center" wrapText="1" shrinkToFit="1"/>
    </xf>
    <xf numFmtId="0" fontId="17" fillId="2" borderId="157" xfId="10" applyFont="1" applyFill="1" applyBorder="1" applyAlignment="1">
      <alignment horizontal="left" vertical="center" wrapText="1" shrinkToFit="1"/>
    </xf>
    <xf numFmtId="0" fontId="17" fillId="7" borderId="51" xfId="0" applyFont="1" applyFill="1" applyBorder="1" applyAlignment="1" applyProtection="1">
      <alignment horizontal="center" vertical="center"/>
      <protection locked="0"/>
    </xf>
    <xf numFmtId="0" fontId="17" fillId="7" borderId="0" xfId="0" applyFont="1" applyFill="1" applyAlignment="1" applyProtection="1">
      <alignment horizontal="center" vertical="center"/>
      <protection locked="0"/>
    </xf>
    <xf numFmtId="0" fontId="17" fillId="7" borderId="48" xfId="0" applyFont="1" applyFill="1" applyBorder="1" applyAlignment="1" applyProtection="1">
      <alignment horizontal="center" vertical="center"/>
      <protection locked="0"/>
    </xf>
    <xf numFmtId="0" fontId="17" fillId="7" borderId="51" xfId="0" applyFont="1" applyFill="1" applyBorder="1" applyAlignment="1">
      <alignment horizontal="center" vertical="center" wrapText="1"/>
    </xf>
    <xf numFmtId="0" fontId="17" fillId="7" borderId="0" xfId="0" applyFont="1" applyFill="1" applyAlignment="1">
      <alignment horizontal="center" vertical="center" wrapText="1"/>
    </xf>
    <xf numFmtId="0" fontId="17" fillId="7" borderId="48" xfId="0" applyFont="1" applyFill="1" applyBorder="1" applyAlignment="1">
      <alignment horizontal="center" vertical="center" wrapText="1"/>
    </xf>
    <xf numFmtId="0" fontId="17" fillId="7" borderId="99" xfId="0" applyFont="1" applyFill="1" applyBorder="1" applyAlignment="1" applyProtection="1">
      <alignment horizontal="left" vertical="center" wrapText="1"/>
      <protection locked="0"/>
    </xf>
    <xf numFmtId="0" fontId="17" fillId="7" borderId="84" xfId="0" applyFont="1" applyFill="1" applyBorder="1" applyAlignment="1" applyProtection="1">
      <alignment horizontal="left" vertical="center" wrapText="1"/>
      <protection locked="0"/>
    </xf>
    <xf numFmtId="0" fontId="19" fillId="0" borderId="97" xfId="12" applyFont="1" applyBorder="1" applyAlignment="1">
      <alignment horizontal="left" vertical="center"/>
    </xf>
    <xf numFmtId="0" fontId="21" fillId="0" borderId="35" xfId="12" applyFont="1" applyBorder="1" applyAlignment="1" applyProtection="1">
      <alignment horizontal="left" vertical="center"/>
      <protection locked="0"/>
    </xf>
    <xf numFmtId="0" fontId="21" fillId="0" borderId="36" xfId="12" applyFont="1" applyBorder="1" applyAlignment="1" applyProtection="1">
      <alignment horizontal="left" vertical="center"/>
      <protection locked="0"/>
    </xf>
    <xf numFmtId="0" fontId="21" fillId="0" borderId="142" xfId="12" applyFont="1" applyBorder="1" applyAlignment="1" applyProtection="1">
      <alignment horizontal="left" vertical="center"/>
      <protection locked="0"/>
    </xf>
    <xf numFmtId="0" fontId="25" fillId="0" borderId="80" xfId="12" applyFont="1" applyBorder="1" applyAlignment="1" applyProtection="1">
      <alignment horizontal="left" vertical="center" wrapText="1"/>
      <protection locked="0"/>
    </xf>
    <xf numFmtId="0" fontId="25" fillId="0" borderId="81" xfId="12" applyFont="1" applyBorder="1" applyAlignment="1" applyProtection="1">
      <alignment horizontal="left" vertical="center" wrapText="1"/>
      <protection locked="0"/>
    </xf>
    <xf numFmtId="0" fontId="21" fillId="0" borderId="39" xfId="12" applyFont="1" applyBorder="1" applyAlignment="1" applyProtection="1">
      <alignment horizontal="left" vertical="center"/>
      <protection locked="0"/>
    </xf>
    <xf numFmtId="0" fontId="21" fillId="0" borderId="40" xfId="12" applyFont="1" applyBorder="1" applyAlignment="1" applyProtection="1">
      <alignment horizontal="left" vertical="center"/>
      <protection locked="0"/>
    </xf>
    <xf numFmtId="0" fontId="21" fillId="0" borderId="102" xfId="12" applyFont="1" applyBorder="1" applyAlignment="1" applyProtection="1">
      <alignment horizontal="left" vertical="center"/>
      <protection locked="0"/>
    </xf>
    <xf numFmtId="0" fontId="21" fillId="0" borderId="99" xfId="12" applyFont="1" applyBorder="1" applyAlignment="1" applyProtection="1">
      <alignment horizontal="left" vertical="center" wrapText="1"/>
      <protection locked="0"/>
    </xf>
    <xf numFmtId="0" fontId="21" fillId="0" borderId="84" xfId="12" applyFont="1" applyBorder="1" applyAlignment="1" applyProtection="1">
      <alignment horizontal="left" vertical="center" wrapText="1"/>
      <protection locked="0"/>
    </xf>
    <xf numFmtId="0" fontId="21" fillId="0" borderId="85" xfId="12" applyFont="1" applyBorder="1" applyAlignment="1" applyProtection="1">
      <alignment horizontal="left" vertical="center" wrapText="1"/>
      <protection locked="0"/>
    </xf>
    <xf numFmtId="0" fontId="21" fillId="0" borderId="143" xfId="12" applyFont="1" applyBorder="1" applyAlignment="1" applyProtection="1">
      <alignment horizontal="left" vertical="center" wrapText="1"/>
      <protection locked="0"/>
    </xf>
    <xf numFmtId="0" fontId="21" fillId="0" borderId="69" xfId="12" applyFont="1" applyBorder="1" applyAlignment="1" applyProtection="1">
      <alignment horizontal="left" vertical="center" wrapText="1"/>
      <protection locked="0"/>
    </xf>
    <xf numFmtId="0" fontId="21" fillId="0" borderId="126" xfId="12" applyFont="1" applyBorder="1" applyAlignment="1" applyProtection="1">
      <alignment horizontal="left" vertical="center" wrapText="1"/>
      <protection locked="0"/>
    </xf>
    <xf numFmtId="0" fontId="21" fillId="0" borderId="80" xfId="12" applyFont="1" applyBorder="1" applyAlignment="1" applyProtection="1">
      <alignment horizontal="left" vertical="center" wrapText="1"/>
      <protection locked="0"/>
    </xf>
    <xf numFmtId="0" fontId="21" fillId="0" borderId="81" xfId="12" applyFont="1" applyBorder="1" applyAlignment="1" applyProtection="1">
      <alignment horizontal="left" vertical="center" wrapText="1"/>
      <protection locked="0"/>
    </xf>
    <xf numFmtId="0" fontId="19" fillId="9" borderId="55" xfId="12" applyFont="1" applyFill="1" applyBorder="1" applyAlignment="1">
      <alignment horizontal="left" vertical="center" wrapText="1"/>
    </xf>
    <xf numFmtId="0" fontId="19" fillId="9" borderId="158" xfId="12" applyFont="1" applyFill="1" applyBorder="1" applyAlignment="1">
      <alignment horizontal="left" vertical="center" wrapText="1"/>
    </xf>
    <xf numFmtId="0" fontId="17" fillId="2" borderId="55" xfId="10" applyFont="1" applyFill="1" applyBorder="1" applyAlignment="1">
      <alignment horizontal="left" vertical="center" wrapText="1" shrinkToFit="1"/>
    </xf>
    <xf numFmtId="0" fontId="17" fillId="0" borderId="32" xfId="0" applyFont="1" applyBorder="1" applyAlignment="1">
      <alignment horizontal="left" vertical="center" wrapText="1" shrinkToFit="1"/>
    </xf>
    <xf numFmtId="0" fontId="17" fillId="2" borderId="124" xfId="10" applyFont="1" applyFill="1" applyBorder="1" applyAlignment="1">
      <alignment horizontal="left" vertical="center" wrapText="1" shrinkToFit="1"/>
    </xf>
    <xf numFmtId="0" fontId="17" fillId="0" borderId="9" xfId="0" applyFont="1" applyBorder="1" applyAlignment="1">
      <alignment horizontal="left" vertical="center" wrapText="1" shrinkToFit="1"/>
    </xf>
    <xf numFmtId="0" fontId="23" fillId="0" borderId="9" xfId="0" applyFont="1" applyBorder="1" applyAlignment="1" applyProtection="1">
      <alignment horizontal="left" vertical="top" wrapText="1"/>
      <protection locked="0"/>
    </xf>
    <xf numFmtId="0" fontId="23" fillId="0" borderId="121" xfId="0" applyFont="1" applyBorder="1" applyAlignment="1" applyProtection="1">
      <alignment horizontal="left" vertical="top" wrapText="1"/>
      <protection locked="0"/>
    </xf>
    <xf numFmtId="0" fontId="17" fillId="2" borderId="12" xfId="10" applyFont="1" applyFill="1" applyBorder="1" applyAlignment="1">
      <alignment horizontal="left" vertical="center" wrapText="1" shrinkToFit="1"/>
    </xf>
    <xf numFmtId="0" fontId="17" fillId="2" borderId="74" xfId="10" applyFont="1" applyFill="1" applyBorder="1" applyAlignment="1">
      <alignment horizontal="left" vertical="center" wrapText="1" shrinkToFit="1"/>
    </xf>
    <xf numFmtId="0" fontId="17" fillId="2" borderId="75" xfId="10" applyFont="1" applyFill="1" applyBorder="1" applyAlignment="1">
      <alignment horizontal="left" vertical="center" wrapText="1" shrinkToFit="1"/>
    </xf>
    <xf numFmtId="0" fontId="17" fillId="7" borderId="50" xfId="0" applyFont="1" applyFill="1" applyBorder="1" applyAlignment="1" applyProtection="1">
      <alignment horizontal="center" vertical="center"/>
      <protection locked="0"/>
    </xf>
    <xf numFmtId="0" fontId="17" fillId="7" borderId="42" xfId="0" applyFont="1" applyFill="1" applyBorder="1" applyAlignment="1" applyProtection="1">
      <alignment horizontal="center" vertical="center"/>
      <protection locked="0"/>
    </xf>
    <xf numFmtId="0" fontId="17" fillId="7" borderId="21" xfId="0" applyFont="1" applyFill="1" applyBorder="1" applyAlignment="1" applyProtection="1">
      <alignment horizontal="center" vertical="center"/>
      <protection locked="0"/>
    </xf>
    <xf numFmtId="0" fontId="17" fillId="7" borderId="76" xfId="0" applyFont="1" applyFill="1" applyBorder="1" applyAlignment="1">
      <alignment horizontal="center" vertical="center" wrapText="1"/>
    </xf>
    <xf numFmtId="0" fontId="17" fillId="7" borderId="101" xfId="0" applyFont="1" applyFill="1" applyBorder="1" applyAlignment="1">
      <alignment horizontal="center" vertical="center" wrapText="1"/>
    </xf>
    <xf numFmtId="0" fontId="17" fillId="7" borderId="77" xfId="0" applyFont="1" applyFill="1" applyBorder="1" applyAlignment="1">
      <alignment horizontal="center" vertical="center" wrapText="1"/>
    </xf>
    <xf numFmtId="0" fontId="17" fillId="2" borderId="55" xfId="10" applyFont="1" applyFill="1" applyBorder="1" applyAlignment="1">
      <alignment horizontal="left" vertical="center" wrapText="1"/>
    </xf>
    <xf numFmtId="0" fontId="17" fillId="0" borderId="10" xfId="0" applyFont="1" applyBorder="1" applyAlignment="1">
      <alignment horizontal="left" vertical="center"/>
    </xf>
    <xf numFmtId="0" fontId="23" fillId="0" borderId="18" xfId="0" applyFont="1" applyBorder="1" applyAlignment="1" applyProtection="1">
      <alignment horizontal="left" vertical="top" wrapText="1"/>
      <protection locked="0"/>
    </xf>
    <xf numFmtId="0" fontId="23" fillId="0" borderId="32" xfId="0" applyFont="1" applyBorder="1" applyAlignment="1" applyProtection="1">
      <alignment horizontal="left" vertical="top"/>
      <protection locked="0"/>
    </xf>
    <xf numFmtId="0" fontId="23" fillId="0" borderId="54" xfId="0" applyFont="1" applyBorder="1" applyAlignment="1" applyProtection="1">
      <alignment horizontal="left" vertical="top"/>
      <protection locked="0"/>
    </xf>
    <xf numFmtId="0" fontId="17" fillId="2" borderId="10" xfId="10" applyFont="1" applyFill="1" applyBorder="1" applyAlignment="1">
      <alignment horizontal="left" vertical="center" wrapText="1" shrinkToFit="1"/>
    </xf>
    <xf numFmtId="0" fontId="17" fillId="2" borderId="32" xfId="10" applyFont="1" applyFill="1" applyBorder="1" applyAlignment="1">
      <alignment horizontal="left" vertical="center" wrapText="1" shrinkToFit="1"/>
    </xf>
    <xf numFmtId="0" fontId="17" fillId="2" borderId="54" xfId="10" applyFont="1" applyFill="1" applyBorder="1" applyAlignment="1">
      <alignment horizontal="left" vertical="center" wrapText="1" shrinkToFit="1"/>
    </xf>
    <xf numFmtId="0" fontId="17" fillId="2" borderId="10" xfId="10" applyFont="1" applyFill="1" applyBorder="1" applyAlignment="1">
      <alignment horizontal="left" vertical="center" wrapText="1"/>
    </xf>
    <xf numFmtId="0" fontId="23" fillId="0" borderId="18" xfId="10" applyFont="1" applyBorder="1" applyAlignment="1">
      <alignment horizontal="center" vertical="center" wrapText="1" shrinkToFit="1"/>
    </xf>
    <xf numFmtId="0" fontId="23" fillId="0" borderId="32" xfId="10" applyFont="1" applyBorder="1" applyAlignment="1">
      <alignment horizontal="center" vertical="center" wrapText="1" shrinkToFit="1"/>
    </xf>
    <xf numFmtId="0" fontId="23" fillId="0" borderId="54" xfId="10" applyFont="1" applyBorder="1" applyAlignment="1">
      <alignment horizontal="center" vertical="center" wrapText="1" shrinkToFit="1"/>
    </xf>
    <xf numFmtId="0" fontId="21" fillId="0" borderId="18" xfId="12" applyFont="1" applyBorder="1" applyAlignment="1" applyProtection="1">
      <alignment horizontal="left" vertical="top" wrapText="1"/>
      <protection locked="0"/>
    </xf>
    <xf numFmtId="0" fontId="21" fillId="0" borderId="32" xfId="12" applyFont="1" applyBorder="1" applyAlignment="1" applyProtection="1">
      <alignment horizontal="left" vertical="top" wrapText="1"/>
      <protection locked="0"/>
    </xf>
    <xf numFmtId="0" fontId="21" fillId="0" borderId="54" xfId="12" applyFont="1" applyBorder="1" applyAlignment="1" applyProtection="1">
      <alignment horizontal="left" vertical="top" wrapText="1"/>
      <protection locked="0"/>
    </xf>
    <xf numFmtId="0" fontId="17" fillId="7" borderId="31" xfId="0" applyFont="1" applyFill="1" applyBorder="1" applyAlignment="1" applyProtection="1">
      <alignment horizontal="left" vertical="center" shrinkToFit="1"/>
      <protection locked="0"/>
    </xf>
    <xf numFmtId="0" fontId="17" fillId="7" borderId="32" xfId="0" applyFont="1" applyFill="1" applyBorder="1" applyAlignment="1" applyProtection="1">
      <alignment horizontal="left" vertical="center" shrinkToFit="1"/>
      <protection locked="0"/>
    </xf>
    <xf numFmtId="0" fontId="17" fillId="0" borderId="55" xfId="10" applyFont="1" applyBorder="1" applyAlignment="1">
      <alignment horizontal="left" vertical="center" wrapText="1" shrinkToFit="1"/>
    </xf>
    <xf numFmtId="0" fontId="17" fillId="0" borderId="32" xfId="10" applyFont="1" applyBorder="1" applyAlignment="1">
      <alignment horizontal="left" vertical="center" wrapText="1" shrinkToFit="1"/>
    </xf>
    <xf numFmtId="0" fontId="17" fillId="0" borderId="54" xfId="10" applyFont="1" applyBorder="1" applyAlignment="1">
      <alignment horizontal="left" vertical="center" wrapText="1" shrinkToFit="1"/>
    </xf>
    <xf numFmtId="0" fontId="19" fillId="9" borderId="10" xfId="12" applyFont="1" applyFill="1" applyBorder="1" applyAlignment="1">
      <alignment horizontal="left" vertical="center" wrapText="1"/>
    </xf>
    <xf numFmtId="0" fontId="60" fillId="9" borderId="10" xfId="12" applyFont="1" applyFill="1" applyBorder="1" applyAlignment="1">
      <alignment horizontal="left" vertical="center" wrapText="1"/>
    </xf>
    <xf numFmtId="0" fontId="23" fillId="0" borderId="51" xfId="10" applyFont="1" applyBorder="1" applyAlignment="1">
      <alignment horizontal="center" vertical="center" wrapText="1"/>
    </xf>
    <xf numFmtId="0" fontId="23" fillId="0" borderId="52" xfId="10" applyFont="1" applyBorder="1" applyAlignment="1">
      <alignment horizontal="center" vertical="center" wrapText="1"/>
    </xf>
    <xf numFmtId="0" fontId="41" fillId="0" borderId="78" xfId="10" applyFont="1" applyBorder="1" applyAlignment="1">
      <alignment horizontal="right" vertical="center" wrapText="1"/>
    </xf>
    <xf numFmtId="0" fontId="41" fillId="0" borderId="135" xfId="10" applyFont="1" applyBorder="1" applyAlignment="1">
      <alignment horizontal="right" vertical="center" wrapText="1"/>
    </xf>
    <xf numFmtId="0" fontId="41" fillId="0" borderId="51" xfId="10" applyFont="1" applyBorder="1" applyAlignment="1" applyProtection="1">
      <alignment horizontal="center" vertical="center" shrinkToFit="1"/>
      <protection locked="0"/>
    </xf>
    <xf numFmtId="0" fontId="41" fillId="0" borderId="48" xfId="10" applyFont="1" applyBorder="1" applyAlignment="1" applyProtection="1">
      <alignment horizontal="center" vertical="center" shrinkToFit="1"/>
      <protection locked="0"/>
    </xf>
    <xf numFmtId="0" fontId="19" fillId="2" borderId="2" xfId="10" applyFont="1" applyFill="1" applyBorder="1" applyAlignment="1">
      <alignment horizontal="left" vertical="center" wrapText="1"/>
    </xf>
    <xf numFmtId="0" fontId="19" fillId="2" borderId="1" xfId="10" applyFont="1" applyFill="1" applyBorder="1" applyAlignment="1">
      <alignment horizontal="left" vertical="center" wrapText="1"/>
    </xf>
    <xf numFmtId="0" fontId="19" fillId="2" borderId="3" xfId="10" applyFont="1" applyFill="1" applyBorder="1" applyAlignment="1">
      <alignment horizontal="left" vertical="center" wrapText="1"/>
    </xf>
    <xf numFmtId="0" fontId="23" fillId="0" borderId="71" xfId="10" applyFont="1" applyBorder="1" applyAlignment="1" applyProtection="1">
      <alignment horizontal="left" vertical="top" wrapText="1"/>
      <protection locked="0"/>
    </xf>
    <xf numFmtId="0" fontId="23" fillId="0" borderId="72" xfId="10" applyFont="1" applyBorder="1" applyAlignment="1" applyProtection="1">
      <alignment horizontal="left" vertical="top" wrapText="1"/>
      <protection locked="0"/>
    </xf>
    <xf numFmtId="0" fontId="23" fillId="0" borderId="73" xfId="10" applyFont="1" applyBorder="1" applyAlignment="1" applyProtection="1">
      <alignment horizontal="left" vertical="top" wrapText="1"/>
      <protection locked="0"/>
    </xf>
    <xf numFmtId="0" fontId="25" fillId="0" borderId="80" xfId="12" applyFont="1" applyBorder="1" applyAlignment="1" applyProtection="1">
      <alignment horizontal="left" vertical="center"/>
      <protection locked="0"/>
    </xf>
    <xf numFmtId="0" fontId="25" fillId="0" borderId="81" xfId="12" applyFont="1" applyBorder="1" applyAlignment="1" applyProtection="1">
      <alignment horizontal="left" vertical="center"/>
      <protection locked="0"/>
    </xf>
    <xf numFmtId="0" fontId="50" fillId="0" borderId="0" xfId="10" applyFont="1" applyAlignment="1">
      <alignment horizontal="left" vertical="center" wrapText="1"/>
    </xf>
    <xf numFmtId="0" fontId="50" fillId="0" borderId="7" xfId="10" applyFont="1" applyBorder="1" applyAlignment="1">
      <alignment horizontal="left" vertical="center" wrapText="1"/>
    </xf>
    <xf numFmtId="0" fontId="21" fillId="0" borderId="71" xfId="10" applyFont="1" applyBorder="1" applyAlignment="1" applyProtection="1">
      <alignment horizontal="left" vertical="top" wrapText="1"/>
      <protection locked="0"/>
    </xf>
    <xf numFmtId="0" fontId="21" fillId="0" borderId="72" xfId="10" applyFont="1" applyBorder="1" applyAlignment="1" applyProtection="1">
      <alignment horizontal="left" vertical="top" wrapText="1"/>
      <protection locked="0"/>
    </xf>
    <xf numFmtId="0" fontId="21" fillId="0" borderId="73" xfId="10" applyFont="1" applyBorder="1" applyAlignment="1" applyProtection="1">
      <alignment horizontal="left" vertical="top" wrapText="1"/>
      <protection locked="0"/>
    </xf>
    <xf numFmtId="0" fontId="25" fillId="0" borderId="0" xfId="10" applyFont="1" applyAlignment="1">
      <alignment horizontal="left" vertical="center" wrapText="1"/>
    </xf>
    <xf numFmtId="0" fontId="17" fillId="0" borderId="0" xfId="0" applyFont="1" applyAlignment="1">
      <alignment horizontal="left" vertical="center"/>
    </xf>
    <xf numFmtId="0" fontId="17" fillId="0" borderId="5" xfId="0" applyFont="1" applyBorder="1" applyAlignment="1">
      <alignment horizontal="left" vertical="center"/>
    </xf>
    <xf numFmtId="0" fontId="23" fillId="0" borderId="82" xfId="10" applyFont="1" applyBorder="1" applyAlignment="1" applyProtection="1">
      <alignment horizontal="left" vertical="top" wrapText="1"/>
      <protection locked="0"/>
    </xf>
    <xf numFmtId="0" fontId="23" fillId="0" borderId="84" xfId="0" applyFont="1" applyBorder="1" applyAlignment="1" applyProtection="1">
      <alignment horizontal="left" vertical="top" wrapText="1"/>
      <protection locked="0"/>
    </xf>
    <xf numFmtId="0" fontId="23" fillId="0" borderId="85" xfId="0" applyFont="1" applyBorder="1" applyAlignment="1" applyProtection="1">
      <alignment horizontal="left" vertical="top" wrapText="1"/>
      <protection locked="0"/>
    </xf>
    <xf numFmtId="0" fontId="17" fillId="2" borderId="97" xfId="10" applyFont="1" applyFill="1" applyBorder="1" applyAlignment="1">
      <alignment horizontal="left" vertical="center" wrapText="1"/>
    </xf>
    <xf numFmtId="0" fontId="17" fillId="2" borderId="80" xfId="10" applyFont="1" applyFill="1" applyBorder="1" applyAlignment="1">
      <alignment horizontal="left" vertical="center" wrapText="1"/>
    </xf>
    <xf numFmtId="0" fontId="17" fillId="2" borderId="81" xfId="10" applyFont="1" applyFill="1" applyBorder="1" applyAlignment="1">
      <alignment horizontal="left" vertical="center" wrapText="1"/>
    </xf>
    <xf numFmtId="0" fontId="23" fillId="0" borderId="84" xfId="10" applyFont="1" applyBorder="1" applyAlignment="1" applyProtection="1">
      <alignment horizontal="left" vertical="top" wrapText="1"/>
      <protection locked="0"/>
    </xf>
    <xf numFmtId="0" fontId="23" fillId="0" borderId="85" xfId="10" applyFont="1" applyBorder="1" applyAlignment="1" applyProtection="1">
      <alignment horizontal="left" vertical="top" wrapText="1"/>
      <protection locked="0"/>
    </xf>
    <xf numFmtId="0" fontId="23" fillId="0" borderId="154" xfId="0" applyFont="1" applyBorder="1" applyAlignment="1" applyProtection="1">
      <alignment horizontal="left" vertical="top" wrapText="1"/>
      <protection locked="0"/>
    </xf>
    <xf numFmtId="0" fontId="19" fillId="0" borderId="0" xfId="10" applyFont="1" applyAlignment="1">
      <alignment horizontal="left" vertical="center" wrapText="1"/>
    </xf>
    <xf numFmtId="0" fontId="17" fillId="9" borderId="66" xfId="10" applyFont="1" applyFill="1" applyBorder="1" applyAlignment="1">
      <alignment horizontal="left" vertical="center" wrapText="1"/>
    </xf>
    <xf numFmtId="0" fontId="17" fillId="9" borderId="67" xfId="10" applyFont="1" applyFill="1" applyBorder="1" applyAlignment="1">
      <alignment horizontal="left" vertical="center" wrapText="1"/>
    </xf>
    <xf numFmtId="0" fontId="17" fillId="9" borderId="16" xfId="10" applyFont="1" applyFill="1" applyBorder="1" applyAlignment="1">
      <alignment horizontal="left" vertical="center" wrapText="1"/>
    </xf>
    <xf numFmtId="0" fontId="17" fillId="9" borderId="49" xfId="10" applyFont="1" applyFill="1" applyBorder="1" applyAlignment="1">
      <alignment horizontal="left" vertical="center"/>
    </xf>
    <xf numFmtId="0" fontId="17" fillId="9" borderId="51" xfId="0" applyFont="1" applyFill="1" applyBorder="1" applyAlignment="1">
      <alignment horizontal="left" vertical="center"/>
    </xf>
    <xf numFmtId="0" fontId="17" fillId="9" borderId="52" xfId="0" applyFont="1" applyFill="1" applyBorder="1" applyAlignment="1">
      <alignment horizontal="left" vertical="center"/>
    </xf>
    <xf numFmtId="0" fontId="19" fillId="9" borderId="2" xfId="10" applyFont="1" applyFill="1" applyBorder="1" applyAlignment="1">
      <alignment horizontal="left" vertical="center" wrapText="1"/>
    </xf>
    <xf numFmtId="0" fontId="19" fillId="9" borderId="1" xfId="10" applyFont="1" applyFill="1" applyBorder="1" applyAlignment="1">
      <alignment horizontal="left" vertical="center" wrapText="1"/>
    </xf>
    <xf numFmtId="0" fontId="19" fillId="9" borderId="3" xfId="10" applyFont="1" applyFill="1" applyBorder="1" applyAlignment="1">
      <alignment horizontal="left" vertical="center" wrapText="1"/>
    </xf>
    <xf numFmtId="0" fontId="25" fillId="7" borderId="80" xfId="12" applyFont="1" applyFill="1" applyBorder="1" applyAlignment="1" applyProtection="1">
      <alignment horizontal="left" vertical="center"/>
      <protection locked="0"/>
    </xf>
    <xf numFmtId="0" fontId="25" fillId="7" borderId="81" xfId="12" applyFont="1" applyFill="1" applyBorder="1" applyAlignment="1" applyProtection="1">
      <alignment horizontal="left" vertical="center"/>
      <protection locked="0"/>
    </xf>
    <xf numFmtId="0" fontId="21" fillId="0" borderId="86" xfId="0" applyFont="1" applyBorder="1" applyAlignment="1" applyProtection="1">
      <alignment horizontal="left" vertical="top" wrapText="1"/>
      <protection locked="0"/>
    </xf>
    <xf numFmtId="0" fontId="21" fillId="0" borderId="69" xfId="0" applyFont="1" applyBorder="1" applyAlignment="1" applyProtection="1">
      <alignment horizontal="left" vertical="top" wrapText="1"/>
      <protection locked="0"/>
    </xf>
    <xf numFmtId="0" fontId="21" fillId="0" borderId="126" xfId="0" applyFont="1" applyBorder="1" applyAlignment="1" applyProtection="1">
      <alignment horizontal="left" vertical="top" wrapText="1"/>
      <protection locked="0"/>
    </xf>
    <xf numFmtId="0" fontId="21" fillId="0" borderId="21" xfId="0" applyFont="1" applyBorder="1" applyAlignment="1" applyProtection="1">
      <alignment horizontal="left" vertical="top" wrapText="1"/>
      <protection locked="0"/>
    </xf>
    <xf numFmtId="0" fontId="21" fillId="0" borderId="48" xfId="0" applyFont="1" applyBorder="1" applyAlignment="1" applyProtection="1">
      <alignment horizontal="left" vertical="top" wrapText="1"/>
      <protection locked="0"/>
    </xf>
    <xf numFmtId="0" fontId="21" fillId="0" borderId="61" xfId="0" applyFont="1" applyBorder="1" applyAlignment="1" applyProtection="1">
      <alignment horizontal="left" vertical="top" wrapText="1"/>
      <protection locked="0"/>
    </xf>
    <xf numFmtId="0" fontId="19" fillId="0" borderId="91" xfId="12" applyFont="1" applyBorder="1" applyAlignment="1">
      <alignment horizontal="left" vertical="center"/>
    </xf>
    <xf numFmtId="0" fontId="59" fillId="0" borderId="21" xfId="0" applyFont="1" applyBorder="1" applyAlignment="1" applyProtection="1">
      <alignment horizontal="left" vertical="top" wrapText="1"/>
      <protection locked="0"/>
    </xf>
    <xf numFmtId="0" fontId="59" fillId="0" borderId="48" xfId="0" applyFont="1" applyBorder="1" applyAlignment="1" applyProtection="1">
      <alignment horizontal="left" vertical="top" wrapText="1"/>
      <protection locked="0"/>
    </xf>
    <xf numFmtId="0" fontId="59" fillId="0" borderId="61" xfId="0" applyFont="1" applyBorder="1" applyAlignment="1" applyProtection="1">
      <alignment horizontal="left" vertical="top" wrapText="1"/>
      <protection locked="0"/>
    </xf>
    <xf numFmtId="0" fontId="23" fillId="0" borderId="21" xfId="0" applyFont="1" applyBorder="1" applyAlignment="1" applyProtection="1">
      <alignment horizontal="left" vertical="top" wrapText="1"/>
      <protection locked="0"/>
    </xf>
    <xf numFmtId="0" fontId="58" fillId="0" borderId="86" xfId="0" applyFont="1" applyBorder="1" applyAlignment="1" applyProtection="1">
      <alignment horizontal="left" vertical="top" wrapText="1"/>
      <protection locked="0"/>
    </xf>
    <xf numFmtId="0" fontId="59" fillId="0" borderId="69" xfId="0" applyFont="1" applyBorder="1" applyAlignment="1" applyProtection="1">
      <alignment horizontal="left" vertical="top" wrapText="1"/>
      <protection locked="0"/>
    </xf>
    <xf numFmtId="0" fontId="59" fillId="0" borderId="126" xfId="0" applyFont="1" applyBorder="1" applyAlignment="1" applyProtection="1">
      <alignment horizontal="left" vertical="top" wrapText="1"/>
      <protection locked="0"/>
    </xf>
    <xf numFmtId="0" fontId="17" fillId="2" borderId="55" xfId="10" applyFont="1" applyFill="1" applyBorder="1" applyAlignment="1">
      <alignment horizontal="left" vertical="center"/>
    </xf>
    <xf numFmtId="0" fontId="17" fillId="2" borderId="10" xfId="0" applyFont="1" applyFill="1" applyBorder="1" applyAlignment="1">
      <alignment horizontal="left" vertical="center"/>
    </xf>
    <xf numFmtId="0" fontId="17" fillId="2" borderId="10" xfId="10" applyFont="1" applyFill="1" applyBorder="1" applyAlignment="1">
      <alignment horizontal="left" vertical="center"/>
    </xf>
    <xf numFmtId="0" fontId="23" fillId="0" borderId="32" xfId="10" applyFont="1" applyBorder="1" applyAlignment="1">
      <alignment horizontal="center" vertical="center" shrinkToFit="1"/>
    </xf>
    <xf numFmtId="0" fontId="23" fillId="0" borderId="54" xfId="10" applyFont="1" applyBorder="1" applyAlignment="1">
      <alignment horizontal="center" vertical="center" shrinkToFit="1"/>
    </xf>
    <xf numFmtId="0" fontId="22" fillId="7" borderId="51" xfId="0" applyFont="1" applyFill="1" applyBorder="1" applyAlignment="1" applyProtection="1">
      <alignment horizontal="center" vertical="center" wrapText="1"/>
      <protection locked="0"/>
    </xf>
    <xf numFmtId="0" fontId="22" fillId="7" borderId="0" xfId="0" applyFont="1" applyFill="1" applyAlignment="1" applyProtection="1">
      <alignment horizontal="center" vertical="center" wrapText="1"/>
      <protection locked="0"/>
    </xf>
    <xf numFmtId="0" fontId="22" fillId="7" borderId="48" xfId="0" applyFont="1" applyFill="1" applyBorder="1" applyAlignment="1" applyProtection="1">
      <alignment horizontal="center" vertical="center" wrapText="1"/>
      <protection locked="0"/>
    </xf>
    <xf numFmtId="0" fontId="17" fillId="7" borderId="85" xfId="0" applyFont="1" applyFill="1" applyBorder="1" applyAlignment="1" applyProtection="1">
      <alignment horizontal="left" vertical="center" wrapText="1"/>
      <protection locked="0"/>
    </xf>
    <xf numFmtId="0" fontId="17" fillId="0" borderId="75" xfId="0" applyFont="1" applyBorder="1" applyAlignment="1">
      <alignment horizontal="left" vertical="center" shrinkToFit="1"/>
    </xf>
    <xf numFmtId="0" fontId="17" fillId="2" borderId="56" xfId="10" applyFont="1" applyFill="1" applyBorder="1" applyAlignment="1">
      <alignment horizontal="left" vertical="center" wrapText="1" shrinkToFit="1"/>
    </xf>
    <xf numFmtId="0" fontId="17" fillId="0" borderId="15" xfId="0" applyFont="1" applyBorder="1" applyAlignment="1">
      <alignment horizontal="left" vertical="center" wrapText="1" shrinkToFit="1"/>
    </xf>
    <xf numFmtId="0" fontId="17" fillId="2" borderId="66" xfId="10" applyFont="1" applyFill="1" applyBorder="1" applyAlignment="1">
      <alignment horizontal="left" vertical="center" wrapText="1"/>
    </xf>
    <xf numFmtId="0" fontId="17" fillId="2" borderId="67" xfId="10" applyFont="1" applyFill="1" applyBorder="1" applyAlignment="1">
      <alignment horizontal="left" vertical="center" wrapText="1"/>
    </xf>
    <xf numFmtId="0" fontId="17" fillId="2" borderId="16" xfId="10" applyFont="1" applyFill="1" applyBorder="1" applyAlignment="1">
      <alignment horizontal="left" vertical="center" wrapText="1"/>
    </xf>
    <xf numFmtId="0" fontId="17" fillId="0" borderId="51" xfId="0" applyFont="1" applyBorder="1" applyAlignment="1">
      <alignment horizontal="left" vertical="center"/>
    </xf>
    <xf numFmtId="0" fontId="17" fillId="0" borderId="52" xfId="0" applyFont="1" applyBorder="1" applyAlignment="1">
      <alignment horizontal="left" vertical="center"/>
    </xf>
    <xf numFmtId="0" fontId="24" fillId="0" borderId="18" xfId="10" applyFont="1" applyBorder="1" applyAlignment="1" applyProtection="1">
      <alignment horizontal="center" vertical="center"/>
      <protection locked="0"/>
    </xf>
    <xf numFmtId="0" fontId="24" fillId="0" borderId="32" xfId="10" applyFont="1" applyBorder="1" applyAlignment="1" applyProtection="1">
      <alignment horizontal="center" vertical="center"/>
      <protection locked="0"/>
    </xf>
    <xf numFmtId="0" fontId="23" fillId="0" borderId="32" xfId="10" applyFont="1" applyBorder="1" applyAlignment="1" applyProtection="1">
      <alignment horizontal="left" vertical="center"/>
      <protection locked="0"/>
    </xf>
    <xf numFmtId="0" fontId="23" fillId="0" borderId="54" xfId="10" applyFont="1" applyBorder="1" applyAlignment="1" applyProtection="1">
      <alignment horizontal="left" vertical="center"/>
      <protection locked="0"/>
    </xf>
    <xf numFmtId="0" fontId="19" fillId="9" borderId="4" xfId="10" applyFont="1" applyFill="1" applyBorder="1" applyAlignment="1">
      <alignment horizontal="left" vertical="center" wrapText="1" shrinkToFit="1"/>
    </xf>
    <xf numFmtId="0" fontId="19" fillId="9" borderId="0" xfId="10" applyFont="1" applyFill="1" applyAlignment="1">
      <alignment horizontal="left" vertical="center" wrapText="1" shrinkToFit="1"/>
    </xf>
    <xf numFmtId="0" fontId="19" fillId="9" borderId="5" xfId="10" applyFont="1" applyFill="1" applyBorder="1" applyAlignment="1">
      <alignment horizontal="left" vertical="center" wrapText="1" shrinkToFit="1"/>
    </xf>
    <xf numFmtId="0" fontId="17" fillId="9" borderId="145" xfId="10" applyFont="1" applyFill="1" applyBorder="1" applyAlignment="1">
      <alignment horizontal="left" vertical="center" wrapText="1" shrinkToFit="1"/>
    </xf>
    <xf numFmtId="0" fontId="17" fillId="9" borderId="38" xfId="10" applyFont="1" applyFill="1" applyBorder="1" applyAlignment="1">
      <alignment horizontal="left" vertical="center" wrapText="1" shrinkToFit="1"/>
    </xf>
    <xf numFmtId="0" fontId="17" fillId="0" borderId="38" xfId="10" applyFont="1" applyBorder="1" applyAlignment="1" applyProtection="1">
      <alignment horizontal="center" vertical="center" wrapText="1" shrinkToFit="1"/>
      <protection locked="0"/>
    </xf>
    <xf numFmtId="0" fontId="17" fillId="0" borderId="39" xfId="10" applyFont="1" applyBorder="1" applyAlignment="1" applyProtection="1">
      <alignment horizontal="center" vertical="center" wrapText="1" shrinkToFit="1"/>
      <protection locked="0"/>
    </xf>
    <xf numFmtId="0" fontId="17" fillId="0" borderId="40" xfId="10" applyFont="1" applyBorder="1" applyAlignment="1" applyProtection="1">
      <alignment horizontal="left" vertical="center" wrapText="1" shrinkToFit="1"/>
      <protection locked="0"/>
    </xf>
    <xf numFmtId="0" fontId="17" fillId="0" borderId="102" xfId="10" applyFont="1" applyBorder="1" applyAlignment="1" applyProtection="1">
      <alignment horizontal="left" vertical="center" wrapText="1" shrinkToFit="1"/>
      <protection locked="0"/>
    </xf>
    <xf numFmtId="0" fontId="17" fillId="9" borderId="159" xfId="10" applyFont="1" applyFill="1" applyBorder="1" applyAlignment="1">
      <alignment vertical="center" wrapText="1" shrinkToFit="1"/>
    </xf>
    <xf numFmtId="0" fontId="17" fillId="9" borderId="160" xfId="10" applyFont="1" applyFill="1" applyBorder="1" applyAlignment="1">
      <alignment vertical="center" wrapText="1" shrinkToFit="1"/>
    </xf>
    <xf numFmtId="0" fontId="17" fillId="0" borderId="160" xfId="10" applyFont="1" applyBorder="1" applyAlignment="1" applyProtection="1">
      <alignment horizontal="left" vertical="center" wrapText="1" shrinkToFit="1"/>
      <protection locked="0"/>
    </xf>
    <xf numFmtId="0" fontId="17" fillId="0" borderId="161" xfId="10" applyFont="1" applyBorder="1" applyAlignment="1" applyProtection="1">
      <alignment horizontal="left" vertical="center" wrapText="1" shrinkToFit="1"/>
      <protection locked="0"/>
    </xf>
    <xf numFmtId="0" fontId="17" fillId="9" borderId="139" xfId="10" applyFont="1" applyFill="1" applyBorder="1" applyAlignment="1">
      <alignment vertical="center" wrapText="1" shrinkToFit="1"/>
    </xf>
    <xf numFmtId="0" fontId="17" fillId="9" borderId="146" xfId="10" applyFont="1" applyFill="1" applyBorder="1" applyAlignment="1">
      <alignment vertical="center" wrapText="1" shrinkToFit="1"/>
    </xf>
    <xf numFmtId="0" fontId="17" fillId="0" borderId="146" xfId="10" applyFont="1" applyBorder="1" applyAlignment="1" applyProtection="1">
      <alignment horizontal="left" vertical="center" wrapText="1" shrinkToFit="1"/>
      <protection locked="0"/>
    </xf>
    <xf numFmtId="0" fontId="17" fillId="0" borderId="144" xfId="10" applyFont="1" applyBorder="1" applyAlignment="1" applyProtection="1">
      <alignment horizontal="left" vertical="center" wrapText="1" shrinkToFit="1"/>
      <protection locked="0"/>
    </xf>
    <xf numFmtId="0" fontId="19" fillId="9" borderId="97" xfId="10" applyFont="1" applyFill="1" applyBorder="1" applyAlignment="1">
      <alignment horizontal="left" vertical="center" wrapText="1" shrinkToFit="1"/>
    </xf>
    <xf numFmtId="0" fontId="19" fillId="9" borderId="80" xfId="10" applyFont="1" applyFill="1" applyBorder="1" applyAlignment="1">
      <alignment horizontal="left" vertical="center" wrapText="1" shrinkToFit="1"/>
    </xf>
    <xf numFmtId="0" fontId="19" fillId="9" borderId="81" xfId="10" applyFont="1" applyFill="1" applyBorder="1" applyAlignment="1">
      <alignment horizontal="left" vertical="center" wrapText="1" shrinkToFit="1"/>
    </xf>
    <xf numFmtId="0" fontId="17" fillId="9" borderId="97" xfId="10" applyFont="1" applyFill="1" applyBorder="1" applyAlignment="1">
      <alignment horizontal="left" vertical="center" wrapText="1" shrinkToFit="1"/>
    </xf>
    <xf numFmtId="0" fontId="17" fillId="9" borderId="80" xfId="10" applyFont="1" applyFill="1" applyBorder="1" applyAlignment="1">
      <alignment horizontal="left" vertical="center" wrapText="1" shrinkToFit="1"/>
    </xf>
    <xf numFmtId="0" fontId="17" fillId="9" borderId="81" xfId="10" applyFont="1" applyFill="1" applyBorder="1" applyAlignment="1">
      <alignment horizontal="left" vertical="center" wrapText="1" shrinkToFit="1"/>
    </xf>
    <xf numFmtId="0" fontId="17" fillId="9" borderId="4" xfId="10" applyFont="1" applyFill="1" applyBorder="1" applyAlignment="1">
      <alignment horizontal="left" vertical="center" wrapText="1" shrinkToFit="1"/>
    </xf>
    <xf numFmtId="0" fontId="17" fillId="9" borderId="0" xfId="10" applyFont="1" applyFill="1" applyAlignment="1">
      <alignment horizontal="left" vertical="center" wrapText="1" shrinkToFit="1"/>
    </xf>
    <xf numFmtId="0" fontId="17" fillId="9" borderId="5" xfId="10" applyFont="1" applyFill="1" applyBorder="1" applyAlignment="1">
      <alignment horizontal="left" vertical="center" wrapText="1" shrinkToFit="1"/>
    </xf>
    <xf numFmtId="0" fontId="19" fillId="9" borderId="145" xfId="10" applyFont="1" applyFill="1" applyBorder="1" applyAlignment="1">
      <alignment horizontal="left" vertical="center" wrapText="1" shrinkToFit="1"/>
    </xf>
    <xf numFmtId="0" fontId="19" fillId="9" borderId="38" xfId="10" applyFont="1" applyFill="1" applyBorder="1" applyAlignment="1">
      <alignment horizontal="left" vertical="center" wrapText="1" shrinkToFit="1"/>
    </xf>
    <xf numFmtId="0" fontId="19" fillId="0" borderId="38" xfId="10" applyFont="1" applyBorder="1" applyAlignment="1" applyProtection="1">
      <alignment horizontal="center" vertical="center" wrapText="1" shrinkToFit="1"/>
      <protection locked="0"/>
    </xf>
    <xf numFmtId="0" fontId="19" fillId="0" borderId="39" xfId="10" applyFont="1" applyBorder="1" applyAlignment="1" applyProtection="1">
      <alignment horizontal="center" vertical="center" wrapText="1" shrinkToFit="1"/>
      <protection locked="0"/>
    </xf>
    <xf numFmtId="0" fontId="19" fillId="0" borderId="40" xfId="10" applyFont="1" applyBorder="1" applyAlignment="1" applyProtection="1">
      <alignment horizontal="left" vertical="center" wrapText="1" shrinkToFit="1"/>
      <protection locked="0"/>
    </xf>
    <xf numFmtId="0" fontId="19" fillId="0" borderId="102" xfId="10" applyFont="1" applyBorder="1" applyAlignment="1" applyProtection="1">
      <alignment horizontal="left" vertical="center" wrapText="1" shrinkToFit="1"/>
      <protection locked="0"/>
    </xf>
    <xf numFmtId="0" fontId="19" fillId="9" borderId="139" xfId="10" applyFont="1" applyFill="1" applyBorder="1" applyAlignment="1">
      <alignment vertical="center" wrapText="1" shrinkToFit="1"/>
    </xf>
    <xf numFmtId="0" fontId="19" fillId="9" borderId="146" xfId="10" applyFont="1" applyFill="1" applyBorder="1" applyAlignment="1">
      <alignment vertical="center" wrapText="1" shrinkToFit="1"/>
    </xf>
    <xf numFmtId="0" fontId="19" fillId="0" borderId="146" xfId="10" applyFont="1" applyBorder="1" applyAlignment="1" applyProtection="1">
      <alignment horizontal="left" vertical="center" wrapText="1" shrinkToFit="1"/>
      <protection locked="0"/>
    </xf>
    <xf numFmtId="0" fontId="19" fillId="0" borderId="144" xfId="10" applyFont="1" applyBorder="1" applyAlignment="1" applyProtection="1">
      <alignment horizontal="left" vertical="center" wrapText="1" shrinkToFit="1"/>
      <protection locked="0"/>
    </xf>
    <xf numFmtId="0" fontId="23" fillId="9" borderId="98" xfId="10" applyFont="1" applyFill="1" applyBorder="1" applyAlignment="1">
      <alignment horizontal="left" vertical="center" wrapText="1" shrinkToFit="1"/>
    </xf>
    <xf numFmtId="0" fontId="23" fillId="9" borderId="94" xfId="10" applyFont="1" applyFill="1" applyBorder="1" applyAlignment="1">
      <alignment horizontal="left" vertical="center" wrapText="1" shrinkToFit="1"/>
    </xf>
    <xf numFmtId="0" fontId="17" fillId="0" borderId="40" xfId="10" applyFont="1" applyBorder="1" applyAlignment="1" applyProtection="1">
      <alignment horizontal="center" vertical="center" wrapText="1" shrinkToFit="1"/>
      <protection locked="0"/>
    </xf>
    <xf numFmtId="0" fontId="19" fillId="2" borderId="66" xfId="10" applyFont="1" applyFill="1" applyBorder="1" applyAlignment="1">
      <alignment horizontal="left" vertical="center" wrapText="1"/>
    </xf>
    <xf numFmtId="0" fontId="19" fillId="2" borderId="67" xfId="0" applyFont="1" applyFill="1" applyBorder="1" applyAlignment="1">
      <alignment horizontal="left" vertical="center"/>
    </xf>
    <xf numFmtId="0" fontId="19" fillId="2" borderId="16" xfId="0" applyFont="1" applyFill="1" applyBorder="1" applyAlignment="1">
      <alignment horizontal="left" vertical="center"/>
    </xf>
    <xf numFmtId="0" fontId="21" fillId="0" borderId="49" xfId="10" applyFont="1" applyBorder="1" applyAlignment="1" applyProtection="1">
      <alignment horizontal="left" vertical="top" wrapText="1"/>
      <protection locked="0"/>
    </xf>
    <xf numFmtId="0" fontId="21" fillId="0" borderId="51" xfId="0" applyFont="1" applyBorder="1" applyAlignment="1" applyProtection="1">
      <alignment horizontal="left" vertical="top" wrapText="1"/>
      <protection locked="0"/>
    </xf>
    <xf numFmtId="0" fontId="21" fillId="0" borderId="52" xfId="0" applyFont="1" applyBorder="1" applyAlignment="1" applyProtection="1">
      <alignment horizontal="left" vertical="top" wrapText="1"/>
      <protection locked="0"/>
    </xf>
    <xf numFmtId="0" fontId="19" fillId="2" borderId="55" xfId="10" applyFont="1" applyFill="1" applyBorder="1" applyAlignment="1">
      <alignment horizontal="left" vertical="center" wrapText="1"/>
    </xf>
    <xf numFmtId="0" fontId="19" fillId="2" borderId="32" xfId="10" applyFont="1" applyFill="1" applyBorder="1" applyAlignment="1">
      <alignment horizontal="left" vertical="center"/>
    </xf>
    <xf numFmtId="0" fontId="19" fillId="2" borderId="54" xfId="10" applyFont="1" applyFill="1" applyBorder="1" applyAlignment="1">
      <alignment horizontal="left" vertical="center"/>
    </xf>
    <xf numFmtId="0" fontId="19" fillId="0" borderId="55" xfId="10" applyFont="1" applyBorder="1" applyAlignment="1" applyProtection="1">
      <alignment horizontal="left" vertical="top"/>
      <protection locked="0"/>
    </xf>
    <xf numFmtId="0" fontId="19" fillId="0" borderId="32" xfId="10" applyFont="1" applyBorder="1" applyAlignment="1" applyProtection="1">
      <alignment horizontal="left" vertical="top"/>
      <protection locked="0"/>
    </xf>
    <xf numFmtId="0" fontId="19" fillId="0" borderId="54" xfId="10" applyFont="1" applyBorder="1" applyAlignment="1" applyProtection="1">
      <alignment horizontal="left" vertical="top"/>
      <protection locked="0"/>
    </xf>
    <xf numFmtId="0" fontId="19" fillId="9" borderId="55" xfId="10" applyFont="1" applyFill="1" applyBorder="1" applyAlignment="1">
      <alignment horizontal="left" vertical="center"/>
    </xf>
    <xf numFmtId="0" fontId="19" fillId="9" borderId="32" xfId="10" applyFont="1" applyFill="1" applyBorder="1" applyAlignment="1">
      <alignment horizontal="left" vertical="center"/>
    </xf>
    <xf numFmtId="0" fontId="19" fillId="9" borderId="54" xfId="10" applyFont="1" applyFill="1" applyBorder="1" applyAlignment="1">
      <alignment horizontal="left" vertical="center"/>
    </xf>
    <xf numFmtId="0" fontId="19" fillId="2" borderId="32" xfId="10" applyFont="1" applyFill="1" applyBorder="1" applyAlignment="1">
      <alignment horizontal="left" vertical="center" wrapText="1"/>
    </xf>
    <xf numFmtId="0" fontId="19" fillId="2" borderId="54" xfId="10" applyFont="1" applyFill="1" applyBorder="1" applyAlignment="1">
      <alignment horizontal="left" vertical="center" wrapText="1"/>
    </xf>
    <xf numFmtId="0" fontId="19" fillId="2" borderId="70" xfId="10" applyFont="1" applyFill="1" applyBorder="1" applyAlignment="1">
      <alignment horizontal="left" vertical="center" wrapText="1"/>
    </xf>
    <xf numFmtId="0" fontId="19" fillId="2" borderId="48" xfId="10" applyFont="1" applyFill="1" applyBorder="1" applyAlignment="1">
      <alignment horizontal="left" vertical="center" wrapText="1"/>
    </xf>
    <xf numFmtId="0" fontId="19" fillId="2" borderId="61" xfId="10" applyFont="1" applyFill="1" applyBorder="1" applyAlignment="1">
      <alignment horizontal="left" vertical="center" wrapText="1"/>
    </xf>
    <xf numFmtId="0" fontId="19" fillId="9" borderId="55" xfId="10" applyFont="1" applyFill="1" applyBorder="1" applyAlignment="1">
      <alignment horizontal="left" vertical="center" wrapText="1"/>
    </xf>
    <xf numFmtId="0" fontId="19" fillId="9" borderId="32" xfId="10" applyFont="1" applyFill="1" applyBorder="1" applyAlignment="1">
      <alignment horizontal="left" vertical="center" wrapText="1"/>
    </xf>
    <xf numFmtId="0" fontId="17" fillId="0" borderId="43" xfId="10" applyFont="1" applyBorder="1" applyAlignment="1" applyProtection="1">
      <alignment horizontal="center" vertical="center" shrinkToFit="1"/>
      <protection locked="0"/>
    </xf>
    <xf numFmtId="0" fontId="17" fillId="0" borderId="44" xfId="10" applyFont="1" applyBorder="1" applyAlignment="1" applyProtection="1">
      <alignment horizontal="center" vertical="center" shrinkToFit="1"/>
      <protection locked="0"/>
    </xf>
    <xf numFmtId="0" fontId="17" fillId="0" borderId="43" xfId="10" applyFont="1" applyBorder="1" applyAlignment="1" applyProtection="1">
      <alignment horizontal="left" vertical="center" shrinkToFit="1"/>
      <protection locked="0"/>
    </xf>
    <xf numFmtId="0" fontId="17" fillId="0" borderId="44" xfId="10" applyFont="1" applyBorder="1" applyAlignment="1" applyProtection="1">
      <alignment horizontal="left" vertical="center" shrinkToFit="1"/>
      <protection locked="0"/>
    </xf>
    <xf numFmtId="0" fontId="28" fillId="0" borderId="43" xfId="10" applyFont="1" applyBorder="1" applyAlignment="1" applyProtection="1">
      <alignment horizontal="center" vertical="center" shrinkToFit="1"/>
      <protection locked="0"/>
    </xf>
    <xf numFmtId="38" fontId="28" fillId="0" borderId="62" xfId="4" applyFont="1" applyFill="1" applyBorder="1" applyAlignment="1" applyProtection="1">
      <alignment horizontal="center" vertical="center"/>
    </xf>
    <xf numFmtId="38" fontId="28" fillId="0" borderId="64" xfId="4" applyFont="1" applyFill="1" applyBorder="1" applyAlignment="1" applyProtection="1">
      <alignment horizontal="center" vertical="center"/>
    </xf>
    <xf numFmtId="38" fontId="28" fillId="0" borderId="63" xfId="4" applyFont="1" applyFill="1" applyBorder="1" applyAlignment="1" applyProtection="1">
      <alignment horizontal="center" vertical="center"/>
    </xf>
    <xf numFmtId="38" fontId="18" fillId="0" borderId="21" xfId="4" applyFont="1" applyFill="1" applyBorder="1" applyAlignment="1" applyProtection="1">
      <alignment horizontal="center" vertical="center"/>
    </xf>
    <xf numFmtId="38" fontId="18" fillId="0" borderId="48" xfId="4" applyFont="1" applyFill="1" applyBorder="1" applyAlignment="1" applyProtection="1">
      <alignment horizontal="center" vertical="center"/>
    </xf>
    <xf numFmtId="38" fontId="18" fillId="0" borderId="75" xfId="4" applyFont="1" applyFill="1" applyBorder="1" applyAlignment="1" applyProtection="1">
      <alignment horizontal="center" vertical="center"/>
    </xf>
    <xf numFmtId="38" fontId="6" fillId="0" borderId="51" xfId="4" applyFont="1" applyFill="1" applyBorder="1" applyAlignment="1" applyProtection="1">
      <alignment vertical="center"/>
    </xf>
    <xf numFmtId="0" fontId="28" fillId="0" borderId="24" xfId="10" applyFont="1" applyBorder="1" applyAlignment="1" applyProtection="1">
      <alignment horizontal="center" vertical="center" shrinkToFit="1"/>
      <protection locked="0"/>
    </xf>
    <xf numFmtId="0" fontId="17" fillId="0" borderId="88" xfId="10" applyFont="1" applyBorder="1" applyAlignment="1" applyProtection="1">
      <alignment horizontal="center" vertical="center" shrinkToFit="1"/>
      <protection locked="0"/>
    </xf>
    <xf numFmtId="38" fontId="23" fillId="0" borderId="53" xfId="4" applyFont="1" applyFill="1" applyBorder="1" applyAlignment="1" applyProtection="1">
      <alignment horizontal="center" vertical="center"/>
    </xf>
    <xf numFmtId="38" fontId="23" fillId="0" borderId="87" xfId="4" applyFont="1" applyFill="1" applyBorder="1" applyAlignment="1" applyProtection="1">
      <alignment horizontal="center" vertical="center"/>
    </xf>
    <xf numFmtId="38" fontId="23" fillId="0" borderId="133" xfId="4" applyFont="1" applyFill="1" applyBorder="1" applyAlignment="1" applyProtection="1">
      <alignment horizontal="center" vertical="center"/>
      <protection locked="0"/>
    </xf>
    <xf numFmtId="38" fontId="23" fillId="0" borderId="134" xfId="4" applyFont="1" applyFill="1" applyBorder="1" applyAlignment="1" applyProtection="1">
      <alignment horizontal="center" vertical="center"/>
      <protection locked="0"/>
    </xf>
    <xf numFmtId="38" fontId="23" fillId="0" borderId="32" xfId="4" applyFont="1" applyFill="1" applyBorder="1" applyAlignment="1" applyProtection="1">
      <alignment horizontal="center" vertical="center"/>
    </xf>
    <xf numFmtId="38" fontId="23" fillId="0" borderId="10" xfId="4" applyFont="1" applyFill="1" applyBorder="1" applyAlignment="1" applyProtection="1">
      <alignment horizontal="center" vertical="center"/>
    </xf>
    <xf numFmtId="38" fontId="23" fillId="4" borderId="9" xfId="4" applyFont="1" applyFill="1" applyBorder="1" applyAlignment="1" applyProtection="1">
      <alignment horizontal="center" vertical="center"/>
    </xf>
    <xf numFmtId="38" fontId="23" fillId="0" borderId="18" xfId="4" applyFont="1" applyFill="1" applyBorder="1" applyAlignment="1" applyProtection="1">
      <alignment horizontal="center" vertical="center"/>
    </xf>
    <xf numFmtId="0" fontId="21" fillId="0" borderId="50" xfId="9" applyFont="1" applyBorder="1" applyAlignment="1">
      <alignment vertical="center" textRotation="255"/>
    </xf>
    <xf numFmtId="0" fontId="21" fillId="0" borderId="42" xfId="9" applyFont="1" applyBorder="1" applyAlignment="1">
      <alignment vertical="center" textRotation="255"/>
    </xf>
    <xf numFmtId="0" fontId="21" fillId="0" borderId="21" xfId="9" applyFont="1" applyBorder="1" applyAlignment="1">
      <alignment vertical="center" textRotation="255"/>
    </xf>
    <xf numFmtId="38" fontId="23" fillId="0" borderId="50" xfId="4" applyFont="1" applyFill="1" applyBorder="1" applyAlignment="1" applyProtection="1">
      <alignment horizontal="center" vertical="center"/>
    </xf>
    <xf numFmtId="38" fontId="23" fillId="0" borderId="12" xfId="4" applyFont="1" applyFill="1" applyBorder="1" applyAlignment="1" applyProtection="1">
      <alignment horizontal="center" vertical="center"/>
    </xf>
    <xf numFmtId="0" fontId="17" fillId="0" borderId="21" xfId="10" applyFont="1" applyBorder="1" applyAlignment="1" applyProtection="1">
      <alignment horizontal="left" vertical="center" shrinkToFit="1"/>
      <protection locked="0"/>
    </xf>
    <xf numFmtId="0" fontId="17" fillId="0" borderId="75" xfId="10" applyFont="1" applyBorder="1" applyAlignment="1" applyProtection="1">
      <alignment horizontal="left" vertical="center" shrinkToFit="1"/>
      <protection locked="0"/>
    </xf>
    <xf numFmtId="0" fontId="17" fillId="0" borderId="86" xfId="10" applyFont="1" applyBorder="1" applyAlignment="1" applyProtection="1">
      <alignment horizontal="left" vertical="center" shrinkToFit="1"/>
      <protection locked="0"/>
    </xf>
    <xf numFmtId="0" fontId="17" fillId="0" borderId="90" xfId="10" applyFont="1" applyBorder="1" applyAlignment="1" applyProtection="1">
      <alignment horizontal="left" vertical="center" shrinkToFit="1"/>
      <protection locked="0"/>
    </xf>
    <xf numFmtId="0" fontId="17" fillId="0" borderId="46" xfId="10" applyFont="1" applyBorder="1" applyAlignment="1" applyProtection="1">
      <alignment horizontal="left" vertical="center" shrinkToFit="1"/>
      <protection locked="0"/>
    </xf>
    <xf numFmtId="0" fontId="17" fillId="0" borderId="89" xfId="10" applyFont="1" applyBorder="1" applyAlignment="1" applyProtection="1">
      <alignment horizontal="left" vertical="center" shrinkToFit="1"/>
      <protection locked="0"/>
    </xf>
    <xf numFmtId="0" fontId="28" fillId="0" borderId="46" xfId="10" applyFont="1" applyBorder="1" applyAlignment="1" applyProtection="1">
      <alignment horizontal="center" vertical="center" shrinkToFit="1"/>
      <protection locked="0"/>
    </xf>
    <xf numFmtId="0" fontId="17" fillId="0" borderId="89" xfId="10" applyFont="1" applyBorder="1" applyAlignment="1" applyProtection="1">
      <alignment horizontal="center" vertical="center" shrinkToFit="1"/>
      <protection locked="0"/>
    </xf>
    <xf numFmtId="0" fontId="17" fillId="0" borderId="42" xfId="10" applyFont="1" applyBorder="1" applyAlignment="1" applyProtection="1">
      <alignment horizontal="left" vertical="center" shrinkToFit="1"/>
      <protection locked="0"/>
    </xf>
    <xf numFmtId="0" fontId="17" fillId="0" borderId="74" xfId="10" applyFont="1" applyBorder="1" applyAlignment="1" applyProtection="1">
      <alignment horizontal="left" vertical="center" shrinkToFit="1"/>
      <protection locked="0"/>
    </xf>
    <xf numFmtId="0" fontId="20" fillId="3" borderId="18" xfId="10" applyFont="1" applyFill="1" applyBorder="1" applyAlignment="1">
      <alignment horizontal="center" vertical="center" wrapText="1"/>
    </xf>
    <xf numFmtId="0" fontId="20" fillId="3" borderId="32" xfId="10" applyFont="1" applyFill="1" applyBorder="1" applyAlignment="1">
      <alignment horizontal="center" vertical="center" wrapText="1"/>
    </xf>
    <xf numFmtId="0" fontId="20" fillId="3" borderId="10" xfId="10" applyFont="1" applyFill="1" applyBorder="1" applyAlignment="1">
      <alignment horizontal="center" vertical="center" wrapText="1"/>
    </xf>
    <xf numFmtId="0" fontId="23" fillId="0" borderId="0" xfId="10" applyFont="1" applyAlignment="1">
      <alignment horizontal="right"/>
    </xf>
    <xf numFmtId="0" fontId="17" fillId="11" borderId="18" xfId="10" applyFont="1" applyFill="1" applyBorder="1" applyAlignment="1">
      <alignment horizontal="left" vertical="center"/>
    </xf>
    <xf numFmtId="0" fontId="17" fillId="11" borderId="32" xfId="10" applyFont="1" applyFill="1" applyBorder="1" applyAlignment="1">
      <alignment horizontal="left" vertical="center"/>
    </xf>
    <xf numFmtId="0" fontId="17" fillId="11" borderId="10" xfId="10" applyFont="1" applyFill="1" applyBorder="1" applyAlignment="1">
      <alignment horizontal="left" vertical="center"/>
    </xf>
    <xf numFmtId="177" fontId="4" fillId="11" borderId="18" xfId="10" applyNumberFormat="1" applyFont="1" applyFill="1" applyBorder="1" applyAlignment="1">
      <alignment horizontal="right"/>
    </xf>
    <xf numFmtId="177" fontId="4" fillId="11" borderId="10" xfId="10" applyNumberFormat="1" applyFont="1" applyFill="1" applyBorder="1" applyAlignment="1">
      <alignment horizontal="right"/>
    </xf>
    <xf numFmtId="0" fontId="17" fillId="11" borderId="50" xfId="10" applyFont="1" applyFill="1" applyBorder="1" applyAlignment="1">
      <alignment horizontal="left" vertical="center"/>
    </xf>
    <xf numFmtId="0" fontId="17" fillId="11" borderId="51" xfId="10" applyFont="1" applyFill="1" applyBorder="1" applyAlignment="1">
      <alignment horizontal="left" vertical="center"/>
    </xf>
    <xf numFmtId="0" fontId="17" fillId="11" borderId="12" xfId="10" applyFont="1" applyFill="1" applyBorder="1" applyAlignment="1">
      <alignment horizontal="left" vertical="center"/>
    </xf>
    <xf numFmtId="177" fontId="4" fillId="11" borderId="50" xfId="10" applyNumberFormat="1" applyFont="1" applyFill="1" applyBorder="1" applyAlignment="1">
      <alignment horizontal="right"/>
    </xf>
    <xf numFmtId="177" fontId="4" fillId="11" borderId="12" xfId="10" applyNumberFormat="1" applyFont="1" applyFill="1" applyBorder="1" applyAlignment="1">
      <alignment horizontal="right"/>
    </xf>
    <xf numFmtId="0" fontId="17" fillId="12" borderId="62" xfId="10" applyFont="1" applyFill="1" applyBorder="1" applyAlignment="1">
      <alignment horizontal="left" vertical="center" wrapText="1"/>
    </xf>
    <xf numFmtId="0" fontId="17" fillId="12" borderId="64" xfId="10" applyFont="1" applyFill="1" applyBorder="1" applyAlignment="1">
      <alignment horizontal="left" vertical="center" wrapText="1"/>
    </xf>
    <xf numFmtId="0" fontId="17" fillId="12" borderId="63" xfId="10" applyFont="1" applyFill="1" applyBorder="1" applyAlignment="1">
      <alignment horizontal="left" vertical="center" wrapText="1"/>
    </xf>
    <xf numFmtId="177" fontId="4" fillId="12" borderId="47" xfId="10" applyNumberFormat="1" applyFont="1" applyFill="1" applyBorder="1" applyAlignment="1">
      <alignment horizontal="right"/>
    </xf>
    <xf numFmtId="177" fontId="4" fillId="12" borderId="65" xfId="10" applyNumberFormat="1" applyFont="1" applyFill="1" applyBorder="1" applyAlignment="1">
      <alignment horizontal="right"/>
    </xf>
    <xf numFmtId="0" fontId="17" fillId="11" borderId="42" xfId="10" applyFont="1" applyFill="1" applyBorder="1" applyAlignment="1">
      <alignment horizontal="left" vertical="center" wrapText="1" shrinkToFit="1"/>
    </xf>
    <xf numFmtId="0" fontId="17" fillId="11" borderId="0" xfId="10" applyFont="1" applyFill="1" applyAlignment="1">
      <alignment horizontal="left" vertical="center" wrapText="1" shrinkToFit="1"/>
    </xf>
    <xf numFmtId="0" fontId="17" fillId="11" borderId="74" xfId="10" applyFont="1" applyFill="1" applyBorder="1" applyAlignment="1">
      <alignment horizontal="left" vertical="center" wrapText="1" shrinkToFit="1"/>
    </xf>
    <xf numFmtId="0" fontId="21" fillId="0" borderId="13" xfId="9" applyFont="1" applyBorder="1" applyAlignment="1">
      <alignment horizontal="center" vertical="center" wrapText="1"/>
    </xf>
    <xf numFmtId="0" fontId="21" fillId="0" borderId="11" xfId="9" applyFont="1" applyBorder="1" applyAlignment="1">
      <alignment horizontal="center" vertical="center" wrapText="1"/>
    </xf>
    <xf numFmtId="0" fontId="21" fillId="0" borderId="23" xfId="9" applyFont="1" applyBorder="1" applyAlignment="1">
      <alignment horizontal="center" vertical="center" wrapText="1"/>
    </xf>
    <xf numFmtId="0" fontId="21" fillId="0" borderId="29" xfId="9" applyFont="1" applyBorder="1" applyAlignment="1">
      <alignment horizontal="center" vertical="center"/>
    </xf>
    <xf numFmtId="0" fontId="21" fillId="0" borderId="9" xfId="9" applyFont="1" applyBorder="1" applyAlignment="1">
      <alignment horizontal="center" vertical="center" wrapText="1"/>
    </xf>
    <xf numFmtId="0" fontId="21" fillId="0" borderId="9" xfId="9" applyFont="1" applyBorder="1" applyAlignment="1">
      <alignment horizontal="center" vertical="center"/>
    </xf>
    <xf numFmtId="0" fontId="21" fillId="4" borderId="13" xfId="9" applyFont="1" applyFill="1" applyBorder="1" applyAlignment="1">
      <alignment horizontal="center" vertical="center" textRotation="255"/>
    </xf>
    <xf numFmtId="0" fontId="21" fillId="4" borderId="11" xfId="9" applyFont="1" applyFill="1" applyBorder="1" applyAlignment="1">
      <alignment horizontal="center" vertical="center" textRotation="255"/>
    </xf>
    <xf numFmtId="0" fontId="21" fillId="4" borderId="23" xfId="9" applyFont="1" applyFill="1" applyBorder="1" applyAlignment="1">
      <alignment horizontal="center" vertical="center" textRotation="255"/>
    </xf>
    <xf numFmtId="0" fontId="34" fillId="0" borderId="13" xfId="9" applyFont="1" applyBorder="1" applyAlignment="1">
      <alignment horizontal="center" vertical="center" wrapText="1"/>
    </xf>
    <xf numFmtId="0" fontId="34" fillId="0" borderId="13" xfId="9" applyFont="1" applyBorder="1" applyAlignment="1">
      <alignment horizontal="center" vertical="center"/>
    </xf>
    <xf numFmtId="0" fontId="21" fillId="0" borderId="17" xfId="9" applyFont="1" applyBorder="1" applyAlignment="1">
      <alignment horizontal="center" vertical="center"/>
    </xf>
    <xf numFmtId="0" fontId="21" fillId="0" borderId="25" xfId="9" applyFont="1" applyBorder="1" applyAlignment="1">
      <alignment horizontal="center" vertical="center"/>
    </xf>
    <xf numFmtId="0" fontId="21" fillId="4" borderId="9" xfId="9" applyFont="1" applyFill="1" applyBorder="1" applyAlignment="1">
      <alignment vertical="center" textRotation="255"/>
    </xf>
    <xf numFmtId="0" fontId="21" fillId="4" borderId="18" xfId="9" applyFont="1" applyFill="1" applyBorder="1" applyAlignment="1">
      <alignment vertical="center" textRotation="255"/>
    </xf>
    <xf numFmtId="38" fontId="23" fillId="0" borderId="13" xfId="1" applyFont="1" applyFill="1" applyBorder="1" applyAlignment="1" applyProtection="1">
      <alignment horizontal="center" vertical="center" wrapText="1"/>
    </xf>
    <xf numFmtId="38" fontId="23" fillId="0" borderId="23" xfId="1" applyFont="1" applyFill="1" applyBorder="1" applyAlignment="1" applyProtection="1">
      <alignment horizontal="center" vertical="center" wrapText="1"/>
    </xf>
    <xf numFmtId="49" fontId="51" fillId="0" borderId="0" xfId="0" applyNumberFormat="1" applyFont="1" applyAlignment="1">
      <alignment horizontal="center" vertical="center" shrinkToFit="1"/>
    </xf>
    <xf numFmtId="49" fontId="62" fillId="0" borderId="0" xfId="0" applyNumberFormat="1" applyFont="1" applyAlignment="1">
      <alignment horizontal="left" vertical="center" wrapText="1" shrinkToFit="1"/>
    </xf>
    <xf numFmtId="38" fontId="20" fillId="4" borderId="18" xfId="3" applyFont="1" applyFill="1" applyBorder="1" applyAlignment="1" applyProtection="1">
      <alignment horizontal="center" vertical="center" wrapText="1"/>
    </xf>
    <xf numFmtId="38" fontId="20" fillId="4" borderId="32" xfId="3" applyFont="1" applyFill="1" applyBorder="1" applyAlignment="1" applyProtection="1">
      <alignment horizontal="center" vertical="center" wrapText="1"/>
    </xf>
    <xf numFmtId="38" fontId="20" fillId="4" borderId="10" xfId="3" applyFont="1" applyFill="1" applyBorder="1" applyAlignment="1" applyProtection="1">
      <alignment horizontal="center" vertical="center" wrapText="1"/>
    </xf>
    <xf numFmtId="0" fontId="25" fillId="4" borderId="18" xfId="8" applyFont="1" applyFill="1" applyBorder="1" applyAlignment="1">
      <alignment horizontal="center" vertical="center" wrapText="1"/>
    </xf>
    <xf numFmtId="0" fontId="25" fillId="4" borderId="32" xfId="8" applyFont="1" applyFill="1" applyBorder="1" applyAlignment="1">
      <alignment horizontal="center" vertical="center" wrapText="1"/>
    </xf>
    <xf numFmtId="0" fontId="25" fillId="4" borderId="10" xfId="8" applyFont="1" applyFill="1" applyBorder="1" applyAlignment="1">
      <alignment vertical="center" wrapText="1"/>
    </xf>
    <xf numFmtId="38" fontId="20" fillId="0" borderId="0" xfId="1" applyFont="1" applyFill="1" applyAlignment="1" applyProtection="1">
      <alignment vertical="center" wrapText="1"/>
    </xf>
    <xf numFmtId="176" fontId="17" fillId="0" borderId="18" xfId="8" applyNumberFormat="1" applyFont="1" applyBorder="1" applyAlignment="1">
      <alignment horizontal="right" vertical="center" shrinkToFit="1"/>
    </xf>
    <xf numFmtId="176" fontId="17" fillId="0" borderId="32" xfId="8" applyNumberFormat="1" applyFont="1" applyBorder="1" applyAlignment="1">
      <alignment horizontal="right" vertical="center" shrinkToFit="1"/>
    </xf>
    <xf numFmtId="176" fontId="17" fillId="0" borderId="10" xfId="8" applyNumberFormat="1" applyFont="1" applyBorder="1" applyAlignment="1">
      <alignment horizontal="right" vertical="center" shrinkToFit="1"/>
    </xf>
    <xf numFmtId="176" fontId="19" fillId="0" borderId="18" xfId="8" applyNumberFormat="1" applyFont="1" applyBorder="1" applyAlignment="1">
      <alignment vertical="center" shrinkToFit="1"/>
    </xf>
    <xf numFmtId="0" fontId="19" fillId="0" borderId="32" xfId="8" applyFont="1" applyBorder="1" applyAlignment="1">
      <alignment vertical="center" shrinkToFit="1"/>
    </xf>
    <xf numFmtId="0" fontId="19" fillId="0" borderId="10" xfId="8" applyFont="1" applyBorder="1" applyAlignment="1">
      <alignment vertical="center" shrinkToFit="1"/>
    </xf>
    <xf numFmtId="0" fontId="21" fillId="0" borderId="93" xfId="7" applyFont="1" applyBorder="1" applyAlignment="1">
      <alignment horizontal="center" vertical="center"/>
    </xf>
    <xf numFmtId="0" fontId="21" fillId="0" borderId="94" xfId="7" applyFont="1" applyBorder="1" applyAlignment="1">
      <alignment horizontal="center" vertical="center"/>
    </xf>
    <xf numFmtId="0" fontId="48" fillId="0" borderId="0" xfId="8" applyFont="1" applyAlignment="1">
      <alignment horizontal="left" vertical="center" shrinkToFit="1"/>
    </xf>
    <xf numFmtId="0" fontId="38" fillId="0" borderId="18" xfId="7" applyFont="1" applyBorder="1" applyAlignment="1">
      <alignment horizontal="center" vertical="center" wrapText="1"/>
    </xf>
    <xf numFmtId="0" fontId="38" fillId="0" borderId="79" xfId="7" applyFont="1" applyBorder="1" applyAlignment="1">
      <alignment horizontal="center" vertical="center" wrapText="1"/>
    </xf>
    <xf numFmtId="0" fontId="21" fillId="0" borderId="91" xfId="7" applyFont="1" applyBorder="1" applyAlignment="1">
      <alignment horizontal="center" vertical="center"/>
    </xf>
    <xf numFmtId="0" fontId="21" fillId="0" borderId="92" xfId="7" applyFont="1" applyBorder="1" applyAlignment="1">
      <alignment horizontal="center" vertical="center"/>
    </xf>
    <xf numFmtId="0" fontId="21" fillId="0" borderId="136" xfId="7" applyFont="1" applyBorder="1" applyAlignment="1">
      <alignment horizontal="center" vertical="center"/>
    </xf>
    <xf numFmtId="0" fontId="21" fillId="0" borderId="137" xfId="7" applyFont="1" applyBorder="1" applyAlignment="1">
      <alignment horizontal="center" vertical="center"/>
    </xf>
    <xf numFmtId="0" fontId="21" fillId="0" borderId="108" xfId="7" applyFont="1" applyBorder="1" applyAlignment="1">
      <alignment horizontal="center" vertical="center"/>
    </xf>
    <xf numFmtId="0" fontId="21" fillId="0" borderId="141" xfId="7" applyFont="1" applyBorder="1" applyAlignment="1">
      <alignment horizontal="center" vertical="center"/>
    </xf>
    <xf numFmtId="179" fontId="23" fillId="13" borderId="9" xfId="1" applyNumberFormat="1" applyFont="1" applyFill="1" applyBorder="1" applyAlignment="1" applyProtection="1">
      <alignment vertical="center" shrinkToFit="1"/>
    </xf>
    <xf numFmtId="179" fontId="21" fillId="0" borderId="9" xfId="0" applyNumberFormat="1" applyFont="1" applyBorder="1" applyAlignment="1">
      <alignment vertical="center" shrinkToFit="1"/>
    </xf>
    <xf numFmtId="38" fontId="23" fillId="0" borderId="50" xfId="1" applyFont="1" applyFill="1" applyBorder="1" applyAlignment="1" applyProtection="1">
      <alignment horizontal="center" vertical="center" wrapText="1"/>
    </xf>
    <xf numFmtId="38" fontId="23" fillId="0" borderId="51" xfId="1" applyFont="1" applyFill="1" applyBorder="1" applyAlignment="1" applyProtection="1">
      <alignment horizontal="center" vertical="center" wrapText="1"/>
    </xf>
    <xf numFmtId="38" fontId="23" fillId="0" borderId="12" xfId="1" applyFont="1" applyFill="1" applyBorder="1" applyAlignment="1" applyProtection="1">
      <alignment horizontal="center" vertical="center" wrapText="1"/>
    </xf>
    <xf numFmtId="38" fontId="23" fillId="0" borderId="42" xfId="1" applyFont="1" applyFill="1" applyBorder="1" applyAlignment="1" applyProtection="1">
      <alignment horizontal="center" vertical="center" wrapText="1"/>
    </xf>
    <xf numFmtId="38" fontId="23" fillId="0" borderId="0" xfId="1" applyFont="1" applyFill="1" applyBorder="1" applyAlignment="1" applyProtection="1">
      <alignment horizontal="center" vertical="center" wrapText="1"/>
    </xf>
    <xf numFmtId="38" fontId="23" fillId="0" borderId="74" xfId="1" applyFont="1" applyFill="1" applyBorder="1" applyAlignment="1" applyProtection="1">
      <alignment horizontal="center" vertical="center" wrapText="1"/>
    </xf>
    <xf numFmtId="38" fontId="23" fillId="0" borderId="21" xfId="1" applyFont="1" applyFill="1" applyBorder="1" applyAlignment="1" applyProtection="1">
      <alignment horizontal="center" vertical="center" wrapText="1"/>
    </xf>
    <xf numFmtId="38" fontId="23" fillId="0" borderId="48" xfId="1" applyFont="1" applyFill="1" applyBorder="1" applyAlignment="1" applyProtection="1">
      <alignment horizontal="center" vertical="center" wrapText="1"/>
    </xf>
    <xf numFmtId="38" fontId="23" fillId="0" borderId="75" xfId="1" applyFont="1" applyFill="1" applyBorder="1" applyAlignment="1" applyProtection="1">
      <alignment horizontal="center" vertical="center" wrapText="1"/>
    </xf>
    <xf numFmtId="38" fontId="23" fillId="0" borderId="18" xfId="1" applyFont="1" applyFill="1" applyBorder="1" applyAlignment="1" applyProtection="1">
      <alignment vertical="center"/>
    </xf>
    <xf numFmtId="38" fontId="23" fillId="0" borderId="10" xfId="1" applyFont="1" applyFill="1" applyBorder="1" applyAlignment="1" applyProtection="1">
      <alignment vertical="center"/>
    </xf>
    <xf numFmtId="38" fontId="23" fillId="0" borderId="18" xfId="1" applyFont="1" applyFill="1" applyBorder="1" applyAlignment="1" applyProtection="1">
      <alignment horizontal="center" vertical="center"/>
    </xf>
    <xf numFmtId="38" fontId="23" fillId="0" borderId="32" xfId="1" applyFont="1" applyFill="1" applyBorder="1" applyAlignment="1" applyProtection="1">
      <alignment horizontal="center" vertical="center"/>
    </xf>
    <xf numFmtId="38" fontId="23" fillId="0" borderId="10" xfId="1" applyFont="1" applyFill="1" applyBorder="1" applyAlignment="1" applyProtection="1">
      <alignment horizontal="center" vertical="center"/>
    </xf>
    <xf numFmtId="38" fontId="23" fillId="0" borderId="9" xfId="1" applyFont="1" applyFill="1" applyBorder="1" applyAlignment="1" applyProtection="1">
      <alignment horizontal="center" vertical="center" wrapText="1"/>
    </xf>
    <xf numFmtId="0" fontId="21" fillId="0" borderId="9" xfId="0" applyFont="1" applyBorder="1">
      <alignment vertical="center"/>
    </xf>
    <xf numFmtId="38" fontId="17" fillId="13" borderId="50" xfId="1" applyFont="1" applyFill="1" applyBorder="1" applyAlignment="1" applyProtection="1">
      <alignment horizontal="center" vertical="center" textRotation="255"/>
    </xf>
    <xf numFmtId="38" fontId="17" fillId="13" borderId="12" xfId="1" applyFont="1" applyFill="1" applyBorder="1" applyAlignment="1" applyProtection="1">
      <alignment horizontal="center" vertical="center" textRotation="255"/>
    </xf>
    <xf numFmtId="38" fontId="17" fillId="13" borderId="42" xfId="1" applyFont="1" applyFill="1" applyBorder="1" applyAlignment="1" applyProtection="1">
      <alignment horizontal="center" vertical="center" textRotation="255"/>
    </xf>
    <xf numFmtId="38" fontId="17" fillId="13" borderId="74" xfId="1" applyFont="1" applyFill="1" applyBorder="1" applyAlignment="1" applyProtection="1">
      <alignment horizontal="center" vertical="center" textRotation="255"/>
    </xf>
    <xf numFmtId="38" fontId="23" fillId="0" borderId="9" xfId="1" applyFont="1" applyFill="1" applyBorder="1" applyAlignment="1" applyProtection="1">
      <alignment horizontal="center" vertical="center"/>
    </xf>
    <xf numFmtId="0" fontId="17" fillId="0" borderId="9" xfId="0" applyFont="1" applyBorder="1">
      <alignment vertical="center"/>
    </xf>
    <xf numFmtId="38" fontId="17" fillId="0" borderId="29" xfId="1" applyFont="1" applyFill="1" applyBorder="1" applyAlignment="1" applyProtection="1">
      <alignment horizontal="center" vertical="center"/>
    </xf>
    <xf numFmtId="0" fontId="17" fillId="0" borderId="29" xfId="0" applyFont="1" applyBorder="1">
      <alignment vertical="center"/>
    </xf>
    <xf numFmtId="179" fontId="23" fillId="0" borderId="29" xfId="1" applyNumberFormat="1" applyFont="1" applyFill="1" applyBorder="1" applyAlignment="1" applyProtection="1">
      <alignment vertical="center" shrinkToFit="1"/>
    </xf>
    <xf numFmtId="179" fontId="21" fillId="0" borderId="29" xfId="0" applyNumberFormat="1" applyFont="1" applyBorder="1" applyAlignment="1">
      <alignment vertical="center" shrinkToFit="1"/>
    </xf>
    <xf numFmtId="179" fontId="23" fillId="13" borderId="18" xfId="1" applyNumberFormat="1" applyFont="1" applyFill="1" applyBorder="1" applyAlignment="1" applyProtection="1">
      <alignment vertical="center" shrinkToFit="1"/>
    </xf>
    <xf numFmtId="179" fontId="23" fillId="13" borderId="32" xfId="1" applyNumberFormat="1" applyFont="1" applyFill="1" applyBorder="1" applyAlignment="1" applyProtection="1">
      <alignment vertical="center" shrinkToFit="1"/>
    </xf>
    <xf numFmtId="179" fontId="23" fillId="13" borderId="10" xfId="1" applyNumberFormat="1" applyFont="1" applyFill="1" applyBorder="1" applyAlignment="1" applyProtection="1">
      <alignment vertical="center" shrinkToFit="1"/>
    </xf>
    <xf numFmtId="38" fontId="17" fillId="14" borderId="50" xfId="1" applyFont="1" applyFill="1" applyBorder="1" applyAlignment="1" applyProtection="1">
      <alignment horizontal="center" vertical="center" textRotation="255"/>
    </xf>
    <xf numFmtId="38" fontId="17" fillId="14" borderId="12" xfId="1" applyFont="1" applyFill="1" applyBorder="1" applyAlignment="1" applyProtection="1">
      <alignment horizontal="center" vertical="center" textRotation="255"/>
    </xf>
    <xf numFmtId="38" fontId="17" fillId="14" borderId="42" xfId="1" applyFont="1" applyFill="1" applyBorder="1" applyAlignment="1" applyProtection="1">
      <alignment horizontal="center" vertical="center" textRotation="255"/>
    </xf>
    <xf numFmtId="38" fontId="17" fillId="14" borderId="74" xfId="1" applyFont="1" applyFill="1" applyBorder="1" applyAlignment="1" applyProtection="1">
      <alignment horizontal="center" vertical="center" textRotation="255"/>
    </xf>
    <xf numFmtId="38" fontId="17" fillId="14" borderId="21" xfId="1" applyFont="1" applyFill="1" applyBorder="1" applyAlignment="1" applyProtection="1">
      <alignment horizontal="center" vertical="center" textRotation="255"/>
    </xf>
    <xf numFmtId="38" fontId="17" fillId="14" borderId="75" xfId="1" applyFont="1" applyFill="1" applyBorder="1" applyAlignment="1" applyProtection="1">
      <alignment horizontal="center" vertical="center" textRotation="255"/>
    </xf>
    <xf numFmtId="49" fontId="62" fillId="0" borderId="0" xfId="0" applyNumberFormat="1" applyFont="1" applyAlignment="1">
      <alignment horizontal="center" vertical="center" wrapText="1" shrinkToFit="1"/>
    </xf>
    <xf numFmtId="38" fontId="52" fillId="0" borderId="0" xfId="2" applyFont="1" applyFill="1" applyAlignment="1" applyProtection="1">
      <alignment horizontal="center" vertical="center"/>
    </xf>
    <xf numFmtId="49" fontId="36" fillId="0" borderId="0" xfId="0" applyNumberFormat="1" applyFont="1" applyAlignment="1">
      <alignment horizontal="center" vertical="center" wrapText="1" shrinkToFit="1"/>
    </xf>
    <xf numFmtId="0" fontId="17" fillId="0" borderId="123" xfId="0" applyFont="1" applyBorder="1" applyAlignment="1">
      <alignment horizontal="center" vertical="center"/>
    </xf>
    <xf numFmtId="0" fontId="17" fillId="0" borderId="116" xfId="0" applyFont="1" applyBorder="1" applyAlignment="1">
      <alignment horizontal="center" vertical="center"/>
    </xf>
    <xf numFmtId="0" fontId="17" fillId="0" borderId="124" xfId="0" applyFont="1" applyBorder="1" applyAlignment="1">
      <alignment horizontal="center" vertical="center"/>
    </xf>
    <xf numFmtId="0" fontId="17" fillId="0" borderId="9" xfId="0" applyFont="1" applyBorder="1" applyAlignment="1">
      <alignment horizontal="center" vertical="center"/>
    </xf>
    <xf numFmtId="0" fontId="17" fillId="0" borderId="125" xfId="0" applyFont="1" applyBorder="1" applyAlignment="1">
      <alignment horizontal="center" vertical="center"/>
    </xf>
    <xf numFmtId="0" fontId="17" fillId="0" borderId="14" xfId="0" applyFont="1" applyBorder="1" applyAlignment="1">
      <alignment horizontal="center" vertical="center"/>
    </xf>
    <xf numFmtId="0" fontId="17" fillId="0" borderId="55" xfId="0" applyFont="1" applyBorder="1" applyAlignment="1">
      <alignment horizontal="center" vertical="center"/>
    </xf>
    <xf numFmtId="0" fontId="17" fillId="0" borderId="10" xfId="0" applyFont="1" applyBorder="1" applyAlignment="1">
      <alignment horizontal="center" vertical="center"/>
    </xf>
    <xf numFmtId="0" fontId="17" fillId="9" borderId="66" xfId="0" applyFont="1" applyFill="1" applyBorder="1" applyAlignment="1">
      <alignment horizontal="left" vertical="center"/>
    </xf>
    <xf numFmtId="0" fontId="17" fillId="9" borderId="67" xfId="0" applyFont="1" applyFill="1" applyBorder="1" applyAlignment="1">
      <alignment horizontal="left" vertical="center"/>
    </xf>
    <xf numFmtId="0" fontId="17" fillId="9" borderId="16" xfId="0" applyFont="1" applyFill="1" applyBorder="1" applyAlignment="1">
      <alignment horizontal="left" vertical="center"/>
    </xf>
    <xf numFmtId="0" fontId="23" fillId="0" borderId="18" xfId="0" applyFont="1" applyBorder="1" applyAlignment="1" applyProtection="1">
      <alignment vertical="center" wrapText="1"/>
      <protection locked="0"/>
    </xf>
    <xf numFmtId="0" fontId="23" fillId="0" borderId="32" xfId="0" applyFont="1" applyBorder="1" applyAlignment="1" applyProtection="1">
      <alignment vertical="center" wrapText="1"/>
      <protection locked="0"/>
    </xf>
    <xf numFmtId="0" fontId="23" fillId="0" borderId="54" xfId="0" applyFont="1" applyBorder="1" applyAlignment="1" applyProtection="1">
      <alignment vertical="center" wrapText="1"/>
      <protection locked="0"/>
    </xf>
    <xf numFmtId="0" fontId="23" fillId="0" borderId="57" xfId="0" applyFont="1" applyBorder="1" applyAlignment="1" applyProtection="1">
      <alignment horizontal="left" vertical="center" wrapText="1"/>
      <protection locked="0"/>
    </xf>
    <xf numFmtId="0" fontId="23" fillId="0" borderId="58" xfId="0" applyFont="1" applyBorder="1" applyAlignment="1" applyProtection="1">
      <alignment horizontal="left" vertical="center" wrapText="1"/>
      <protection locked="0"/>
    </xf>
    <xf numFmtId="0" fontId="23" fillId="0" borderId="59" xfId="0" applyFont="1" applyBorder="1" applyAlignment="1" applyProtection="1">
      <alignment horizontal="left" vertical="center" wrapText="1"/>
      <protection locked="0"/>
    </xf>
    <xf numFmtId="0" fontId="23" fillId="0" borderId="55" xfId="0" applyFont="1" applyBorder="1" applyAlignment="1" applyProtection="1">
      <alignment horizontal="center" vertical="center" wrapText="1"/>
      <protection locked="0"/>
    </xf>
    <xf numFmtId="0" fontId="23" fillId="0" borderId="32" xfId="0" applyFont="1" applyBorder="1" applyAlignment="1" applyProtection="1">
      <alignment horizontal="center" vertical="center" wrapText="1"/>
      <protection locked="0"/>
    </xf>
    <xf numFmtId="0" fontId="23" fillId="0" borderId="54" xfId="0" applyFont="1" applyBorder="1" applyAlignment="1" applyProtection="1">
      <alignment horizontal="center" vertical="center" wrapText="1"/>
      <protection locked="0"/>
    </xf>
    <xf numFmtId="0" fontId="17" fillId="2" borderId="110" xfId="0" applyFont="1" applyFill="1" applyBorder="1" applyAlignment="1">
      <alignment horizontal="center" vertical="center"/>
    </xf>
    <xf numFmtId="0" fontId="17" fillId="2" borderId="112" xfId="0" applyFont="1" applyFill="1" applyBorder="1" applyAlignment="1">
      <alignment horizontal="center" vertical="center"/>
    </xf>
    <xf numFmtId="0" fontId="17" fillId="2" borderId="113" xfId="0" applyFont="1" applyFill="1" applyBorder="1" applyAlignment="1">
      <alignment horizontal="center" vertical="center"/>
    </xf>
    <xf numFmtId="0" fontId="17" fillId="2" borderId="23" xfId="0" applyFont="1" applyFill="1" applyBorder="1" applyAlignment="1">
      <alignment horizontal="center" vertical="center"/>
    </xf>
    <xf numFmtId="0" fontId="23" fillId="0" borderId="9" xfId="0" applyFont="1" applyBorder="1" applyAlignment="1" applyProtection="1">
      <alignment horizontal="center" vertical="center" wrapText="1"/>
      <protection locked="0"/>
    </xf>
    <xf numFmtId="0" fontId="23" fillId="0" borderId="14" xfId="0" applyFont="1" applyBorder="1" applyAlignment="1" applyProtection="1">
      <alignment horizontal="center" vertical="center" wrapText="1"/>
      <protection locked="0"/>
    </xf>
    <xf numFmtId="0" fontId="23" fillId="0" borderId="119" xfId="0" applyFont="1" applyBorder="1" applyAlignment="1" applyProtection="1">
      <alignment horizontal="center" vertical="center" wrapText="1"/>
      <protection locked="0"/>
    </xf>
    <xf numFmtId="0" fontId="23" fillId="0" borderId="120" xfId="0" applyFont="1" applyBorder="1" applyAlignment="1" applyProtection="1">
      <alignment horizontal="center" vertical="center" wrapText="1"/>
      <protection locked="0"/>
    </xf>
    <xf numFmtId="0" fontId="17" fillId="2" borderId="110" xfId="0" applyFont="1" applyFill="1" applyBorder="1" applyAlignment="1">
      <alignment horizontal="left" vertical="center" wrapText="1"/>
    </xf>
    <xf numFmtId="0" fontId="17" fillId="2" borderId="112" xfId="0" applyFont="1" applyFill="1" applyBorder="1" applyAlignment="1">
      <alignment horizontal="left" vertical="center" wrapText="1"/>
    </xf>
    <xf numFmtId="0" fontId="17" fillId="2" borderId="113" xfId="0" applyFont="1" applyFill="1" applyBorder="1" applyAlignment="1">
      <alignment horizontal="left" vertical="center" wrapText="1"/>
    </xf>
    <xf numFmtId="0" fontId="23" fillId="0" borderId="118" xfId="0" applyFont="1" applyBorder="1" applyAlignment="1" applyProtection="1">
      <alignment horizontal="center" vertical="center" wrapText="1"/>
      <protection locked="0"/>
    </xf>
    <xf numFmtId="0" fontId="23" fillId="0" borderId="42" xfId="0" applyFont="1" applyBorder="1" applyAlignment="1" applyProtection="1">
      <alignment horizontal="left" vertical="center"/>
      <protection locked="0"/>
    </xf>
    <xf numFmtId="0" fontId="23" fillId="0" borderId="0" xfId="0" applyFont="1" applyAlignment="1" applyProtection="1">
      <alignment horizontal="left" vertical="center"/>
      <protection locked="0"/>
    </xf>
    <xf numFmtId="0" fontId="23" fillId="0" borderId="74" xfId="0" applyFont="1" applyBorder="1" applyAlignment="1" applyProtection="1">
      <alignment horizontal="left" vertical="center"/>
      <protection locked="0"/>
    </xf>
    <xf numFmtId="0" fontId="23" fillId="0" borderId="109" xfId="0" applyFont="1" applyBorder="1" applyAlignment="1" applyProtection="1">
      <alignment horizontal="left" vertical="center"/>
      <protection locked="0"/>
    </xf>
    <xf numFmtId="0" fontId="23" fillId="0" borderId="7" xfId="0" applyFont="1" applyBorder="1" applyAlignment="1" applyProtection="1">
      <alignment horizontal="left" vertical="center"/>
      <protection locked="0"/>
    </xf>
    <xf numFmtId="0" fontId="23" fillId="0" borderId="96" xfId="0" applyFont="1" applyBorder="1" applyAlignment="1" applyProtection="1">
      <alignment horizontal="left" vertical="center"/>
      <protection locked="0"/>
    </xf>
    <xf numFmtId="0" fontId="23" fillId="0" borderId="50" xfId="0" applyFont="1" applyBorder="1" applyAlignment="1" applyProtection="1">
      <alignment horizontal="right" vertical="center"/>
      <protection locked="0"/>
    </xf>
    <xf numFmtId="0" fontId="23" fillId="0" borderId="109" xfId="0" applyFont="1" applyBorder="1" applyAlignment="1" applyProtection="1">
      <alignment horizontal="right" vertical="center"/>
      <protection locked="0"/>
    </xf>
    <xf numFmtId="0" fontId="23" fillId="0" borderId="52" xfId="0" applyFont="1" applyBorder="1" applyAlignment="1" applyProtection="1">
      <alignment horizontal="right" vertical="center"/>
      <protection locked="0"/>
    </xf>
    <xf numFmtId="0" fontId="23" fillId="0" borderId="8" xfId="0" applyFont="1" applyBorder="1" applyAlignment="1" applyProtection="1">
      <alignment horizontal="right" vertical="center"/>
      <protection locked="0"/>
    </xf>
    <xf numFmtId="0" fontId="23" fillId="0" borderId="129" xfId="0" applyFont="1" applyBorder="1" applyAlignment="1" applyProtection="1">
      <alignment horizontal="center" vertical="center" wrapText="1"/>
      <protection locked="0"/>
    </xf>
    <xf numFmtId="0" fontId="23" fillId="0" borderId="130" xfId="0" applyFont="1" applyBorder="1" applyAlignment="1" applyProtection="1">
      <alignment horizontal="center" vertical="center" wrapText="1"/>
      <protection locked="0"/>
    </xf>
    <xf numFmtId="0" fontId="23" fillId="0" borderId="131" xfId="0" applyFont="1" applyBorder="1" applyAlignment="1" applyProtection="1">
      <alignment horizontal="center" vertical="center" wrapText="1"/>
      <protection locked="0"/>
    </xf>
    <xf numFmtId="0" fontId="23" fillId="0" borderId="132" xfId="0" applyFont="1" applyBorder="1" applyAlignment="1" applyProtection="1">
      <alignment horizontal="center" vertical="center" wrapText="1"/>
      <protection locked="0"/>
    </xf>
    <xf numFmtId="0" fontId="28" fillId="0" borderId="60" xfId="0" applyFont="1" applyBorder="1" applyAlignment="1" applyProtection="1">
      <alignment horizontal="left" vertical="center"/>
      <protection locked="0"/>
    </xf>
    <xf numFmtId="0" fontId="28" fillId="0" borderId="1" xfId="0" applyFont="1" applyBorder="1" applyAlignment="1" applyProtection="1">
      <alignment horizontal="left" vertical="center"/>
      <protection locked="0"/>
    </xf>
    <xf numFmtId="0" fontId="28" fillId="0" borderId="95" xfId="0" applyFont="1" applyBorder="1" applyAlignment="1" applyProtection="1">
      <alignment horizontal="left" vertical="center"/>
      <protection locked="0"/>
    </xf>
    <xf numFmtId="0" fontId="17" fillId="2" borderId="111" xfId="0" applyFont="1" applyFill="1" applyBorder="1" applyAlignment="1">
      <alignment horizontal="center" vertical="center"/>
    </xf>
    <xf numFmtId="0" fontId="17" fillId="2" borderId="11" xfId="0" applyFont="1" applyFill="1" applyBorder="1" applyAlignment="1">
      <alignment horizontal="center" vertical="center"/>
    </xf>
    <xf numFmtId="0" fontId="17" fillId="2" borderId="114" xfId="0" applyFont="1" applyFill="1" applyBorder="1" applyAlignment="1">
      <alignment horizontal="center" vertical="center"/>
    </xf>
    <xf numFmtId="0" fontId="23" fillId="0" borderId="60" xfId="0" applyFont="1" applyBorder="1" applyAlignment="1" applyProtection="1">
      <alignment horizontal="left" vertical="center"/>
      <protection locked="0"/>
    </xf>
    <xf numFmtId="0" fontId="23" fillId="0" borderId="3" xfId="0" applyFont="1" applyBorder="1" applyAlignment="1" applyProtection="1">
      <alignment horizontal="left" vertical="center"/>
      <protection locked="0"/>
    </xf>
    <xf numFmtId="0" fontId="17" fillId="0" borderId="42" xfId="0" applyFont="1" applyBorder="1" applyAlignment="1" applyProtection="1">
      <alignment horizontal="left" vertical="center" wrapText="1"/>
      <protection locked="0"/>
    </xf>
    <xf numFmtId="0" fontId="17" fillId="0" borderId="0" xfId="0" applyFont="1" applyAlignment="1" applyProtection="1">
      <alignment horizontal="left" vertical="center" wrapText="1"/>
      <protection locked="0"/>
    </xf>
    <xf numFmtId="0" fontId="17" fillId="0" borderId="74" xfId="0" applyFont="1" applyBorder="1" applyAlignment="1" applyProtection="1">
      <alignment horizontal="left" vertical="center" wrapText="1"/>
      <protection locked="0"/>
    </xf>
    <xf numFmtId="0" fontId="17" fillId="0" borderId="109" xfId="0" applyFont="1" applyBorder="1" applyAlignment="1" applyProtection="1">
      <alignment horizontal="left" vertical="center" wrapText="1"/>
      <protection locked="0"/>
    </xf>
    <xf numFmtId="0" fontId="17" fillId="0" borderId="7" xfId="0" applyFont="1" applyBorder="1" applyAlignment="1" applyProtection="1">
      <alignment horizontal="left" vertical="center" wrapText="1"/>
      <protection locked="0"/>
    </xf>
    <xf numFmtId="0" fontId="17" fillId="0" borderId="96" xfId="0" applyFont="1" applyBorder="1" applyAlignment="1" applyProtection="1">
      <alignment horizontal="left" vertical="center" wrapText="1"/>
      <protection locked="0"/>
    </xf>
    <xf numFmtId="0" fontId="23" fillId="0" borderId="5" xfId="0" applyFont="1" applyBorder="1" applyAlignment="1" applyProtection="1">
      <alignment horizontal="left" vertical="center"/>
      <protection locked="0"/>
    </xf>
    <xf numFmtId="0" fontId="23" fillId="0" borderId="8" xfId="0" applyFont="1" applyBorder="1" applyAlignment="1" applyProtection="1">
      <alignment horizontal="left" vertical="center"/>
      <protection locked="0"/>
    </xf>
    <xf numFmtId="0" fontId="22" fillId="0" borderId="60" xfId="0" applyFont="1" applyBorder="1" applyAlignment="1" applyProtection="1">
      <alignment horizontal="left" vertical="center"/>
      <protection locked="0"/>
    </xf>
    <xf numFmtId="0" fontId="17" fillId="0" borderId="1" xfId="0" applyFont="1" applyBorder="1" applyAlignment="1" applyProtection="1">
      <alignment horizontal="left" vertical="center"/>
      <protection locked="0"/>
    </xf>
    <xf numFmtId="0" fontId="17" fillId="0" borderId="95" xfId="0" applyFont="1" applyBorder="1" applyAlignment="1" applyProtection="1">
      <alignment horizontal="left" vertical="center"/>
      <protection locked="0"/>
    </xf>
    <xf numFmtId="0" fontId="17" fillId="2" borderId="115" xfId="0" applyFont="1" applyFill="1" applyBorder="1" applyAlignment="1">
      <alignment horizontal="center" vertical="center"/>
    </xf>
    <xf numFmtId="0" fontId="17" fillId="2" borderId="16" xfId="0" applyFont="1" applyFill="1" applyBorder="1" applyAlignment="1">
      <alignment horizontal="center" vertical="center"/>
    </xf>
    <xf numFmtId="0" fontId="19" fillId="9" borderId="97" xfId="10" applyFont="1" applyFill="1" applyBorder="1" applyAlignment="1" applyProtection="1">
      <alignment horizontal="left" vertical="center" wrapText="1" shrinkToFit="1"/>
      <protection locked="0"/>
    </xf>
    <xf numFmtId="0" fontId="19" fillId="9" borderId="80" xfId="10" applyFont="1" applyFill="1" applyBorder="1" applyAlignment="1" applyProtection="1">
      <alignment horizontal="left" vertical="center" wrapText="1" shrinkToFit="1"/>
      <protection locked="0"/>
    </xf>
    <xf numFmtId="0" fontId="19" fillId="9" borderId="81" xfId="10" applyFont="1" applyFill="1" applyBorder="1" applyAlignment="1" applyProtection="1">
      <alignment horizontal="left" vertical="center" wrapText="1" shrinkToFit="1"/>
      <protection locked="0"/>
    </xf>
    <xf numFmtId="0" fontId="19" fillId="9" borderId="4" xfId="10" applyFont="1" applyFill="1" applyBorder="1" applyAlignment="1" applyProtection="1">
      <alignment horizontal="left" vertical="center" wrapText="1" shrinkToFit="1"/>
      <protection locked="0"/>
    </xf>
    <xf numFmtId="0" fontId="19" fillId="9" borderId="0" xfId="10" applyFont="1" applyFill="1" applyAlignment="1" applyProtection="1">
      <alignment horizontal="left" vertical="center" wrapText="1" shrinkToFit="1"/>
      <protection locked="0"/>
    </xf>
    <xf numFmtId="0" fontId="19" fillId="9" borderId="5" xfId="10" applyFont="1" applyFill="1" applyBorder="1" applyAlignment="1" applyProtection="1">
      <alignment horizontal="left" vertical="center" wrapText="1" shrinkToFit="1"/>
      <protection locked="0"/>
    </xf>
  </cellXfs>
  <cellStyles count="13">
    <cellStyle name="ハイパーリンク" xfId="11" builtinId="8"/>
    <cellStyle name="桁区切り" xfId="1" builtinId="6"/>
    <cellStyle name="桁区切り 2 2" xfId="2" xr:uid="{00000000-0005-0000-0000-000002000000}"/>
    <cellStyle name="桁区切り 2 2 2" xfId="3" xr:uid="{00000000-0005-0000-0000-000003000000}"/>
    <cellStyle name="桁区切り 3" xfId="4" xr:uid="{00000000-0005-0000-0000-000004000000}"/>
    <cellStyle name="標準" xfId="0" builtinId="0"/>
    <cellStyle name="標準 2" xfId="5" xr:uid="{00000000-0005-0000-0000-000006000000}"/>
    <cellStyle name="標準 2 3" xfId="6" xr:uid="{00000000-0005-0000-0000-000007000000}"/>
    <cellStyle name="標準 3" xfId="12" xr:uid="{FE56828C-AD36-4BDE-BDB1-873C394FB62E}"/>
    <cellStyle name="標準 6 3" xfId="7" xr:uid="{00000000-0005-0000-0000-000008000000}"/>
    <cellStyle name="標準 7" xfId="8" xr:uid="{00000000-0005-0000-0000-000009000000}"/>
    <cellStyle name="標準 8" xfId="9" xr:uid="{00000000-0005-0000-0000-00000A000000}"/>
    <cellStyle name="標準_平成１９年度芸術拠点形成事業　計画書（様式）" xfId="10" xr:uid="{00000000-0005-0000-0000-00000B000000}"/>
  </cellStyles>
  <dxfs count="25">
    <dxf>
      <font>
        <color theme="0"/>
      </font>
      <fill>
        <patternFill>
          <bgColor rgb="FFC00000"/>
        </patternFill>
      </fill>
    </dxf>
    <dxf>
      <numFmt numFmtId="3" formatCode="#,##0"/>
    </dxf>
    <dxf>
      <numFmt numFmtId="3" formatCode="#,##0"/>
    </dxf>
    <dxf>
      <numFmt numFmtId="3" formatCode="#,##0"/>
    </dxf>
    <dxf>
      <fill>
        <patternFill>
          <bgColor theme="0" tint="-0.34998626667073579"/>
        </patternFill>
      </fill>
    </dxf>
    <dxf>
      <font>
        <color theme="0"/>
      </font>
      <fill>
        <patternFill>
          <bgColor rgb="FFC00000"/>
        </patternFill>
      </fill>
    </dxf>
    <dxf>
      <numFmt numFmtId="3" formatCode="#,##0"/>
    </dxf>
    <dxf>
      <numFmt numFmtId="3" formatCode="#,##0"/>
    </dxf>
    <dxf>
      <numFmt numFmtId="3" formatCode="#,##0"/>
    </dxf>
    <dxf>
      <fill>
        <patternFill>
          <bgColor theme="0" tint="-0.34998626667073579"/>
        </patternFill>
      </fill>
    </dxf>
    <dxf>
      <font>
        <color theme="0"/>
      </font>
      <fill>
        <patternFill>
          <bgColor rgb="FFC00000"/>
        </patternFill>
      </fill>
    </dxf>
    <dxf>
      <numFmt numFmtId="3" formatCode="#,##0"/>
    </dxf>
    <dxf>
      <numFmt numFmtId="3" formatCode="#,##0"/>
    </dxf>
    <dxf>
      <numFmt numFmtId="3" formatCode="#,##0"/>
    </dxf>
    <dxf>
      <font>
        <color theme="0"/>
      </font>
      <fill>
        <patternFill>
          <bgColor rgb="FFC00000"/>
        </patternFill>
      </fill>
    </dxf>
    <dxf>
      <numFmt numFmtId="3" formatCode="#,##0"/>
    </dxf>
    <dxf>
      <numFmt numFmtId="3" formatCode="#,##0"/>
    </dxf>
    <dxf>
      <numFmt numFmtId="3" formatCode="#,##0"/>
    </dxf>
    <dxf>
      <font>
        <color theme="0"/>
      </font>
      <fill>
        <patternFill>
          <bgColor rgb="FFC00000"/>
        </patternFill>
      </fill>
    </dxf>
    <dxf>
      <fill>
        <patternFill>
          <bgColor theme="0" tint="-0.24994659260841701"/>
        </patternFill>
      </fill>
    </dxf>
    <dxf>
      <fill>
        <patternFill>
          <bgColor theme="0" tint="-0.24994659260841701"/>
        </patternFill>
      </fill>
    </dxf>
    <dxf>
      <fill>
        <patternFill>
          <bgColor theme="0"/>
        </patternFill>
      </fill>
    </dxf>
    <dxf>
      <fill>
        <patternFill patternType="none">
          <bgColor auto="1"/>
        </patternFill>
      </fill>
    </dxf>
    <dxf>
      <fill>
        <patternFill patternType="solid">
          <bgColor theme="0"/>
        </patternFill>
      </fill>
    </dxf>
    <dxf>
      <fill>
        <patternFill>
          <bgColor theme="0"/>
        </patternFill>
      </fill>
    </dxf>
  </dxfs>
  <tableStyles count="0" defaultTableStyle="TableStyleMedium9" defaultPivotStyle="PivotStyleLight16"/>
  <colors>
    <mruColors>
      <color rgb="FF808080"/>
      <color rgb="FFB2B2B2"/>
      <color rgb="FF969696"/>
      <color rgb="FFC0C0C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358588</xdr:colOff>
      <xdr:row>6</xdr:row>
      <xdr:rowOff>89648</xdr:rowOff>
    </xdr:from>
    <xdr:to>
      <xdr:col>12</xdr:col>
      <xdr:colOff>661146</xdr:colOff>
      <xdr:row>15</xdr:row>
      <xdr:rowOff>145677</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2225617" y="1400736"/>
          <a:ext cx="2129117"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700"/>
            </a:lnSpc>
          </a:pPr>
          <a:r>
            <a:rPr kumimoji="1" lang="ja-JP" altLang="en-US" sz="1400">
              <a:latin typeface="Meiryo UI" panose="020B0604030504040204" pitchFamily="50" charset="-128"/>
              <a:ea typeface="Meiryo UI" panose="020B0604030504040204" pitchFamily="50" charset="-128"/>
            </a:rPr>
            <a:t>本ページは各プログラムの内訳書から自動で転記されます。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381000</xdr:colOff>
      <xdr:row>6</xdr:row>
      <xdr:rowOff>158750</xdr:rowOff>
    </xdr:from>
    <xdr:to>
      <xdr:col>20</xdr:col>
      <xdr:colOff>1381125</xdr:colOff>
      <xdr:row>9</xdr:row>
      <xdr:rowOff>269875</xdr:rowOff>
    </xdr:to>
    <xdr:sp macro="" textlink="">
      <xdr:nvSpPr>
        <xdr:cNvPr id="2" name="角丸四角形吹き出し 1">
          <a:extLst>
            <a:ext uri="{FF2B5EF4-FFF2-40B4-BE49-F238E27FC236}">
              <a16:creationId xmlns:a16="http://schemas.microsoft.com/office/drawing/2014/main" id="{61438D71-68D9-4964-97D4-A0D88C8C298D}"/>
            </a:ext>
          </a:extLst>
        </xdr:cNvPr>
        <xdr:cNvSpPr/>
      </xdr:nvSpPr>
      <xdr:spPr>
        <a:xfrm>
          <a:off x="11186160" y="2254250"/>
          <a:ext cx="2295525" cy="911225"/>
        </a:xfrm>
        <a:prstGeom prst="wedgeRoundRectCallout">
          <a:avLst>
            <a:gd name="adj1" fmla="val -62346"/>
            <a:gd name="adj2" fmla="val 66131"/>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200">
              <a:solidFill>
                <a:schemeClr val="tx1"/>
              </a:solidFill>
              <a:latin typeface="Meiryo UI" panose="020B0604030504040204" pitchFamily="50" charset="-128"/>
              <a:ea typeface="Meiryo UI" panose="020B0604030504040204" pitchFamily="50" charset="-128"/>
            </a:rPr>
            <a:t>５０以上の経費を計上する場合、非表示の行を再表示してください。（行の追加は不可）</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381000</xdr:colOff>
      <xdr:row>6</xdr:row>
      <xdr:rowOff>158750</xdr:rowOff>
    </xdr:from>
    <xdr:to>
      <xdr:col>20</xdr:col>
      <xdr:colOff>1381125</xdr:colOff>
      <xdr:row>9</xdr:row>
      <xdr:rowOff>269875</xdr:rowOff>
    </xdr:to>
    <xdr:sp macro="" textlink="">
      <xdr:nvSpPr>
        <xdr:cNvPr id="2" name="角丸四角形吹き出し 1">
          <a:extLst>
            <a:ext uri="{FF2B5EF4-FFF2-40B4-BE49-F238E27FC236}">
              <a16:creationId xmlns:a16="http://schemas.microsoft.com/office/drawing/2014/main" id="{00000000-0008-0000-0600-000002000000}"/>
            </a:ext>
          </a:extLst>
        </xdr:cNvPr>
        <xdr:cNvSpPr/>
      </xdr:nvSpPr>
      <xdr:spPr>
        <a:xfrm>
          <a:off x="11477625" y="1873250"/>
          <a:ext cx="2571750" cy="904875"/>
        </a:xfrm>
        <a:prstGeom prst="wedgeRoundRectCallout">
          <a:avLst>
            <a:gd name="adj1" fmla="val -62346"/>
            <a:gd name="adj2" fmla="val 66131"/>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200">
              <a:solidFill>
                <a:schemeClr val="tx1"/>
              </a:solidFill>
              <a:latin typeface="Meiryo UI" panose="020B0604030504040204" pitchFamily="50" charset="-128"/>
              <a:ea typeface="Meiryo UI" panose="020B0604030504040204" pitchFamily="50" charset="-128"/>
            </a:rPr>
            <a:t>５０以上の経費を計上する場合、非表示の行を再表示してください。（行の追加は不可）</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19</xdr:col>
      <xdr:colOff>381000</xdr:colOff>
      <xdr:row>6</xdr:row>
      <xdr:rowOff>158750</xdr:rowOff>
    </xdr:from>
    <xdr:to>
      <xdr:col>20</xdr:col>
      <xdr:colOff>1381125</xdr:colOff>
      <xdr:row>9</xdr:row>
      <xdr:rowOff>269875</xdr:rowOff>
    </xdr:to>
    <xdr:sp macro="" textlink="">
      <xdr:nvSpPr>
        <xdr:cNvPr id="3" name="角丸四角形吹き出し 2">
          <a:extLst>
            <a:ext uri="{FF2B5EF4-FFF2-40B4-BE49-F238E27FC236}">
              <a16:creationId xmlns:a16="http://schemas.microsoft.com/office/drawing/2014/main" id="{00000000-0008-0000-0900-000003000000}"/>
            </a:ext>
          </a:extLst>
        </xdr:cNvPr>
        <xdr:cNvSpPr/>
      </xdr:nvSpPr>
      <xdr:spPr>
        <a:xfrm>
          <a:off x="11049000" y="1920875"/>
          <a:ext cx="2571750" cy="920750"/>
        </a:xfrm>
        <a:prstGeom prst="wedgeRoundRectCallout">
          <a:avLst>
            <a:gd name="adj1" fmla="val -62346"/>
            <a:gd name="adj2" fmla="val 66131"/>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200">
              <a:solidFill>
                <a:schemeClr val="tx1"/>
              </a:solidFill>
              <a:latin typeface="Meiryo UI" panose="020B0604030504040204" pitchFamily="50" charset="-128"/>
              <a:ea typeface="Meiryo UI" panose="020B0604030504040204" pitchFamily="50" charset="-128"/>
            </a:rPr>
            <a:t>５０以上の経費を計上する場合、非表示の行を再表示してください。（行の追加は不可）</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19</xdr:col>
      <xdr:colOff>381000</xdr:colOff>
      <xdr:row>6</xdr:row>
      <xdr:rowOff>158750</xdr:rowOff>
    </xdr:from>
    <xdr:to>
      <xdr:col>20</xdr:col>
      <xdr:colOff>1381125</xdr:colOff>
      <xdr:row>9</xdr:row>
      <xdr:rowOff>269875</xdr:rowOff>
    </xdr:to>
    <xdr:sp macro="" textlink="">
      <xdr:nvSpPr>
        <xdr:cNvPr id="2" name="角丸四角形吹き出し 2">
          <a:extLst>
            <a:ext uri="{FF2B5EF4-FFF2-40B4-BE49-F238E27FC236}">
              <a16:creationId xmlns:a16="http://schemas.microsoft.com/office/drawing/2014/main" id="{981937CF-AFCA-48E1-83CA-5FB28C0247A8}"/>
            </a:ext>
          </a:extLst>
        </xdr:cNvPr>
        <xdr:cNvSpPr/>
      </xdr:nvSpPr>
      <xdr:spPr>
        <a:xfrm>
          <a:off x="11687175" y="1816100"/>
          <a:ext cx="2571750" cy="920750"/>
        </a:xfrm>
        <a:prstGeom prst="wedgeRoundRectCallout">
          <a:avLst>
            <a:gd name="adj1" fmla="val -62346"/>
            <a:gd name="adj2" fmla="val 66131"/>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200">
              <a:solidFill>
                <a:schemeClr val="tx1"/>
              </a:solidFill>
              <a:latin typeface="Meiryo UI" panose="020B0604030504040204" pitchFamily="50" charset="-128"/>
              <a:ea typeface="Meiryo UI" panose="020B0604030504040204" pitchFamily="50" charset="-128"/>
            </a:rPr>
            <a:t>５０以上の経費を計上する場合、非表示の行を再表示してください。（行の追加は不可）</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4.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5.xml"/><Relationship Id="rId1" Type="http://schemas.openxmlformats.org/officeDocument/2006/relationships/printerSettings" Target="../printerSettings/printerSettings11.bin"/><Relationship Id="rId4" Type="http://schemas.openxmlformats.org/officeDocument/2006/relationships/comments" Target="../comments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2.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3.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34"/>
  <sheetViews>
    <sheetView view="pageBreakPreview" topLeftCell="A4" zoomScaleNormal="100" zoomScaleSheetLayoutView="100" workbookViewId="0">
      <selection activeCell="A3" sqref="A3:P3"/>
    </sheetView>
  </sheetViews>
  <sheetFormatPr defaultRowHeight="15"/>
  <cols>
    <col min="1" max="1" width="5.77734375" style="40" customWidth="1"/>
    <col min="2" max="2" width="3.44140625" style="40" bestFit="1" customWidth="1"/>
    <col min="3" max="4" width="9.21875" style="40" customWidth="1"/>
    <col min="5" max="5" width="4.21875" style="40" customWidth="1"/>
    <col min="6" max="6" width="3.44140625" style="40" bestFit="1" customWidth="1"/>
    <col min="7" max="8" width="3.44140625" style="40" customWidth="1"/>
    <col min="9" max="9" width="3.88671875" style="40" customWidth="1"/>
    <col min="10" max="10" width="4.77734375" style="40" customWidth="1"/>
    <col min="11" max="11" width="8" style="40" customWidth="1"/>
    <col min="12" max="12" width="6.44140625" style="40" customWidth="1"/>
    <col min="13" max="13" width="4.44140625" style="40" customWidth="1"/>
    <col min="14" max="14" width="3.6640625" style="40" customWidth="1"/>
    <col min="15" max="15" width="9.21875" style="40" customWidth="1"/>
    <col min="16" max="16" width="17.44140625" style="40" customWidth="1"/>
    <col min="17" max="17" width="1.21875" style="40" customWidth="1"/>
    <col min="18" max="256" width="9" style="40"/>
    <col min="257" max="257" width="5.77734375" style="40" customWidth="1"/>
    <col min="258" max="258" width="3.44140625" style="40" bestFit="1" customWidth="1"/>
    <col min="259" max="260" width="9.21875" style="40" customWidth="1"/>
    <col min="261" max="261" width="4.21875" style="40" customWidth="1"/>
    <col min="262" max="262" width="3.44140625" style="40" bestFit="1" customWidth="1"/>
    <col min="263" max="264" width="3.44140625" style="40" customWidth="1"/>
    <col min="265" max="265" width="3.88671875" style="40" customWidth="1"/>
    <col min="266" max="266" width="4.77734375" style="40" customWidth="1"/>
    <col min="267" max="267" width="9.21875" style="40" customWidth="1"/>
    <col min="268" max="268" width="6.44140625" style="40" customWidth="1"/>
    <col min="269" max="269" width="3.33203125" style="40" bestFit="1" customWidth="1"/>
    <col min="270" max="270" width="3.6640625" style="40" customWidth="1"/>
    <col min="271" max="271" width="9.21875" style="40" customWidth="1"/>
    <col min="272" max="272" width="14.109375" style="40" customWidth="1"/>
    <col min="273" max="273" width="1.21875" style="40" customWidth="1"/>
    <col min="274" max="512" width="9" style="40"/>
    <col min="513" max="513" width="5.77734375" style="40" customWidth="1"/>
    <col min="514" max="514" width="3.44140625" style="40" bestFit="1" customWidth="1"/>
    <col min="515" max="516" width="9.21875" style="40" customWidth="1"/>
    <col min="517" max="517" width="4.21875" style="40" customWidth="1"/>
    <col min="518" max="518" width="3.44140625" style="40" bestFit="1" customWidth="1"/>
    <col min="519" max="520" width="3.44140625" style="40" customWidth="1"/>
    <col min="521" max="521" width="3.88671875" style="40" customWidth="1"/>
    <col min="522" max="522" width="4.77734375" style="40" customWidth="1"/>
    <col min="523" max="523" width="9.21875" style="40" customWidth="1"/>
    <col min="524" max="524" width="6.44140625" style="40" customWidth="1"/>
    <col min="525" max="525" width="3.33203125" style="40" bestFit="1" customWidth="1"/>
    <col min="526" max="526" width="3.6640625" style="40" customWidth="1"/>
    <col min="527" max="527" width="9.21875" style="40" customWidth="1"/>
    <col min="528" max="528" width="14.109375" style="40" customWidth="1"/>
    <col min="529" max="529" width="1.21875" style="40" customWidth="1"/>
    <col min="530" max="768" width="9" style="40"/>
    <col min="769" max="769" width="5.77734375" style="40" customWidth="1"/>
    <col min="770" max="770" width="3.44140625" style="40" bestFit="1" customWidth="1"/>
    <col min="771" max="772" width="9.21875" style="40" customWidth="1"/>
    <col min="773" max="773" width="4.21875" style="40" customWidth="1"/>
    <col min="774" max="774" width="3.44140625" style="40" bestFit="1" customWidth="1"/>
    <col min="775" max="776" width="3.44140625" style="40" customWidth="1"/>
    <col min="777" max="777" width="3.88671875" style="40" customWidth="1"/>
    <col min="778" max="778" width="4.77734375" style="40" customWidth="1"/>
    <col min="779" max="779" width="9.21875" style="40" customWidth="1"/>
    <col min="780" max="780" width="6.44140625" style="40" customWidth="1"/>
    <col min="781" max="781" width="3.33203125" style="40" bestFit="1" customWidth="1"/>
    <col min="782" max="782" width="3.6640625" style="40" customWidth="1"/>
    <col min="783" max="783" width="9.21875" style="40" customWidth="1"/>
    <col min="784" max="784" width="14.109375" style="40" customWidth="1"/>
    <col min="785" max="785" width="1.21875" style="40" customWidth="1"/>
    <col min="786" max="1024" width="9" style="40"/>
    <col min="1025" max="1025" width="5.77734375" style="40" customWidth="1"/>
    <col min="1026" max="1026" width="3.44140625" style="40" bestFit="1" customWidth="1"/>
    <col min="1027" max="1028" width="9.21875" style="40" customWidth="1"/>
    <col min="1029" max="1029" width="4.21875" style="40" customWidth="1"/>
    <col min="1030" max="1030" width="3.44140625" style="40" bestFit="1" customWidth="1"/>
    <col min="1031" max="1032" width="3.44140625" style="40" customWidth="1"/>
    <col min="1033" max="1033" width="3.88671875" style="40" customWidth="1"/>
    <col min="1034" max="1034" width="4.77734375" style="40" customWidth="1"/>
    <col min="1035" max="1035" width="9.21875" style="40" customWidth="1"/>
    <col min="1036" max="1036" width="6.44140625" style="40" customWidth="1"/>
    <col min="1037" max="1037" width="3.33203125" style="40" bestFit="1" customWidth="1"/>
    <col min="1038" max="1038" width="3.6640625" style="40" customWidth="1"/>
    <col min="1039" max="1039" width="9.21875" style="40" customWidth="1"/>
    <col min="1040" max="1040" width="14.109375" style="40" customWidth="1"/>
    <col min="1041" max="1041" width="1.21875" style="40" customWidth="1"/>
    <col min="1042" max="1280" width="9" style="40"/>
    <col min="1281" max="1281" width="5.77734375" style="40" customWidth="1"/>
    <col min="1282" max="1282" width="3.44140625" style="40" bestFit="1" customWidth="1"/>
    <col min="1283" max="1284" width="9.21875" style="40" customWidth="1"/>
    <col min="1285" max="1285" width="4.21875" style="40" customWidth="1"/>
    <col min="1286" max="1286" width="3.44140625" style="40" bestFit="1" customWidth="1"/>
    <col min="1287" max="1288" width="3.44140625" style="40" customWidth="1"/>
    <col min="1289" max="1289" width="3.88671875" style="40" customWidth="1"/>
    <col min="1290" max="1290" width="4.77734375" style="40" customWidth="1"/>
    <col min="1291" max="1291" width="9.21875" style="40" customWidth="1"/>
    <col min="1292" max="1292" width="6.44140625" style="40" customWidth="1"/>
    <col min="1293" max="1293" width="3.33203125" style="40" bestFit="1" customWidth="1"/>
    <col min="1294" max="1294" width="3.6640625" style="40" customWidth="1"/>
    <col min="1295" max="1295" width="9.21875" style="40" customWidth="1"/>
    <col min="1296" max="1296" width="14.109375" style="40" customWidth="1"/>
    <col min="1297" max="1297" width="1.21875" style="40" customWidth="1"/>
    <col min="1298" max="1536" width="9" style="40"/>
    <col min="1537" max="1537" width="5.77734375" style="40" customWidth="1"/>
    <col min="1538" max="1538" width="3.44140625" style="40" bestFit="1" customWidth="1"/>
    <col min="1539" max="1540" width="9.21875" style="40" customWidth="1"/>
    <col min="1541" max="1541" width="4.21875" style="40" customWidth="1"/>
    <col min="1542" max="1542" width="3.44140625" style="40" bestFit="1" customWidth="1"/>
    <col min="1543" max="1544" width="3.44140625" style="40" customWidth="1"/>
    <col min="1545" max="1545" width="3.88671875" style="40" customWidth="1"/>
    <col min="1546" max="1546" width="4.77734375" style="40" customWidth="1"/>
    <col min="1547" max="1547" width="9.21875" style="40" customWidth="1"/>
    <col min="1548" max="1548" width="6.44140625" style="40" customWidth="1"/>
    <col min="1549" max="1549" width="3.33203125" style="40" bestFit="1" customWidth="1"/>
    <col min="1550" max="1550" width="3.6640625" style="40" customWidth="1"/>
    <col min="1551" max="1551" width="9.21875" style="40" customWidth="1"/>
    <col min="1552" max="1552" width="14.109375" style="40" customWidth="1"/>
    <col min="1553" max="1553" width="1.21875" style="40" customWidth="1"/>
    <col min="1554" max="1792" width="9" style="40"/>
    <col min="1793" max="1793" width="5.77734375" style="40" customWidth="1"/>
    <col min="1794" max="1794" width="3.44140625" style="40" bestFit="1" customWidth="1"/>
    <col min="1795" max="1796" width="9.21875" style="40" customWidth="1"/>
    <col min="1797" max="1797" width="4.21875" style="40" customWidth="1"/>
    <col min="1798" max="1798" width="3.44140625" style="40" bestFit="1" customWidth="1"/>
    <col min="1799" max="1800" width="3.44140625" style="40" customWidth="1"/>
    <col min="1801" max="1801" width="3.88671875" style="40" customWidth="1"/>
    <col min="1802" max="1802" width="4.77734375" style="40" customWidth="1"/>
    <col min="1803" max="1803" width="9.21875" style="40" customWidth="1"/>
    <col min="1804" max="1804" width="6.44140625" style="40" customWidth="1"/>
    <col min="1805" max="1805" width="3.33203125" style="40" bestFit="1" customWidth="1"/>
    <col min="1806" max="1806" width="3.6640625" style="40" customWidth="1"/>
    <col min="1807" max="1807" width="9.21875" style="40" customWidth="1"/>
    <col min="1808" max="1808" width="14.109375" style="40" customWidth="1"/>
    <col min="1809" max="1809" width="1.21875" style="40" customWidth="1"/>
    <col min="1810" max="2048" width="9" style="40"/>
    <col min="2049" max="2049" width="5.77734375" style="40" customWidth="1"/>
    <col min="2050" max="2050" width="3.44140625" style="40" bestFit="1" customWidth="1"/>
    <col min="2051" max="2052" width="9.21875" style="40" customWidth="1"/>
    <col min="2053" max="2053" width="4.21875" style="40" customWidth="1"/>
    <col min="2054" max="2054" width="3.44140625" style="40" bestFit="1" customWidth="1"/>
    <col min="2055" max="2056" width="3.44140625" style="40" customWidth="1"/>
    <col min="2057" max="2057" width="3.88671875" style="40" customWidth="1"/>
    <col min="2058" max="2058" width="4.77734375" style="40" customWidth="1"/>
    <col min="2059" max="2059" width="9.21875" style="40" customWidth="1"/>
    <col min="2060" max="2060" width="6.44140625" style="40" customWidth="1"/>
    <col min="2061" max="2061" width="3.33203125" style="40" bestFit="1" customWidth="1"/>
    <col min="2062" max="2062" width="3.6640625" style="40" customWidth="1"/>
    <col min="2063" max="2063" width="9.21875" style="40" customWidth="1"/>
    <col min="2064" max="2064" width="14.109375" style="40" customWidth="1"/>
    <col min="2065" max="2065" width="1.21875" style="40" customWidth="1"/>
    <col min="2066" max="2304" width="9" style="40"/>
    <col min="2305" max="2305" width="5.77734375" style="40" customWidth="1"/>
    <col min="2306" max="2306" width="3.44140625" style="40" bestFit="1" customWidth="1"/>
    <col min="2307" max="2308" width="9.21875" style="40" customWidth="1"/>
    <col min="2309" max="2309" width="4.21875" style="40" customWidth="1"/>
    <col min="2310" max="2310" width="3.44140625" style="40" bestFit="1" customWidth="1"/>
    <col min="2311" max="2312" width="3.44140625" style="40" customWidth="1"/>
    <col min="2313" max="2313" width="3.88671875" style="40" customWidth="1"/>
    <col min="2314" max="2314" width="4.77734375" style="40" customWidth="1"/>
    <col min="2315" max="2315" width="9.21875" style="40" customWidth="1"/>
    <col min="2316" max="2316" width="6.44140625" style="40" customWidth="1"/>
    <col min="2317" max="2317" width="3.33203125" style="40" bestFit="1" customWidth="1"/>
    <col min="2318" max="2318" width="3.6640625" style="40" customWidth="1"/>
    <col min="2319" max="2319" width="9.21875" style="40" customWidth="1"/>
    <col min="2320" max="2320" width="14.109375" style="40" customWidth="1"/>
    <col min="2321" max="2321" width="1.21875" style="40" customWidth="1"/>
    <col min="2322" max="2560" width="9" style="40"/>
    <col min="2561" max="2561" width="5.77734375" style="40" customWidth="1"/>
    <col min="2562" max="2562" width="3.44140625" style="40" bestFit="1" customWidth="1"/>
    <col min="2563" max="2564" width="9.21875" style="40" customWidth="1"/>
    <col min="2565" max="2565" width="4.21875" style="40" customWidth="1"/>
    <col min="2566" max="2566" width="3.44140625" style="40" bestFit="1" customWidth="1"/>
    <col min="2567" max="2568" width="3.44140625" style="40" customWidth="1"/>
    <col min="2569" max="2569" width="3.88671875" style="40" customWidth="1"/>
    <col min="2570" max="2570" width="4.77734375" style="40" customWidth="1"/>
    <col min="2571" max="2571" width="9.21875" style="40" customWidth="1"/>
    <col min="2572" max="2572" width="6.44140625" style="40" customWidth="1"/>
    <col min="2573" max="2573" width="3.33203125" style="40" bestFit="1" customWidth="1"/>
    <col min="2574" max="2574" width="3.6640625" style="40" customWidth="1"/>
    <col min="2575" max="2575" width="9.21875" style="40" customWidth="1"/>
    <col min="2576" max="2576" width="14.109375" style="40" customWidth="1"/>
    <col min="2577" max="2577" width="1.21875" style="40" customWidth="1"/>
    <col min="2578" max="2816" width="9" style="40"/>
    <col min="2817" max="2817" width="5.77734375" style="40" customWidth="1"/>
    <col min="2818" max="2818" width="3.44140625" style="40" bestFit="1" customWidth="1"/>
    <col min="2819" max="2820" width="9.21875" style="40" customWidth="1"/>
    <col min="2821" max="2821" width="4.21875" style="40" customWidth="1"/>
    <col min="2822" max="2822" width="3.44140625" style="40" bestFit="1" customWidth="1"/>
    <col min="2823" max="2824" width="3.44140625" style="40" customWidth="1"/>
    <col min="2825" max="2825" width="3.88671875" style="40" customWidth="1"/>
    <col min="2826" max="2826" width="4.77734375" style="40" customWidth="1"/>
    <col min="2827" max="2827" width="9.21875" style="40" customWidth="1"/>
    <col min="2828" max="2828" width="6.44140625" style="40" customWidth="1"/>
    <col min="2829" max="2829" width="3.33203125" style="40" bestFit="1" customWidth="1"/>
    <col min="2830" max="2830" width="3.6640625" style="40" customWidth="1"/>
    <col min="2831" max="2831" width="9.21875" style="40" customWidth="1"/>
    <col min="2832" max="2832" width="14.109375" style="40" customWidth="1"/>
    <col min="2833" max="2833" width="1.21875" style="40" customWidth="1"/>
    <col min="2834" max="3072" width="9" style="40"/>
    <col min="3073" max="3073" width="5.77734375" style="40" customWidth="1"/>
    <col min="3074" max="3074" width="3.44140625" style="40" bestFit="1" customWidth="1"/>
    <col min="3075" max="3076" width="9.21875" style="40" customWidth="1"/>
    <col min="3077" max="3077" width="4.21875" style="40" customWidth="1"/>
    <col min="3078" max="3078" width="3.44140625" style="40" bestFit="1" customWidth="1"/>
    <col min="3079" max="3080" width="3.44140625" style="40" customWidth="1"/>
    <col min="3081" max="3081" width="3.88671875" style="40" customWidth="1"/>
    <col min="3082" max="3082" width="4.77734375" style="40" customWidth="1"/>
    <col min="3083" max="3083" width="9.21875" style="40" customWidth="1"/>
    <col min="3084" max="3084" width="6.44140625" style="40" customWidth="1"/>
    <col min="3085" max="3085" width="3.33203125" style="40" bestFit="1" customWidth="1"/>
    <col min="3086" max="3086" width="3.6640625" style="40" customWidth="1"/>
    <col min="3087" max="3087" width="9.21875" style="40" customWidth="1"/>
    <col min="3088" max="3088" width="14.109375" style="40" customWidth="1"/>
    <col min="3089" max="3089" width="1.21875" style="40" customWidth="1"/>
    <col min="3090" max="3328" width="9" style="40"/>
    <col min="3329" max="3329" width="5.77734375" style="40" customWidth="1"/>
    <col min="3330" max="3330" width="3.44140625" style="40" bestFit="1" customWidth="1"/>
    <col min="3331" max="3332" width="9.21875" style="40" customWidth="1"/>
    <col min="3333" max="3333" width="4.21875" style="40" customWidth="1"/>
    <col min="3334" max="3334" width="3.44140625" style="40" bestFit="1" customWidth="1"/>
    <col min="3335" max="3336" width="3.44140625" style="40" customWidth="1"/>
    <col min="3337" max="3337" width="3.88671875" style="40" customWidth="1"/>
    <col min="3338" max="3338" width="4.77734375" style="40" customWidth="1"/>
    <col min="3339" max="3339" width="9.21875" style="40" customWidth="1"/>
    <col min="3340" max="3340" width="6.44140625" style="40" customWidth="1"/>
    <col min="3341" max="3341" width="3.33203125" style="40" bestFit="1" customWidth="1"/>
    <col min="3342" max="3342" width="3.6640625" style="40" customWidth="1"/>
    <col min="3343" max="3343" width="9.21875" style="40" customWidth="1"/>
    <col min="3344" max="3344" width="14.109375" style="40" customWidth="1"/>
    <col min="3345" max="3345" width="1.21875" style="40" customWidth="1"/>
    <col min="3346" max="3584" width="9" style="40"/>
    <col min="3585" max="3585" width="5.77734375" style="40" customWidth="1"/>
    <col min="3586" max="3586" width="3.44140625" style="40" bestFit="1" customWidth="1"/>
    <col min="3587" max="3588" width="9.21875" style="40" customWidth="1"/>
    <col min="3589" max="3589" width="4.21875" style="40" customWidth="1"/>
    <col min="3590" max="3590" width="3.44140625" style="40" bestFit="1" customWidth="1"/>
    <col min="3591" max="3592" width="3.44140625" style="40" customWidth="1"/>
    <col min="3593" max="3593" width="3.88671875" style="40" customWidth="1"/>
    <col min="3594" max="3594" width="4.77734375" style="40" customWidth="1"/>
    <col min="3595" max="3595" width="9.21875" style="40" customWidth="1"/>
    <col min="3596" max="3596" width="6.44140625" style="40" customWidth="1"/>
    <col min="3597" max="3597" width="3.33203125" style="40" bestFit="1" customWidth="1"/>
    <col min="3598" max="3598" width="3.6640625" style="40" customWidth="1"/>
    <col min="3599" max="3599" width="9.21875" style="40" customWidth="1"/>
    <col min="3600" max="3600" width="14.109375" style="40" customWidth="1"/>
    <col min="3601" max="3601" width="1.21875" style="40" customWidth="1"/>
    <col min="3602" max="3840" width="9" style="40"/>
    <col min="3841" max="3841" width="5.77734375" style="40" customWidth="1"/>
    <col min="3842" max="3842" width="3.44140625" style="40" bestFit="1" customWidth="1"/>
    <col min="3843" max="3844" width="9.21875" style="40" customWidth="1"/>
    <col min="3845" max="3845" width="4.21875" style="40" customWidth="1"/>
    <col min="3846" max="3846" width="3.44140625" style="40" bestFit="1" customWidth="1"/>
    <col min="3847" max="3848" width="3.44140625" style="40" customWidth="1"/>
    <col min="3849" max="3849" width="3.88671875" style="40" customWidth="1"/>
    <col min="3850" max="3850" width="4.77734375" style="40" customWidth="1"/>
    <col min="3851" max="3851" width="9.21875" style="40" customWidth="1"/>
    <col min="3852" max="3852" width="6.44140625" style="40" customWidth="1"/>
    <col min="3853" max="3853" width="3.33203125" style="40" bestFit="1" customWidth="1"/>
    <col min="3854" max="3854" width="3.6640625" style="40" customWidth="1"/>
    <col min="3855" max="3855" width="9.21875" style="40" customWidth="1"/>
    <col min="3856" max="3856" width="14.109375" style="40" customWidth="1"/>
    <col min="3857" max="3857" width="1.21875" style="40" customWidth="1"/>
    <col min="3858" max="4096" width="9" style="40"/>
    <col min="4097" max="4097" width="5.77734375" style="40" customWidth="1"/>
    <col min="4098" max="4098" width="3.44140625" style="40" bestFit="1" customWidth="1"/>
    <col min="4099" max="4100" width="9.21875" style="40" customWidth="1"/>
    <col min="4101" max="4101" width="4.21875" style="40" customWidth="1"/>
    <col min="4102" max="4102" width="3.44140625" style="40" bestFit="1" customWidth="1"/>
    <col min="4103" max="4104" width="3.44140625" style="40" customWidth="1"/>
    <col min="4105" max="4105" width="3.88671875" style="40" customWidth="1"/>
    <col min="4106" max="4106" width="4.77734375" style="40" customWidth="1"/>
    <col min="4107" max="4107" width="9.21875" style="40" customWidth="1"/>
    <col min="4108" max="4108" width="6.44140625" style="40" customWidth="1"/>
    <col min="4109" max="4109" width="3.33203125" style="40" bestFit="1" customWidth="1"/>
    <col min="4110" max="4110" width="3.6640625" style="40" customWidth="1"/>
    <col min="4111" max="4111" width="9.21875" style="40" customWidth="1"/>
    <col min="4112" max="4112" width="14.109375" style="40" customWidth="1"/>
    <col min="4113" max="4113" width="1.21875" style="40" customWidth="1"/>
    <col min="4114" max="4352" width="9" style="40"/>
    <col min="4353" max="4353" width="5.77734375" style="40" customWidth="1"/>
    <col min="4354" max="4354" width="3.44140625" style="40" bestFit="1" customWidth="1"/>
    <col min="4355" max="4356" width="9.21875" style="40" customWidth="1"/>
    <col min="4357" max="4357" width="4.21875" style="40" customWidth="1"/>
    <col min="4358" max="4358" width="3.44140625" style="40" bestFit="1" customWidth="1"/>
    <col min="4359" max="4360" width="3.44140625" style="40" customWidth="1"/>
    <col min="4361" max="4361" width="3.88671875" style="40" customWidth="1"/>
    <col min="4362" max="4362" width="4.77734375" style="40" customWidth="1"/>
    <col min="4363" max="4363" width="9.21875" style="40" customWidth="1"/>
    <col min="4364" max="4364" width="6.44140625" style="40" customWidth="1"/>
    <col min="4365" max="4365" width="3.33203125" style="40" bestFit="1" customWidth="1"/>
    <col min="4366" max="4366" width="3.6640625" style="40" customWidth="1"/>
    <col min="4367" max="4367" width="9.21875" style="40" customWidth="1"/>
    <col min="4368" max="4368" width="14.109375" style="40" customWidth="1"/>
    <col min="4369" max="4369" width="1.21875" style="40" customWidth="1"/>
    <col min="4370" max="4608" width="9" style="40"/>
    <col min="4609" max="4609" width="5.77734375" style="40" customWidth="1"/>
    <col min="4610" max="4610" width="3.44140625" style="40" bestFit="1" customWidth="1"/>
    <col min="4611" max="4612" width="9.21875" style="40" customWidth="1"/>
    <col min="4613" max="4613" width="4.21875" style="40" customWidth="1"/>
    <col min="4614" max="4614" width="3.44140625" style="40" bestFit="1" customWidth="1"/>
    <col min="4615" max="4616" width="3.44140625" style="40" customWidth="1"/>
    <col min="4617" max="4617" width="3.88671875" style="40" customWidth="1"/>
    <col min="4618" max="4618" width="4.77734375" style="40" customWidth="1"/>
    <col min="4619" max="4619" width="9.21875" style="40" customWidth="1"/>
    <col min="4620" max="4620" width="6.44140625" style="40" customWidth="1"/>
    <col min="4621" max="4621" width="3.33203125" style="40" bestFit="1" customWidth="1"/>
    <col min="4622" max="4622" width="3.6640625" style="40" customWidth="1"/>
    <col min="4623" max="4623" width="9.21875" style="40" customWidth="1"/>
    <col min="4624" max="4624" width="14.109375" style="40" customWidth="1"/>
    <col min="4625" max="4625" width="1.21875" style="40" customWidth="1"/>
    <col min="4626" max="4864" width="9" style="40"/>
    <col min="4865" max="4865" width="5.77734375" style="40" customWidth="1"/>
    <col min="4866" max="4866" width="3.44140625" style="40" bestFit="1" customWidth="1"/>
    <col min="4867" max="4868" width="9.21875" style="40" customWidth="1"/>
    <col min="4869" max="4869" width="4.21875" style="40" customWidth="1"/>
    <col min="4870" max="4870" width="3.44140625" style="40" bestFit="1" customWidth="1"/>
    <col min="4871" max="4872" width="3.44140625" style="40" customWidth="1"/>
    <col min="4873" max="4873" width="3.88671875" style="40" customWidth="1"/>
    <col min="4874" max="4874" width="4.77734375" style="40" customWidth="1"/>
    <col min="4875" max="4875" width="9.21875" style="40" customWidth="1"/>
    <col min="4876" max="4876" width="6.44140625" style="40" customWidth="1"/>
    <col min="4877" max="4877" width="3.33203125" style="40" bestFit="1" customWidth="1"/>
    <col min="4878" max="4878" width="3.6640625" style="40" customWidth="1"/>
    <col min="4879" max="4879" width="9.21875" style="40" customWidth="1"/>
    <col min="4880" max="4880" width="14.109375" style="40" customWidth="1"/>
    <col min="4881" max="4881" width="1.21875" style="40" customWidth="1"/>
    <col min="4882" max="5120" width="9" style="40"/>
    <col min="5121" max="5121" width="5.77734375" style="40" customWidth="1"/>
    <col min="5122" max="5122" width="3.44140625" style="40" bestFit="1" customWidth="1"/>
    <col min="5123" max="5124" width="9.21875" style="40" customWidth="1"/>
    <col min="5125" max="5125" width="4.21875" style="40" customWidth="1"/>
    <col min="5126" max="5126" width="3.44140625" style="40" bestFit="1" customWidth="1"/>
    <col min="5127" max="5128" width="3.44140625" style="40" customWidth="1"/>
    <col min="5129" max="5129" width="3.88671875" style="40" customWidth="1"/>
    <col min="5130" max="5130" width="4.77734375" style="40" customWidth="1"/>
    <col min="5131" max="5131" width="9.21875" style="40" customWidth="1"/>
    <col min="5132" max="5132" width="6.44140625" style="40" customWidth="1"/>
    <col min="5133" max="5133" width="3.33203125" style="40" bestFit="1" customWidth="1"/>
    <col min="5134" max="5134" width="3.6640625" style="40" customWidth="1"/>
    <col min="5135" max="5135" width="9.21875" style="40" customWidth="1"/>
    <col min="5136" max="5136" width="14.109375" style="40" customWidth="1"/>
    <col min="5137" max="5137" width="1.21875" style="40" customWidth="1"/>
    <col min="5138" max="5376" width="9" style="40"/>
    <col min="5377" max="5377" width="5.77734375" style="40" customWidth="1"/>
    <col min="5378" max="5378" width="3.44140625" style="40" bestFit="1" customWidth="1"/>
    <col min="5379" max="5380" width="9.21875" style="40" customWidth="1"/>
    <col min="5381" max="5381" width="4.21875" style="40" customWidth="1"/>
    <col min="5382" max="5382" width="3.44140625" style="40" bestFit="1" customWidth="1"/>
    <col min="5383" max="5384" width="3.44140625" style="40" customWidth="1"/>
    <col min="5385" max="5385" width="3.88671875" style="40" customWidth="1"/>
    <col min="5386" max="5386" width="4.77734375" style="40" customWidth="1"/>
    <col min="5387" max="5387" width="9.21875" style="40" customWidth="1"/>
    <col min="5388" max="5388" width="6.44140625" style="40" customWidth="1"/>
    <col min="5389" max="5389" width="3.33203125" style="40" bestFit="1" customWidth="1"/>
    <col min="5390" max="5390" width="3.6640625" style="40" customWidth="1"/>
    <col min="5391" max="5391" width="9.21875" style="40" customWidth="1"/>
    <col min="5392" max="5392" width="14.109375" style="40" customWidth="1"/>
    <col min="5393" max="5393" width="1.21875" style="40" customWidth="1"/>
    <col min="5394" max="5632" width="9" style="40"/>
    <col min="5633" max="5633" width="5.77734375" style="40" customWidth="1"/>
    <col min="5634" max="5634" width="3.44140625" style="40" bestFit="1" customWidth="1"/>
    <col min="5635" max="5636" width="9.21875" style="40" customWidth="1"/>
    <col min="5637" max="5637" width="4.21875" style="40" customWidth="1"/>
    <col min="5638" max="5638" width="3.44140625" style="40" bestFit="1" customWidth="1"/>
    <col min="5639" max="5640" width="3.44140625" style="40" customWidth="1"/>
    <col min="5641" max="5641" width="3.88671875" style="40" customWidth="1"/>
    <col min="5642" max="5642" width="4.77734375" style="40" customWidth="1"/>
    <col min="5643" max="5643" width="9.21875" style="40" customWidth="1"/>
    <col min="5644" max="5644" width="6.44140625" style="40" customWidth="1"/>
    <col min="5645" max="5645" width="3.33203125" style="40" bestFit="1" customWidth="1"/>
    <col min="5646" max="5646" width="3.6640625" style="40" customWidth="1"/>
    <col min="5647" max="5647" width="9.21875" style="40" customWidth="1"/>
    <col min="5648" max="5648" width="14.109375" style="40" customWidth="1"/>
    <col min="5649" max="5649" width="1.21875" style="40" customWidth="1"/>
    <col min="5650" max="5888" width="9" style="40"/>
    <col min="5889" max="5889" width="5.77734375" style="40" customWidth="1"/>
    <col min="5890" max="5890" width="3.44140625" style="40" bestFit="1" customWidth="1"/>
    <col min="5891" max="5892" width="9.21875" style="40" customWidth="1"/>
    <col min="5893" max="5893" width="4.21875" style="40" customWidth="1"/>
    <col min="5894" max="5894" width="3.44140625" style="40" bestFit="1" customWidth="1"/>
    <col min="5895" max="5896" width="3.44140625" style="40" customWidth="1"/>
    <col min="5897" max="5897" width="3.88671875" style="40" customWidth="1"/>
    <col min="5898" max="5898" width="4.77734375" style="40" customWidth="1"/>
    <col min="5899" max="5899" width="9.21875" style="40" customWidth="1"/>
    <col min="5900" max="5900" width="6.44140625" style="40" customWidth="1"/>
    <col min="5901" max="5901" width="3.33203125" style="40" bestFit="1" customWidth="1"/>
    <col min="5902" max="5902" width="3.6640625" style="40" customWidth="1"/>
    <col min="5903" max="5903" width="9.21875" style="40" customWidth="1"/>
    <col min="5904" max="5904" width="14.109375" style="40" customWidth="1"/>
    <col min="5905" max="5905" width="1.21875" style="40" customWidth="1"/>
    <col min="5906" max="6144" width="9" style="40"/>
    <col min="6145" max="6145" width="5.77734375" style="40" customWidth="1"/>
    <col min="6146" max="6146" width="3.44140625" style="40" bestFit="1" customWidth="1"/>
    <col min="6147" max="6148" width="9.21875" style="40" customWidth="1"/>
    <col min="6149" max="6149" width="4.21875" style="40" customWidth="1"/>
    <col min="6150" max="6150" width="3.44140625" style="40" bestFit="1" customWidth="1"/>
    <col min="6151" max="6152" width="3.44140625" style="40" customWidth="1"/>
    <col min="6153" max="6153" width="3.88671875" style="40" customWidth="1"/>
    <col min="6154" max="6154" width="4.77734375" style="40" customWidth="1"/>
    <col min="6155" max="6155" width="9.21875" style="40" customWidth="1"/>
    <col min="6156" max="6156" width="6.44140625" style="40" customWidth="1"/>
    <col min="6157" max="6157" width="3.33203125" style="40" bestFit="1" customWidth="1"/>
    <col min="6158" max="6158" width="3.6640625" style="40" customWidth="1"/>
    <col min="6159" max="6159" width="9.21875" style="40" customWidth="1"/>
    <col min="6160" max="6160" width="14.109375" style="40" customWidth="1"/>
    <col min="6161" max="6161" width="1.21875" style="40" customWidth="1"/>
    <col min="6162" max="6400" width="9" style="40"/>
    <col min="6401" max="6401" width="5.77734375" style="40" customWidth="1"/>
    <col min="6402" max="6402" width="3.44140625" style="40" bestFit="1" customWidth="1"/>
    <col min="6403" max="6404" width="9.21875" style="40" customWidth="1"/>
    <col min="6405" max="6405" width="4.21875" style="40" customWidth="1"/>
    <col min="6406" max="6406" width="3.44140625" style="40" bestFit="1" customWidth="1"/>
    <col min="6407" max="6408" width="3.44140625" style="40" customWidth="1"/>
    <col min="6409" max="6409" width="3.88671875" style="40" customWidth="1"/>
    <col min="6410" max="6410" width="4.77734375" style="40" customWidth="1"/>
    <col min="6411" max="6411" width="9.21875" style="40" customWidth="1"/>
    <col min="6412" max="6412" width="6.44140625" style="40" customWidth="1"/>
    <col min="6413" max="6413" width="3.33203125" style="40" bestFit="1" customWidth="1"/>
    <col min="6414" max="6414" width="3.6640625" style="40" customWidth="1"/>
    <col min="6415" max="6415" width="9.21875" style="40" customWidth="1"/>
    <col min="6416" max="6416" width="14.109375" style="40" customWidth="1"/>
    <col min="6417" max="6417" width="1.21875" style="40" customWidth="1"/>
    <col min="6418" max="6656" width="9" style="40"/>
    <col min="6657" max="6657" width="5.77734375" style="40" customWidth="1"/>
    <col min="6658" max="6658" width="3.44140625" style="40" bestFit="1" customWidth="1"/>
    <col min="6659" max="6660" width="9.21875" style="40" customWidth="1"/>
    <col min="6661" max="6661" width="4.21875" style="40" customWidth="1"/>
    <col min="6662" max="6662" width="3.44140625" style="40" bestFit="1" customWidth="1"/>
    <col min="6663" max="6664" width="3.44140625" style="40" customWidth="1"/>
    <col min="6665" max="6665" width="3.88671875" style="40" customWidth="1"/>
    <col min="6666" max="6666" width="4.77734375" style="40" customWidth="1"/>
    <col min="6667" max="6667" width="9.21875" style="40" customWidth="1"/>
    <col min="6668" max="6668" width="6.44140625" style="40" customWidth="1"/>
    <col min="6669" max="6669" width="3.33203125" style="40" bestFit="1" customWidth="1"/>
    <col min="6670" max="6670" width="3.6640625" style="40" customWidth="1"/>
    <col min="6671" max="6671" width="9.21875" style="40" customWidth="1"/>
    <col min="6672" max="6672" width="14.109375" style="40" customWidth="1"/>
    <col min="6673" max="6673" width="1.21875" style="40" customWidth="1"/>
    <col min="6674" max="6912" width="9" style="40"/>
    <col min="6913" max="6913" width="5.77734375" style="40" customWidth="1"/>
    <col min="6914" max="6914" width="3.44140625" style="40" bestFit="1" customWidth="1"/>
    <col min="6915" max="6916" width="9.21875" style="40" customWidth="1"/>
    <col min="6917" max="6917" width="4.21875" style="40" customWidth="1"/>
    <col min="6918" max="6918" width="3.44140625" style="40" bestFit="1" customWidth="1"/>
    <col min="6919" max="6920" width="3.44140625" style="40" customWidth="1"/>
    <col min="6921" max="6921" width="3.88671875" style="40" customWidth="1"/>
    <col min="6922" max="6922" width="4.77734375" style="40" customWidth="1"/>
    <col min="6923" max="6923" width="9.21875" style="40" customWidth="1"/>
    <col min="6924" max="6924" width="6.44140625" style="40" customWidth="1"/>
    <col min="6925" max="6925" width="3.33203125" style="40" bestFit="1" customWidth="1"/>
    <col min="6926" max="6926" width="3.6640625" style="40" customWidth="1"/>
    <col min="6927" max="6927" width="9.21875" style="40" customWidth="1"/>
    <col min="6928" max="6928" width="14.109375" style="40" customWidth="1"/>
    <col min="6929" max="6929" width="1.21875" style="40" customWidth="1"/>
    <col min="6930" max="7168" width="9" style="40"/>
    <col min="7169" max="7169" width="5.77734375" style="40" customWidth="1"/>
    <col min="7170" max="7170" width="3.44140625" style="40" bestFit="1" customWidth="1"/>
    <col min="7171" max="7172" width="9.21875" style="40" customWidth="1"/>
    <col min="7173" max="7173" width="4.21875" style="40" customWidth="1"/>
    <col min="7174" max="7174" width="3.44140625" style="40" bestFit="1" customWidth="1"/>
    <col min="7175" max="7176" width="3.44140625" style="40" customWidth="1"/>
    <col min="7177" max="7177" width="3.88671875" style="40" customWidth="1"/>
    <col min="7178" max="7178" width="4.77734375" style="40" customWidth="1"/>
    <col min="7179" max="7179" width="9.21875" style="40" customWidth="1"/>
    <col min="7180" max="7180" width="6.44140625" style="40" customWidth="1"/>
    <col min="7181" max="7181" width="3.33203125" style="40" bestFit="1" customWidth="1"/>
    <col min="7182" max="7182" width="3.6640625" style="40" customWidth="1"/>
    <col min="7183" max="7183" width="9.21875" style="40" customWidth="1"/>
    <col min="7184" max="7184" width="14.109375" style="40" customWidth="1"/>
    <col min="7185" max="7185" width="1.21875" style="40" customWidth="1"/>
    <col min="7186" max="7424" width="9" style="40"/>
    <col min="7425" max="7425" width="5.77734375" style="40" customWidth="1"/>
    <col min="7426" max="7426" width="3.44140625" style="40" bestFit="1" customWidth="1"/>
    <col min="7427" max="7428" width="9.21875" style="40" customWidth="1"/>
    <col min="7429" max="7429" width="4.21875" style="40" customWidth="1"/>
    <col min="7430" max="7430" width="3.44140625" style="40" bestFit="1" customWidth="1"/>
    <col min="7431" max="7432" width="3.44140625" style="40" customWidth="1"/>
    <col min="7433" max="7433" width="3.88671875" style="40" customWidth="1"/>
    <col min="7434" max="7434" width="4.77734375" style="40" customWidth="1"/>
    <col min="7435" max="7435" width="9.21875" style="40" customWidth="1"/>
    <col min="7436" max="7436" width="6.44140625" style="40" customWidth="1"/>
    <col min="7437" max="7437" width="3.33203125" style="40" bestFit="1" customWidth="1"/>
    <col min="7438" max="7438" width="3.6640625" style="40" customWidth="1"/>
    <col min="7439" max="7439" width="9.21875" style="40" customWidth="1"/>
    <col min="7440" max="7440" width="14.109375" style="40" customWidth="1"/>
    <col min="7441" max="7441" width="1.21875" style="40" customWidth="1"/>
    <col min="7442" max="7680" width="9" style="40"/>
    <col min="7681" max="7681" width="5.77734375" style="40" customWidth="1"/>
    <col min="7682" max="7682" width="3.44140625" style="40" bestFit="1" customWidth="1"/>
    <col min="7683" max="7684" width="9.21875" style="40" customWidth="1"/>
    <col min="7685" max="7685" width="4.21875" style="40" customWidth="1"/>
    <col min="7686" max="7686" width="3.44140625" style="40" bestFit="1" customWidth="1"/>
    <col min="7687" max="7688" width="3.44140625" style="40" customWidth="1"/>
    <col min="7689" max="7689" width="3.88671875" style="40" customWidth="1"/>
    <col min="7690" max="7690" width="4.77734375" style="40" customWidth="1"/>
    <col min="7691" max="7691" width="9.21875" style="40" customWidth="1"/>
    <col min="7692" max="7692" width="6.44140625" style="40" customWidth="1"/>
    <col min="7693" max="7693" width="3.33203125" style="40" bestFit="1" customWidth="1"/>
    <col min="7694" max="7694" width="3.6640625" style="40" customWidth="1"/>
    <col min="7695" max="7695" width="9.21875" style="40" customWidth="1"/>
    <col min="7696" max="7696" width="14.109375" style="40" customWidth="1"/>
    <col min="7697" max="7697" width="1.21875" style="40" customWidth="1"/>
    <col min="7698" max="7936" width="9" style="40"/>
    <col min="7937" max="7937" width="5.77734375" style="40" customWidth="1"/>
    <col min="7938" max="7938" width="3.44140625" style="40" bestFit="1" customWidth="1"/>
    <col min="7939" max="7940" width="9.21875" style="40" customWidth="1"/>
    <col min="7941" max="7941" width="4.21875" style="40" customWidth="1"/>
    <col min="7942" max="7942" width="3.44140625" style="40" bestFit="1" customWidth="1"/>
    <col min="7943" max="7944" width="3.44140625" style="40" customWidth="1"/>
    <col min="7945" max="7945" width="3.88671875" style="40" customWidth="1"/>
    <col min="7946" max="7946" width="4.77734375" style="40" customWidth="1"/>
    <col min="7947" max="7947" width="9.21875" style="40" customWidth="1"/>
    <col min="7948" max="7948" width="6.44140625" style="40" customWidth="1"/>
    <col min="7949" max="7949" width="3.33203125" style="40" bestFit="1" customWidth="1"/>
    <col min="7950" max="7950" width="3.6640625" style="40" customWidth="1"/>
    <col min="7951" max="7951" width="9.21875" style="40" customWidth="1"/>
    <col min="7952" max="7952" width="14.109375" style="40" customWidth="1"/>
    <col min="7953" max="7953" width="1.21875" style="40" customWidth="1"/>
    <col min="7954" max="8192" width="9" style="40"/>
    <col min="8193" max="8193" width="5.77734375" style="40" customWidth="1"/>
    <col min="8194" max="8194" width="3.44140625" style="40" bestFit="1" customWidth="1"/>
    <col min="8195" max="8196" width="9.21875" style="40" customWidth="1"/>
    <col min="8197" max="8197" width="4.21875" style="40" customWidth="1"/>
    <col min="8198" max="8198" width="3.44140625" style="40" bestFit="1" customWidth="1"/>
    <col min="8199" max="8200" width="3.44140625" style="40" customWidth="1"/>
    <col min="8201" max="8201" width="3.88671875" style="40" customWidth="1"/>
    <col min="8202" max="8202" width="4.77734375" style="40" customWidth="1"/>
    <col min="8203" max="8203" width="9.21875" style="40" customWidth="1"/>
    <col min="8204" max="8204" width="6.44140625" style="40" customWidth="1"/>
    <col min="8205" max="8205" width="3.33203125" style="40" bestFit="1" customWidth="1"/>
    <col min="8206" max="8206" width="3.6640625" style="40" customWidth="1"/>
    <col min="8207" max="8207" width="9.21875" style="40" customWidth="1"/>
    <col min="8208" max="8208" width="14.109375" style="40" customWidth="1"/>
    <col min="8209" max="8209" width="1.21875" style="40" customWidth="1"/>
    <col min="8210" max="8448" width="9" style="40"/>
    <col min="8449" max="8449" width="5.77734375" style="40" customWidth="1"/>
    <col min="8450" max="8450" width="3.44140625" style="40" bestFit="1" customWidth="1"/>
    <col min="8451" max="8452" width="9.21875" style="40" customWidth="1"/>
    <col min="8453" max="8453" width="4.21875" style="40" customWidth="1"/>
    <col min="8454" max="8454" width="3.44140625" style="40" bestFit="1" customWidth="1"/>
    <col min="8455" max="8456" width="3.44140625" style="40" customWidth="1"/>
    <col min="8457" max="8457" width="3.88671875" style="40" customWidth="1"/>
    <col min="8458" max="8458" width="4.77734375" style="40" customWidth="1"/>
    <col min="8459" max="8459" width="9.21875" style="40" customWidth="1"/>
    <col min="8460" max="8460" width="6.44140625" style="40" customWidth="1"/>
    <col min="8461" max="8461" width="3.33203125" style="40" bestFit="1" customWidth="1"/>
    <col min="8462" max="8462" width="3.6640625" style="40" customWidth="1"/>
    <col min="8463" max="8463" width="9.21875" style="40" customWidth="1"/>
    <col min="8464" max="8464" width="14.109375" style="40" customWidth="1"/>
    <col min="8465" max="8465" width="1.21875" style="40" customWidth="1"/>
    <col min="8466" max="8704" width="9" style="40"/>
    <col min="8705" max="8705" width="5.77734375" style="40" customWidth="1"/>
    <col min="8706" max="8706" width="3.44140625" style="40" bestFit="1" customWidth="1"/>
    <col min="8707" max="8708" width="9.21875" style="40" customWidth="1"/>
    <col min="8709" max="8709" width="4.21875" style="40" customWidth="1"/>
    <col min="8710" max="8710" width="3.44140625" style="40" bestFit="1" customWidth="1"/>
    <col min="8711" max="8712" width="3.44140625" style="40" customWidth="1"/>
    <col min="8713" max="8713" width="3.88671875" style="40" customWidth="1"/>
    <col min="8714" max="8714" width="4.77734375" style="40" customWidth="1"/>
    <col min="8715" max="8715" width="9.21875" style="40" customWidth="1"/>
    <col min="8716" max="8716" width="6.44140625" style="40" customWidth="1"/>
    <col min="8717" max="8717" width="3.33203125" style="40" bestFit="1" customWidth="1"/>
    <col min="8718" max="8718" width="3.6640625" style="40" customWidth="1"/>
    <col min="8719" max="8719" width="9.21875" style="40" customWidth="1"/>
    <col min="8720" max="8720" width="14.109375" style="40" customWidth="1"/>
    <col min="8721" max="8721" width="1.21875" style="40" customWidth="1"/>
    <col min="8722" max="8960" width="9" style="40"/>
    <col min="8961" max="8961" width="5.77734375" style="40" customWidth="1"/>
    <col min="8962" max="8962" width="3.44140625" style="40" bestFit="1" customWidth="1"/>
    <col min="8963" max="8964" width="9.21875" style="40" customWidth="1"/>
    <col min="8965" max="8965" width="4.21875" style="40" customWidth="1"/>
    <col min="8966" max="8966" width="3.44140625" style="40" bestFit="1" customWidth="1"/>
    <col min="8967" max="8968" width="3.44140625" style="40" customWidth="1"/>
    <col min="8969" max="8969" width="3.88671875" style="40" customWidth="1"/>
    <col min="8970" max="8970" width="4.77734375" style="40" customWidth="1"/>
    <col min="8971" max="8971" width="9.21875" style="40" customWidth="1"/>
    <col min="8972" max="8972" width="6.44140625" style="40" customWidth="1"/>
    <col min="8973" max="8973" width="3.33203125" style="40" bestFit="1" customWidth="1"/>
    <col min="8974" max="8974" width="3.6640625" style="40" customWidth="1"/>
    <col min="8975" max="8975" width="9.21875" style="40" customWidth="1"/>
    <col min="8976" max="8976" width="14.109375" style="40" customWidth="1"/>
    <col min="8977" max="8977" width="1.21875" style="40" customWidth="1"/>
    <col min="8978" max="9216" width="9" style="40"/>
    <col min="9217" max="9217" width="5.77734375" style="40" customWidth="1"/>
    <col min="9218" max="9218" width="3.44140625" style="40" bestFit="1" customWidth="1"/>
    <col min="9219" max="9220" width="9.21875" style="40" customWidth="1"/>
    <col min="9221" max="9221" width="4.21875" style="40" customWidth="1"/>
    <col min="9222" max="9222" width="3.44140625" style="40" bestFit="1" customWidth="1"/>
    <col min="9223" max="9224" width="3.44140625" style="40" customWidth="1"/>
    <col min="9225" max="9225" width="3.88671875" style="40" customWidth="1"/>
    <col min="9226" max="9226" width="4.77734375" style="40" customWidth="1"/>
    <col min="9227" max="9227" width="9.21875" style="40" customWidth="1"/>
    <col min="9228" max="9228" width="6.44140625" style="40" customWidth="1"/>
    <col min="9229" max="9229" width="3.33203125" style="40" bestFit="1" customWidth="1"/>
    <col min="9230" max="9230" width="3.6640625" style="40" customWidth="1"/>
    <col min="9231" max="9231" width="9.21875" style="40" customWidth="1"/>
    <col min="9232" max="9232" width="14.109375" style="40" customWidth="1"/>
    <col min="9233" max="9233" width="1.21875" style="40" customWidth="1"/>
    <col min="9234" max="9472" width="9" style="40"/>
    <col min="9473" max="9473" width="5.77734375" style="40" customWidth="1"/>
    <col min="9474" max="9474" width="3.44140625" style="40" bestFit="1" customWidth="1"/>
    <col min="9475" max="9476" width="9.21875" style="40" customWidth="1"/>
    <col min="9477" max="9477" width="4.21875" style="40" customWidth="1"/>
    <col min="9478" max="9478" width="3.44140625" style="40" bestFit="1" customWidth="1"/>
    <col min="9479" max="9480" width="3.44140625" style="40" customWidth="1"/>
    <col min="9481" max="9481" width="3.88671875" style="40" customWidth="1"/>
    <col min="9482" max="9482" width="4.77734375" style="40" customWidth="1"/>
    <col min="9483" max="9483" width="9.21875" style="40" customWidth="1"/>
    <col min="9484" max="9484" width="6.44140625" style="40" customWidth="1"/>
    <col min="9485" max="9485" width="3.33203125" style="40" bestFit="1" customWidth="1"/>
    <col min="9486" max="9486" width="3.6640625" style="40" customWidth="1"/>
    <col min="9487" max="9487" width="9.21875" style="40" customWidth="1"/>
    <col min="9488" max="9488" width="14.109375" style="40" customWidth="1"/>
    <col min="9489" max="9489" width="1.21875" style="40" customWidth="1"/>
    <col min="9490" max="9728" width="9" style="40"/>
    <col min="9729" max="9729" width="5.77734375" style="40" customWidth="1"/>
    <col min="9730" max="9730" width="3.44140625" style="40" bestFit="1" customWidth="1"/>
    <col min="9731" max="9732" width="9.21875" style="40" customWidth="1"/>
    <col min="9733" max="9733" width="4.21875" style="40" customWidth="1"/>
    <col min="9734" max="9734" width="3.44140625" style="40" bestFit="1" customWidth="1"/>
    <col min="9735" max="9736" width="3.44140625" style="40" customWidth="1"/>
    <col min="9737" max="9737" width="3.88671875" style="40" customWidth="1"/>
    <col min="9738" max="9738" width="4.77734375" style="40" customWidth="1"/>
    <col min="9739" max="9739" width="9.21875" style="40" customWidth="1"/>
    <col min="9740" max="9740" width="6.44140625" style="40" customWidth="1"/>
    <col min="9741" max="9741" width="3.33203125" style="40" bestFit="1" customWidth="1"/>
    <col min="9742" max="9742" width="3.6640625" style="40" customWidth="1"/>
    <col min="9743" max="9743" width="9.21875" style="40" customWidth="1"/>
    <col min="9744" max="9744" width="14.109375" style="40" customWidth="1"/>
    <col min="9745" max="9745" width="1.21875" style="40" customWidth="1"/>
    <col min="9746" max="9984" width="9" style="40"/>
    <col min="9985" max="9985" width="5.77734375" style="40" customWidth="1"/>
    <col min="9986" max="9986" width="3.44140625" style="40" bestFit="1" customWidth="1"/>
    <col min="9987" max="9988" width="9.21875" style="40" customWidth="1"/>
    <col min="9989" max="9989" width="4.21875" style="40" customWidth="1"/>
    <col min="9990" max="9990" width="3.44140625" style="40" bestFit="1" customWidth="1"/>
    <col min="9991" max="9992" width="3.44140625" style="40" customWidth="1"/>
    <col min="9993" max="9993" width="3.88671875" style="40" customWidth="1"/>
    <col min="9994" max="9994" width="4.77734375" style="40" customWidth="1"/>
    <col min="9995" max="9995" width="9.21875" style="40" customWidth="1"/>
    <col min="9996" max="9996" width="6.44140625" style="40" customWidth="1"/>
    <col min="9997" max="9997" width="3.33203125" style="40" bestFit="1" customWidth="1"/>
    <col min="9998" max="9998" width="3.6640625" style="40" customWidth="1"/>
    <col min="9999" max="9999" width="9.21875" style="40" customWidth="1"/>
    <col min="10000" max="10000" width="14.109375" style="40" customWidth="1"/>
    <col min="10001" max="10001" width="1.21875" style="40" customWidth="1"/>
    <col min="10002" max="10240" width="9" style="40"/>
    <col min="10241" max="10241" width="5.77734375" style="40" customWidth="1"/>
    <col min="10242" max="10242" width="3.44140625" style="40" bestFit="1" customWidth="1"/>
    <col min="10243" max="10244" width="9.21875" style="40" customWidth="1"/>
    <col min="10245" max="10245" width="4.21875" style="40" customWidth="1"/>
    <col min="10246" max="10246" width="3.44140625" style="40" bestFit="1" customWidth="1"/>
    <col min="10247" max="10248" width="3.44140625" style="40" customWidth="1"/>
    <col min="10249" max="10249" width="3.88671875" style="40" customWidth="1"/>
    <col min="10250" max="10250" width="4.77734375" style="40" customWidth="1"/>
    <col min="10251" max="10251" width="9.21875" style="40" customWidth="1"/>
    <col min="10252" max="10252" width="6.44140625" style="40" customWidth="1"/>
    <col min="10253" max="10253" width="3.33203125" style="40" bestFit="1" customWidth="1"/>
    <col min="10254" max="10254" width="3.6640625" style="40" customWidth="1"/>
    <col min="10255" max="10255" width="9.21875" style="40" customWidth="1"/>
    <col min="10256" max="10256" width="14.109375" style="40" customWidth="1"/>
    <col min="10257" max="10257" width="1.21875" style="40" customWidth="1"/>
    <col min="10258" max="10496" width="9" style="40"/>
    <col min="10497" max="10497" width="5.77734375" style="40" customWidth="1"/>
    <col min="10498" max="10498" width="3.44140625" style="40" bestFit="1" customWidth="1"/>
    <col min="10499" max="10500" width="9.21875" style="40" customWidth="1"/>
    <col min="10501" max="10501" width="4.21875" style="40" customWidth="1"/>
    <col min="10502" max="10502" width="3.44140625" style="40" bestFit="1" customWidth="1"/>
    <col min="10503" max="10504" width="3.44140625" style="40" customWidth="1"/>
    <col min="10505" max="10505" width="3.88671875" style="40" customWidth="1"/>
    <col min="10506" max="10506" width="4.77734375" style="40" customWidth="1"/>
    <col min="10507" max="10507" width="9.21875" style="40" customWidth="1"/>
    <col min="10508" max="10508" width="6.44140625" style="40" customWidth="1"/>
    <col min="10509" max="10509" width="3.33203125" style="40" bestFit="1" customWidth="1"/>
    <col min="10510" max="10510" width="3.6640625" style="40" customWidth="1"/>
    <col min="10511" max="10511" width="9.21875" style="40" customWidth="1"/>
    <col min="10512" max="10512" width="14.109375" style="40" customWidth="1"/>
    <col min="10513" max="10513" width="1.21875" style="40" customWidth="1"/>
    <col min="10514" max="10752" width="9" style="40"/>
    <col min="10753" max="10753" width="5.77734375" style="40" customWidth="1"/>
    <col min="10754" max="10754" width="3.44140625" style="40" bestFit="1" customWidth="1"/>
    <col min="10755" max="10756" width="9.21875" style="40" customWidth="1"/>
    <col min="10757" max="10757" width="4.21875" style="40" customWidth="1"/>
    <col min="10758" max="10758" width="3.44140625" style="40" bestFit="1" customWidth="1"/>
    <col min="10759" max="10760" width="3.44140625" style="40" customWidth="1"/>
    <col min="10761" max="10761" width="3.88671875" style="40" customWidth="1"/>
    <col min="10762" max="10762" width="4.77734375" style="40" customWidth="1"/>
    <col min="10763" max="10763" width="9.21875" style="40" customWidth="1"/>
    <col min="10764" max="10764" width="6.44140625" style="40" customWidth="1"/>
    <col min="10765" max="10765" width="3.33203125" style="40" bestFit="1" customWidth="1"/>
    <col min="10766" max="10766" width="3.6640625" style="40" customWidth="1"/>
    <col min="10767" max="10767" width="9.21875" style="40" customWidth="1"/>
    <col min="10768" max="10768" width="14.109375" style="40" customWidth="1"/>
    <col min="10769" max="10769" width="1.21875" style="40" customWidth="1"/>
    <col min="10770" max="11008" width="9" style="40"/>
    <col min="11009" max="11009" width="5.77734375" style="40" customWidth="1"/>
    <col min="11010" max="11010" width="3.44140625" style="40" bestFit="1" customWidth="1"/>
    <col min="11011" max="11012" width="9.21875" style="40" customWidth="1"/>
    <col min="11013" max="11013" width="4.21875" style="40" customWidth="1"/>
    <col min="11014" max="11014" width="3.44140625" style="40" bestFit="1" customWidth="1"/>
    <col min="11015" max="11016" width="3.44140625" style="40" customWidth="1"/>
    <col min="11017" max="11017" width="3.88671875" style="40" customWidth="1"/>
    <col min="11018" max="11018" width="4.77734375" style="40" customWidth="1"/>
    <col min="11019" max="11019" width="9.21875" style="40" customWidth="1"/>
    <col min="11020" max="11020" width="6.44140625" style="40" customWidth="1"/>
    <col min="11021" max="11021" width="3.33203125" style="40" bestFit="1" customWidth="1"/>
    <col min="11022" max="11022" width="3.6640625" style="40" customWidth="1"/>
    <col min="11023" max="11023" width="9.21875" style="40" customWidth="1"/>
    <col min="11024" max="11024" width="14.109375" style="40" customWidth="1"/>
    <col min="11025" max="11025" width="1.21875" style="40" customWidth="1"/>
    <col min="11026" max="11264" width="9" style="40"/>
    <col min="11265" max="11265" width="5.77734375" style="40" customWidth="1"/>
    <col min="11266" max="11266" width="3.44140625" style="40" bestFit="1" customWidth="1"/>
    <col min="11267" max="11268" width="9.21875" style="40" customWidth="1"/>
    <col min="11269" max="11269" width="4.21875" style="40" customWidth="1"/>
    <col min="11270" max="11270" width="3.44140625" style="40" bestFit="1" customWidth="1"/>
    <col min="11271" max="11272" width="3.44140625" style="40" customWidth="1"/>
    <col min="11273" max="11273" width="3.88671875" style="40" customWidth="1"/>
    <col min="11274" max="11274" width="4.77734375" style="40" customWidth="1"/>
    <col min="11275" max="11275" width="9.21875" style="40" customWidth="1"/>
    <col min="11276" max="11276" width="6.44140625" style="40" customWidth="1"/>
    <col min="11277" max="11277" width="3.33203125" style="40" bestFit="1" customWidth="1"/>
    <col min="11278" max="11278" width="3.6640625" style="40" customWidth="1"/>
    <col min="11279" max="11279" width="9.21875" style="40" customWidth="1"/>
    <col min="11280" max="11280" width="14.109375" style="40" customWidth="1"/>
    <col min="11281" max="11281" width="1.21875" style="40" customWidth="1"/>
    <col min="11282" max="11520" width="9" style="40"/>
    <col min="11521" max="11521" width="5.77734375" style="40" customWidth="1"/>
    <col min="11522" max="11522" width="3.44140625" style="40" bestFit="1" customWidth="1"/>
    <col min="11523" max="11524" width="9.21875" style="40" customWidth="1"/>
    <col min="11525" max="11525" width="4.21875" style="40" customWidth="1"/>
    <col min="11526" max="11526" width="3.44140625" style="40" bestFit="1" customWidth="1"/>
    <col min="11527" max="11528" width="3.44140625" style="40" customWidth="1"/>
    <col min="11529" max="11529" width="3.88671875" style="40" customWidth="1"/>
    <col min="11530" max="11530" width="4.77734375" style="40" customWidth="1"/>
    <col min="11531" max="11531" width="9.21875" style="40" customWidth="1"/>
    <col min="11532" max="11532" width="6.44140625" style="40" customWidth="1"/>
    <col min="11533" max="11533" width="3.33203125" style="40" bestFit="1" customWidth="1"/>
    <col min="11534" max="11534" width="3.6640625" style="40" customWidth="1"/>
    <col min="11535" max="11535" width="9.21875" style="40" customWidth="1"/>
    <col min="11536" max="11536" width="14.109375" style="40" customWidth="1"/>
    <col min="11537" max="11537" width="1.21875" style="40" customWidth="1"/>
    <col min="11538" max="11776" width="9" style="40"/>
    <col min="11777" max="11777" width="5.77734375" style="40" customWidth="1"/>
    <col min="11778" max="11778" width="3.44140625" style="40" bestFit="1" customWidth="1"/>
    <col min="11779" max="11780" width="9.21875" style="40" customWidth="1"/>
    <col min="11781" max="11781" width="4.21875" style="40" customWidth="1"/>
    <col min="11782" max="11782" width="3.44140625" style="40" bestFit="1" customWidth="1"/>
    <col min="11783" max="11784" width="3.44140625" style="40" customWidth="1"/>
    <col min="11785" max="11785" width="3.88671875" style="40" customWidth="1"/>
    <col min="11786" max="11786" width="4.77734375" style="40" customWidth="1"/>
    <col min="11787" max="11787" width="9.21875" style="40" customWidth="1"/>
    <col min="11788" max="11788" width="6.44140625" style="40" customWidth="1"/>
    <col min="11789" max="11789" width="3.33203125" style="40" bestFit="1" customWidth="1"/>
    <col min="11790" max="11790" width="3.6640625" style="40" customWidth="1"/>
    <col min="11791" max="11791" width="9.21875" style="40" customWidth="1"/>
    <col min="11792" max="11792" width="14.109375" style="40" customWidth="1"/>
    <col min="11793" max="11793" width="1.21875" style="40" customWidth="1"/>
    <col min="11794" max="12032" width="9" style="40"/>
    <col min="12033" max="12033" width="5.77734375" style="40" customWidth="1"/>
    <col min="12034" max="12034" width="3.44140625" style="40" bestFit="1" customWidth="1"/>
    <col min="12035" max="12036" width="9.21875" style="40" customWidth="1"/>
    <col min="12037" max="12037" width="4.21875" style="40" customWidth="1"/>
    <col min="12038" max="12038" width="3.44140625" style="40" bestFit="1" customWidth="1"/>
    <col min="12039" max="12040" width="3.44140625" style="40" customWidth="1"/>
    <col min="12041" max="12041" width="3.88671875" style="40" customWidth="1"/>
    <col min="12042" max="12042" width="4.77734375" style="40" customWidth="1"/>
    <col min="12043" max="12043" width="9.21875" style="40" customWidth="1"/>
    <col min="12044" max="12044" width="6.44140625" style="40" customWidth="1"/>
    <col min="12045" max="12045" width="3.33203125" style="40" bestFit="1" customWidth="1"/>
    <col min="12046" max="12046" width="3.6640625" style="40" customWidth="1"/>
    <col min="12047" max="12047" width="9.21875" style="40" customWidth="1"/>
    <col min="12048" max="12048" width="14.109375" style="40" customWidth="1"/>
    <col min="12049" max="12049" width="1.21875" style="40" customWidth="1"/>
    <col min="12050" max="12288" width="9" style="40"/>
    <col min="12289" max="12289" width="5.77734375" style="40" customWidth="1"/>
    <col min="12290" max="12290" width="3.44140625" style="40" bestFit="1" customWidth="1"/>
    <col min="12291" max="12292" width="9.21875" style="40" customWidth="1"/>
    <col min="12293" max="12293" width="4.21875" style="40" customWidth="1"/>
    <col min="12294" max="12294" width="3.44140625" style="40" bestFit="1" customWidth="1"/>
    <col min="12295" max="12296" width="3.44140625" style="40" customWidth="1"/>
    <col min="12297" max="12297" width="3.88671875" style="40" customWidth="1"/>
    <col min="12298" max="12298" width="4.77734375" style="40" customWidth="1"/>
    <col min="12299" max="12299" width="9.21875" style="40" customWidth="1"/>
    <col min="12300" max="12300" width="6.44140625" style="40" customWidth="1"/>
    <col min="12301" max="12301" width="3.33203125" style="40" bestFit="1" customWidth="1"/>
    <col min="12302" max="12302" width="3.6640625" style="40" customWidth="1"/>
    <col min="12303" max="12303" width="9.21875" style="40" customWidth="1"/>
    <col min="12304" max="12304" width="14.109375" style="40" customWidth="1"/>
    <col min="12305" max="12305" width="1.21875" style="40" customWidth="1"/>
    <col min="12306" max="12544" width="9" style="40"/>
    <col min="12545" max="12545" width="5.77734375" style="40" customWidth="1"/>
    <col min="12546" max="12546" width="3.44140625" style="40" bestFit="1" customWidth="1"/>
    <col min="12547" max="12548" width="9.21875" style="40" customWidth="1"/>
    <col min="12549" max="12549" width="4.21875" style="40" customWidth="1"/>
    <col min="12550" max="12550" width="3.44140625" style="40" bestFit="1" customWidth="1"/>
    <col min="12551" max="12552" width="3.44140625" style="40" customWidth="1"/>
    <col min="12553" max="12553" width="3.88671875" style="40" customWidth="1"/>
    <col min="12554" max="12554" width="4.77734375" style="40" customWidth="1"/>
    <col min="12555" max="12555" width="9.21875" style="40" customWidth="1"/>
    <col min="12556" max="12556" width="6.44140625" style="40" customWidth="1"/>
    <col min="12557" max="12557" width="3.33203125" style="40" bestFit="1" customWidth="1"/>
    <col min="12558" max="12558" width="3.6640625" style="40" customWidth="1"/>
    <col min="12559" max="12559" width="9.21875" style="40" customWidth="1"/>
    <col min="12560" max="12560" width="14.109375" style="40" customWidth="1"/>
    <col min="12561" max="12561" width="1.21875" style="40" customWidth="1"/>
    <col min="12562" max="12800" width="9" style="40"/>
    <col min="12801" max="12801" width="5.77734375" style="40" customWidth="1"/>
    <col min="12802" max="12802" width="3.44140625" style="40" bestFit="1" customWidth="1"/>
    <col min="12803" max="12804" width="9.21875" style="40" customWidth="1"/>
    <col min="12805" max="12805" width="4.21875" style="40" customWidth="1"/>
    <col min="12806" max="12806" width="3.44140625" style="40" bestFit="1" customWidth="1"/>
    <col min="12807" max="12808" width="3.44140625" style="40" customWidth="1"/>
    <col min="12809" max="12809" width="3.88671875" style="40" customWidth="1"/>
    <col min="12810" max="12810" width="4.77734375" style="40" customWidth="1"/>
    <col min="12811" max="12811" width="9.21875" style="40" customWidth="1"/>
    <col min="12812" max="12812" width="6.44140625" style="40" customWidth="1"/>
    <col min="12813" max="12813" width="3.33203125" style="40" bestFit="1" customWidth="1"/>
    <col min="12814" max="12814" width="3.6640625" style="40" customWidth="1"/>
    <col min="12815" max="12815" width="9.21875" style="40" customWidth="1"/>
    <col min="12816" max="12816" width="14.109375" style="40" customWidth="1"/>
    <col min="12817" max="12817" width="1.21875" style="40" customWidth="1"/>
    <col min="12818" max="13056" width="9" style="40"/>
    <col min="13057" max="13057" width="5.77734375" style="40" customWidth="1"/>
    <col min="13058" max="13058" width="3.44140625" style="40" bestFit="1" customWidth="1"/>
    <col min="13059" max="13060" width="9.21875" style="40" customWidth="1"/>
    <col min="13061" max="13061" width="4.21875" style="40" customWidth="1"/>
    <col min="13062" max="13062" width="3.44140625" style="40" bestFit="1" customWidth="1"/>
    <col min="13063" max="13064" width="3.44140625" style="40" customWidth="1"/>
    <col min="13065" max="13065" width="3.88671875" style="40" customWidth="1"/>
    <col min="13066" max="13066" width="4.77734375" style="40" customWidth="1"/>
    <col min="13067" max="13067" width="9.21875" style="40" customWidth="1"/>
    <col min="13068" max="13068" width="6.44140625" style="40" customWidth="1"/>
    <col min="13069" max="13069" width="3.33203125" style="40" bestFit="1" customWidth="1"/>
    <col min="13070" max="13070" width="3.6640625" style="40" customWidth="1"/>
    <col min="13071" max="13071" width="9.21875" style="40" customWidth="1"/>
    <col min="13072" max="13072" width="14.109375" style="40" customWidth="1"/>
    <col min="13073" max="13073" width="1.21875" style="40" customWidth="1"/>
    <col min="13074" max="13312" width="9" style="40"/>
    <col min="13313" max="13313" width="5.77734375" style="40" customWidth="1"/>
    <col min="13314" max="13314" width="3.44140625" style="40" bestFit="1" customWidth="1"/>
    <col min="13315" max="13316" width="9.21875" style="40" customWidth="1"/>
    <col min="13317" max="13317" width="4.21875" style="40" customWidth="1"/>
    <col min="13318" max="13318" width="3.44140625" style="40" bestFit="1" customWidth="1"/>
    <col min="13319" max="13320" width="3.44140625" style="40" customWidth="1"/>
    <col min="13321" max="13321" width="3.88671875" style="40" customWidth="1"/>
    <col min="13322" max="13322" width="4.77734375" style="40" customWidth="1"/>
    <col min="13323" max="13323" width="9.21875" style="40" customWidth="1"/>
    <col min="13324" max="13324" width="6.44140625" style="40" customWidth="1"/>
    <col min="13325" max="13325" width="3.33203125" style="40" bestFit="1" customWidth="1"/>
    <col min="13326" max="13326" width="3.6640625" style="40" customWidth="1"/>
    <col min="13327" max="13327" width="9.21875" style="40" customWidth="1"/>
    <col min="13328" max="13328" width="14.109375" style="40" customWidth="1"/>
    <col min="13329" max="13329" width="1.21875" style="40" customWidth="1"/>
    <col min="13330" max="13568" width="9" style="40"/>
    <col min="13569" max="13569" width="5.77734375" style="40" customWidth="1"/>
    <col min="13570" max="13570" width="3.44140625" style="40" bestFit="1" customWidth="1"/>
    <col min="13571" max="13572" width="9.21875" style="40" customWidth="1"/>
    <col min="13573" max="13573" width="4.21875" style="40" customWidth="1"/>
    <col min="13574" max="13574" width="3.44140625" style="40" bestFit="1" customWidth="1"/>
    <col min="13575" max="13576" width="3.44140625" style="40" customWidth="1"/>
    <col min="13577" max="13577" width="3.88671875" style="40" customWidth="1"/>
    <col min="13578" max="13578" width="4.77734375" style="40" customWidth="1"/>
    <col min="13579" max="13579" width="9.21875" style="40" customWidth="1"/>
    <col min="13580" max="13580" width="6.44140625" style="40" customWidth="1"/>
    <col min="13581" max="13581" width="3.33203125" style="40" bestFit="1" customWidth="1"/>
    <col min="13582" max="13582" width="3.6640625" style="40" customWidth="1"/>
    <col min="13583" max="13583" width="9.21875" style="40" customWidth="1"/>
    <col min="13584" max="13584" width="14.109375" style="40" customWidth="1"/>
    <col min="13585" max="13585" width="1.21875" style="40" customWidth="1"/>
    <col min="13586" max="13824" width="9" style="40"/>
    <col min="13825" max="13825" width="5.77734375" style="40" customWidth="1"/>
    <col min="13826" max="13826" width="3.44140625" style="40" bestFit="1" customWidth="1"/>
    <col min="13827" max="13828" width="9.21875" style="40" customWidth="1"/>
    <col min="13829" max="13829" width="4.21875" style="40" customWidth="1"/>
    <col min="13830" max="13830" width="3.44140625" style="40" bestFit="1" customWidth="1"/>
    <col min="13831" max="13832" width="3.44140625" style="40" customWidth="1"/>
    <col min="13833" max="13833" width="3.88671875" style="40" customWidth="1"/>
    <col min="13834" max="13834" width="4.77734375" style="40" customWidth="1"/>
    <col min="13835" max="13835" width="9.21875" style="40" customWidth="1"/>
    <col min="13836" max="13836" width="6.44140625" style="40" customWidth="1"/>
    <col min="13837" max="13837" width="3.33203125" style="40" bestFit="1" customWidth="1"/>
    <col min="13838" max="13838" width="3.6640625" style="40" customWidth="1"/>
    <col min="13839" max="13839" width="9.21875" style="40" customWidth="1"/>
    <col min="13840" max="13840" width="14.109375" style="40" customWidth="1"/>
    <col min="13841" max="13841" width="1.21875" style="40" customWidth="1"/>
    <col min="13842" max="14080" width="9" style="40"/>
    <col min="14081" max="14081" width="5.77734375" style="40" customWidth="1"/>
    <col min="14082" max="14082" width="3.44140625" style="40" bestFit="1" customWidth="1"/>
    <col min="14083" max="14084" width="9.21875" style="40" customWidth="1"/>
    <col min="14085" max="14085" width="4.21875" style="40" customWidth="1"/>
    <col min="14086" max="14086" width="3.44140625" style="40" bestFit="1" customWidth="1"/>
    <col min="14087" max="14088" width="3.44140625" style="40" customWidth="1"/>
    <col min="14089" max="14089" width="3.88671875" style="40" customWidth="1"/>
    <col min="14090" max="14090" width="4.77734375" style="40" customWidth="1"/>
    <col min="14091" max="14091" width="9.21875" style="40" customWidth="1"/>
    <col min="14092" max="14092" width="6.44140625" style="40" customWidth="1"/>
    <col min="14093" max="14093" width="3.33203125" style="40" bestFit="1" customWidth="1"/>
    <col min="14094" max="14094" width="3.6640625" style="40" customWidth="1"/>
    <col min="14095" max="14095" width="9.21875" style="40" customWidth="1"/>
    <col min="14096" max="14096" width="14.109375" style="40" customWidth="1"/>
    <col min="14097" max="14097" width="1.21875" style="40" customWidth="1"/>
    <col min="14098" max="14336" width="9" style="40"/>
    <col min="14337" max="14337" width="5.77734375" style="40" customWidth="1"/>
    <col min="14338" max="14338" width="3.44140625" style="40" bestFit="1" customWidth="1"/>
    <col min="14339" max="14340" width="9.21875" style="40" customWidth="1"/>
    <col min="14341" max="14341" width="4.21875" style="40" customWidth="1"/>
    <col min="14342" max="14342" width="3.44140625" style="40" bestFit="1" customWidth="1"/>
    <col min="14343" max="14344" width="3.44140625" style="40" customWidth="1"/>
    <col min="14345" max="14345" width="3.88671875" style="40" customWidth="1"/>
    <col min="14346" max="14346" width="4.77734375" style="40" customWidth="1"/>
    <col min="14347" max="14347" width="9.21875" style="40" customWidth="1"/>
    <col min="14348" max="14348" width="6.44140625" style="40" customWidth="1"/>
    <col min="14349" max="14349" width="3.33203125" style="40" bestFit="1" customWidth="1"/>
    <col min="14350" max="14350" width="3.6640625" style="40" customWidth="1"/>
    <col min="14351" max="14351" width="9.21875" style="40" customWidth="1"/>
    <col min="14352" max="14352" width="14.109375" style="40" customWidth="1"/>
    <col min="14353" max="14353" width="1.21875" style="40" customWidth="1"/>
    <col min="14354" max="14592" width="9" style="40"/>
    <col min="14593" max="14593" width="5.77734375" style="40" customWidth="1"/>
    <col min="14594" max="14594" width="3.44140625" style="40" bestFit="1" customWidth="1"/>
    <col min="14595" max="14596" width="9.21875" style="40" customWidth="1"/>
    <col min="14597" max="14597" width="4.21875" style="40" customWidth="1"/>
    <col min="14598" max="14598" width="3.44140625" style="40" bestFit="1" customWidth="1"/>
    <col min="14599" max="14600" width="3.44140625" style="40" customWidth="1"/>
    <col min="14601" max="14601" width="3.88671875" style="40" customWidth="1"/>
    <col min="14602" max="14602" width="4.77734375" style="40" customWidth="1"/>
    <col min="14603" max="14603" width="9.21875" style="40" customWidth="1"/>
    <col min="14604" max="14604" width="6.44140625" style="40" customWidth="1"/>
    <col min="14605" max="14605" width="3.33203125" style="40" bestFit="1" customWidth="1"/>
    <col min="14606" max="14606" width="3.6640625" style="40" customWidth="1"/>
    <col min="14607" max="14607" width="9.21875" style="40" customWidth="1"/>
    <col min="14608" max="14608" width="14.109375" style="40" customWidth="1"/>
    <col min="14609" max="14609" width="1.21875" style="40" customWidth="1"/>
    <col min="14610" max="14848" width="9" style="40"/>
    <col min="14849" max="14849" width="5.77734375" style="40" customWidth="1"/>
    <col min="14850" max="14850" width="3.44140625" style="40" bestFit="1" customWidth="1"/>
    <col min="14851" max="14852" width="9.21875" style="40" customWidth="1"/>
    <col min="14853" max="14853" width="4.21875" style="40" customWidth="1"/>
    <col min="14854" max="14854" width="3.44140625" style="40" bestFit="1" customWidth="1"/>
    <col min="14855" max="14856" width="3.44140625" style="40" customWidth="1"/>
    <col min="14857" max="14857" width="3.88671875" style="40" customWidth="1"/>
    <col min="14858" max="14858" width="4.77734375" style="40" customWidth="1"/>
    <col min="14859" max="14859" width="9.21875" style="40" customWidth="1"/>
    <col min="14860" max="14860" width="6.44140625" style="40" customWidth="1"/>
    <col min="14861" max="14861" width="3.33203125" style="40" bestFit="1" customWidth="1"/>
    <col min="14862" max="14862" width="3.6640625" style="40" customWidth="1"/>
    <col min="14863" max="14863" width="9.21875" style="40" customWidth="1"/>
    <col min="14864" max="14864" width="14.109375" style="40" customWidth="1"/>
    <col min="14865" max="14865" width="1.21875" style="40" customWidth="1"/>
    <col min="14866" max="15104" width="9" style="40"/>
    <col min="15105" max="15105" width="5.77734375" style="40" customWidth="1"/>
    <col min="15106" max="15106" width="3.44140625" style="40" bestFit="1" customWidth="1"/>
    <col min="15107" max="15108" width="9.21875" style="40" customWidth="1"/>
    <col min="15109" max="15109" width="4.21875" style="40" customWidth="1"/>
    <col min="15110" max="15110" width="3.44140625" style="40" bestFit="1" customWidth="1"/>
    <col min="15111" max="15112" width="3.44140625" style="40" customWidth="1"/>
    <col min="15113" max="15113" width="3.88671875" style="40" customWidth="1"/>
    <col min="15114" max="15114" width="4.77734375" style="40" customWidth="1"/>
    <col min="15115" max="15115" width="9.21875" style="40" customWidth="1"/>
    <col min="15116" max="15116" width="6.44140625" style="40" customWidth="1"/>
    <col min="15117" max="15117" width="3.33203125" style="40" bestFit="1" customWidth="1"/>
    <col min="15118" max="15118" width="3.6640625" style="40" customWidth="1"/>
    <col min="15119" max="15119" width="9.21875" style="40" customWidth="1"/>
    <col min="15120" max="15120" width="14.109375" style="40" customWidth="1"/>
    <col min="15121" max="15121" width="1.21875" style="40" customWidth="1"/>
    <col min="15122" max="15360" width="9" style="40"/>
    <col min="15361" max="15361" width="5.77734375" style="40" customWidth="1"/>
    <col min="15362" max="15362" width="3.44140625" style="40" bestFit="1" customWidth="1"/>
    <col min="15363" max="15364" width="9.21875" style="40" customWidth="1"/>
    <col min="15365" max="15365" width="4.21875" style="40" customWidth="1"/>
    <col min="15366" max="15366" width="3.44140625" style="40" bestFit="1" customWidth="1"/>
    <col min="15367" max="15368" width="3.44140625" style="40" customWidth="1"/>
    <col min="15369" max="15369" width="3.88671875" style="40" customWidth="1"/>
    <col min="15370" max="15370" width="4.77734375" style="40" customWidth="1"/>
    <col min="15371" max="15371" width="9.21875" style="40" customWidth="1"/>
    <col min="15372" max="15372" width="6.44140625" style="40" customWidth="1"/>
    <col min="15373" max="15373" width="3.33203125" style="40" bestFit="1" customWidth="1"/>
    <col min="15374" max="15374" width="3.6640625" style="40" customWidth="1"/>
    <col min="15375" max="15375" width="9.21875" style="40" customWidth="1"/>
    <col min="15376" max="15376" width="14.109375" style="40" customWidth="1"/>
    <col min="15377" max="15377" width="1.21875" style="40" customWidth="1"/>
    <col min="15378" max="15616" width="9" style="40"/>
    <col min="15617" max="15617" width="5.77734375" style="40" customWidth="1"/>
    <col min="15618" max="15618" width="3.44140625" style="40" bestFit="1" customWidth="1"/>
    <col min="15619" max="15620" width="9.21875" style="40" customWidth="1"/>
    <col min="15621" max="15621" width="4.21875" style="40" customWidth="1"/>
    <col min="15622" max="15622" width="3.44140625" style="40" bestFit="1" customWidth="1"/>
    <col min="15623" max="15624" width="3.44140625" style="40" customWidth="1"/>
    <col min="15625" max="15625" width="3.88671875" style="40" customWidth="1"/>
    <col min="15626" max="15626" width="4.77734375" style="40" customWidth="1"/>
    <col min="15627" max="15627" width="9.21875" style="40" customWidth="1"/>
    <col min="15628" max="15628" width="6.44140625" style="40" customWidth="1"/>
    <col min="15629" max="15629" width="3.33203125" style="40" bestFit="1" customWidth="1"/>
    <col min="15630" max="15630" width="3.6640625" style="40" customWidth="1"/>
    <col min="15631" max="15631" width="9.21875" style="40" customWidth="1"/>
    <col min="15632" max="15632" width="14.109375" style="40" customWidth="1"/>
    <col min="15633" max="15633" width="1.21875" style="40" customWidth="1"/>
    <col min="15634" max="15872" width="9" style="40"/>
    <col min="15873" max="15873" width="5.77734375" style="40" customWidth="1"/>
    <col min="15874" max="15874" width="3.44140625" style="40" bestFit="1" customWidth="1"/>
    <col min="15875" max="15876" width="9.21875" style="40" customWidth="1"/>
    <col min="15877" max="15877" width="4.21875" style="40" customWidth="1"/>
    <col min="15878" max="15878" width="3.44140625" style="40" bestFit="1" customWidth="1"/>
    <col min="15879" max="15880" width="3.44140625" style="40" customWidth="1"/>
    <col min="15881" max="15881" width="3.88671875" style="40" customWidth="1"/>
    <col min="15882" max="15882" width="4.77734375" style="40" customWidth="1"/>
    <col min="15883" max="15883" width="9.21875" style="40" customWidth="1"/>
    <col min="15884" max="15884" width="6.44140625" style="40" customWidth="1"/>
    <col min="15885" max="15885" width="3.33203125" style="40" bestFit="1" customWidth="1"/>
    <col min="15886" max="15886" width="3.6640625" style="40" customWidth="1"/>
    <col min="15887" max="15887" width="9.21875" style="40" customWidth="1"/>
    <col min="15888" max="15888" width="14.109375" style="40" customWidth="1"/>
    <col min="15889" max="15889" width="1.21875" style="40" customWidth="1"/>
    <col min="15890" max="16128" width="9" style="40"/>
    <col min="16129" max="16129" width="5.77734375" style="40" customWidth="1"/>
    <col min="16130" max="16130" width="3.44140625" style="40" bestFit="1" customWidth="1"/>
    <col min="16131" max="16132" width="9.21875" style="40" customWidth="1"/>
    <col min="16133" max="16133" width="4.21875" style="40" customWidth="1"/>
    <col min="16134" max="16134" width="3.44140625" style="40" bestFit="1" customWidth="1"/>
    <col min="16135" max="16136" width="3.44140625" style="40" customWidth="1"/>
    <col min="16137" max="16137" width="3.88671875" style="40" customWidth="1"/>
    <col min="16138" max="16138" width="4.77734375" style="40" customWidth="1"/>
    <col min="16139" max="16139" width="9.21875" style="40" customWidth="1"/>
    <col min="16140" max="16140" width="6.44140625" style="40" customWidth="1"/>
    <col min="16141" max="16141" width="3.33203125" style="40" bestFit="1" customWidth="1"/>
    <col min="16142" max="16142" width="3.6640625" style="40" customWidth="1"/>
    <col min="16143" max="16143" width="9.21875" style="40" customWidth="1"/>
    <col min="16144" max="16144" width="14.109375" style="40" customWidth="1"/>
    <col min="16145" max="16145" width="1.21875" style="40" customWidth="1"/>
    <col min="16146" max="16384" width="9" style="40"/>
  </cols>
  <sheetData>
    <row r="1" spans="1:17" ht="39.75" customHeight="1">
      <c r="A1" s="105"/>
      <c r="B1" s="105"/>
      <c r="C1" s="105"/>
      <c r="D1" s="105"/>
      <c r="E1" s="105"/>
      <c r="F1" s="105"/>
      <c r="G1" s="105"/>
      <c r="H1" s="105"/>
      <c r="I1" s="105"/>
      <c r="J1" s="105"/>
      <c r="K1" s="105"/>
      <c r="L1" s="105"/>
      <c r="M1" s="105"/>
      <c r="N1" s="105"/>
      <c r="O1" s="105"/>
      <c r="P1" s="105"/>
      <c r="Q1" s="65"/>
    </row>
    <row r="2" spans="1:17" ht="21" customHeight="1">
      <c r="A2" s="260" t="s">
        <v>226</v>
      </c>
      <c r="B2" s="260"/>
      <c r="C2" s="261"/>
      <c r="D2" s="261"/>
      <c r="E2" s="261"/>
      <c r="F2" s="261"/>
      <c r="G2" s="261"/>
      <c r="H2" s="261"/>
      <c r="I2" s="261"/>
      <c r="J2" s="261"/>
      <c r="K2" s="261"/>
      <c r="L2" s="261"/>
      <c r="M2" s="261"/>
      <c r="N2" s="261"/>
      <c r="O2" s="261"/>
      <c r="P2" s="261"/>
      <c r="Q2" s="65"/>
    </row>
    <row r="3" spans="1:17" ht="21" customHeight="1">
      <c r="A3" s="260" t="s">
        <v>219</v>
      </c>
      <c r="B3" s="260"/>
      <c r="C3" s="261"/>
      <c r="D3" s="261"/>
      <c r="E3" s="261"/>
      <c r="F3" s="261"/>
      <c r="G3" s="261"/>
      <c r="H3" s="261"/>
      <c r="I3" s="261"/>
      <c r="J3" s="261"/>
      <c r="K3" s="261"/>
      <c r="L3" s="261"/>
      <c r="M3" s="261"/>
      <c r="N3" s="261"/>
      <c r="O3" s="261"/>
      <c r="P3" s="261"/>
      <c r="Q3" s="65"/>
    </row>
    <row r="4" spans="1:17" ht="21" customHeight="1">
      <c r="A4" s="106"/>
      <c r="B4" s="106"/>
      <c r="C4" s="107"/>
      <c r="D4" s="265"/>
      <c r="E4" s="265"/>
      <c r="F4" s="265"/>
      <c r="G4" s="265"/>
      <c r="H4" s="41"/>
      <c r="I4" s="41"/>
      <c r="J4" s="41"/>
      <c r="K4" s="41"/>
      <c r="L4" s="107"/>
      <c r="M4" s="107"/>
      <c r="N4" s="108"/>
      <c r="O4" s="108"/>
      <c r="P4" s="108"/>
    </row>
    <row r="5" spans="1:17" ht="18" customHeight="1">
      <c r="A5" s="106"/>
      <c r="B5" s="106"/>
      <c r="C5" s="107"/>
      <c r="D5" s="107"/>
      <c r="E5" s="107"/>
      <c r="F5" s="107"/>
      <c r="G5" s="107"/>
      <c r="H5" s="107"/>
      <c r="I5" s="107"/>
      <c r="J5" s="107"/>
      <c r="K5" s="107"/>
      <c r="L5" s="107"/>
      <c r="M5" s="107"/>
      <c r="N5" s="107"/>
      <c r="O5" s="107"/>
      <c r="P5" s="107"/>
      <c r="Q5" s="65"/>
    </row>
    <row r="6" spans="1:17" ht="21" customHeight="1">
      <c r="A6" s="109"/>
      <c r="B6" s="109"/>
      <c r="C6" s="110"/>
      <c r="D6" s="110"/>
      <c r="E6" s="110"/>
      <c r="F6" s="110"/>
      <c r="G6" s="110"/>
      <c r="H6" s="110"/>
      <c r="I6" s="110"/>
      <c r="J6" s="110"/>
      <c r="K6" s="110"/>
      <c r="L6" s="110"/>
      <c r="M6" s="110"/>
      <c r="N6" s="221"/>
      <c r="O6" s="262" t="s">
        <v>0</v>
      </c>
      <c r="P6" s="263"/>
      <c r="Q6" s="65"/>
    </row>
    <row r="7" spans="1:17" ht="21" customHeight="1">
      <c r="A7" s="111" t="s">
        <v>1</v>
      </c>
      <c r="B7" s="111"/>
      <c r="C7" s="110"/>
      <c r="D7" s="110"/>
      <c r="E7" s="110"/>
      <c r="F7" s="110"/>
      <c r="G7" s="110"/>
      <c r="H7" s="110"/>
      <c r="I7" s="110"/>
      <c r="J7" s="110"/>
      <c r="K7" s="110"/>
      <c r="L7" s="110"/>
      <c r="M7" s="110"/>
      <c r="N7" s="221"/>
      <c r="O7" s="112"/>
      <c r="P7" s="221"/>
      <c r="Q7" s="65"/>
    </row>
    <row r="8" spans="1:17" ht="12" customHeight="1">
      <c r="A8" s="109"/>
      <c r="B8" s="109"/>
      <c r="C8" s="110"/>
      <c r="D8" s="110"/>
      <c r="E8" s="110"/>
      <c r="F8" s="110"/>
      <c r="G8" s="110"/>
      <c r="H8" s="110"/>
      <c r="I8" s="110"/>
      <c r="J8" s="110"/>
      <c r="K8" s="110"/>
      <c r="L8" s="110"/>
      <c r="M8" s="110"/>
      <c r="N8" s="221"/>
      <c r="O8" s="112"/>
      <c r="P8" s="221"/>
      <c r="Q8" s="65"/>
    </row>
    <row r="9" spans="1:17" ht="21" customHeight="1">
      <c r="A9" s="109"/>
      <c r="B9" s="109"/>
      <c r="C9" s="110"/>
      <c r="D9" s="110"/>
      <c r="E9" s="110"/>
      <c r="F9" s="110"/>
      <c r="G9" s="110"/>
      <c r="H9" s="110"/>
      <c r="I9" s="264" t="s">
        <v>2</v>
      </c>
      <c r="J9" s="264"/>
      <c r="K9" s="264"/>
      <c r="L9" s="259"/>
      <c r="M9" s="259"/>
      <c r="N9" s="259"/>
      <c r="O9" s="259"/>
      <c r="P9" s="259"/>
      <c r="Q9" s="65"/>
    </row>
    <row r="10" spans="1:17" ht="21" customHeight="1">
      <c r="A10" s="109"/>
      <c r="B10" s="109"/>
      <c r="C10" s="110"/>
      <c r="D10" s="110"/>
      <c r="E10" s="110"/>
      <c r="F10" s="110"/>
      <c r="G10" s="110"/>
      <c r="H10" s="110"/>
      <c r="I10" s="214"/>
      <c r="J10" s="214"/>
      <c r="K10" s="110"/>
      <c r="L10" s="259"/>
      <c r="M10" s="259"/>
      <c r="N10" s="259"/>
      <c r="O10" s="259"/>
      <c r="P10" s="259"/>
      <c r="Q10" s="65"/>
    </row>
    <row r="11" spans="1:17" ht="21" customHeight="1">
      <c r="A11" s="109"/>
      <c r="B11" s="109"/>
      <c r="C11" s="110"/>
      <c r="D11" s="110"/>
      <c r="E11" s="110"/>
      <c r="F11" s="110"/>
      <c r="G11" s="110"/>
      <c r="H11" s="110"/>
      <c r="I11" s="264" t="s">
        <v>3</v>
      </c>
      <c r="J11" s="264"/>
      <c r="K11" s="264"/>
      <c r="L11" s="273"/>
      <c r="M11" s="273"/>
      <c r="N11" s="273"/>
      <c r="O11" s="273"/>
      <c r="P11" s="273"/>
      <c r="Q11" s="65"/>
    </row>
    <row r="12" spans="1:17" ht="21" customHeight="1">
      <c r="A12" s="109"/>
      <c r="B12" s="109"/>
      <c r="C12" s="110"/>
      <c r="D12" s="110"/>
      <c r="E12" s="110"/>
      <c r="F12" s="110"/>
      <c r="G12" s="110"/>
      <c r="H12" s="110"/>
      <c r="I12" s="264" t="s">
        <v>4</v>
      </c>
      <c r="J12" s="264"/>
      <c r="K12" s="264"/>
      <c r="L12" s="273"/>
      <c r="M12" s="273"/>
      <c r="N12" s="273"/>
      <c r="O12" s="273"/>
      <c r="P12" s="273"/>
      <c r="Q12" s="65"/>
    </row>
    <row r="13" spans="1:17" ht="21" customHeight="1">
      <c r="A13" s="109"/>
      <c r="B13" s="109"/>
      <c r="C13" s="110"/>
      <c r="D13" s="110"/>
      <c r="E13" s="110"/>
      <c r="F13" s="110"/>
      <c r="G13" s="110"/>
      <c r="H13" s="110"/>
      <c r="I13" s="110"/>
      <c r="J13" s="214"/>
      <c r="K13" s="110"/>
      <c r="L13" s="274"/>
      <c r="M13" s="274"/>
      <c r="N13" s="274"/>
      <c r="O13" s="274"/>
      <c r="P13" s="274"/>
      <c r="Q13" s="65"/>
    </row>
    <row r="14" spans="1:17" ht="13.5" customHeight="1">
      <c r="A14" s="266" t="s">
        <v>5</v>
      </c>
      <c r="B14" s="266"/>
      <c r="C14" s="266"/>
      <c r="D14" s="266"/>
      <c r="E14" s="266"/>
      <c r="F14" s="266"/>
      <c r="G14" s="266"/>
      <c r="H14" s="266"/>
      <c r="I14" s="266"/>
      <c r="J14" s="266"/>
      <c r="K14" s="266"/>
      <c r="L14" s="266"/>
      <c r="M14" s="266"/>
      <c r="N14" s="266"/>
      <c r="O14" s="266"/>
      <c r="P14" s="266"/>
      <c r="Q14" s="65"/>
    </row>
    <row r="15" spans="1:17" ht="33.75" customHeight="1">
      <c r="A15" s="266"/>
      <c r="B15" s="266"/>
      <c r="C15" s="266"/>
      <c r="D15" s="266"/>
      <c r="E15" s="266"/>
      <c r="F15" s="266"/>
      <c r="G15" s="266"/>
      <c r="H15" s="266"/>
      <c r="I15" s="266"/>
      <c r="J15" s="266"/>
      <c r="K15" s="266"/>
      <c r="L15" s="266"/>
      <c r="M15" s="266"/>
      <c r="N15" s="266"/>
      <c r="O15" s="266"/>
      <c r="P15" s="266"/>
      <c r="Q15" s="65"/>
    </row>
    <row r="16" spans="1:17" ht="33.75" customHeight="1">
      <c r="A16" s="266"/>
      <c r="B16" s="266"/>
      <c r="C16" s="266"/>
      <c r="D16" s="266"/>
      <c r="E16" s="266"/>
      <c r="F16" s="266"/>
      <c r="G16" s="266"/>
      <c r="H16" s="266"/>
      <c r="I16" s="266"/>
      <c r="J16" s="266"/>
      <c r="K16" s="266"/>
      <c r="L16" s="266"/>
      <c r="M16" s="266"/>
      <c r="N16" s="266"/>
      <c r="O16" s="266"/>
      <c r="P16" s="266"/>
      <c r="Q16" s="65"/>
    </row>
    <row r="17" spans="1:17" ht="21" customHeight="1">
      <c r="A17" s="266"/>
      <c r="B17" s="266"/>
      <c r="C17" s="266"/>
      <c r="D17" s="266"/>
      <c r="E17" s="266"/>
      <c r="F17" s="266"/>
      <c r="G17" s="266"/>
      <c r="H17" s="266"/>
      <c r="I17" s="266"/>
      <c r="J17" s="266"/>
      <c r="K17" s="266"/>
      <c r="L17" s="266"/>
      <c r="M17" s="266"/>
      <c r="N17" s="266"/>
      <c r="O17" s="266"/>
      <c r="P17" s="266"/>
    </row>
    <row r="18" spans="1:17" ht="21" customHeight="1">
      <c r="A18" s="216"/>
      <c r="B18" s="216"/>
      <c r="C18" s="216"/>
      <c r="D18" s="216"/>
      <c r="E18" s="216"/>
      <c r="F18" s="216"/>
      <c r="G18" s="216"/>
      <c r="H18" s="216"/>
      <c r="I18" s="216"/>
      <c r="J18" s="216"/>
      <c r="K18" s="216"/>
      <c r="L18" s="216"/>
      <c r="M18" s="216"/>
      <c r="N18" s="216"/>
      <c r="O18" s="216"/>
      <c r="P18" s="216"/>
    </row>
    <row r="19" spans="1:17" ht="14.25" customHeight="1">
      <c r="A19" s="267" t="s">
        <v>6</v>
      </c>
      <c r="B19" s="267"/>
      <c r="C19" s="268"/>
      <c r="D19" s="268"/>
      <c r="E19" s="268"/>
      <c r="F19" s="268"/>
      <c r="G19" s="268"/>
      <c r="H19" s="268"/>
      <c r="I19" s="268"/>
      <c r="J19" s="268"/>
      <c r="K19" s="268"/>
      <c r="L19" s="268"/>
      <c r="M19" s="268"/>
      <c r="N19" s="268"/>
      <c r="O19" s="268"/>
      <c r="P19" s="268"/>
    </row>
    <row r="20" spans="1:17" ht="9.75" customHeight="1">
      <c r="A20" s="217"/>
      <c r="B20" s="217"/>
      <c r="C20" s="218"/>
      <c r="D20" s="218"/>
      <c r="E20" s="218"/>
      <c r="F20" s="218"/>
      <c r="G20" s="218"/>
      <c r="H20" s="218"/>
      <c r="I20" s="218"/>
      <c r="J20" s="218"/>
      <c r="K20" s="218"/>
      <c r="L20" s="218"/>
      <c r="M20" s="218"/>
      <c r="N20" s="218"/>
      <c r="O20" s="218"/>
      <c r="P20" s="218"/>
    </row>
    <row r="21" spans="1:17" ht="30.75" customHeight="1">
      <c r="A21" s="215" t="s">
        <v>7</v>
      </c>
      <c r="B21" s="215"/>
      <c r="C21" s="218"/>
      <c r="D21" s="113"/>
      <c r="E21" s="271"/>
      <c r="F21" s="271"/>
      <c r="G21" s="271"/>
      <c r="H21" s="271"/>
      <c r="I21" s="271"/>
      <c r="J21" s="271"/>
      <c r="K21" s="271"/>
      <c r="L21" s="271"/>
      <c r="M21" s="271"/>
      <c r="N21" s="271"/>
      <c r="O21" s="271"/>
      <c r="P21" s="271"/>
    </row>
    <row r="22" spans="1:17" ht="30.75" customHeight="1">
      <c r="A22" s="215" t="s">
        <v>8</v>
      </c>
      <c r="B22" s="215"/>
      <c r="C22" s="218"/>
      <c r="D22" s="113"/>
      <c r="E22" s="272" t="s">
        <v>254</v>
      </c>
      <c r="F22" s="272"/>
      <c r="G22" s="272"/>
      <c r="H22" s="272"/>
      <c r="I22" s="272"/>
      <c r="J22" s="272"/>
      <c r="K22" s="272"/>
      <c r="L22" s="272"/>
      <c r="M22" s="272"/>
      <c r="N22" s="272"/>
      <c r="O22" s="272"/>
      <c r="P22" s="272"/>
    </row>
    <row r="23" spans="1:17" ht="30.75" customHeight="1">
      <c r="A23" s="215"/>
      <c r="B23" s="215"/>
      <c r="C23" s="218"/>
      <c r="D23" s="218"/>
      <c r="E23" s="218"/>
      <c r="F23" s="269"/>
      <c r="G23" s="269"/>
      <c r="H23" s="269"/>
      <c r="I23" s="269"/>
      <c r="J23" s="269"/>
      <c r="K23" s="269"/>
      <c r="L23" s="114"/>
      <c r="M23" s="270"/>
      <c r="N23" s="270"/>
      <c r="O23" s="270"/>
      <c r="P23" s="270"/>
    </row>
    <row r="24" spans="1:17" ht="30.75" customHeight="1">
      <c r="A24" s="215"/>
      <c r="B24" s="215"/>
      <c r="C24" s="218"/>
      <c r="D24" s="218"/>
      <c r="E24" s="218"/>
      <c r="F24" s="219"/>
      <c r="G24" s="219"/>
      <c r="H24" s="219"/>
      <c r="I24" s="219"/>
      <c r="J24" s="219"/>
      <c r="K24" s="219"/>
      <c r="L24" s="114"/>
      <c r="M24" s="220"/>
      <c r="N24" s="220"/>
      <c r="O24" s="220"/>
      <c r="P24" s="220"/>
    </row>
    <row r="25" spans="1:17" ht="18.75" customHeight="1">
      <c r="A25" s="109"/>
      <c r="B25" s="109"/>
      <c r="C25" s="115"/>
      <c r="D25" s="113"/>
      <c r="E25" s="113"/>
      <c r="F25" s="116"/>
      <c r="G25" s="117"/>
      <c r="H25" s="118"/>
      <c r="I25" s="118"/>
      <c r="J25" s="118"/>
      <c r="K25" s="118"/>
      <c r="L25" s="118"/>
      <c r="M25" s="118"/>
      <c r="N25" s="118"/>
      <c r="O25" s="119"/>
      <c r="P25" s="65"/>
    </row>
    <row r="26" spans="1:17" ht="24.75" customHeight="1" thickBot="1">
      <c r="A26" s="277" t="s">
        <v>9</v>
      </c>
      <c r="B26" s="277"/>
      <c r="C26" s="277"/>
      <c r="D26" s="215"/>
      <c r="E26" s="215"/>
      <c r="F26" s="215"/>
      <c r="G26" s="215"/>
      <c r="H26" s="215"/>
      <c r="I26" s="215"/>
      <c r="J26" s="215"/>
      <c r="K26" s="215"/>
      <c r="L26" s="215"/>
      <c r="M26" s="215"/>
      <c r="N26" s="215"/>
      <c r="O26" s="215"/>
      <c r="P26" s="215"/>
    </row>
    <row r="27" spans="1:17" ht="15" customHeight="1">
      <c r="A27" s="278" t="s">
        <v>10</v>
      </c>
      <c r="B27" s="279"/>
      <c r="C27" s="280"/>
      <c r="D27" s="281"/>
      <c r="E27" s="281"/>
      <c r="F27" s="281"/>
      <c r="G27" s="281"/>
      <c r="H27" s="281"/>
      <c r="I27" s="281"/>
      <c r="J27" s="281"/>
      <c r="K27" s="282" t="s">
        <v>11</v>
      </c>
      <c r="L27" s="282"/>
      <c r="M27" s="282"/>
      <c r="N27" s="293"/>
      <c r="O27" s="294"/>
      <c r="P27" s="295"/>
    </row>
    <row r="28" spans="1:17" ht="30" customHeight="1">
      <c r="A28" s="299" t="s">
        <v>12</v>
      </c>
      <c r="B28" s="300"/>
      <c r="C28" s="301"/>
      <c r="D28" s="302"/>
      <c r="E28" s="303"/>
      <c r="F28" s="303"/>
      <c r="G28" s="303"/>
      <c r="H28" s="303"/>
      <c r="I28" s="303"/>
      <c r="J28" s="304"/>
      <c r="K28" s="283"/>
      <c r="L28" s="283"/>
      <c r="M28" s="283"/>
      <c r="N28" s="296"/>
      <c r="O28" s="297"/>
      <c r="P28" s="298"/>
    </row>
    <row r="29" spans="1:17" ht="35.25" customHeight="1">
      <c r="A29" s="284" t="s">
        <v>2</v>
      </c>
      <c r="B29" s="285"/>
      <c r="C29" s="305" t="s">
        <v>13</v>
      </c>
      <c r="D29" s="306"/>
      <c r="E29" s="306"/>
      <c r="F29" s="306"/>
      <c r="G29" s="306"/>
      <c r="H29" s="306"/>
      <c r="I29" s="306"/>
      <c r="J29" s="306"/>
      <c r="K29" s="306"/>
      <c r="L29" s="306"/>
      <c r="M29" s="306"/>
      <c r="N29" s="306"/>
      <c r="O29" s="306"/>
      <c r="P29" s="307"/>
    </row>
    <row r="30" spans="1:17" ht="20.100000000000001" customHeight="1">
      <c r="A30" s="284" t="s">
        <v>14</v>
      </c>
      <c r="B30" s="285"/>
      <c r="C30" s="286"/>
      <c r="D30" s="286"/>
      <c r="E30" s="286"/>
      <c r="F30" s="286"/>
      <c r="G30" s="286"/>
      <c r="H30" s="286"/>
      <c r="I30" s="286"/>
      <c r="J30" s="287"/>
      <c r="K30" s="122" t="s">
        <v>15</v>
      </c>
      <c r="L30" s="122"/>
      <c r="M30" s="288"/>
      <c r="N30" s="288"/>
      <c r="O30" s="288"/>
      <c r="P30" s="289"/>
    </row>
    <row r="31" spans="1:17" ht="20.100000000000001" customHeight="1" thickBot="1">
      <c r="A31" s="275" t="s">
        <v>16</v>
      </c>
      <c r="B31" s="276"/>
      <c r="C31" s="290"/>
      <c r="D31" s="291"/>
      <c r="E31" s="291"/>
      <c r="F31" s="291"/>
      <c r="G31" s="291"/>
      <c r="H31" s="291"/>
      <c r="I31" s="291"/>
      <c r="J31" s="291"/>
      <c r="K31" s="291"/>
      <c r="L31" s="291"/>
      <c r="M31" s="291"/>
      <c r="N31" s="291"/>
      <c r="O31" s="291"/>
      <c r="P31" s="292"/>
    </row>
    <row r="32" spans="1:17" ht="26.25" customHeight="1">
      <c r="A32" s="308" t="s">
        <v>17</v>
      </c>
      <c r="B32" s="309"/>
      <c r="C32" s="310"/>
      <c r="D32" s="314" t="s">
        <v>18</v>
      </c>
      <c r="E32" s="315"/>
      <c r="F32" s="315"/>
      <c r="G32" s="315"/>
      <c r="H32" s="315"/>
      <c r="I32" s="315"/>
      <c r="J32" s="315"/>
      <c r="K32" s="315"/>
      <c r="L32" s="315"/>
      <c r="M32" s="315"/>
      <c r="N32" s="315"/>
      <c r="O32" s="315"/>
      <c r="P32" s="316"/>
      <c r="Q32" s="41"/>
    </row>
    <row r="33" spans="1:16" ht="33" customHeight="1">
      <c r="A33" s="308"/>
      <c r="B33" s="309"/>
      <c r="C33" s="310"/>
      <c r="D33" s="317" t="s">
        <v>19</v>
      </c>
      <c r="E33" s="318"/>
      <c r="F33" s="318"/>
      <c r="G33" s="318"/>
      <c r="H33" s="318"/>
      <c r="I33" s="319"/>
      <c r="J33" s="120" t="s">
        <v>20</v>
      </c>
      <c r="K33" s="320" t="s">
        <v>21</v>
      </c>
      <c r="L33" s="320"/>
      <c r="M33" s="320"/>
      <c r="N33" s="120" t="s">
        <v>20</v>
      </c>
      <c r="O33" s="321" t="s">
        <v>22</v>
      </c>
      <c r="P33" s="322"/>
    </row>
    <row r="34" spans="1:16" ht="33" customHeight="1" thickBot="1">
      <c r="A34" s="311"/>
      <c r="B34" s="312"/>
      <c r="C34" s="313"/>
      <c r="D34" s="323" t="s">
        <v>23</v>
      </c>
      <c r="E34" s="324"/>
      <c r="F34" s="324"/>
      <c r="G34" s="324"/>
      <c r="H34" s="324"/>
      <c r="I34" s="325"/>
      <c r="J34" s="121" t="s">
        <v>20</v>
      </c>
      <c r="K34" s="326" t="s">
        <v>24</v>
      </c>
      <c r="L34" s="326"/>
      <c r="M34" s="326"/>
      <c r="N34" s="121" t="s">
        <v>20</v>
      </c>
      <c r="O34" s="327" t="s">
        <v>25</v>
      </c>
      <c r="P34" s="328"/>
    </row>
  </sheetData>
  <sheetProtection algorithmName="SHA-512" hashValue="mu6aYmTj359RpH947E7s52Brm+4GlmT2yEivK4XT2Mf0MpFMDZf0jZ/mUjS76h62+TYsfpwAJRspSzymvgnNfw==" saltValue="31Ra/NR/cnmcO0zPY4YwOQ==" spinCount="100000" sheet="1" objects="1" scenarios="1"/>
  <mergeCells count="40">
    <mergeCell ref="A32:C34"/>
    <mergeCell ref="D32:P32"/>
    <mergeCell ref="D33:I33"/>
    <mergeCell ref="K33:M33"/>
    <mergeCell ref="O33:P33"/>
    <mergeCell ref="D34:I34"/>
    <mergeCell ref="K34:M34"/>
    <mergeCell ref="O34:P34"/>
    <mergeCell ref="A31:B31"/>
    <mergeCell ref="A26:C26"/>
    <mergeCell ref="A27:C27"/>
    <mergeCell ref="D27:J27"/>
    <mergeCell ref="K27:M28"/>
    <mergeCell ref="A30:B30"/>
    <mergeCell ref="C30:J30"/>
    <mergeCell ref="M30:P30"/>
    <mergeCell ref="C31:P31"/>
    <mergeCell ref="N27:P28"/>
    <mergeCell ref="A28:C28"/>
    <mergeCell ref="D28:J28"/>
    <mergeCell ref="A29:B29"/>
    <mergeCell ref="C29:P29"/>
    <mergeCell ref="I11:K11"/>
    <mergeCell ref="L11:P11"/>
    <mergeCell ref="I12:K12"/>
    <mergeCell ref="L12:P12"/>
    <mergeCell ref="L13:P13"/>
    <mergeCell ref="A14:P17"/>
    <mergeCell ref="A19:P19"/>
    <mergeCell ref="F23:K23"/>
    <mergeCell ref="M23:P23"/>
    <mergeCell ref="E21:P21"/>
    <mergeCell ref="E22:P22"/>
    <mergeCell ref="L10:P10"/>
    <mergeCell ref="A2:P2"/>
    <mergeCell ref="A3:P3"/>
    <mergeCell ref="O6:P6"/>
    <mergeCell ref="I9:K9"/>
    <mergeCell ref="L9:P9"/>
    <mergeCell ref="D4:G4"/>
  </mergeCells>
  <phoneticPr fontId="3"/>
  <conditionalFormatting sqref="E21:P21">
    <cfRule type="notContainsBlanks" dxfId="24" priority="3">
      <formula>LEN(TRIM(E21))&gt;0</formula>
    </cfRule>
  </conditionalFormatting>
  <conditionalFormatting sqref="F23:K24 D27:J28 N27:P28 C29:P29 C30:J30 M30:P30 C31">
    <cfRule type="notContainsBlanks" dxfId="23" priority="7">
      <formula>LEN(TRIM(C23))&gt;0</formula>
    </cfRule>
  </conditionalFormatting>
  <conditionalFormatting sqref="L9:P12">
    <cfRule type="notContainsBlanks" dxfId="22" priority="6">
      <formula>LEN(TRIM(L9))&gt;0</formula>
    </cfRule>
  </conditionalFormatting>
  <conditionalFormatting sqref="O6:P6">
    <cfRule type="notContainsBlanks" priority="5">
      <formula>LEN(TRIM(O6))&gt;0</formula>
    </cfRule>
  </conditionalFormatting>
  <dataValidations count="1">
    <dataValidation type="list" allowBlank="1" showInputMessage="1" showErrorMessage="1" sqref="F65550:F65552 JB65550:JB65552 SX65550:SX65552 ACT65550:ACT65552 AMP65550:AMP65552 AWL65550:AWL65552 BGH65550:BGH65552 BQD65550:BQD65552 BZZ65550:BZZ65552 CJV65550:CJV65552 CTR65550:CTR65552 DDN65550:DDN65552 DNJ65550:DNJ65552 DXF65550:DXF65552 EHB65550:EHB65552 EQX65550:EQX65552 FAT65550:FAT65552 FKP65550:FKP65552 FUL65550:FUL65552 GEH65550:GEH65552 GOD65550:GOD65552 GXZ65550:GXZ65552 HHV65550:HHV65552 HRR65550:HRR65552 IBN65550:IBN65552 ILJ65550:ILJ65552 IVF65550:IVF65552 JFB65550:JFB65552 JOX65550:JOX65552 JYT65550:JYT65552 KIP65550:KIP65552 KSL65550:KSL65552 LCH65550:LCH65552 LMD65550:LMD65552 LVZ65550:LVZ65552 MFV65550:MFV65552 MPR65550:MPR65552 MZN65550:MZN65552 NJJ65550:NJJ65552 NTF65550:NTF65552 ODB65550:ODB65552 OMX65550:OMX65552 OWT65550:OWT65552 PGP65550:PGP65552 PQL65550:PQL65552 QAH65550:QAH65552 QKD65550:QKD65552 QTZ65550:QTZ65552 RDV65550:RDV65552 RNR65550:RNR65552 RXN65550:RXN65552 SHJ65550:SHJ65552 SRF65550:SRF65552 TBB65550:TBB65552 TKX65550:TKX65552 TUT65550:TUT65552 UEP65550:UEP65552 UOL65550:UOL65552 UYH65550:UYH65552 VID65550:VID65552 VRZ65550:VRZ65552 WBV65550:WBV65552 WLR65550:WLR65552 WVN65550:WVN65552 F131086:F131088 JB131086:JB131088 SX131086:SX131088 ACT131086:ACT131088 AMP131086:AMP131088 AWL131086:AWL131088 BGH131086:BGH131088 BQD131086:BQD131088 BZZ131086:BZZ131088 CJV131086:CJV131088 CTR131086:CTR131088 DDN131086:DDN131088 DNJ131086:DNJ131088 DXF131086:DXF131088 EHB131086:EHB131088 EQX131086:EQX131088 FAT131086:FAT131088 FKP131086:FKP131088 FUL131086:FUL131088 GEH131086:GEH131088 GOD131086:GOD131088 GXZ131086:GXZ131088 HHV131086:HHV131088 HRR131086:HRR131088 IBN131086:IBN131088 ILJ131086:ILJ131088 IVF131086:IVF131088 JFB131086:JFB131088 JOX131086:JOX131088 JYT131086:JYT131088 KIP131086:KIP131088 KSL131086:KSL131088 LCH131086:LCH131088 LMD131086:LMD131088 LVZ131086:LVZ131088 MFV131086:MFV131088 MPR131086:MPR131088 MZN131086:MZN131088 NJJ131086:NJJ131088 NTF131086:NTF131088 ODB131086:ODB131088 OMX131086:OMX131088 OWT131086:OWT131088 PGP131086:PGP131088 PQL131086:PQL131088 QAH131086:QAH131088 QKD131086:QKD131088 QTZ131086:QTZ131088 RDV131086:RDV131088 RNR131086:RNR131088 RXN131086:RXN131088 SHJ131086:SHJ131088 SRF131086:SRF131088 TBB131086:TBB131088 TKX131086:TKX131088 TUT131086:TUT131088 UEP131086:UEP131088 UOL131086:UOL131088 UYH131086:UYH131088 VID131086:VID131088 VRZ131086:VRZ131088 WBV131086:WBV131088 WLR131086:WLR131088 WVN131086:WVN131088 F196622:F196624 JB196622:JB196624 SX196622:SX196624 ACT196622:ACT196624 AMP196622:AMP196624 AWL196622:AWL196624 BGH196622:BGH196624 BQD196622:BQD196624 BZZ196622:BZZ196624 CJV196622:CJV196624 CTR196622:CTR196624 DDN196622:DDN196624 DNJ196622:DNJ196624 DXF196622:DXF196624 EHB196622:EHB196624 EQX196622:EQX196624 FAT196622:FAT196624 FKP196622:FKP196624 FUL196622:FUL196624 GEH196622:GEH196624 GOD196622:GOD196624 GXZ196622:GXZ196624 HHV196622:HHV196624 HRR196622:HRR196624 IBN196622:IBN196624 ILJ196622:ILJ196624 IVF196622:IVF196624 JFB196622:JFB196624 JOX196622:JOX196624 JYT196622:JYT196624 KIP196622:KIP196624 KSL196622:KSL196624 LCH196622:LCH196624 LMD196622:LMD196624 LVZ196622:LVZ196624 MFV196622:MFV196624 MPR196622:MPR196624 MZN196622:MZN196624 NJJ196622:NJJ196624 NTF196622:NTF196624 ODB196622:ODB196624 OMX196622:OMX196624 OWT196622:OWT196624 PGP196622:PGP196624 PQL196622:PQL196624 QAH196622:QAH196624 QKD196622:QKD196624 QTZ196622:QTZ196624 RDV196622:RDV196624 RNR196622:RNR196624 RXN196622:RXN196624 SHJ196622:SHJ196624 SRF196622:SRF196624 TBB196622:TBB196624 TKX196622:TKX196624 TUT196622:TUT196624 UEP196622:UEP196624 UOL196622:UOL196624 UYH196622:UYH196624 VID196622:VID196624 VRZ196622:VRZ196624 WBV196622:WBV196624 WLR196622:WLR196624 WVN196622:WVN196624 F262158:F262160 JB262158:JB262160 SX262158:SX262160 ACT262158:ACT262160 AMP262158:AMP262160 AWL262158:AWL262160 BGH262158:BGH262160 BQD262158:BQD262160 BZZ262158:BZZ262160 CJV262158:CJV262160 CTR262158:CTR262160 DDN262158:DDN262160 DNJ262158:DNJ262160 DXF262158:DXF262160 EHB262158:EHB262160 EQX262158:EQX262160 FAT262158:FAT262160 FKP262158:FKP262160 FUL262158:FUL262160 GEH262158:GEH262160 GOD262158:GOD262160 GXZ262158:GXZ262160 HHV262158:HHV262160 HRR262158:HRR262160 IBN262158:IBN262160 ILJ262158:ILJ262160 IVF262158:IVF262160 JFB262158:JFB262160 JOX262158:JOX262160 JYT262158:JYT262160 KIP262158:KIP262160 KSL262158:KSL262160 LCH262158:LCH262160 LMD262158:LMD262160 LVZ262158:LVZ262160 MFV262158:MFV262160 MPR262158:MPR262160 MZN262158:MZN262160 NJJ262158:NJJ262160 NTF262158:NTF262160 ODB262158:ODB262160 OMX262158:OMX262160 OWT262158:OWT262160 PGP262158:PGP262160 PQL262158:PQL262160 QAH262158:QAH262160 QKD262158:QKD262160 QTZ262158:QTZ262160 RDV262158:RDV262160 RNR262158:RNR262160 RXN262158:RXN262160 SHJ262158:SHJ262160 SRF262158:SRF262160 TBB262158:TBB262160 TKX262158:TKX262160 TUT262158:TUT262160 UEP262158:UEP262160 UOL262158:UOL262160 UYH262158:UYH262160 VID262158:VID262160 VRZ262158:VRZ262160 WBV262158:WBV262160 WLR262158:WLR262160 WVN262158:WVN262160 F327694:F327696 JB327694:JB327696 SX327694:SX327696 ACT327694:ACT327696 AMP327694:AMP327696 AWL327694:AWL327696 BGH327694:BGH327696 BQD327694:BQD327696 BZZ327694:BZZ327696 CJV327694:CJV327696 CTR327694:CTR327696 DDN327694:DDN327696 DNJ327694:DNJ327696 DXF327694:DXF327696 EHB327694:EHB327696 EQX327694:EQX327696 FAT327694:FAT327696 FKP327694:FKP327696 FUL327694:FUL327696 GEH327694:GEH327696 GOD327694:GOD327696 GXZ327694:GXZ327696 HHV327694:HHV327696 HRR327694:HRR327696 IBN327694:IBN327696 ILJ327694:ILJ327696 IVF327694:IVF327696 JFB327694:JFB327696 JOX327694:JOX327696 JYT327694:JYT327696 KIP327694:KIP327696 KSL327694:KSL327696 LCH327694:LCH327696 LMD327694:LMD327696 LVZ327694:LVZ327696 MFV327694:MFV327696 MPR327694:MPR327696 MZN327694:MZN327696 NJJ327694:NJJ327696 NTF327694:NTF327696 ODB327694:ODB327696 OMX327694:OMX327696 OWT327694:OWT327696 PGP327694:PGP327696 PQL327694:PQL327696 QAH327694:QAH327696 QKD327694:QKD327696 QTZ327694:QTZ327696 RDV327694:RDV327696 RNR327694:RNR327696 RXN327694:RXN327696 SHJ327694:SHJ327696 SRF327694:SRF327696 TBB327694:TBB327696 TKX327694:TKX327696 TUT327694:TUT327696 UEP327694:UEP327696 UOL327694:UOL327696 UYH327694:UYH327696 VID327694:VID327696 VRZ327694:VRZ327696 WBV327694:WBV327696 WLR327694:WLR327696 WVN327694:WVN327696 F393230:F393232 JB393230:JB393232 SX393230:SX393232 ACT393230:ACT393232 AMP393230:AMP393232 AWL393230:AWL393232 BGH393230:BGH393232 BQD393230:BQD393232 BZZ393230:BZZ393232 CJV393230:CJV393232 CTR393230:CTR393232 DDN393230:DDN393232 DNJ393230:DNJ393232 DXF393230:DXF393232 EHB393230:EHB393232 EQX393230:EQX393232 FAT393230:FAT393232 FKP393230:FKP393232 FUL393230:FUL393232 GEH393230:GEH393232 GOD393230:GOD393232 GXZ393230:GXZ393232 HHV393230:HHV393232 HRR393230:HRR393232 IBN393230:IBN393232 ILJ393230:ILJ393232 IVF393230:IVF393232 JFB393230:JFB393232 JOX393230:JOX393232 JYT393230:JYT393232 KIP393230:KIP393232 KSL393230:KSL393232 LCH393230:LCH393232 LMD393230:LMD393232 LVZ393230:LVZ393232 MFV393230:MFV393232 MPR393230:MPR393232 MZN393230:MZN393232 NJJ393230:NJJ393232 NTF393230:NTF393232 ODB393230:ODB393232 OMX393230:OMX393232 OWT393230:OWT393232 PGP393230:PGP393232 PQL393230:PQL393232 QAH393230:QAH393232 QKD393230:QKD393232 QTZ393230:QTZ393232 RDV393230:RDV393232 RNR393230:RNR393232 RXN393230:RXN393232 SHJ393230:SHJ393232 SRF393230:SRF393232 TBB393230:TBB393232 TKX393230:TKX393232 TUT393230:TUT393232 UEP393230:UEP393232 UOL393230:UOL393232 UYH393230:UYH393232 VID393230:VID393232 VRZ393230:VRZ393232 WBV393230:WBV393232 WLR393230:WLR393232 WVN393230:WVN393232 F458766:F458768 JB458766:JB458768 SX458766:SX458768 ACT458766:ACT458768 AMP458766:AMP458768 AWL458766:AWL458768 BGH458766:BGH458768 BQD458766:BQD458768 BZZ458766:BZZ458768 CJV458766:CJV458768 CTR458766:CTR458768 DDN458766:DDN458768 DNJ458766:DNJ458768 DXF458766:DXF458768 EHB458766:EHB458768 EQX458766:EQX458768 FAT458766:FAT458768 FKP458766:FKP458768 FUL458766:FUL458768 GEH458766:GEH458768 GOD458766:GOD458768 GXZ458766:GXZ458768 HHV458766:HHV458768 HRR458766:HRR458768 IBN458766:IBN458768 ILJ458766:ILJ458768 IVF458766:IVF458768 JFB458766:JFB458768 JOX458766:JOX458768 JYT458766:JYT458768 KIP458766:KIP458768 KSL458766:KSL458768 LCH458766:LCH458768 LMD458766:LMD458768 LVZ458766:LVZ458768 MFV458766:MFV458768 MPR458766:MPR458768 MZN458766:MZN458768 NJJ458766:NJJ458768 NTF458766:NTF458768 ODB458766:ODB458768 OMX458766:OMX458768 OWT458766:OWT458768 PGP458766:PGP458768 PQL458766:PQL458768 QAH458766:QAH458768 QKD458766:QKD458768 QTZ458766:QTZ458768 RDV458766:RDV458768 RNR458766:RNR458768 RXN458766:RXN458768 SHJ458766:SHJ458768 SRF458766:SRF458768 TBB458766:TBB458768 TKX458766:TKX458768 TUT458766:TUT458768 UEP458766:UEP458768 UOL458766:UOL458768 UYH458766:UYH458768 VID458766:VID458768 VRZ458766:VRZ458768 WBV458766:WBV458768 WLR458766:WLR458768 WVN458766:WVN458768 F524302:F524304 JB524302:JB524304 SX524302:SX524304 ACT524302:ACT524304 AMP524302:AMP524304 AWL524302:AWL524304 BGH524302:BGH524304 BQD524302:BQD524304 BZZ524302:BZZ524304 CJV524302:CJV524304 CTR524302:CTR524304 DDN524302:DDN524304 DNJ524302:DNJ524304 DXF524302:DXF524304 EHB524302:EHB524304 EQX524302:EQX524304 FAT524302:FAT524304 FKP524302:FKP524304 FUL524302:FUL524304 GEH524302:GEH524304 GOD524302:GOD524304 GXZ524302:GXZ524304 HHV524302:HHV524304 HRR524302:HRR524304 IBN524302:IBN524304 ILJ524302:ILJ524304 IVF524302:IVF524304 JFB524302:JFB524304 JOX524302:JOX524304 JYT524302:JYT524304 KIP524302:KIP524304 KSL524302:KSL524304 LCH524302:LCH524304 LMD524302:LMD524304 LVZ524302:LVZ524304 MFV524302:MFV524304 MPR524302:MPR524304 MZN524302:MZN524304 NJJ524302:NJJ524304 NTF524302:NTF524304 ODB524302:ODB524304 OMX524302:OMX524304 OWT524302:OWT524304 PGP524302:PGP524304 PQL524302:PQL524304 QAH524302:QAH524304 QKD524302:QKD524304 QTZ524302:QTZ524304 RDV524302:RDV524304 RNR524302:RNR524304 RXN524302:RXN524304 SHJ524302:SHJ524304 SRF524302:SRF524304 TBB524302:TBB524304 TKX524302:TKX524304 TUT524302:TUT524304 UEP524302:UEP524304 UOL524302:UOL524304 UYH524302:UYH524304 VID524302:VID524304 VRZ524302:VRZ524304 WBV524302:WBV524304 WLR524302:WLR524304 WVN524302:WVN524304 F589838:F589840 JB589838:JB589840 SX589838:SX589840 ACT589838:ACT589840 AMP589838:AMP589840 AWL589838:AWL589840 BGH589838:BGH589840 BQD589838:BQD589840 BZZ589838:BZZ589840 CJV589838:CJV589840 CTR589838:CTR589840 DDN589838:DDN589840 DNJ589838:DNJ589840 DXF589838:DXF589840 EHB589838:EHB589840 EQX589838:EQX589840 FAT589838:FAT589840 FKP589838:FKP589840 FUL589838:FUL589840 GEH589838:GEH589840 GOD589838:GOD589840 GXZ589838:GXZ589840 HHV589838:HHV589840 HRR589838:HRR589840 IBN589838:IBN589840 ILJ589838:ILJ589840 IVF589838:IVF589840 JFB589838:JFB589840 JOX589838:JOX589840 JYT589838:JYT589840 KIP589838:KIP589840 KSL589838:KSL589840 LCH589838:LCH589840 LMD589838:LMD589840 LVZ589838:LVZ589840 MFV589838:MFV589840 MPR589838:MPR589840 MZN589838:MZN589840 NJJ589838:NJJ589840 NTF589838:NTF589840 ODB589838:ODB589840 OMX589838:OMX589840 OWT589838:OWT589840 PGP589838:PGP589840 PQL589838:PQL589840 QAH589838:QAH589840 QKD589838:QKD589840 QTZ589838:QTZ589840 RDV589838:RDV589840 RNR589838:RNR589840 RXN589838:RXN589840 SHJ589838:SHJ589840 SRF589838:SRF589840 TBB589838:TBB589840 TKX589838:TKX589840 TUT589838:TUT589840 UEP589838:UEP589840 UOL589838:UOL589840 UYH589838:UYH589840 VID589838:VID589840 VRZ589838:VRZ589840 WBV589838:WBV589840 WLR589838:WLR589840 WVN589838:WVN589840 F655374:F655376 JB655374:JB655376 SX655374:SX655376 ACT655374:ACT655376 AMP655374:AMP655376 AWL655374:AWL655376 BGH655374:BGH655376 BQD655374:BQD655376 BZZ655374:BZZ655376 CJV655374:CJV655376 CTR655374:CTR655376 DDN655374:DDN655376 DNJ655374:DNJ655376 DXF655374:DXF655376 EHB655374:EHB655376 EQX655374:EQX655376 FAT655374:FAT655376 FKP655374:FKP655376 FUL655374:FUL655376 GEH655374:GEH655376 GOD655374:GOD655376 GXZ655374:GXZ655376 HHV655374:HHV655376 HRR655374:HRR655376 IBN655374:IBN655376 ILJ655374:ILJ655376 IVF655374:IVF655376 JFB655374:JFB655376 JOX655374:JOX655376 JYT655374:JYT655376 KIP655374:KIP655376 KSL655374:KSL655376 LCH655374:LCH655376 LMD655374:LMD655376 LVZ655374:LVZ655376 MFV655374:MFV655376 MPR655374:MPR655376 MZN655374:MZN655376 NJJ655374:NJJ655376 NTF655374:NTF655376 ODB655374:ODB655376 OMX655374:OMX655376 OWT655374:OWT655376 PGP655374:PGP655376 PQL655374:PQL655376 QAH655374:QAH655376 QKD655374:QKD655376 QTZ655374:QTZ655376 RDV655374:RDV655376 RNR655374:RNR655376 RXN655374:RXN655376 SHJ655374:SHJ655376 SRF655374:SRF655376 TBB655374:TBB655376 TKX655374:TKX655376 TUT655374:TUT655376 UEP655374:UEP655376 UOL655374:UOL655376 UYH655374:UYH655376 VID655374:VID655376 VRZ655374:VRZ655376 WBV655374:WBV655376 WLR655374:WLR655376 WVN655374:WVN655376 F720910:F720912 JB720910:JB720912 SX720910:SX720912 ACT720910:ACT720912 AMP720910:AMP720912 AWL720910:AWL720912 BGH720910:BGH720912 BQD720910:BQD720912 BZZ720910:BZZ720912 CJV720910:CJV720912 CTR720910:CTR720912 DDN720910:DDN720912 DNJ720910:DNJ720912 DXF720910:DXF720912 EHB720910:EHB720912 EQX720910:EQX720912 FAT720910:FAT720912 FKP720910:FKP720912 FUL720910:FUL720912 GEH720910:GEH720912 GOD720910:GOD720912 GXZ720910:GXZ720912 HHV720910:HHV720912 HRR720910:HRR720912 IBN720910:IBN720912 ILJ720910:ILJ720912 IVF720910:IVF720912 JFB720910:JFB720912 JOX720910:JOX720912 JYT720910:JYT720912 KIP720910:KIP720912 KSL720910:KSL720912 LCH720910:LCH720912 LMD720910:LMD720912 LVZ720910:LVZ720912 MFV720910:MFV720912 MPR720910:MPR720912 MZN720910:MZN720912 NJJ720910:NJJ720912 NTF720910:NTF720912 ODB720910:ODB720912 OMX720910:OMX720912 OWT720910:OWT720912 PGP720910:PGP720912 PQL720910:PQL720912 QAH720910:QAH720912 QKD720910:QKD720912 QTZ720910:QTZ720912 RDV720910:RDV720912 RNR720910:RNR720912 RXN720910:RXN720912 SHJ720910:SHJ720912 SRF720910:SRF720912 TBB720910:TBB720912 TKX720910:TKX720912 TUT720910:TUT720912 UEP720910:UEP720912 UOL720910:UOL720912 UYH720910:UYH720912 VID720910:VID720912 VRZ720910:VRZ720912 WBV720910:WBV720912 WLR720910:WLR720912 WVN720910:WVN720912 F786446:F786448 JB786446:JB786448 SX786446:SX786448 ACT786446:ACT786448 AMP786446:AMP786448 AWL786446:AWL786448 BGH786446:BGH786448 BQD786446:BQD786448 BZZ786446:BZZ786448 CJV786446:CJV786448 CTR786446:CTR786448 DDN786446:DDN786448 DNJ786446:DNJ786448 DXF786446:DXF786448 EHB786446:EHB786448 EQX786446:EQX786448 FAT786446:FAT786448 FKP786446:FKP786448 FUL786446:FUL786448 GEH786446:GEH786448 GOD786446:GOD786448 GXZ786446:GXZ786448 HHV786446:HHV786448 HRR786446:HRR786448 IBN786446:IBN786448 ILJ786446:ILJ786448 IVF786446:IVF786448 JFB786446:JFB786448 JOX786446:JOX786448 JYT786446:JYT786448 KIP786446:KIP786448 KSL786446:KSL786448 LCH786446:LCH786448 LMD786446:LMD786448 LVZ786446:LVZ786448 MFV786446:MFV786448 MPR786446:MPR786448 MZN786446:MZN786448 NJJ786446:NJJ786448 NTF786446:NTF786448 ODB786446:ODB786448 OMX786446:OMX786448 OWT786446:OWT786448 PGP786446:PGP786448 PQL786446:PQL786448 QAH786446:QAH786448 QKD786446:QKD786448 QTZ786446:QTZ786448 RDV786446:RDV786448 RNR786446:RNR786448 RXN786446:RXN786448 SHJ786446:SHJ786448 SRF786446:SRF786448 TBB786446:TBB786448 TKX786446:TKX786448 TUT786446:TUT786448 UEP786446:UEP786448 UOL786446:UOL786448 UYH786446:UYH786448 VID786446:VID786448 VRZ786446:VRZ786448 WBV786446:WBV786448 WLR786446:WLR786448 WVN786446:WVN786448 F851982:F851984 JB851982:JB851984 SX851982:SX851984 ACT851982:ACT851984 AMP851982:AMP851984 AWL851982:AWL851984 BGH851982:BGH851984 BQD851982:BQD851984 BZZ851982:BZZ851984 CJV851982:CJV851984 CTR851982:CTR851984 DDN851982:DDN851984 DNJ851982:DNJ851984 DXF851982:DXF851984 EHB851982:EHB851984 EQX851982:EQX851984 FAT851982:FAT851984 FKP851982:FKP851984 FUL851982:FUL851984 GEH851982:GEH851984 GOD851982:GOD851984 GXZ851982:GXZ851984 HHV851982:HHV851984 HRR851982:HRR851984 IBN851982:IBN851984 ILJ851982:ILJ851984 IVF851982:IVF851984 JFB851982:JFB851984 JOX851982:JOX851984 JYT851982:JYT851984 KIP851982:KIP851984 KSL851982:KSL851984 LCH851982:LCH851984 LMD851982:LMD851984 LVZ851982:LVZ851984 MFV851982:MFV851984 MPR851982:MPR851984 MZN851982:MZN851984 NJJ851982:NJJ851984 NTF851982:NTF851984 ODB851982:ODB851984 OMX851982:OMX851984 OWT851982:OWT851984 PGP851982:PGP851984 PQL851982:PQL851984 QAH851982:QAH851984 QKD851982:QKD851984 QTZ851982:QTZ851984 RDV851982:RDV851984 RNR851982:RNR851984 RXN851982:RXN851984 SHJ851982:SHJ851984 SRF851982:SRF851984 TBB851982:TBB851984 TKX851982:TKX851984 TUT851982:TUT851984 UEP851982:UEP851984 UOL851982:UOL851984 UYH851982:UYH851984 VID851982:VID851984 VRZ851982:VRZ851984 WBV851982:WBV851984 WLR851982:WLR851984 WVN851982:WVN851984 F917518:F917520 JB917518:JB917520 SX917518:SX917520 ACT917518:ACT917520 AMP917518:AMP917520 AWL917518:AWL917520 BGH917518:BGH917520 BQD917518:BQD917520 BZZ917518:BZZ917520 CJV917518:CJV917520 CTR917518:CTR917520 DDN917518:DDN917520 DNJ917518:DNJ917520 DXF917518:DXF917520 EHB917518:EHB917520 EQX917518:EQX917520 FAT917518:FAT917520 FKP917518:FKP917520 FUL917518:FUL917520 GEH917518:GEH917520 GOD917518:GOD917520 GXZ917518:GXZ917520 HHV917518:HHV917520 HRR917518:HRR917520 IBN917518:IBN917520 ILJ917518:ILJ917520 IVF917518:IVF917520 JFB917518:JFB917520 JOX917518:JOX917520 JYT917518:JYT917520 KIP917518:KIP917520 KSL917518:KSL917520 LCH917518:LCH917520 LMD917518:LMD917520 LVZ917518:LVZ917520 MFV917518:MFV917520 MPR917518:MPR917520 MZN917518:MZN917520 NJJ917518:NJJ917520 NTF917518:NTF917520 ODB917518:ODB917520 OMX917518:OMX917520 OWT917518:OWT917520 PGP917518:PGP917520 PQL917518:PQL917520 QAH917518:QAH917520 QKD917518:QKD917520 QTZ917518:QTZ917520 RDV917518:RDV917520 RNR917518:RNR917520 RXN917518:RXN917520 SHJ917518:SHJ917520 SRF917518:SRF917520 TBB917518:TBB917520 TKX917518:TKX917520 TUT917518:TUT917520 UEP917518:UEP917520 UOL917518:UOL917520 UYH917518:UYH917520 VID917518:VID917520 VRZ917518:VRZ917520 WBV917518:WBV917520 WLR917518:WLR917520 WVN917518:WVN917520 F983054:F983056 JB983054:JB983056 SX983054:SX983056 ACT983054:ACT983056 AMP983054:AMP983056 AWL983054:AWL983056 BGH983054:BGH983056 BQD983054:BQD983056 BZZ983054:BZZ983056 CJV983054:CJV983056 CTR983054:CTR983056 DDN983054:DDN983056 DNJ983054:DNJ983056 DXF983054:DXF983056 EHB983054:EHB983056 EQX983054:EQX983056 FAT983054:FAT983056 FKP983054:FKP983056 FUL983054:FUL983056 GEH983054:GEH983056 GOD983054:GOD983056 GXZ983054:GXZ983056 HHV983054:HHV983056 HRR983054:HRR983056 IBN983054:IBN983056 ILJ983054:ILJ983056 IVF983054:IVF983056 JFB983054:JFB983056 JOX983054:JOX983056 JYT983054:JYT983056 KIP983054:KIP983056 KSL983054:KSL983056 LCH983054:LCH983056 LMD983054:LMD983056 LVZ983054:LVZ983056 MFV983054:MFV983056 MPR983054:MPR983056 MZN983054:MZN983056 NJJ983054:NJJ983056 NTF983054:NTF983056 ODB983054:ODB983056 OMX983054:OMX983056 OWT983054:OWT983056 PGP983054:PGP983056 PQL983054:PQL983056 QAH983054:QAH983056 QKD983054:QKD983056 QTZ983054:QTZ983056 RDV983054:RDV983056 RNR983054:RNR983056 RXN983054:RXN983056 SHJ983054:SHJ983056 SRF983054:SRF983056 TBB983054:TBB983056 TKX983054:TKX983056 TUT983054:TUT983056 UEP983054:UEP983056 UOL983054:UOL983056 UYH983054:UYH983056 VID983054:VID983056 VRZ983054:VRZ983056 WBV983054:WBV983056 WLR983054:WLR983056 WVN983054:WVN983056" xr:uid="{00000000-0002-0000-0000-000000000000}">
      <formula1>"（□, （■"</formula1>
    </dataValidation>
  </dataValidations>
  <printOptions horizontalCentered="1"/>
  <pageMargins left="0.59055118110236227" right="0.59055118110236227" top="0.78740157480314965" bottom="0.39370078740157483" header="0.15748031496062992" footer="0.15748031496062992"/>
  <pageSetup paperSize="9" scale="92" fitToHeight="0" orientation="portrait" r:id="rId1"/>
  <headerFooter alignWithMargins="0">
    <oddHeader>&amp;R
様式１</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 ■"</xm:f>
          </x14:formula1>
          <xm:sqref>N33:N34 JJ33 TF33 ADB33 AMX33 AWT33 BGP33 BQL33 CAH33 CKD33 CTZ33 DDV33 DNR33 DXN33 EHJ33 ERF33 FBB33 FKX33 FUT33 GEP33 GOL33 GYH33 HID33 HRZ33 IBV33 ILR33 IVN33 JFJ33 JPF33 JZB33 KIX33 KST33 LCP33 LML33 LWH33 MGD33 MPZ33 MZV33 NJR33 NTN33 ODJ33 ONF33 OXB33 PGX33 PQT33 QAP33 QKL33 QUH33 RED33 RNZ33 RXV33 SHR33 SRN33 TBJ33 TLF33 TVB33 UEX33 UOT33 UYP33 VIL33 VSH33 WCD33 WLZ33 WVV33 N65569 JJ65569 TF65569 ADB65569 AMX65569 AWT65569 BGP65569 BQL65569 CAH65569 CKD65569 CTZ65569 DDV65569 DNR65569 DXN65569 EHJ65569 ERF65569 FBB65569 FKX65569 FUT65569 GEP65569 GOL65569 GYH65569 HID65569 HRZ65569 IBV65569 ILR65569 IVN65569 JFJ65569 JPF65569 JZB65569 KIX65569 KST65569 LCP65569 LML65569 LWH65569 MGD65569 MPZ65569 MZV65569 NJR65569 NTN65569 ODJ65569 ONF65569 OXB65569 PGX65569 PQT65569 QAP65569 QKL65569 QUH65569 RED65569 RNZ65569 RXV65569 SHR65569 SRN65569 TBJ65569 TLF65569 TVB65569 UEX65569 UOT65569 UYP65569 VIL65569 VSH65569 WCD65569 WLZ65569 WVV65569 N131105 JJ131105 TF131105 ADB131105 AMX131105 AWT131105 BGP131105 BQL131105 CAH131105 CKD131105 CTZ131105 DDV131105 DNR131105 DXN131105 EHJ131105 ERF131105 FBB131105 FKX131105 FUT131105 GEP131105 GOL131105 GYH131105 HID131105 HRZ131105 IBV131105 ILR131105 IVN131105 JFJ131105 JPF131105 JZB131105 KIX131105 KST131105 LCP131105 LML131105 LWH131105 MGD131105 MPZ131105 MZV131105 NJR131105 NTN131105 ODJ131105 ONF131105 OXB131105 PGX131105 PQT131105 QAP131105 QKL131105 QUH131105 RED131105 RNZ131105 RXV131105 SHR131105 SRN131105 TBJ131105 TLF131105 TVB131105 UEX131105 UOT131105 UYP131105 VIL131105 VSH131105 WCD131105 WLZ131105 WVV131105 N196641 JJ196641 TF196641 ADB196641 AMX196641 AWT196641 BGP196641 BQL196641 CAH196641 CKD196641 CTZ196641 DDV196641 DNR196641 DXN196641 EHJ196641 ERF196641 FBB196641 FKX196641 FUT196641 GEP196641 GOL196641 GYH196641 HID196641 HRZ196641 IBV196641 ILR196641 IVN196641 JFJ196641 JPF196641 JZB196641 KIX196641 KST196641 LCP196641 LML196641 LWH196641 MGD196641 MPZ196641 MZV196641 NJR196641 NTN196641 ODJ196641 ONF196641 OXB196641 PGX196641 PQT196641 QAP196641 QKL196641 QUH196641 RED196641 RNZ196641 RXV196641 SHR196641 SRN196641 TBJ196641 TLF196641 TVB196641 UEX196641 UOT196641 UYP196641 VIL196641 VSH196641 WCD196641 WLZ196641 WVV196641 N262177 JJ262177 TF262177 ADB262177 AMX262177 AWT262177 BGP262177 BQL262177 CAH262177 CKD262177 CTZ262177 DDV262177 DNR262177 DXN262177 EHJ262177 ERF262177 FBB262177 FKX262177 FUT262177 GEP262177 GOL262177 GYH262177 HID262177 HRZ262177 IBV262177 ILR262177 IVN262177 JFJ262177 JPF262177 JZB262177 KIX262177 KST262177 LCP262177 LML262177 LWH262177 MGD262177 MPZ262177 MZV262177 NJR262177 NTN262177 ODJ262177 ONF262177 OXB262177 PGX262177 PQT262177 QAP262177 QKL262177 QUH262177 RED262177 RNZ262177 RXV262177 SHR262177 SRN262177 TBJ262177 TLF262177 TVB262177 UEX262177 UOT262177 UYP262177 VIL262177 VSH262177 WCD262177 WLZ262177 WVV262177 N327713 JJ327713 TF327713 ADB327713 AMX327713 AWT327713 BGP327713 BQL327713 CAH327713 CKD327713 CTZ327713 DDV327713 DNR327713 DXN327713 EHJ327713 ERF327713 FBB327713 FKX327713 FUT327713 GEP327713 GOL327713 GYH327713 HID327713 HRZ327713 IBV327713 ILR327713 IVN327713 JFJ327713 JPF327713 JZB327713 KIX327713 KST327713 LCP327713 LML327713 LWH327713 MGD327713 MPZ327713 MZV327713 NJR327713 NTN327713 ODJ327713 ONF327713 OXB327713 PGX327713 PQT327713 QAP327713 QKL327713 QUH327713 RED327713 RNZ327713 RXV327713 SHR327713 SRN327713 TBJ327713 TLF327713 TVB327713 UEX327713 UOT327713 UYP327713 VIL327713 VSH327713 WCD327713 WLZ327713 WVV327713 N393249 JJ393249 TF393249 ADB393249 AMX393249 AWT393249 BGP393249 BQL393249 CAH393249 CKD393249 CTZ393249 DDV393249 DNR393249 DXN393249 EHJ393249 ERF393249 FBB393249 FKX393249 FUT393249 GEP393249 GOL393249 GYH393249 HID393249 HRZ393249 IBV393249 ILR393249 IVN393249 JFJ393249 JPF393249 JZB393249 KIX393249 KST393249 LCP393249 LML393249 LWH393249 MGD393249 MPZ393249 MZV393249 NJR393249 NTN393249 ODJ393249 ONF393249 OXB393249 PGX393249 PQT393249 QAP393249 QKL393249 QUH393249 RED393249 RNZ393249 RXV393249 SHR393249 SRN393249 TBJ393249 TLF393249 TVB393249 UEX393249 UOT393249 UYP393249 VIL393249 VSH393249 WCD393249 WLZ393249 WVV393249 N458785 JJ458785 TF458785 ADB458785 AMX458785 AWT458785 BGP458785 BQL458785 CAH458785 CKD458785 CTZ458785 DDV458785 DNR458785 DXN458785 EHJ458785 ERF458785 FBB458785 FKX458785 FUT458785 GEP458785 GOL458785 GYH458785 HID458785 HRZ458785 IBV458785 ILR458785 IVN458785 JFJ458785 JPF458785 JZB458785 KIX458785 KST458785 LCP458785 LML458785 LWH458785 MGD458785 MPZ458785 MZV458785 NJR458785 NTN458785 ODJ458785 ONF458785 OXB458785 PGX458785 PQT458785 QAP458785 QKL458785 QUH458785 RED458785 RNZ458785 RXV458785 SHR458785 SRN458785 TBJ458785 TLF458785 TVB458785 UEX458785 UOT458785 UYP458785 VIL458785 VSH458785 WCD458785 WLZ458785 WVV458785 N524321 JJ524321 TF524321 ADB524321 AMX524321 AWT524321 BGP524321 BQL524321 CAH524321 CKD524321 CTZ524321 DDV524321 DNR524321 DXN524321 EHJ524321 ERF524321 FBB524321 FKX524321 FUT524321 GEP524321 GOL524321 GYH524321 HID524321 HRZ524321 IBV524321 ILR524321 IVN524321 JFJ524321 JPF524321 JZB524321 KIX524321 KST524321 LCP524321 LML524321 LWH524321 MGD524321 MPZ524321 MZV524321 NJR524321 NTN524321 ODJ524321 ONF524321 OXB524321 PGX524321 PQT524321 QAP524321 QKL524321 QUH524321 RED524321 RNZ524321 RXV524321 SHR524321 SRN524321 TBJ524321 TLF524321 TVB524321 UEX524321 UOT524321 UYP524321 VIL524321 VSH524321 WCD524321 WLZ524321 WVV524321 N589857 JJ589857 TF589857 ADB589857 AMX589857 AWT589857 BGP589857 BQL589857 CAH589857 CKD589857 CTZ589857 DDV589857 DNR589857 DXN589857 EHJ589857 ERF589857 FBB589857 FKX589857 FUT589857 GEP589857 GOL589857 GYH589857 HID589857 HRZ589857 IBV589857 ILR589857 IVN589857 JFJ589857 JPF589857 JZB589857 KIX589857 KST589857 LCP589857 LML589857 LWH589857 MGD589857 MPZ589857 MZV589857 NJR589857 NTN589857 ODJ589857 ONF589857 OXB589857 PGX589857 PQT589857 QAP589857 QKL589857 QUH589857 RED589857 RNZ589857 RXV589857 SHR589857 SRN589857 TBJ589857 TLF589857 TVB589857 UEX589857 UOT589857 UYP589857 VIL589857 VSH589857 WCD589857 WLZ589857 WVV589857 N655393 JJ655393 TF655393 ADB655393 AMX655393 AWT655393 BGP655393 BQL655393 CAH655393 CKD655393 CTZ655393 DDV655393 DNR655393 DXN655393 EHJ655393 ERF655393 FBB655393 FKX655393 FUT655393 GEP655393 GOL655393 GYH655393 HID655393 HRZ655393 IBV655393 ILR655393 IVN655393 JFJ655393 JPF655393 JZB655393 KIX655393 KST655393 LCP655393 LML655393 LWH655393 MGD655393 MPZ655393 MZV655393 NJR655393 NTN655393 ODJ655393 ONF655393 OXB655393 PGX655393 PQT655393 QAP655393 QKL655393 QUH655393 RED655393 RNZ655393 RXV655393 SHR655393 SRN655393 TBJ655393 TLF655393 TVB655393 UEX655393 UOT655393 UYP655393 VIL655393 VSH655393 WCD655393 WLZ655393 WVV655393 N720929 JJ720929 TF720929 ADB720929 AMX720929 AWT720929 BGP720929 BQL720929 CAH720929 CKD720929 CTZ720929 DDV720929 DNR720929 DXN720929 EHJ720929 ERF720929 FBB720929 FKX720929 FUT720929 GEP720929 GOL720929 GYH720929 HID720929 HRZ720929 IBV720929 ILR720929 IVN720929 JFJ720929 JPF720929 JZB720929 KIX720929 KST720929 LCP720929 LML720929 LWH720929 MGD720929 MPZ720929 MZV720929 NJR720929 NTN720929 ODJ720929 ONF720929 OXB720929 PGX720929 PQT720929 QAP720929 QKL720929 QUH720929 RED720929 RNZ720929 RXV720929 SHR720929 SRN720929 TBJ720929 TLF720929 TVB720929 UEX720929 UOT720929 UYP720929 VIL720929 VSH720929 WCD720929 WLZ720929 WVV720929 N786465 JJ786465 TF786465 ADB786465 AMX786465 AWT786465 BGP786465 BQL786465 CAH786465 CKD786465 CTZ786465 DDV786465 DNR786465 DXN786465 EHJ786465 ERF786465 FBB786465 FKX786465 FUT786465 GEP786465 GOL786465 GYH786465 HID786465 HRZ786465 IBV786465 ILR786465 IVN786465 JFJ786465 JPF786465 JZB786465 KIX786465 KST786465 LCP786465 LML786465 LWH786465 MGD786465 MPZ786465 MZV786465 NJR786465 NTN786465 ODJ786465 ONF786465 OXB786465 PGX786465 PQT786465 QAP786465 QKL786465 QUH786465 RED786465 RNZ786465 RXV786465 SHR786465 SRN786465 TBJ786465 TLF786465 TVB786465 UEX786465 UOT786465 UYP786465 VIL786465 VSH786465 WCD786465 WLZ786465 WVV786465 N852001 JJ852001 TF852001 ADB852001 AMX852001 AWT852001 BGP852001 BQL852001 CAH852001 CKD852001 CTZ852001 DDV852001 DNR852001 DXN852001 EHJ852001 ERF852001 FBB852001 FKX852001 FUT852001 GEP852001 GOL852001 GYH852001 HID852001 HRZ852001 IBV852001 ILR852001 IVN852001 JFJ852001 JPF852001 JZB852001 KIX852001 KST852001 LCP852001 LML852001 LWH852001 MGD852001 MPZ852001 MZV852001 NJR852001 NTN852001 ODJ852001 ONF852001 OXB852001 PGX852001 PQT852001 QAP852001 QKL852001 QUH852001 RED852001 RNZ852001 RXV852001 SHR852001 SRN852001 TBJ852001 TLF852001 TVB852001 UEX852001 UOT852001 UYP852001 VIL852001 VSH852001 WCD852001 WLZ852001 WVV852001 N917537 JJ917537 TF917537 ADB917537 AMX917537 AWT917537 BGP917537 BQL917537 CAH917537 CKD917537 CTZ917537 DDV917537 DNR917537 DXN917537 EHJ917537 ERF917537 FBB917537 FKX917537 FUT917537 GEP917537 GOL917537 GYH917537 HID917537 HRZ917537 IBV917537 ILR917537 IVN917537 JFJ917537 JPF917537 JZB917537 KIX917537 KST917537 LCP917537 LML917537 LWH917537 MGD917537 MPZ917537 MZV917537 NJR917537 NTN917537 ODJ917537 ONF917537 OXB917537 PGX917537 PQT917537 QAP917537 QKL917537 QUH917537 RED917537 RNZ917537 RXV917537 SHR917537 SRN917537 TBJ917537 TLF917537 TVB917537 UEX917537 UOT917537 UYP917537 VIL917537 VSH917537 WCD917537 WLZ917537 WVV917537 N983073 JJ983073 TF983073 ADB983073 AMX983073 AWT983073 BGP983073 BQL983073 CAH983073 CKD983073 CTZ983073 DDV983073 DNR983073 DXN983073 EHJ983073 ERF983073 FBB983073 FKX983073 FUT983073 GEP983073 GOL983073 GYH983073 HID983073 HRZ983073 IBV983073 ILR983073 IVN983073 JFJ983073 JPF983073 JZB983073 KIX983073 KST983073 LCP983073 LML983073 LWH983073 MGD983073 MPZ983073 MZV983073 NJR983073 NTN983073 ODJ983073 ONF983073 OXB983073 PGX983073 PQT983073 QAP983073 QKL983073 QUH983073 RED983073 RNZ983073 RXV983073 SHR983073 SRN983073 TBJ983073 TLF983073 TVB983073 UEX983073 UOT983073 UYP983073 VIL983073 VSH983073 WCD983073 WLZ983073 WVV983073 J33:J34 JF33 TB33 ACX33 AMT33 AWP33 BGL33 BQH33 CAD33 CJZ33 CTV33 DDR33 DNN33 DXJ33 EHF33 ERB33 FAX33 FKT33 FUP33 GEL33 GOH33 GYD33 HHZ33 HRV33 IBR33 ILN33 IVJ33 JFF33 JPB33 JYX33 KIT33 KSP33 LCL33 LMH33 LWD33 MFZ33 MPV33 MZR33 NJN33 NTJ33 ODF33 ONB33 OWX33 PGT33 PQP33 QAL33 QKH33 QUD33 RDZ33 RNV33 RXR33 SHN33 SRJ33 TBF33 TLB33 TUX33 UET33 UOP33 UYL33 VIH33 VSD33 WBZ33 WLV33 WVR33 J65569 JF65569 TB65569 ACX65569 AMT65569 AWP65569 BGL65569 BQH65569 CAD65569 CJZ65569 CTV65569 DDR65569 DNN65569 DXJ65569 EHF65569 ERB65569 FAX65569 FKT65569 FUP65569 GEL65569 GOH65569 GYD65569 HHZ65569 HRV65569 IBR65569 ILN65569 IVJ65569 JFF65569 JPB65569 JYX65569 KIT65569 KSP65569 LCL65569 LMH65569 LWD65569 MFZ65569 MPV65569 MZR65569 NJN65569 NTJ65569 ODF65569 ONB65569 OWX65569 PGT65569 PQP65569 QAL65569 QKH65569 QUD65569 RDZ65569 RNV65569 RXR65569 SHN65569 SRJ65569 TBF65569 TLB65569 TUX65569 UET65569 UOP65569 UYL65569 VIH65569 VSD65569 WBZ65569 WLV65569 WVR65569 J131105 JF131105 TB131105 ACX131105 AMT131105 AWP131105 BGL131105 BQH131105 CAD131105 CJZ131105 CTV131105 DDR131105 DNN131105 DXJ131105 EHF131105 ERB131105 FAX131105 FKT131105 FUP131105 GEL131105 GOH131105 GYD131105 HHZ131105 HRV131105 IBR131105 ILN131105 IVJ131105 JFF131105 JPB131105 JYX131105 KIT131105 KSP131105 LCL131105 LMH131105 LWD131105 MFZ131105 MPV131105 MZR131105 NJN131105 NTJ131105 ODF131105 ONB131105 OWX131105 PGT131105 PQP131105 QAL131105 QKH131105 QUD131105 RDZ131105 RNV131105 RXR131105 SHN131105 SRJ131105 TBF131105 TLB131105 TUX131105 UET131105 UOP131105 UYL131105 VIH131105 VSD131105 WBZ131105 WLV131105 WVR131105 J196641 JF196641 TB196641 ACX196641 AMT196641 AWP196641 BGL196641 BQH196641 CAD196641 CJZ196641 CTV196641 DDR196641 DNN196641 DXJ196641 EHF196641 ERB196641 FAX196641 FKT196641 FUP196641 GEL196641 GOH196641 GYD196641 HHZ196641 HRV196641 IBR196641 ILN196641 IVJ196641 JFF196641 JPB196641 JYX196641 KIT196641 KSP196641 LCL196641 LMH196641 LWD196641 MFZ196641 MPV196641 MZR196641 NJN196641 NTJ196641 ODF196641 ONB196641 OWX196641 PGT196641 PQP196641 QAL196641 QKH196641 QUD196641 RDZ196641 RNV196641 RXR196641 SHN196641 SRJ196641 TBF196641 TLB196641 TUX196641 UET196641 UOP196641 UYL196641 VIH196641 VSD196641 WBZ196641 WLV196641 WVR196641 J262177 JF262177 TB262177 ACX262177 AMT262177 AWP262177 BGL262177 BQH262177 CAD262177 CJZ262177 CTV262177 DDR262177 DNN262177 DXJ262177 EHF262177 ERB262177 FAX262177 FKT262177 FUP262177 GEL262177 GOH262177 GYD262177 HHZ262177 HRV262177 IBR262177 ILN262177 IVJ262177 JFF262177 JPB262177 JYX262177 KIT262177 KSP262177 LCL262177 LMH262177 LWD262177 MFZ262177 MPV262177 MZR262177 NJN262177 NTJ262177 ODF262177 ONB262177 OWX262177 PGT262177 PQP262177 QAL262177 QKH262177 QUD262177 RDZ262177 RNV262177 RXR262177 SHN262177 SRJ262177 TBF262177 TLB262177 TUX262177 UET262177 UOP262177 UYL262177 VIH262177 VSD262177 WBZ262177 WLV262177 WVR262177 J327713 JF327713 TB327713 ACX327713 AMT327713 AWP327713 BGL327713 BQH327713 CAD327713 CJZ327713 CTV327713 DDR327713 DNN327713 DXJ327713 EHF327713 ERB327713 FAX327713 FKT327713 FUP327713 GEL327713 GOH327713 GYD327713 HHZ327713 HRV327713 IBR327713 ILN327713 IVJ327713 JFF327713 JPB327713 JYX327713 KIT327713 KSP327713 LCL327713 LMH327713 LWD327713 MFZ327713 MPV327713 MZR327713 NJN327713 NTJ327713 ODF327713 ONB327713 OWX327713 PGT327713 PQP327713 QAL327713 QKH327713 QUD327713 RDZ327713 RNV327713 RXR327713 SHN327713 SRJ327713 TBF327713 TLB327713 TUX327713 UET327713 UOP327713 UYL327713 VIH327713 VSD327713 WBZ327713 WLV327713 WVR327713 J393249 JF393249 TB393249 ACX393249 AMT393249 AWP393249 BGL393249 BQH393249 CAD393249 CJZ393249 CTV393249 DDR393249 DNN393249 DXJ393249 EHF393249 ERB393249 FAX393249 FKT393249 FUP393249 GEL393249 GOH393249 GYD393249 HHZ393249 HRV393249 IBR393249 ILN393249 IVJ393249 JFF393249 JPB393249 JYX393249 KIT393249 KSP393249 LCL393249 LMH393249 LWD393249 MFZ393249 MPV393249 MZR393249 NJN393249 NTJ393249 ODF393249 ONB393249 OWX393249 PGT393249 PQP393249 QAL393249 QKH393249 QUD393249 RDZ393249 RNV393249 RXR393249 SHN393249 SRJ393249 TBF393249 TLB393249 TUX393249 UET393249 UOP393249 UYL393249 VIH393249 VSD393249 WBZ393249 WLV393249 WVR393249 J458785 JF458785 TB458785 ACX458785 AMT458785 AWP458785 BGL458785 BQH458785 CAD458785 CJZ458785 CTV458785 DDR458785 DNN458785 DXJ458785 EHF458785 ERB458785 FAX458785 FKT458785 FUP458785 GEL458785 GOH458785 GYD458785 HHZ458785 HRV458785 IBR458785 ILN458785 IVJ458785 JFF458785 JPB458785 JYX458785 KIT458785 KSP458785 LCL458785 LMH458785 LWD458785 MFZ458785 MPV458785 MZR458785 NJN458785 NTJ458785 ODF458785 ONB458785 OWX458785 PGT458785 PQP458785 QAL458785 QKH458785 QUD458785 RDZ458785 RNV458785 RXR458785 SHN458785 SRJ458785 TBF458785 TLB458785 TUX458785 UET458785 UOP458785 UYL458785 VIH458785 VSD458785 WBZ458785 WLV458785 WVR458785 J524321 JF524321 TB524321 ACX524321 AMT524321 AWP524321 BGL524321 BQH524321 CAD524321 CJZ524321 CTV524321 DDR524321 DNN524321 DXJ524321 EHF524321 ERB524321 FAX524321 FKT524321 FUP524321 GEL524321 GOH524321 GYD524321 HHZ524321 HRV524321 IBR524321 ILN524321 IVJ524321 JFF524321 JPB524321 JYX524321 KIT524321 KSP524321 LCL524321 LMH524321 LWD524321 MFZ524321 MPV524321 MZR524321 NJN524321 NTJ524321 ODF524321 ONB524321 OWX524321 PGT524321 PQP524321 QAL524321 QKH524321 QUD524321 RDZ524321 RNV524321 RXR524321 SHN524321 SRJ524321 TBF524321 TLB524321 TUX524321 UET524321 UOP524321 UYL524321 VIH524321 VSD524321 WBZ524321 WLV524321 WVR524321 J589857 JF589857 TB589857 ACX589857 AMT589857 AWP589857 BGL589857 BQH589857 CAD589857 CJZ589857 CTV589857 DDR589857 DNN589857 DXJ589857 EHF589857 ERB589857 FAX589857 FKT589857 FUP589857 GEL589857 GOH589857 GYD589857 HHZ589857 HRV589857 IBR589857 ILN589857 IVJ589857 JFF589857 JPB589857 JYX589857 KIT589857 KSP589857 LCL589857 LMH589857 LWD589857 MFZ589857 MPV589857 MZR589857 NJN589857 NTJ589857 ODF589857 ONB589857 OWX589857 PGT589857 PQP589857 QAL589857 QKH589857 QUD589857 RDZ589857 RNV589857 RXR589857 SHN589857 SRJ589857 TBF589857 TLB589857 TUX589857 UET589857 UOP589857 UYL589857 VIH589857 VSD589857 WBZ589857 WLV589857 WVR589857 J655393 JF655393 TB655393 ACX655393 AMT655393 AWP655393 BGL655393 BQH655393 CAD655393 CJZ655393 CTV655393 DDR655393 DNN655393 DXJ655393 EHF655393 ERB655393 FAX655393 FKT655393 FUP655393 GEL655393 GOH655393 GYD655393 HHZ655393 HRV655393 IBR655393 ILN655393 IVJ655393 JFF655393 JPB655393 JYX655393 KIT655393 KSP655393 LCL655393 LMH655393 LWD655393 MFZ655393 MPV655393 MZR655393 NJN655393 NTJ655393 ODF655393 ONB655393 OWX655393 PGT655393 PQP655393 QAL655393 QKH655393 QUD655393 RDZ655393 RNV655393 RXR655393 SHN655393 SRJ655393 TBF655393 TLB655393 TUX655393 UET655393 UOP655393 UYL655393 VIH655393 VSD655393 WBZ655393 WLV655393 WVR655393 J720929 JF720929 TB720929 ACX720929 AMT720929 AWP720929 BGL720929 BQH720929 CAD720929 CJZ720929 CTV720929 DDR720929 DNN720929 DXJ720929 EHF720929 ERB720929 FAX720929 FKT720929 FUP720929 GEL720929 GOH720929 GYD720929 HHZ720929 HRV720929 IBR720929 ILN720929 IVJ720929 JFF720929 JPB720929 JYX720929 KIT720929 KSP720929 LCL720929 LMH720929 LWD720929 MFZ720929 MPV720929 MZR720929 NJN720929 NTJ720929 ODF720929 ONB720929 OWX720929 PGT720929 PQP720929 QAL720929 QKH720929 QUD720929 RDZ720929 RNV720929 RXR720929 SHN720929 SRJ720929 TBF720929 TLB720929 TUX720929 UET720929 UOP720929 UYL720929 VIH720929 VSD720929 WBZ720929 WLV720929 WVR720929 J786465 JF786465 TB786465 ACX786465 AMT786465 AWP786465 BGL786465 BQH786465 CAD786465 CJZ786465 CTV786465 DDR786465 DNN786465 DXJ786465 EHF786465 ERB786465 FAX786465 FKT786465 FUP786465 GEL786465 GOH786465 GYD786465 HHZ786465 HRV786465 IBR786465 ILN786465 IVJ786465 JFF786465 JPB786465 JYX786465 KIT786465 KSP786465 LCL786465 LMH786465 LWD786465 MFZ786465 MPV786465 MZR786465 NJN786465 NTJ786465 ODF786465 ONB786465 OWX786465 PGT786465 PQP786465 QAL786465 QKH786465 QUD786465 RDZ786465 RNV786465 RXR786465 SHN786465 SRJ786465 TBF786465 TLB786465 TUX786465 UET786465 UOP786465 UYL786465 VIH786465 VSD786465 WBZ786465 WLV786465 WVR786465 J852001 JF852001 TB852001 ACX852001 AMT852001 AWP852001 BGL852001 BQH852001 CAD852001 CJZ852001 CTV852001 DDR852001 DNN852001 DXJ852001 EHF852001 ERB852001 FAX852001 FKT852001 FUP852001 GEL852001 GOH852001 GYD852001 HHZ852001 HRV852001 IBR852001 ILN852001 IVJ852001 JFF852001 JPB852001 JYX852001 KIT852001 KSP852001 LCL852001 LMH852001 LWD852001 MFZ852001 MPV852001 MZR852001 NJN852001 NTJ852001 ODF852001 ONB852001 OWX852001 PGT852001 PQP852001 QAL852001 QKH852001 QUD852001 RDZ852001 RNV852001 RXR852001 SHN852001 SRJ852001 TBF852001 TLB852001 TUX852001 UET852001 UOP852001 UYL852001 VIH852001 VSD852001 WBZ852001 WLV852001 WVR852001 J917537 JF917537 TB917537 ACX917537 AMT917537 AWP917537 BGL917537 BQH917537 CAD917537 CJZ917537 CTV917537 DDR917537 DNN917537 DXJ917537 EHF917537 ERB917537 FAX917537 FKT917537 FUP917537 GEL917537 GOH917537 GYD917537 HHZ917537 HRV917537 IBR917537 ILN917537 IVJ917537 JFF917537 JPB917537 JYX917537 KIT917537 KSP917537 LCL917537 LMH917537 LWD917537 MFZ917537 MPV917537 MZR917537 NJN917537 NTJ917537 ODF917537 ONB917537 OWX917537 PGT917537 PQP917537 QAL917537 QKH917537 QUD917537 RDZ917537 RNV917537 RXR917537 SHN917537 SRJ917537 TBF917537 TLB917537 TUX917537 UET917537 UOP917537 UYL917537 VIH917537 VSD917537 WBZ917537 WLV917537 WVR917537 J983073 JF983073 TB983073 ACX983073 AMT983073 AWP983073 BGL983073 BQH983073 CAD983073 CJZ983073 CTV983073 DDR983073 DNN983073 DXJ983073 EHF983073 ERB983073 FAX983073 FKT983073 FUP983073 GEL983073 GOH983073 GYD983073 HHZ983073 HRV983073 IBR983073 ILN983073 IVJ983073 JFF983073 JPB983073 JYX983073 KIT983073 KSP983073 LCL983073 LMH983073 LWD983073 MFZ983073 MPV983073 MZR983073 NJN983073 NTJ983073 ODF983073 ONB983073 OWX983073 PGT983073 PQP983073 QAL983073 QKH983073 QUD983073 RDZ983073 RNV983073 RXR983073 SHN983073 SRJ983073 TBF983073 TLB983073 TUX983073 UET983073 UOP983073 UYL983073 VIH983073 VSD983073 WBZ983073 WLV983073 WVR983073 B65553 IX65553 ST65553 ACP65553 AML65553 AWH65553 BGD65553 BPZ65553 BZV65553 CJR65553 CTN65553 DDJ65553 DNF65553 DXB65553 EGX65553 EQT65553 FAP65553 FKL65553 FUH65553 GED65553 GNZ65553 GXV65553 HHR65553 HRN65553 IBJ65553 ILF65553 IVB65553 JEX65553 JOT65553 JYP65553 KIL65553 KSH65553 LCD65553 LLZ65553 LVV65553 MFR65553 MPN65553 MZJ65553 NJF65553 NTB65553 OCX65553 OMT65553 OWP65553 PGL65553 PQH65553 QAD65553 QJZ65553 QTV65553 RDR65553 RNN65553 RXJ65553 SHF65553 SRB65553 TAX65553 TKT65553 TUP65553 UEL65553 UOH65553 UYD65553 VHZ65553 VRV65553 WBR65553 WLN65553 WVJ65553 B131089 IX131089 ST131089 ACP131089 AML131089 AWH131089 BGD131089 BPZ131089 BZV131089 CJR131089 CTN131089 DDJ131089 DNF131089 DXB131089 EGX131089 EQT131089 FAP131089 FKL131089 FUH131089 GED131089 GNZ131089 GXV131089 HHR131089 HRN131089 IBJ131089 ILF131089 IVB131089 JEX131089 JOT131089 JYP131089 KIL131089 KSH131089 LCD131089 LLZ131089 LVV131089 MFR131089 MPN131089 MZJ131089 NJF131089 NTB131089 OCX131089 OMT131089 OWP131089 PGL131089 PQH131089 QAD131089 QJZ131089 QTV131089 RDR131089 RNN131089 RXJ131089 SHF131089 SRB131089 TAX131089 TKT131089 TUP131089 UEL131089 UOH131089 UYD131089 VHZ131089 VRV131089 WBR131089 WLN131089 WVJ131089 B196625 IX196625 ST196625 ACP196625 AML196625 AWH196625 BGD196625 BPZ196625 BZV196625 CJR196625 CTN196625 DDJ196625 DNF196625 DXB196625 EGX196625 EQT196625 FAP196625 FKL196625 FUH196625 GED196625 GNZ196625 GXV196625 HHR196625 HRN196625 IBJ196625 ILF196625 IVB196625 JEX196625 JOT196625 JYP196625 KIL196625 KSH196625 LCD196625 LLZ196625 LVV196625 MFR196625 MPN196625 MZJ196625 NJF196625 NTB196625 OCX196625 OMT196625 OWP196625 PGL196625 PQH196625 QAD196625 QJZ196625 QTV196625 RDR196625 RNN196625 RXJ196625 SHF196625 SRB196625 TAX196625 TKT196625 TUP196625 UEL196625 UOH196625 UYD196625 VHZ196625 VRV196625 WBR196625 WLN196625 WVJ196625 B262161 IX262161 ST262161 ACP262161 AML262161 AWH262161 BGD262161 BPZ262161 BZV262161 CJR262161 CTN262161 DDJ262161 DNF262161 DXB262161 EGX262161 EQT262161 FAP262161 FKL262161 FUH262161 GED262161 GNZ262161 GXV262161 HHR262161 HRN262161 IBJ262161 ILF262161 IVB262161 JEX262161 JOT262161 JYP262161 KIL262161 KSH262161 LCD262161 LLZ262161 LVV262161 MFR262161 MPN262161 MZJ262161 NJF262161 NTB262161 OCX262161 OMT262161 OWP262161 PGL262161 PQH262161 QAD262161 QJZ262161 QTV262161 RDR262161 RNN262161 RXJ262161 SHF262161 SRB262161 TAX262161 TKT262161 TUP262161 UEL262161 UOH262161 UYD262161 VHZ262161 VRV262161 WBR262161 WLN262161 WVJ262161 B327697 IX327697 ST327697 ACP327697 AML327697 AWH327697 BGD327697 BPZ327697 BZV327697 CJR327697 CTN327697 DDJ327697 DNF327697 DXB327697 EGX327697 EQT327697 FAP327697 FKL327697 FUH327697 GED327697 GNZ327697 GXV327697 HHR327697 HRN327697 IBJ327697 ILF327697 IVB327697 JEX327697 JOT327697 JYP327697 KIL327697 KSH327697 LCD327697 LLZ327697 LVV327697 MFR327697 MPN327697 MZJ327697 NJF327697 NTB327697 OCX327697 OMT327697 OWP327697 PGL327697 PQH327697 QAD327697 QJZ327697 QTV327697 RDR327697 RNN327697 RXJ327697 SHF327697 SRB327697 TAX327697 TKT327697 TUP327697 UEL327697 UOH327697 UYD327697 VHZ327697 VRV327697 WBR327697 WLN327697 WVJ327697 B393233 IX393233 ST393233 ACP393233 AML393233 AWH393233 BGD393233 BPZ393233 BZV393233 CJR393233 CTN393233 DDJ393233 DNF393233 DXB393233 EGX393233 EQT393233 FAP393233 FKL393233 FUH393233 GED393233 GNZ393233 GXV393233 HHR393233 HRN393233 IBJ393233 ILF393233 IVB393233 JEX393233 JOT393233 JYP393233 KIL393233 KSH393233 LCD393233 LLZ393233 LVV393233 MFR393233 MPN393233 MZJ393233 NJF393233 NTB393233 OCX393233 OMT393233 OWP393233 PGL393233 PQH393233 QAD393233 QJZ393233 QTV393233 RDR393233 RNN393233 RXJ393233 SHF393233 SRB393233 TAX393233 TKT393233 TUP393233 UEL393233 UOH393233 UYD393233 VHZ393233 VRV393233 WBR393233 WLN393233 WVJ393233 B458769 IX458769 ST458769 ACP458769 AML458769 AWH458769 BGD458769 BPZ458769 BZV458769 CJR458769 CTN458769 DDJ458769 DNF458769 DXB458769 EGX458769 EQT458769 FAP458769 FKL458769 FUH458769 GED458769 GNZ458769 GXV458769 HHR458769 HRN458769 IBJ458769 ILF458769 IVB458769 JEX458769 JOT458769 JYP458769 KIL458769 KSH458769 LCD458769 LLZ458769 LVV458769 MFR458769 MPN458769 MZJ458769 NJF458769 NTB458769 OCX458769 OMT458769 OWP458769 PGL458769 PQH458769 QAD458769 QJZ458769 QTV458769 RDR458769 RNN458769 RXJ458769 SHF458769 SRB458769 TAX458769 TKT458769 TUP458769 UEL458769 UOH458769 UYD458769 VHZ458769 VRV458769 WBR458769 WLN458769 WVJ458769 B524305 IX524305 ST524305 ACP524305 AML524305 AWH524305 BGD524305 BPZ524305 BZV524305 CJR524305 CTN524305 DDJ524305 DNF524305 DXB524305 EGX524305 EQT524305 FAP524305 FKL524305 FUH524305 GED524305 GNZ524305 GXV524305 HHR524305 HRN524305 IBJ524305 ILF524305 IVB524305 JEX524305 JOT524305 JYP524305 KIL524305 KSH524305 LCD524305 LLZ524305 LVV524305 MFR524305 MPN524305 MZJ524305 NJF524305 NTB524305 OCX524305 OMT524305 OWP524305 PGL524305 PQH524305 QAD524305 QJZ524305 QTV524305 RDR524305 RNN524305 RXJ524305 SHF524305 SRB524305 TAX524305 TKT524305 TUP524305 UEL524305 UOH524305 UYD524305 VHZ524305 VRV524305 WBR524305 WLN524305 WVJ524305 B589841 IX589841 ST589841 ACP589841 AML589841 AWH589841 BGD589841 BPZ589841 BZV589841 CJR589841 CTN589841 DDJ589841 DNF589841 DXB589841 EGX589841 EQT589841 FAP589841 FKL589841 FUH589841 GED589841 GNZ589841 GXV589841 HHR589841 HRN589841 IBJ589841 ILF589841 IVB589841 JEX589841 JOT589841 JYP589841 KIL589841 KSH589841 LCD589841 LLZ589841 LVV589841 MFR589841 MPN589841 MZJ589841 NJF589841 NTB589841 OCX589841 OMT589841 OWP589841 PGL589841 PQH589841 QAD589841 QJZ589841 QTV589841 RDR589841 RNN589841 RXJ589841 SHF589841 SRB589841 TAX589841 TKT589841 TUP589841 UEL589841 UOH589841 UYD589841 VHZ589841 VRV589841 WBR589841 WLN589841 WVJ589841 B655377 IX655377 ST655377 ACP655377 AML655377 AWH655377 BGD655377 BPZ655377 BZV655377 CJR655377 CTN655377 DDJ655377 DNF655377 DXB655377 EGX655377 EQT655377 FAP655377 FKL655377 FUH655377 GED655377 GNZ655377 GXV655377 HHR655377 HRN655377 IBJ655377 ILF655377 IVB655377 JEX655377 JOT655377 JYP655377 KIL655377 KSH655377 LCD655377 LLZ655377 LVV655377 MFR655377 MPN655377 MZJ655377 NJF655377 NTB655377 OCX655377 OMT655377 OWP655377 PGL655377 PQH655377 QAD655377 QJZ655377 QTV655377 RDR655377 RNN655377 RXJ655377 SHF655377 SRB655377 TAX655377 TKT655377 TUP655377 UEL655377 UOH655377 UYD655377 VHZ655377 VRV655377 WBR655377 WLN655377 WVJ655377 B720913 IX720913 ST720913 ACP720913 AML720913 AWH720913 BGD720913 BPZ720913 BZV720913 CJR720913 CTN720913 DDJ720913 DNF720913 DXB720913 EGX720913 EQT720913 FAP720913 FKL720913 FUH720913 GED720913 GNZ720913 GXV720913 HHR720913 HRN720913 IBJ720913 ILF720913 IVB720913 JEX720913 JOT720913 JYP720913 KIL720913 KSH720913 LCD720913 LLZ720913 LVV720913 MFR720913 MPN720913 MZJ720913 NJF720913 NTB720913 OCX720913 OMT720913 OWP720913 PGL720913 PQH720913 QAD720913 QJZ720913 QTV720913 RDR720913 RNN720913 RXJ720913 SHF720913 SRB720913 TAX720913 TKT720913 TUP720913 UEL720913 UOH720913 UYD720913 VHZ720913 VRV720913 WBR720913 WLN720913 WVJ720913 B786449 IX786449 ST786449 ACP786449 AML786449 AWH786449 BGD786449 BPZ786449 BZV786449 CJR786449 CTN786449 DDJ786449 DNF786449 DXB786449 EGX786449 EQT786449 FAP786449 FKL786449 FUH786449 GED786449 GNZ786449 GXV786449 HHR786449 HRN786449 IBJ786449 ILF786449 IVB786449 JEX786449 JOT786449 JYP786449 KIL786449 KSH786449 LCD786449 LLZ786449 LVV786449 MFR786449 MPN786449 MZJ786449 NJF786449 NTB786449 OCX786449 OMT786449 OWP786449 PGL786449 PQH786449 QAD786449 QJZ786449 QTV786449 RDR786449 RNN786449 RXJ786449 SHF786449 SRB786449 TAX786449 TKT786449 TUP786449 UEL786449 UOH786449 UYD786449 VHZ786449 VRV786449 WBR786449 WLN786449 WVJ786449 B851985 IX851985 ST851985 ACP851985 AML851985 AWH851985 BGD851985 BPZ851985 BZV851985 CJR851985 CTN851985 DDJ851985 DNF851985 DXB851985 EGX851985 EQT851985 FAP851985 FKL851985 FUH851985 GED851985 GNZ851985 GXV851985 HHR851985 HRN851985 IBJ851985 ILF851985 IVB851985 JEX851985 JOT851985 JYP851985 KIL851985 KSH851985 LCD851985 LLZ851985 LVV851985 MFR851985 MPN851985 MZJ851985 NJF851985 NTB851985 OCX851985 OMT851985 OWP851985 PGL851985 PQH851985 QAD851985 QJZ851985 QTV851985 RDR851985 RNN851985 RXJ851985 SHF851985 SRB851985 TAX851985 TKT851985 TUP851985 UEL851985 UOH851985 UYD851985 VHZ851985 VRV851985 WBR851985 WLN851985 WVJ851985 B917521 IX917521 ST917521 ACP917521 AML917521 AWH917521 BGD917521 BPZ917521 BZV917521 CJR917521 CTN917521 DDJ917521 DNF917521 DXB917521 EGX917521 EQT917521 FAP917521 FKL917521 FUH917521 GED917521 GNZ917521 GXV917521 HHR917521 HRN917521 IBJ917521 ILF917521 IVB917521 JEX917521 JOT917521 JYP917521 KIL917521 KSH917521 LCD917521 LLZ917521 LVV917521 MFR917521 MPN917521 MZJ917521 NJF917521 NTB917521 OCX917521 OMT917521 OWP917521 PGL917521 PQH917521 QAD917521 QJZ917521 QTV917521 RDR917521 RNN917521 RXJ917521 SHF917521 SRB917521 TAX917521 TKT917521 TUP917521 UEL917521 UOH917521 UYD917521 VHZ917521 VRV917521 WBR917521 WLN917521 WVJ917521 B983057 IX983057 ST983057 ACP983057 AML983057 AWH983057 BGD983057 BPZ983057 BZV983057 CJR983057 CTN983057 DDJ983057 DNF983057 DXB983057 EGX983057 EQT983057 FAP983057 FKL983057 FUH983057 GED983057 GNZ983057 GXV983057 HHR983057 HRN983057 IBJ983057 ILF983057 IVB983057 JEX983057 JOT983057 JYP983057 KIL983057 KSH983057 LCD983057 LLZ983057 LVV983057 MFR983057 MPN983057 MZJ983057 NJF983057 NTB983057 OCX983057 OMT983057 OWP983057 PGL983057 PQH983057 QAD983057 QJZ983057 QTV983057 RDR983057 RNN983057 RXJ983057 SHF983057 SRB983057 TAX983057 TKT983057 TUP983057 UEL983057 UOH983057 UYD983057 VHZ983057 VRV983057 WBR983057 WLN983057 WVJ983057 M65554:M65556 JI65554:JI65556 TE65554:TE65556 ADA65554:ADA65556 AMW65554:AMW65556 AWS65554:AWS65556 BGO65554:BGO65556 BQK65554:BQK65556 CAG65554:CAG65556 CKC65554:CKC65556 CTY65554:CTY65556 DDU65554:DDU65556 DNQ65554:DNQ65556 DXM65554:DXM65556 EHI65554:EHI65556 ERE65554:ERE65556 FBA65554:FBA65556 FKW65554:FKW65556 FUS65554:FUS65556 GEO65554:GEO65556 GOK65554:GOK65556 GYG65554:GYG65556 HIC65554:HIC65556 HRY65554:HRY65556 IBU65554:IBU65556 ILQ65554:ILQ65556 IVM65554:IVM65556 JFI65554:JFI65556 JPE65554:JPE65556 JZA65554:JZA65556 KIW65554:KIW65556 KSS65554:KSS65556 LCO65554:LCO65556 LMK65554:LMK65556 LWG65554:LWG65556 MGC65554:MGC65556 MPY65554:MPY65556 MZU65554:MZU65556 NJQ65554:NJQ65556 NTM65554:NTM65556 ODI65554:ODI65556 ONE65554:ONE65556 OXA65554:OXA65556 PGW65554:PGW65556 PQS65554:PQS65556 QAO65554:QAO65556 QKK65554:QKK65556 QUG65554:QUG65556 REC65554:REC65556 RNY65554:RNY65556 RXU65554:RXU65556 SHQ65554:SHQ65556 SRM65554:SRM65556 TBI65554:TBI65556 TLE65554:TLE65556 TVA65554:TVA65556 UEW65554:UEW65556 UOS65554:UOS65556 UYO65554:UYO65556 VIK65554:VIK65556 VSG65554:VSG65556 WCC65554:WCC65556 WLY65554:WLY65556 WVU65554:WVU65556 M131090:M131092 JI131090:JI131092 TE131090:TE131092 ADA131090:ADA131092 AMW131090:AMW131092 AWS131090:AWS131092 BGO131090:BGO131092 BQK131090:BQK131092 CAG131090:CAG131092 CKC131090:CKC131092 CTY131090:CTY131092 DDU131090:DDU131092 DNQ131090:DNQ131092 DXM131090:DXM131092 EHI131090:EHI131092 ERE131090:ERE131092 FBA131090:FBA131092 FKW131090:FKW131092 FUS131090:FUS131092 GEO131090:GEO131092 GOK131090:GOK131092 GYG131090:GYG131092 HIC131090:HIC131092 HRY131090:HRY131092 IBU131090:IBU131092 ILQ131090:ILQ131092 IVM131090:IVM131092 JFI131090:JFI131092 JPE131090:JPE131092 JZA131090:JZA131092 KIW131090:KIW131092 KSS131090:KSS131092 LCO131090:LCO131092 LMK131090:LMK131092 LWG131090:LWG131092 MGC131090:MGC131092 MPY131090:MPY131092 MZU131090:MZU131092 NJQ131090:NJQ131092 NTM131090:NTM131092 ODI131090:ODI131092 ONE131090:ONE131092 OXA131090:OXA131092 PGW131090:PGW131092 PQS131090:PQS131092 QAO131090:QAO131092 QKK131090:QKK131092 QUG131090:QUG131092 REC131090:REC131092 RNY131090:RNY131092 RXU131090:RXU131092 SHQ131090:SHQ131092 SRM131090:SRM131092 TBI131090:TBI131092 TLE131090:TLE131092 TVA131090:TVA131092 UEW131090:UEW131092 UOS131090:UOS131092 UYO131090:UYO131092 VIK131090:VIK131092 VSG131090:VSG131092 WCC131090:WCC131092 WLY131090:WLY131092 WVU131090:WVU131092 M196626:M196628 JI196626:JI196628 TE196626:TE196628 ADA196626:ADA196628 AMW196626:AMW196628 AWS196626:AWS196628 BGO196626:BGO196628 BQK196626:BQK196628 CAG196626:CAG196628 CKC196626:CKC196628 CTY196626:CTY196628 DDU196626:DDU196628 DNQ196626:DNQ196628 DXM196626:DXM196628 EHI196626:EHI196628 ERE196626:ERE196628 FBA196626:FBA196628 FKW196626:FKW196628 FUS196626:FUS196628 GEO196626:GEO196628 GOK196626:GOK196628 GYG196626:GYG196628 HIC196626:HIC196628 HRY196626:HRY196628 IBU196626:IBU196628 ILQ196626:ILQ196628 IVM196626:IVM196628 JFI196626:JFI196628 JPE196626:JPE196628 JZA196626:JZA196628 KIW196626:KIW196628 KSS196626:KSS196628 LCO196626:LCO196628 LMK196626:LMK196628 LWG196626:LWG196628 MGC196626:MGC196628 MPY196626:MPY196628 MZU196626:MZU196628 NJQ196626:NJQ196628 NTM196626:NTM196628 ODI196626:ODI196628 ONE196626:ONE196628 OXA196626:OXA196628 PGW196626:PGW196628 PQS196626:PQS196628 QAO196626:QAO196628 QKK196626:QKK196628 QUG196626:QUG196628 REC196626:REC196628 RNY196626:RNY196628 RXU196626:RXU196628 SHQ196626:SHQ196628 SRM196626:SRM196628 TBI196626:TBI196628 TLE196626:TLE196628 TVA196626:TVA196628 UEW196626:UEW196628 UOS196626:UOS196628 UYO196626:UYO196628 VIK196626:VIK196628 VSG196626:VSG196628 WCC196626:WCC196628 WLY196626:WLY196628 WVU196626:WVU196628 M262162:M262164 JI262162:JI262164 TE262162:TE262164 ADA262162:ADA262164 AMW262162:AMW262164 AWS262162:AWS262164 BGO262162:BGO262164 BQK262162:BQK262164 CAG262162:CAG262164 CKC262162:CKC262164 CTY262162:CTY262164 DDU262162:DDU262164 DNQ262162:DNQ262164 DXM262162:DXM262164 EHI262162:EHI262164 ERE262162:ERE262164 FBA262162:FBA262164 FKW262162:FKW262164 FUS262162:FUS262164 GEO262162:GEO262164 GOK262162:GOK262164 GYG262162:GYG262164 HIC262162:HIC262164 HRY262162:HRY262164 IBU262162:IBU262164 ILQ262162:ILQ262164 IVM262162:IVM262164 JFI262162:JFI262164 JPE262162:JPE262164 JZA262162:JZA262164 KIW262162:KIW262164 KSS262162:KSS262164 LCO262162:LCO262164 LMK262162:LMK262164 LWG262162:LWG262164 MGC262162:MGC262164 MPY262162:MPY262164 MZU262162:MZU262164 NJQ262162:NJQ262164 NTM262162:NTM262164 ODI262162:ODI262164 ONE262162:ONE262164 OXA262162:OXA262164 PGW262162:PGW262164 PQS262162:PQS262164 QAO262162:QAO262164 QKK262162:QKK262164 QUG262162:QUG262164 REC262162:REC262164 RNY262162:RNY262164 RXU262162:RXU262164 SHQ262162:SHQ262164 SRM262162:SRM262164 TBI262162:TBI262164 TLE262162:TLE262164 TVA262162:TVA262164 UEW262162:UEW262164 UOS262162:UOS262164 UYO262162:UYO262164 VIK262162:VIK262164 VSG262162:VSG262164 WCC262162:WCC262164 WLY262162:WLY262164 WVU262162:WVU262164 M327698:M327700 JI327698:JI327700 TE327698:TE327700 ADA327698:ADA327700 AMW327698:AMW327700 AWS327698:AWS327700 BGO327698:BGO327700 BQK327698:BQK327700 CAG327698:CAG327700 CKC327698:CKC327700 CTY327698:CTY327700 DDU327698:DDU327700 DNQ327698:DNQ327700 DXM327698:DXM327700 EHI327698:EHI327700 ERE327698:ERE327700 FBA327698:FBA327700 FKW327698:FKW327700 FUS327698:FUS327700 GEO327698:GEO327700 GOK327698:GOK327700 GYG327698:GYG327700 HIC327698:HIC327700 HRY327698:HRY327700 IBU327698:IBU327700 ILQ327698:ILQ327700 IVM327698:IVM327700 JFI327698:JFI327700 JPE327698:JPE327700 JZA327698:JZA327700 KIW327698:KIW327700 KSS327698:KSS327700 LCO327698:LCO327700 LMK327698:LMK327700 LWG327698:LWG327700 MGC327698:MGC327700 MPY327698:MPY327700 MZU327698:MZU327700 NJQ327698:NJQ327700 NTM327698:NTM327700 ODI327698:ODI327700 ONE327698:ONE327700 OXA327698:OXA327700 PGW327698:PGW327700 PQS327698:PQS327700 QAO327698:QAO327700 QKK327698:QKK327700 QUG327698:QUG327700 REC327698:REC327700 RNY327698:RNY327700 RXU327698:RXU327700 SHQ327698:SHQ327700 SRM327698:SRM327700 TBI327698:TBI327700 TLE327698:TLE327700 TVA327698:TVA327700 UEW327698:UEW327700 UOS327698:UOS327700 UYO327698:UYO327700 VIK327698:VIK327700 VSG327698:VSG327700 WCC327698:WCC327700 WLY327698:WLY327700 WVU327698:WVU327700 M393234:M393236 JI393234:JI393236 TE393234:TE393236 ADA393234:ADA393236 AMW393234:AMW393236 AWS393234:AWS393236 BGO393234:BGO393236 BQK393234:BQK393236 CAG393234:CAG393236 CKC393234:CKC393236 CTY393234:CTY393236 DDU393234:DDU393236 DNQ393234:DNQ393236 DXM393234:DXM393236 EHI393234:EHI393236 ERE393234:ERE393236 FBA393234:FBA393236 FKW393234:FKW393236 FUS393234:FUS393236 GEO393234:GEO393236 GOK393234:GOK393236 GYG393234:GYG393236 HIC393234:HIC393236 HRY393234:HRY393236 IBU393234:IBU393236 ILQ393234:ILQ393236 IVM393234:IVM393236 JFI393234:JFI393236 JPE393234:JPE393236 JZA393234:JZA393236 KIW393234:KIW393236 KSS393234:KSS393236 LCO393234:LCO393236 LMK393234:LMK393236 LWG393234:LWG393236 MGC393234:MGC393236 MPY393234:MPY393236 MZU393234:MZU393236 NJQ393234:NJQ393236 NTM393234:NTM393236 ODI393234:ODI393236 ONE393234:ONE393236 OXA393234:OXA393236 PGW393234:PGW393236 PQS393234:PQS393236 QAO393234:QAO393236 QKK393234:QKK393236 QUG393234:QUG393236 REC393234:REC393236 RNY393234:RNY393236 RXU393234:RXU393236 SHQ393234:SHQ393236 SRM393234:SRM393236 TBI393234:TBI393236 TLE393234:TLE393236 TVA393234:TVA393236 UEW393234:UEW393236 UOS393234:UOS393236 UYO393234:UYO393236 VIK393234:VIK393236 VSG393234:VSG393236 WCC393234:WCC393236 WLY393234:WLY393236 WVU393234:WVU393236 M458770:M458772 JI458770:JI458772 TE458770:TE458772 ADA458770:ADA458772 AMW458770:AMW458772 AWS458770:AWS458772 BGO458770:BGO458772 BQK458770:BQK458772 CAG458770:CAG458772 CKC458770:CKC458772 CTY458770:CTY458772 DDU458770:DDU458772 DNQ458770:DNQ458772 DXM458770:DXM458772 EHI458770:EHI458772 ERE458770:ERE458772 FBA458770:FBA458772 FKW458770:FKW458772 FUS458770:FUS458772 GEO458770:GEO458772 GOK458770:GOK458772 GYG458770:GYG458772 HIC458770:HIC458772 HRY458770:HRY458772 IBU458770:IBU458772 ILQ458770:ILQ458772 IVM458770:IVM458772 JFI458770:JFI458772 JPE458770:JPE458772 JZA458770:JZA458772 KIW458770:KIW458772 KSS458770:KSS458772 LCO458770:LCO458772 LMK458770:LMK458772 LWG458770:LWG458772 MGC458770:MGC458772 MPY458770:MPY458772 MZU458770:MZU458772 NJQ458770:NJQ458772 NTM458770:NTM458772 ODI458770:ODI458772 ONE458770:ONE458772 OXA458770:OXA458772 PGW458770:PGW458772 PQS458770:PQS458772 QAO458770:QAO458772 QKK458770:QKK458772 QUG458770:QUG458772 REC458770:REC458772 RNY458770:RNY458772 RXU458770:RXU458772 SHQ458770:SHQ458772 SRM458770:SRM458772 TBI458770:TBI458772 TLE458770:TLE458772 TVA458770:TVA458772 UEW458770:UEW458772 UOS458770:UOS458772 UYO458770:UYO458772 VIK458770:VIK458772 VSG458770:VSG458772 WCC458770:WCC458772 WLY458770:WLY458772 WVU458770:WVU458772 M524306:M524308 JI524306:JI524308 TE524306:TE524308 ADA524306:ADA524308 AMW524306:AMW524308 AWS524306:AWS524308 BGO524306:BGO524308 BQK524306:BQK524308 CAG524306:CAG524308 CKC524306:CKC524308 CTY524306:CTY524308 DDU524306:DDU524308 DNQ524306:DNQ524308 DXM524306:DXM524308 EHI524306:EHI524308 ERE524306:ERE524308 FBA524306:FBA524308 FKW524306:FKW524308 FUS524306:FUS524308 GEO524306:GEO524308 GOK524306:GOK524308 GYG524306:GYG524308 HIC524306:HIC524308 HRY524306:HRY524308 IBU524306:IBU524308 ILQ524306:ILQ524308 IVM524306:IVM524308 JFI524306:JFI524308 JPE524306:JPE524308 JZA524306:JZA524308 KIW524306:KIW524308 KSS524306:KSS524308 LCO524306:LCO524308 LMK524306:LMK524308 LWG524306:LWG524308 MGC524306:MGC524308 MPY524306:MPY524308 MZU524306:MZU524308 NJQ524306:NJQ524308 NTM524306:NTM524308 ODI524306:ODI524308 ONE524306:ONE524308 OXA524306:OXA524308 PGW524306:PGW524308 PQS524306:PQS524308 QAO524306:QAO524308 QKK524306:QKK524308 QUG524306:QUG524308 REC524306:REC524308 RNY524306:RNY524308 RXU524306:RXU524308 SHQ524306:SHQ524308 SRM524306:SRM524308 TBI524306:TBI524308 TLE524306:TLE524308 TVA524306:TVA524308 UEW524306:UEW524308 UOS524306:UOS524308 UYO524306:UYO524308 VIK524306:VIK524308 VSG524306:VSG524308 WCC524306:WCC524308 WLY524306:WLY524308 WVU524306:WVU524308 M589842:M589844 JI589842:JI589844 TE589842:TE589844 ADA589842:ADA589844 AMW589842:AMW589844 AWS589842:AWS589844 BGO589842:BGO589844 BQK589842:BQK589844 CAG589842:CAG589844 CKC589842:CKC589844 CTY589842:CTY589844 DDU589842:DDU589844 DNQ589842:DNQ589844 DXM589842:DXM589844 EHI589842:EHI589844 ERE589842:ERE589844 FBA589842:FBA589844 FKW589842:FKW589844 FUS589842:FUS589844 GEO589842:GEO589844 GOK589842:GOK589844 GYG589842:GYG589844 HIC589842:HIC589844 HRY589842:HRY589844 IBU589842:IBU589844 ILQ589842:ILQ589844 IVM589842:IVM589844 JFI589842:JFI589844 JPE589842:JPE589844 JZA589842:JZA589844 KIW589842:KIW589844 KSS589842:KSS589844 LCO589842:LCO589844 LMK589842:LMK589844 LWG589842:LWG589844 MGC589842:MGC589844 MPY589842:MPY589844 MZU589842:MZU589844 NJQ589842:NJQ589844 NTM589842:NTM589844 ODI589842:ODI589844 ONE589842:ONE589844 OXA589842:OXA589844 PGW589842:PGW589844 PQS589842:PQS589844 QAO589842:QAO589844 QKK589842:QKK589844 QUG589842:QUG589844 REC589842:REC589844 RNY589842:RNY589844 RXU589842:RXU589844 SHQ589842:SHQ589844 SRM589842:SRM589844 TBI589842:TBI589844 TLE589842:TLE589844 TVA589842:TVA589844 UEW589842:UEW589844 UOS589842:UOS589844 UYO589842:UYO589844 VIK589842:VIK589844 VSG589842:VSG589844 WCC589842:WCC589844 WLY589842:WLY589844 WVU589842:WVU589844 M655378:M655380 JI655378:JI655380 TE655378:TE655380 ADA655378:ADA655380 AMW655378:AMW655380 AWS655378:AWS655380 BGO655378:BGO655380 BQK655378:BQK655380 CAG655378:CAG655380 CKC655378:CKC655380 CTY655378:CTY655380 DDU655378:DDU655380 DNQ655378:DNQ655380 DXM655378:DXM655380 EHI655378:EHI655380 ERE655378:ERE655380 FBA655378:FBA655380 FKW655378:FKW655380 FUS655378:FUS655380 GEO655378:GEO655380 GOK655378:GOK655380 GYG655378:GYG655380 HIC655378:HIC655380 HRY655378:HRY655380 IBU655378:IBU655380 ILQ655378:ILQ655380 IVM655378:IVM655380 JFI655378:JFI655380 JPE655378:JPE655380 JZA655378:JZA655380 KIW655378:KIW655380 KSS655378:KSS655380 LCO655378:LCO655380 LMK655378:LMK655380 LWG655378:LWG655380 MGC655378:MGC655380 MPY655378:MPY655380 MZU655378:MZU655380 NJQ655378:NJQ655380 NTM655378:NTM655380 ODI655378:ODI655380 ONE655378:ONE655380 OXA655378:OXA655380 PGW655378:PGW655380 PQS655378:PQS655380 QAO655378:QAO655380 QKK655378:QKK655380 QUG655378:QUG655380 REC655378:REC655380 RNY655378:RNY655380 RXU655378:RXU655380 SHQ655378:SHQ655380 SRM655378:SRM655380 TBI655378:TBI655380 TLE655378:TLE655380 TVA655378:TVA655380 UEW655378:UEW655380 UOS655378:UOS655380 UYO655378:UYO655380 VIK655378:VIK655380 VSG655378:VSG655380 WCC655378:WCC655380 WLY655378:WLY655380 WVU655378:WVU655380 M720914:M720916 JI720914:JI720916 TE720914:TE720916 ADA720914:ADA720916 AMW720914:AMW720916 AWS720914:AWS720916 BGO720914:BGO720916 BQK720914:BQK720916 CAG720914:CAG720916 CKC720914:CKC720916 CTY720914:CTY720916 DDU720914:DDU720916 DNQ720914:DNQ720916 DXM720914:DXM720916 EHI720914:EHI720916 ERE720914:ERE720916 FBA720914:FBA720916 FKW720914:FKW720916 FUS720914:FUS720916 GEO720914:GEO720916 GOK720914:GOK720916 GYG720914:GYG720916 HIC720914:HIC720916 HRY720914:HRY720916 IBU720914:IBU720916 ILQ720914:ILQ720916 IVM720914:IVM720916 JFI720914:JFI720916 JPE720914:JPE720916 JZA720914:JZA720916 KIW720914:KIW720916 KSS720914:KSS720916 LCO720914:LCO720916 LMK720914:LMK720916 LWG720914:LWG720916 MGC720914:MGC720916 MPY720914:MPY720916 MZU720914:MZU720916 NJQ720914:NJQ720916 NTM720914:NTM720916 ODI720914:ODI720916 ONE720914:ONE720916 OXA720914:OXA720916 PGW720914:PGW720916 PQS720914:PQS720916 QAO720914:QAO720916 QKK720914:QKK720916 QUG720914:QUG720916 REC720914:REC720916 RNY720914:RNY720916 RXU720914:RXU720916 SHQ720914:SHQ720916 SRM720914:SRM720916 TBI720914:TBI720916 TLE720914:TLE720916 TVA720914:TVA720916 UEW720914:UEW720916 UOS720914:UOS720916 UYO720914:UYO720916 VIK720914:VIK720916 VSG720914:VSG720916 WCC720914:WCC720916 WLY720914:WLY720916 WVU720914:WVU720916 M786450:M786452 JI786450:JI786452 TE786450:TE786452 ADA786450:ADA786452 AMW786450:AMW786452 AWS786450:AWS786452 BGO786450:BGO786452 BQK786450:BQK786452 CAG786450:CAG786452 CKC786450:CKC786452 CTY786450:CTY786452 DDU786450:DDU786452 DNQ786450:DNQ786452 DXM786450:DXM786452 EHI786450:EHI786452 ERE786450:ERE786452 FBA786450:FBA786452 FKW786450:FKW786452 FUS786450:FUS786452 GEO786450:GEO786452 GOK786450:GOK786452 GYG786450:GYG786452 HIC786450:HIC786452 HRY786450:HRY786452 IBU786450:IBU786452 ILQ786450:ILQ786452 IVM786450:IVM786452 JFI786450:JFI786452 JPE786450:JPE786452 JZA786450:JZA786452 KIW786450:KIW786452 KSS786450:KSS786452 LCO786450:LCO786452 LMK786450:LMK786452 LWG786450:LWG786452 MGC786450:MGC786452 MPY786450:MPY786452 MZU786450:MZU786452 NJQ786450:NJQ786452 NTM786450:NTM786452 ODI786450:ODI786452 ONE786450:ONE786452 OXA786450:OXA786452 PGW786450:PGW786452 PQS786450:PQS786452 QAO786450:QAO786452 QKK786450:QKK786452 QUG786450:QUG786452 REC786450:REC786452 RNY786450:RNY786452 RXU786450:RXU786452 SHQ786450:SHQ786452 SRM786450:SRM786452 TBI786450:TBI786452 TLE786450:TLE786452 TVA786450:TVA786452 UEW786450:UEW786452 UOS786450:UOS786452 UYO786450:UYO786452 VIK786450:VIK786452 VSG786450:VSG786452 WCC786450:WCC786452 WLY786450:WLY786452 WVU786450:WVU786452 M851986:M851988 JI851986:JI851988 TE851986:TE851988 ADA851986:ADA851988 AMW851986:AMW851988 AWS851986:AWS851988 BGO851986:BGO851988 BQK851986:BQK851988 CAG851986:CAG851988 CKC851986:CKC851988 CTY851986:CTY851988 DDU851986:DDU851988 DNQ851986:DNQ851988 DXM851986:DXM851988 EHI851986:EHI851988 ERE851986:ERE851988 FBA851986:FBA851988 FKW851986:FKW851988 FUS851986:FUS851988 GEO851986:GEO851988 GOK851986:GOK851988 GYG851986:GYG851988 HIC851986:HIC851988 HRY851986:HRY851988 IBU851986:IBU851988 ILQ851986:ILQ851988 IVM851986:IVM851988 JFI851986:JFI851988 JPE851986:JPE851988 JZA851986:JZA851988 KIW851986:KIW851988 KSS851986:KSS851988 LCO851986:LCO851988 LMK851986:LMK851988 LWG851986:LWG851988 MGC851986:MGC851988 MPY851986:MPY851988 MZU851986:MZU851988 NJQ851986:NJQ851988 NTM851986:NTM851988 ODI851986:ODI851988 ONE851986:ONE851988 OXA851986:OXA851988 PGW851986:PGW851988 PQS851986:PQS851988 QAO851986:QAO851988 QKK851986:QKK851988 QUG851986:QUG851988 REC851986:REC851988 RNY851986:RNY851988 RXU851986:RXU851988 SHQ851986:SHQ851988 SRM851986:SRM851988 TBI851986:TBI851988 TLE851986:TLE851988 TVA851986:TVA851988 UEW851986:UEW851988 UOS851986:UOS851988 UYO851986:UYO851988 VIK851986:VIK851988 VSG851986:VSG851988 WCC851986:WCC851988 WLY851986:WLY851988 WVU851986:WVU851988 M917522:M917524 JI917522:JI917524 TE917522:TE917524 ADA917522:ADA917524 AMW917522:AMW917524 AWS917522:AWS917524 BGO917522:BGO917524 BQK917522:BQK917524 CAG917522:CAG917524 CKC917522:CKC917524 CTY917522:CTY917524 DDU917522:DDU917524 DNQ917522:DNQ917524 DXM917522:DXM917524 EHI917522:EHI917524 ERE917522:ERE917524 FBA917522:FBA917524 FKW917522:FKW917524 FUS917522:FUS917524 GEO917522:GEO917524 GOK917522:GOK917524 GYG917522:GYG917524 HIC917522:HIC917524 HRY917522:HRY917524 IBU917522:IBU917524 ILQ917522:ILQ917524 IVM917522:IVM917524 JFI917522:JFI917524 JPE917522:JPE917524 JZA917522:JZA917524 KIW917522:KIW917524 KSS917522:KSS917524 LCO917522:LCO917524 LMK917522:LMK917524 LWG917522:LWG917524 MGC917522:MGC917524 MPY917522:MPY917524 MZU917522:MZU917524 NJQ917522:NJQ917524 NTM917522:NTM917524 ODI917522:ODI917524 ONE917522:ONE917524 OXA917522:OXA917524 PGW917522:PGW917524 PQS917522:PQS917524 QAO917522:QAO917524 QKK917522:QKK917524 QUG917522:QUG917524 REC917522:REC917524 RNY917522:RNY917524 RXU917522:RXU917524 SHQ917522:SHQ917524 SRM917522:SRM917524 TBI917522:TBI917524 TLE917522:TLE917524 TVA917522:TVA917524 UEW917522:UEW917524 UOS917522:UOS917524 UYO917522:UYO917524 VIK917522:VIK917524 VSG917522:VSG917524 WCC917522:WCC917524 WLY917522:WLY917524 WVU917522:WVU917524 M983058:M983060 JI983058:JI983060 TE983058:TE983060 ADA983058:ADA983060 AMW983058:AMW983060 AWS983058:AWS983060 BGO983058:BGO983060 BQK983058:BQK983060 CAG983058:CAG983060 CKC983058:CKC983060 CTY983058:CTY983060 DDU983058:DDU983060 DNQ983058:DNQ983060 DXM983058:DXM983060 EHI983058:EHI983060 ERE983058:ERE983060 FBA983058:FBA983060 FKW983058:FKW983060 FUS983058:FUS983060 GEO983058:GEO983060 GOK983058:GOK983060 GYG983058:GYG983060 HIC983058:HIC983060 HRY983058:HRY983060 IBU983058:IBU983060 ILQ983058:ILQ983060 IVM983058:IVM983060 JFI983058:JFI983060 JPE983058:JPE983060 JZA983058:JZA983060 KIW983058:KIW983060 KSS983058:KSS983060 LCO983058:LCO983060 LMK983058:LMK983060 LWG983058:LWG983060 MGC983058:MGC983060 MPY983058:MPY983060 MZU983058:MZU983060 NJQ983058:NJQ983060 NTM983058:NTM983060 ODI983058:ODI983060 ONE983058:ONE983060 OXA983058:OXA983060 PGW983058:PGW983060 PQS983058:PQS983060 QAO983058:QAO983060 QKK983058:QKK983060 QUG983058:QUG983060 REC983058:REC983060 RNY983058:RNY983060 RXU983058:RXU983060 SHQ983058:SHQ983060 SRM983058:SRM983060 TBI983058:TBI983060 TLE983058:TLE983060 TVA983058:TVA983060 UEW983058:UEW983060 UOS983058:UOS983060 UYO983058:UYO983060 VIK983058:VIK983060 VSG983058:VSG983060 WCC983058:WCC983060 WLY983058:WLY983060 WVU983058:WVU983060 G65550:G65552 JC65550:JC65552 SY65550:SY65552 ACU65550:ACU65552 AMQ65550:AMQ65552 AWM65550:AWM65552 BGI65550:BGI65552 BQE65550:BQE65552 CAA65550:CAA65552 CJW65550:CJW65552 CTS65550:CTS65552 DDO65550:DDO65552 DNK65550:DNK65552 DXG65550:DXG65552 EHC65550:EHC65552 EQY65550:EQY65552 FAU65550:FAU65552 FKQ65550:FKQ65552 FUM65550:FUM65552 GEI65550:GEI65552 GOE65550:GOE65552 GYA65550:GYA65552 HHW65550:HHW65552 HRS65550:HRS65552 IBO65550:IBO65552 ILK65550:ILK65552 IVG65550:IVG65552 JFC65550:JFC65552 JOY65550:JOY65552 JYU65550:JYU65552 KIQ65550:KIQ65552 KSM65550:KSM65552 LCI65550:LCI65552 LME65550:LME65552 LWA65550:LWA65552 MFW65550:MFW65552 MPS65550:MPS65552 MZO65550:MZO65552 NJK65550:NJK65552 NTG65550:NTG65552 ODC65550:ODC65552 OMY65550:OMY65552 OWU65550:OWU65552 PGQ65550:PGQ65552 PQM65550:PQM65552 QAI65550:QAI65552 QKE65550:QKE65552 QUA65550:QUA65552 RDW65550:RDW65552 RNS65550:RNS65552 RXO65550:RXO65552 SHK65550:SHK65552 SRG65550:SRG65552 TBC65550:TBC65552 TKY65550:TKY65552 TUU65550:TUU65552 UEQ65550:UEQ65552 UOM65550:UOM65552 UYI65550:UYI65552 VIE65550:VIE65552 VSA65550:VSA65552 WBW65550:WBW65552 WLS65550:WLS65552 WVO65550:WVO65552 G131086:G131088 JC131086:JC131088 SY131086:SY131088 ACU131086:ACU131088 AMQ131086:AMQ131088 AWM131086:AWM131088 BGI131086:BGI131088 BQE131086:BQE131088 CAA131086:CAA131088 CJW131086:CJW131088 CTS131086:CTS131088 DDO131086:DDO131088 DNK131086:DNK131088 DXG131086:DXG131088 EHC131086:EHC131088 EQY131086:EQY131088 FAU131086:FAU131088 FKQ131086:FKQ131088 FUM131086:FUM131088 GEI131086:GEI131088 GOE131086:GOE131088 GYA131086:GYA131088 HHW131086:HHW131088 HRS131086:HRS131088 IBO131086:IBO131088 ILK131086:ILK131088 IVG131086:IVG131088 JFC131086:JFC131088 JOY131086:JOY131088 JYU131086:JYU131088 KIQ131086:KIQ131088 KSM131086:KSM131088 LCI131086:LCI131088 LME131086:LME131088 LWA131086:LWA131088 MFW131086:MFW131088 MPS131086:MPS131088 MZO131086:MZO131088 NJK131086:NJK131088 NTG131086:NTG131088 ODC131086:ODC131088 OMY131086:OMY131088 OWU131086:OWU131088 PGQ131086:PGQ131088 PQM131086:PQM131088 QAI131086:QAI131088 QKE131086:QKE131088 QUA131086:QUA131088 RDW131086:RDW131088 RNS131086:RNS131088 RXO131086:RXO131088 SHK131086:SHK131088 SRG131086:SRG131088 TBC131086:TBC131088 TKY131086:TKY131088 TUU131086:TUU131088 UEQ131086:UEQ131088 UOM131086:UOM131088 UYI131086:UYI131088 VIE131086:VIE131088 VSA131086:VSA131088 WBW131086:WBW131088 WLS131086:WLS131088 WVO131086:WVO131088 G196622:G196624 JC196622:JC196624 SY196622:SY196624 ACU196622:ACU196624 AMQ196622:AMQ196624 AWM196622:AWM196624 BGI196622:BGI196624 BQE196622:BQE196624 CAA196622:CAA196624 CJW196622:CJW196624 CTS196622:CTS196624 DDO196622:DDO196624 DNK196622:DNK196624 DXG196622:DXG196624 EHC196622:EHC196624 EQY196622:EQY196624 FAU196622:FAU196624 FKQ196622:FKQ196624 FUM196622:FUM196624 GEI196622:GEI196624 GOE196622:GOE196624 GYA196622:GYA196624 HHW196622:HHW196624 HRS196622:HRS196624 IBO196622:IBO196624 ILK196622:ILK196624 IVG196622:IVG196624 JFC196622:JFC196624 JOY196622:JOY196624 JYU196622:JYU196624 KIQ196622:KIQ196624 KSM196622:KSM196624 LCI196622:LCI196624 LME196622:LME196624 LWA196622:LWA196624 MFW196622:MFW196624 MPS196622:MPS196624 MZO196622:MZO196624 NJK196622:NJK196624 NTG196622:NTG196624 ODC196622:ODC196624 OMY196622:OMY196624 OWU196622:OWU196624 PGQ196622:PGQ196624 PQM196622:PQM196624 QAI196622:QAI196624 QKE196622:QKE196624 QUA196622:QUA196624 RDW196622:RDW196624 RNS196622:RNS196624 RXO196622:RXO196624 SHK196622:SHK196624 SRG196622:SRG196624 TBC196622:TBC196624 TKY196622:TKY196624 TUU196622:TUU196624 UEQ196622:UEQ196624 UOM196622:UOM196624 UYI196622:UYI196624 VIE196622:VIE196624 VSA196622:VSA196624 WBW196622:WBW196624 WLS196622:WLS196624 WVO196622:WVO196624 G262158:G262160 JC262158:JC262160 SY262158:SY262160 ACU262158:ACU262160 AMQ262158:AMQ262160 AWM262158:AWM262160 BGI262158:BGI262160 BQE262158:BQE262160 CAA262158:CAA262160 CJW262158:CJW262160 CTS262158:CTS262160 DDO262158:DDO262160 DNK262158:DNK262160 DXG262158:DXG262160 EHC262158:EHC262160 EQY262158:EQY262160 FAU262158:FAU262160 FKQ262158:FKQ262160 FUM262158:FUM262160 GEI262158:GEI262160 GOE262158:GOE262160 GYA262158:GYA262160 HHW262158:HHW262160 HRS262158:HRS262160 IBO262158:IBO262160 ILK262158:ILK262160 IVG262158:IVG262160 JFC262158:JFC262160 JOY262158:JOY262160 JYU262158:JYU262160 KIQ262158:KIQ262160 KSM262158:KSM262160 LCI262158:LCI262160 LME262158:LME262160 LWA262158:LWA262160 MFW262158:MFW262160 MPS262158:MPS262160 MZO262158:MZO262160 NJK262158:NJK262160 NTG262158:NTG262160 ODC262158:ODC262160 OMY262158:OMY262160 OWU262158:OWU262160 PGQ262158:PGQ262160 PQM262158:PQM262160 QAI262158:QAI262160 QKE262158:QKE262160 QUA262158:QUA262160 RDW262158:RDW262160 RNS262158:RNS262160 RXO262158:RXO262160 SHK262158:SHK262160 SRG262158:SRG262160 TBC262158:TBC262160 TKY262158:TKY262160 TUU262158:TUU262160 UEQ262158:UEQ262160 UOM262158:UOM262160 UYI262158:UYI262160 VIE262158:VIE262160 VSA262158:VSA262160 WBW262158:WBW262160 WLS262158:WLS262160 WVO262158:WVO262160 G327694:G327696 JC327694:JC327696 SY327694:SY327696 ACU327694:ACU327696 AMQ327694:AMQ327696 AWM327694:AWM327696 BGI327694:BGI327696 BQE327694:BQE327696 CAA327694:CAA327696 CJW327694:CJW327696 CTS327694:CTS327696 DDO327694:DDO327696 DNK327694:DNK327696 DXG327694:DXG327696 EHC327694:EHC327696 EQY327694:EQY327696 FAU327694:FAU327696 FKQ327694:FKQ327696 FUM327694:FUM327696 GEI327694:GEI327696 GOE327694:GOE327696 GYA327694:GYA327696 HHW327694:HHW327696 HRS327694:HRS327696 IBO327694:IBO327696 ILK327694:ILK327696 IVG327694:IVG327696 JFC327694:JFC327696 JOY327694:JOY327696 JYU327694:JYU327696 KIQ327694:KIQ327696 KSM327694:KSM327696 LCI327694:LCI327696 LME327694:LME327696 LWA327694:LWA327696 MFW327694:MFW327696 MPS327694:MPS327696 MZO327694:MZO327696 NJK327694:NJK327696 NTG327694:NTG327696 ODC327694:ODC327696 OMY327694:OMY327696 OWU327694:OWU327696 PGQ327694:PGQ327696 PQM327694:PQM327696 QAI327694:QAI327696 QKE327694:QKE327696 QUA327694:QUA327696 RDW327694:RDW327696 RNS327694:RNS327696 RXO327694:RXO327696 SHK327694:SHK327696 SRG327694:SRG327696 TBC327694:TBC327696 TKY327694:TKY327696 TUU327694:TUU327696 UEQ327694:UEQ327696 UOM327694:UOM327696 UYI327694:UYI327696 VIE327694:VIE327696 VSA327694:VSA327696 WBW327694:WBW327696 WLS327694:WLS327696 WVO327694:WVO327696 G393230:G393232 JC393230:JC393232 SY393230:SY393232 ACU393230:ACU393232 AMQ393230:AMQ393232 AWM393230:AWM393232 BGI393230:BGI393232 BQE393230:BQE393232 CAA393230:CAA393232 CJW393230:CJW393232 CTS393230:CTS393232 DDO393230:DDO393232 DNK393230:DNK393232 DXG393230:DXG393232 EHC393230:EHC393232 EQY393230:EQY393232 FAU393230:FAU393232 FKQ393230:FKQ393232 FUM393230:FUM393232 GEI393230:GEI393232 GOE393230:GOE393232 GYA393230:GYA393232 HHW393230:HHW393232 HRS393230:HRS393232 IBO393230:IBO393232 ILK393230:ILK393232 IVG393230:IVG393232 JFC393230:JFC393232 JOY393230:JOY393232 JYU393230:JYU393232 KIQ393230:KIQ393232 KSM393230:KSM393232 LCI393230:LCI393232 LME393230:LME393232 LWA393230:LWA393232 MFW393230:MFW393232 MPS393230:MPS393232 MZO393230:MZO393232 NJK393230:NJK393232 NTG393230:NTG393232 ODC393230:ODC393232 OMY393230:OMY393232 OWU393230:OWU393232 PGQ393230:PGQ393232 PQM393230:PQM393232 QAI393230:QAI393232 QKE393230:QKE393232 QUA393230:QUA393232 RDW393230:RDW393232 RNS393230:RNS393232 RXO393230:RXO393232 SHK393230:SHK393232 SRG393230:SRG393232 TBC393230:TBC393232 TKY393230:TKY393232 TUU393230:TUU393232 UEQ393230:UEQ393232 UOM393230:UOM393232 UYI393230:UYI393232 VIE393230:VIE393232 VSA393230:VSA393232 WBW393230:WBW393232 WLS393230:WLS393232 WVO393230:WVO393232 G458766:G458768 JC458766:JC458768 SY458766:SY458768 ACU458766:ACU458768 AMQ458766:AMQ458768 AWM458766:AWM458768 BGI458766:BGI458768 BQE458766:BQE458768 CAA458766:CAA458768 CJW458766:CJW458768 CTS458766:CTS458768 DDO458766:DDO458768 DNK458766:DNK458768 DXG458766:DXG458768 EHC458766:EHC458768 EQY458766:EQY458768 FAU458766:FAU458768 FKQ458766:FKQ458768 FUM458766:FUM458768 GEI458766:GEI458768 GOE458766:GOE458768 GYA458766:GYA458768 HHW458766:HHW458768 HRS458766:HRS458768 IBO458766:IBO458768 ILK458766:ILK458768 IVG458766:IVG458768 JFC458766:JFC458768 JOY458766:JOY458768 JYU458766:JYU458768 KIQ458766:KIQ458768 KSM458766:KSM458768 LCI458766:LCI458768 LME458766:LME458768 LWA458766:LWA458768 MFW458766:MFW458768 MPS458766:MPS458768 MZO458766:MZO458768 NJK458766:NJK458768 NTG458766:NTG458768 ODC458766:ODC458768 OMY458766:OMY458768 OWU458766:OWU458768 PGQ458766:PGQ458768 PQM458766:PQM458768 QAI458766:QAI458768 QKE458766:QKE458768 QUA458766:QUA458768 RDW458766:RDW458768 RNS458766:RNS458768 RXO458766:RXO458768 SHK458766:SHK458768 SRG458766:SRG458768 TBC458766:TBC458768 TKY458766:TKY458768 TUU458766:TUU458768 UEQ458766:UEQ458768 UOM458766:UOM458768 UYI458766:UYI458768 VIE458766:VIE458768 VSA458766:VSA458768 WBW458766:WBW458768 WLS458766:WLS458768 WVO458766:WVO458768 G524302:G524304 JC524302:JC524304 SY524302:SY524304 ACU524302:ACU524304 AMQ524302:AMQ524304 AWM524302:AWM524304 BGI524302:BGI524304 BQE524302:BQE524304 CAA524302:CAA524304 CJW524302:CJW524304 CTS524302:CTS524304 DDO524302:DDO524304 DNK524302:DNK524304 DXG524302:DXG524304 EHC524302:EHC524304 EQY524302:EQY524304 FAU524302:FAU524304 FKQ524302:FKQ524304 FUM524302:FUM524304 GEI524302:GEI524304 GOE524302:GOE524304 GYA524302:GYA524304 HHW524302:HHW524304 HRS524302:HRS524304 IBO524302:IBO524304 ILK524302:ILK524304 IVG524302:IVG524304 JFC524302:JFC524304 JOY524302:JOY524304 JYU524302:JYU524304 KIQ524302:KIQ524304 KSM524302:KSM524304 LCI524302:LCI524304 LME524302:LME524304 LWA524302:LWA524304 MFW524302:MFW524304 MPS524302:MPS524304 MZO524302:MZO524304 NJK524302:NJK524304 NTG524302:NTG524304 ODC524302:ODC524304 OMY524302:OMY524304 OWU524302:OWU524304 PGQ524302:PGQ524304 PQM524302:PQM524304 QAI524302:QAI524304 QKE524302:QKE524304 QUA524302:QUA524304 RDW524302:RDW524304 RNS524302:RNS524304 RXO524302:RXO524304 SHK524302:SHK524304 SRG524302:SRG524304 TBC524302:TBC524304 TKY524302:TKY524304 TUU524302:TUU524304 UEQ524302:UEQ524304 UOM524302:UOM524304 UYI524302:UYI524304 VIE524302:VIE524304 VSA524302:VSA524304 WBW524302:WBW524304 WLS524302:WLS524304 WVO524302:WVO524304 G589838:G589840 JC589838:JC589840 SY589838:SY589840 ACU589838:ACU589840 AMQ589838:AMQ589840 AWM589838:AWM589840 BGI589838:BGI589840 BQE589838:BQE589840 CAA589838:CAA589840 CJW589838:CJW589840 CTS589838:CTS589840 DDO589838:DDO589840 DNK589838:DNK589840 DXG589838:DXG589840 EHC589838:EHC589840 EQY589838:EQY589840 FAU589838:FAU589840 FKQ589838:FKQ589840 FUM589838:FUM589840 GEI589838:GEI589840 GOE589838:GOE589840 GYA589838:GYA589840 HHW589838:HHW589840 HRS589838:HRS589840 IBO589838:IBO589840 ILK589838:ILK589840 IVG589838:IVG589840 JFC589838:JFC589840 JOY589838:JOY589840 JYU589838:JYU589840 KIQ589838:KIQ589840 KSM589838:KSM589840 LCI589838:LCI589840 LME589838:LME589840 LWA589838:LWA589840 MFW589838:MFW589840 MPS589838:MPS589840 MZO589838:MZO589840 NJK589838:NJK589840 NTG589838:NTG589840 ODC589838:ODC589840 OMY589838:OMY589840 OWU589838:OWU589840 PGQ589838:PGQ589840 PQM589838:PQM589840 QAI589838:QAI589840 QKE589838:QKE589840 QUA589838:QUA589840 RDW589838:RDW589840 RNS589838:RNS589840 RXO589838:RXO589840 SHK589838:SHK589840 SRG589838:SRG589840 TBC589838:TBC589840 TKY589838:TKY589840 TUU589838:TUU589840 UEQ589838:UEQ589840 UOM589838:UOM589840 UYI589838:UYI589840 VIE589838:VIE589840 VSA589838:VSA589840 WBW589838:WBW589840 WLS589838:WLS589840 WVO589838:WVO589840 G655374:G655376 JC655374:JC655376 SY655374:SY655376 ACU655374:ACU655376 AMQ655374:AMQ655376 AWM655374:AWM655376 BGI655374:BGI655376 BQE655374:BQE655376 CAA655374:CAA655376 CJW655374:CJW655376 CTS655374:CTS655376 DDO655374:DDO655376 DNK655374:DNK655376 DXG655374:DXG655376 EHC655374:EHC655376 EQY655374:EQY655376 FAU655374:FAU655376 FKQ655374:FKQ655376 FUM655374:FUM655376 GEI655374:GEI655376 GOE655374:GOE655376 GYA655374:GYA655376 HHW655374:HHW655376 HRS655374:HRS655376 IBO655374:IBO655376 ILK655374:ILK655376 IVG655374:IVG655376 JFC655374:JFC655376 JOY655374:JOY655376 JYU655374:JYU655376 KIQ655374:KIQ655376 KSM655374:KSM655376 LCI655374:LCI655376 LME655374:LME655376 LWA655374:LWA655376 MFW655374:MFW655376 MPS655374:MPS655376 MZO655374:MZO655376 NJK655374:NJK655376 NTG655374:NTG655376 ODC655374:ODC655376 OMY655374:OMY655376 OWU655374:OWU655376 PGQ655374:PGQ655376 PQM655374:PQM655376 QAI655374:QAI655376 QKE655374:QKE655376 QUA655374:QUA655376 RDW655374:RDW655376 RNS655374:RNS655376 RXO655374:RXO655376 SHK655374:SHK655376 SRG655374:SRG655376 TBC655374:TBC655376 TKY655374:TKY655376 TUU655374:TUU655376 UEQ655374:UEQ655376 UOM655374:UOM655376 UYI655374:UYI655376 VIE655374:VIE655376 VSA655374:VSA655376 WBW655374:WBW655376 WLS655374:WLS655376 WVO655374:WVO655376 G720910:G720912 JC720910:JC720912 SY720910:SY720912 ACU720910:ACU720912 AMQ720910:AMQ720912 AWM720910:AWM720912 BGI720910:BGI720912 BQE720910:BQE720912 CAA720910:CAA720912 CJW720910:CJW720912 CTS720910:CTS720912 DDO720910:DDO720912 DNK720910:DNK720912 DXG720910:DXG720912 EHC720910:EHC720912 EQY720910:EQY720912 FAU720910:FAU720912 FKQ720910:FKQ720912 FUM720910:FUM720912 GEI720910:GEI720912 GOE720910:GOE720912 GYA720910:GYA720912 HHW720910:HHW720912 HRS720910:HRS720912 IBO720910:IBO720912 ILK720910:ILK720912 IVG720910:IVG720912 JFC720910:JFC720912 JOY720910:JOY720912 JYU720910:JYU720912 KIQ720910:KIQ720912 KSM720910:KSM720912 LCI720910:LCI720912 LME720910:LME720912 LWA720910:LWA720912 MFW720910:MFW720912 MPS720910:MPS720912 MZO720910:MZO720912 NJK720910:NJK720912 NTG720910:NTG720912 ODC720910:ODC720912 OMY720910:OMY720912 OWU720910:OWU720912 PGQ720910:PGQ720912 PQM720910:PQM720912 QAI720910:QAI720912 QKE720910:QKE720912 QUA720910:QUA720912 RDW720910:RDW720912 RNS720910:RNS720912 RXO720910:RXO720912 SHK720910:SHK720912 SRG720910:SRG720912 TBC720910:TBC720912 TKY720910:TKY720912 TUU720910:TUU720912 UEQ720910:UEQ720912 UOM720910:UOM720912 UYI720910:UYI720912 VIE720910:VIE720912 VSA720910:VSA720912 WBW720910:WBW720912 WLS720910:WLS720912 WVO720910:WVO720912 G786446:G786448 JC786446:JC786448 SY786446:SY786448 ACU786446:ACU786448 AMQ786446:AMQ786448 AWM786446:AWM786448 BGI786446:BGI786448 BQE786446:BQE786448 CAA786446:CAA786448 CJW786446:CJW786448 CTS786446:CTS786448 DDO786446:DDO786448 DNK786446:DNK786448 DXG786446:DXG786448 EHC786446:EHC786448 EQY786446:EQY786448 FAU786446:FAU786448 FKQ786446:FKQ786448 FUM786446:FUM786448 GEI786446:GEI786448 GOE786446:GOE786448 GYA786446:GYA786448 HHW786446:HHW786448 HRS786446:HRS786448 IBO786446:IBO786448 ILK786446:ILK786448 IVG786446:IVG786448 JFC786446:JFC786448 JOY786446:JOY786448 JYU786446:JYU786448 KIQ786446:KIQ786448 KSM786446:KSM786448 LCI786446:LCI786448 LME786446:LME786448 LWA786446:LWA786448 MFW786446:MFW786448 MPS786446:MPS786448 MZO786446:MZO786448 NJK786446:NJK786448 NTG786446:NTG786448 ODC786446:ODC786448 OMY786446:OMY786448 OWU786446:OWU786448 PGQ786446:PGQ786448 PQM786446:PQM786448 QAI786446:QAI786448 QKE786446:QKE786448 QUA786446:QUA786448 RDW786446:RDW786448 RNS786446:RNS786448 RXO786446:RXO786448 SHK786446:SHK786448 SRG786446:SRG786448 TBC786446:TBC786448 TKY786446:TKY786448 TUU786446:TUU786448 UEQ786446:UEQ786448 UOM786446:UOM786448 UYI786446:UYI786448 VIE786446:VIE786448 VSA786446:VSA786448 WBW786446:WBW786448 WLS786446:WLS786448 WVO786446:WVO786448 G851982:G851984 JC851982:JC851984 SY851982:SY851984 ACU851982:ACU851984 AMQ851982:AMQ851984 AWM851982:AWM851984 BGI851982:BGI851984 BQE851982:BQE851984 CAA851982:CAA851984 CJW851982:CJW851984 CTS851982:CTS851984 DDO851982:DDO851984 DNK851982:DNK851984 DXG851982:DXG851984 EHC851982:EHC851984 EQY851982:EQY851984 FAU851982:FAU851984 FKQ851982:FKQ851984 FUM851982:FUM851984 GEI851982:GEI851984 GOE851982:GOE851984 GYA851982:GYA851984 HHW851982:HHW851984 HRS851982:HRS851984 IBO851982:IBO851984 ILK851982:ILK851984 IVG851982:IVG851984 JFC851982:JFC851984 JOY851982:JOY851984 JYU851982:JYU851984 KIQ851982:KIQ851984 KSM851982:KSM851984 LCI851982:LCI851984 LME851982:LME851984 LWA851982:LWA851984 MFW851982:MFW851984 MPS851982:MPS851984 MZO851982:MZO851984 NJK851982:NJK851984 NTG851982:NTG851984 ODC851982:ODC851984 OMY851982:OMY851984 OWU851982:OWU851984 PGQ851982:PGQ851984 PQM851982:PQM851984 QAI851982:QAI851984 QKE851982:QKE851984 QUA851982:QUA851984 RDW851982:RDW851984 RNS851982:RNS851984 RXO851982:RXO851984 SHK851982:SHK851984 SRG851982:SRG851984 TBC851982:TBC851984 TKY851982:TKY851984 TUU851982:TUU851984 UEQ851982:UEQ851984 UOM851982:UOM851984 UYI851982:UYI851984 VIE851982:VIE851984 VSA851982:VSA851984 WBW851982:WBW851984 WLS851982:WLS851984 WVO851982:WVO851984 G917518:G917520 JC917518:JC917520 SY917518:SY917520 ACU917518:ACU917520 AMQ917518:AMQ917520 AWM917518:AWM917520 BGI917518:BGI917520 BQE917518:BQE917520 CAA917518:CAA917520 CJW917518:CJW917520 CTS917518:CTS917520 DDO917518:DDO917520 DNK917518:DNK917520 DXG917518:DXG917520 EHC917518:EHC917520 EQY917518:EQY917520 FAU917518:FAU917520 FKQ917518:FKQ917520 FUM917518:FUM917520 GEI917518:GEI917520 GOE917518:GOE917520 GYA917518:GYA917520 HHW917518:HHW917520 HRS917518:HRS917520 IBO917518:IBO917520 ILK917518:ILK917520 IVG917518:IVG917520 JFC917518:JFC917520 JOY917518:JOY917520 JYU917518:JYU917520 KIQ917518:KIQ917520 KSM917518:KSM917520 LCI917518:LCI917520 LME917518:LME917520 LWA917518:LWA917520 MFW917518:MFW917520 MPS917518:MPS917520 MZO917518:MZO917520 NJK917518:NJK917520 NTG917518:NTG917520 ODC917518:ODC917520 OMY917518:OMY917520 OWU917518:OWU917520 PGQ917518:PGQ917520 PQM917518:PQM917520 QAI917518:QAI917520 QKE917518:QKE917520 QUA917518:QUA917520 RDW917518:RDW917520 RNS917518:RNS917520 RXO917518:RXO917520 SHK917518:SHK917520 SRG917518:SRG917520 TBC917518:TBC917520 TKY917518:TKY917520 TUU917518:TUU917520 UEQ917518:UEQ917520 UOM917518:UOM917520 UYI917518:UYI917520 VIE917518:VIE917520 VSA917518:VSA917520 WBW917518:WBW917520 WLS917518:WLS917520 WVO917518:WVO917520 G983054:G983056 JC983054:JC983056 SY983054:SY983056 ACU983054:ACU983056 AMQ983054:AMQ983056 AWM983054:AWM983056 BGI983054:BGI983056 BQE983054:BQE983056 CAA983054:CAA983056 CJW983054:CJW983056 CTS983054:CTS983056 DDO983054:DDO983056 DNK983054:DNK983056 DXG983054:DXG983056 EHC983054:EHC983056 EQY983054:EQY983056 FAU983054:FAU983056 FKQ983054:FKQ983056 FUM983054:FUM983056 GEI983054:GEI983056 GOE983054:GOE983056 GYA983054:GYA983056 HHW983054:HHW983056 HRS983054:HRS983056 IBO983054:IBO983056 ILK983054:ILK983056 IVG983054:IVG983056 JFC983054:JFC983056 JOY983054:JOY983056 JYU983054:JYU983056 KIQ983054:KIQ983056 KSM983054:KSM983056 LCI983054:LCI983056 LME983054:LME983056 LWA983054:LWA983056 MFW983054:MFW983056 MPS983054:MPS983056 MZO983054:MZO983056 NJK983054:NJK983056 NTG983054:NTG983056 ODC983054:ODC983056 OMY983054:OMY983056 OWU983054:OWU983056 PGQ983054:PGQ983056 PQM983054:PQM983056 QAI983054:QAI983056 QKE983054:QKE983056 QUA983054:QUA983056 RDW983054:RDW983056 RNS983054:RNS983056 RXO983054:RXO983056 SHK983054:SHK983056 SRG983054:SRG983056 TBC983054:TBC983056 TKY983054:TKY983056 TUU983054:TUU983056 UEQ983054:UEQ983056 UOM983054:UOM983056 UYI983054:UYI983056 VIE983054:VIE983056 VSA983054:VSA983056 WBW983054:WBW983056 WLS983054:WLS983056 WVO983054:WVO983056 F65549 JB65549 SX65549 ACT65549 AMP65549 AWL65549 BGH65549 BQD65549 BZZ65549 CJV65549 CTR65549 DDN65549 DNJ65549 DXF65549 EHB65549 EQX65549 FAT65549 FKP65549 FUL65549 GEH65549 GOD65549 GXZ65549 HHV65549 HRR65549 IBN65549 ILJ65549 IVF65549 JFB65549 JOX65549 JYT65549 KIP65549 KSL65549 LCH65549 LMD65549 LVZ65549 MFV65549 MPR65549 MZN65549 NJJ65549 NTF65549 ODB65549 OMX65549 OWT65549 PGP65549 PQL65549 QAH65549 QKD65549 QTZ65549 RDV65549 RNR65549 RXN65549 SHJ65549 SRF65549 TBB65549 TKX65549 TUT65549 UEP65549 UOL65549 UYH65549 VID65549 VRZ65549 WBV65549 WLR65549 WVN65549 F131085 JB131085 SX131085 ACT131085 AMP131085 AWL131085 BGH131085 BQD131085 BZZ131085 CJV131085 CTR131085 DDN131085 DNJ131085 DXF131085 EHB131085 EQX131085 FAT131085 FKP131085 FUL131085 GEH131085 GOD131085 GXZ131085 HHV131085 HRR131085 IBN131085 ILJ131085 IVF131085 JFB131085 JOX131085 JYT131085 KIP131085 KSL131085 LCH131085 LMD131085 LVZ131085 MFV131085 MPR131085 MZN131085 NJJ131085 NTF131085 ODB131085 OMX131085 OWT131085 PGP131085 PQL131085 QAH131085 QKD131085 QTZ131085 RDV131085 RNR131085 RXN131085 SHJ131085 SRF131085 TBB131085 TKX131085 TUT131085 UEP131085 UOL131085 UYH131085 VID131085 VRZ131085 WBV131085 WLR131085 WVN131085 F196621 JB196621 SX196621 ACT196621 AMP196621 AWL196621 BGH196621 BQD196621 BZZ196621 CJV196621 CTR196621 DDN196621 DNJ196621 DXF196621 EHB196621 EQX196621 FAT196621 FKP196621 FUL196621 GEH196621 GOD196621 GXZ196621 HHV196621 HRR196621 IBN196621 ILJ196621 IVF196621 JFB196621 JOX196621 JYT196621 KIP196621 KSL196621 LCH196621 LMD196621 LVZ196621 MFV196621 MPR196621 MZN196621 NJJ196621 NTF196621 ODB196621 OMX196621 OWT196621 PGP196621 PQL196621 QAH196621 QKD196621 QTZ196621 RDV196621 RNR196621 RXN196621 SHJ196621 SRF196621 TBB196621 TKX196621 TUT196621 UEP196621 UOL196621 UYH196621 VID196621 VRZ196621 WBV196621 WLR196621 WVN196621 F262157 JB262157 SX262157 ACT262157 AMP262157 AWL262157 BGH262157 BQD262157 BZZ262157 CJV262157 CTR262157 DDN262157 DNJ262157 DXF262157 EHB262157 EQX262157 FAT262157 FKP262157 FUL262157 GEH262157 GOD262157 GXZ262157 HHV262157 HRR262157 IBN262157 ILJ262157 IVF262157 JFB262157 JOX262157 JYT262157 KIP262157 KSL262157 LCH262157 LMD262157 LVZ262157 MFV262157 MPR262157 MZN262157 NJJ262157 NTF262157 ODB262157 OMX262157 OWT262157 PGP262157 PQL262157 QAH262157 QKD262157 QTZ262157 RDV262157 RNR262157 RXN262157 SHJ262157 SRF262157 TBB262157 TKX262157 TUT262157 UEP262157 UOL262157 UYH262157 VID262157 VRZ262157 WBV262157 WLR262157 WVN262157 F327693 JB327693 SX327693 ACT327693 AMP327693 AWL327693 BGH327693 BQD327693 BZZ327693 CJV327693 CTR327693 DDN327693 DNJ327693 DXF327693 EHB327693 EQX327693 FAT327693 FKP327693 FUL327693 GEH327693 GOD327693 GXZ327693 HHV327693 HRR327693 IBN327693 ILJ327693 IVF327693 JFB327693 JOX327693 JYT327693 KIP327693 KSL327693 LCH327693 LMD327693 LVZ327693 MFV327693 MPR327693 MZN327693 NJJ327693 NTF327693 ODB327693 OMX327693 OWT327693 PGP327693 PQL327693 QAH327693 QKD327693 QTZ327693 RDV327693 RNR327693 RXN327693 SHJ327693 SRF327693 TBB327693 TKX327693 TUT327693 UEP327693 UOL327693 UYH327693 VID327693 VRZ327693 WBV327693 WLR327693 WVN327693 F393229 JB393229 SX393229 ACT393229 AMP393229 AWL393229 BGH393229 BQD393229 BZZ393229 CJV393229 CTR393229 DDN393229 DNJ393229 DXF393229 EHB393229 EQX393229 FAT393229 FKP393229 FUL393229 GEH393229 GOD393229 GXZ393229 HHV393229 HRR393229 IBN393229 ILJ393229 IVF393229 JFB393229 JOX393229 JYT393229 KIP393229 KSL393229 LCH393229 LMD393229 LVZ393229 MFV393229 MPR393229 MZN393229 NJJ393229 NTF393229 ODB393229 OMX393229 OWT393229 PGP393229 PQL393229 QAH393229 QKD393229 QTZ393229 RDV393229 RNR393229 RXN393229 SHJ393229 SRF393229 TBB393229 TKX393229 TUT393229 UEP393229 UOL393229 UYH393229 VID393229 VRZ393229 WBV393229 WLR393229 WVN393229 F458765 JB458765 SX458765 ACT458765 AMP458765 AWL458765 BGH458765 BQD458765 BZZ458765 CJV458765 CTR458765 DDN458765 DNJ458765 DXF458765 EHB458765 EQX458765 FAT458765 FKP458765 FUL458765 GEH458765 GOD458765 GXZ458765 HHV458765 HRR458765 IBN458765 ILJ458765 IVF458765 JFB458765 JOX458765 JYT458765 KIP458765 KSL458765 LCH458765 LMD458765 LVZ458765 MFV458765 MPR458765 MZN458765 NJJ458765 NTF458765 ODB458765 OMX458765 OWT458765 PGP458765 PQL458765 QAH458765 QKD458765 QTZ458765 RDV458765 RNR458765 RXN458765 SHJ458765 SRF458765 TBB458765 TKX458765 TUT458765 UEP458765 UOL458765 UYH458765 VID458765 VRZ458765 WBV458765 WLR458765 WVN458765 F524301 JB524301 SX524301 ACT524301 AMP524301 AWL524301 BGH524301 BQD524301 BZZ524301 CJV524301 CTR524301 DDN524301 DNJ524301 DXF524301 EHB524301 EQX524301 FAT524301 FKP524301 FUL524301 GEH524301 GOD524301 GXZ524301 HHV524301 HRR524301 IBN524301 ILJ524301 IVF524301 JFB524301 JOX524301 JYT524301 KIP524301 KSL524301 LCH524301 LMD524301 LVZ524301 MFV524301 MPR524301 MZN524301 NJJ524301 NTF524301 ODB524301 OMX524301 OWT524301 PGP524301 PQL524301 QAH524301 QKD524301 QTZ524301 RDV524301 RNR524301 RXN524301 SHJ524301 SRF524301 TBB524301 TKX524301 TUT524301 UEP524301 UOL524301 UYH524301 VID524301 VRZ524301 WBV524301 WLR524301 WVN524301 F589837 JB589837 SX589837 ACT589837 AMP589837 AWL589837 BGH589837 BQD589837 BZZ589837 CJV589837 CTR589837 DDN589837 DNJ589837 DXF589837 EHB589837 EQX589837 FAT589837 FKP589837 FUL589837 GEH589837 GOD589837 GXZ589837 HHV589837 HRR589837 IBN589837 ILJ589837 IVF589837 JFB589837 JOX589837 JYT589837 KIP589837 KSL589837 LCH589837 LMD589837 LVZ589837 MFV589837 MPR589837 MZN589837 NJJ589837 NTF589837 ODB589837 OMX589837 OWT589837 PGP589837 PQL589837 QAH589837 QKD589837 QTZ589837 RDV589837 RNR589837 RXN589837 SHJ589837 SRF589837 TBB589837 TKX589837 TUT589837 UEP589837 UOL589837 UYH589837 VID589837 VRZ589837 WBV589837 WLR589837 WVN589837 F655373 JB655373 SX655373 ACT655373 AMP655373 AWL655373 BGH655373 BQD655373 BZZ655373 CJV655373 CTR655373 DDN655373 DNJ655373 DXF655373 EHB655373 EQX655373 FAT655373 FKP655373 FUL655373 GEH655373 GOD655373 GXZ655373 HHV655373 HRR655373 IBN655373 ILJ655373 IVF655373 JFB655373 JOX655373 JYT655373 KIP655373 KSL655373 LCH655373 LMD655373 LVZ655373 MFV655373 MPR655373 MZN655373 NJJ655373 NTF655373 ODB655373 OMX655373 OWT655373 PGP655373 PQL655373 QAH655373 QKD655373 QTZ655373 RDV655373 RNR655373 RXN655373 SHJ655373 SRF655373 TBB655373 TKX655373 TUT655373 UEP655373 UOL655373 UYH655373 VID655373 VRZ655373 WBV655373 WLR655373 WVN655373 F720909 JB720909 SX720909 ACT720909 AMP720909 AWL720909 BGH720909 BQD720909 BZZ720909 CJV720909 CTR720909 DDN720909 DNJ720909 DXF720909 EHB720909 EQX720909 FAT720909 FKP720909 FUL720909 GEH720909 GOD720909 GXZ720909 HHV720909 HRR720909 IBN720909 ILJ720909 IVF720909 JFB720909 JOX720909 JYT720909 KIP720909 KSL720909 LCH720909 LMD720909 LVZ720909 MFV720909 MPR720909 MZN720909 NJJ720909 NTF720909 ODB720909 OMX720909 OWT720909 PGP720909 PQL720909 QAH720909 QKD720909 QTZ720909 RDV720909 RNR720909 RXN720909 SHJ720909 SRF720909 TBB720909 TKX720909 TUT720909 UEP720909 UOL720909 UYH720909 VID720909 VRZ720909 WBV720909 WLR720909 WVN720909 F786445 JB786445 SX786445 ACT786445 AMP786445 AWL786445 BGH786445 BQD786445 BZZ786445 CJV786445 CTR786445 DDN786445 DNJ786445 DXF786445 EHB786445 EQX786445 FAT786445 FKP786445 FUL786445 GEH786445 GOD786445 GXZ786445 HHV786445 HRR786445 IBN786445 ILJ786445 IVF786445 JFB786445 JOX786445 JYT786445 KIP786445 KSL786445 LCH786445 LMD786445 LVZ786445 MFV786445 MPR786445 MZN786445 NJJ786445 NTF786445 ODB786445 OMX786445 OWT786445 PGP786445 PQL786445 QAH786445 QKD786445 QTZ786445 RDV786445 RNR786445 RXN786445 SHJ786445 SRF786445 TBB786445 TKX786445 TUT786445 UEP786445 UOL786445 UYH786445 VID786445 VRZ786445 WBV786445 WLR786445 WVN786445 F851981 JB851981 SX851981 ACT851981 AMP851981 AWL851981 BGH851981 BQD851981 BZZ851981 CJV851981 CTR851981 DDN851981 DNJ851981 DXF851981 EHB851981 EQX851981 FAT851981 FKP851981 FUL851981 GEH851981 GOD851981 GXZ851981 HHV851981 HRR851981 IBN851981 ILJ851981 IVF851981 JFB851981 JOX851981 JYT851981 KIP851981 KSL851981 LCH851981 LMD851981 LVZ851981 MFV851981 MPR851981 MZN851981 NJJ851981 NTF851981 ODB851981 OMX851981 OWT851981 PGP851981 PQL851981 QAH851981 QKD851981 QTZ851981 RDV851981 RNR851981 RXN851981 SHJ851981 SRF851981 TBB851981 TKX851981 TUT851981 UEP851981 UOL851981 UYH851981 VID851981 VRZ851981 WBV851981 WLR851981 WVN851981 F917517 JB917517 SX917517 ACT917517 AMP917517 AWL917517 BGH917517 BQD917517 BZZ917517 CJV917517 CTR917517 DDN917517 DNJ917517 DXF917517 EHB917517 EQX917517 FAT917517 FKP917517 FUL917517 GEH917517 GOD917517 GXZ917517 HHV917517 HRR917517 IBN917517 ILJ917517 IVF917517 JFB917517 JOX917517 JYT917517 KIP917517 KSL917517 LCH917517 LMD917517 LVZ917517 MFV917517 MPR917517 MZN917517 NJJ917517 NTF917517 ODB917517 OMX917517 OWT917517 PGP917517 PQL917517 QAH917517 QKD917517 QTZ917517 RDV917517 RNR917517 RXN917517 SHJ917517 SRF917517 TBB917517 TKX917517 TUT917517 UEP917517 UOL917517 UYH917517 VID917517 VRZ917517 WBV917517 WLR917517 WVN917517 F983053 JB983053 SX983053 ACT983053 AMP983053 AWL983053 BGH983053 BQD983053 BZZ983053 CJV983053 CTR983053 DDN983053 DNJ983053 DXF983053 EHB983053 EQX983053 FAT983053 FKP983053 FUL983053 GEH983053 GOD983053 GXZ983053 HHV983053 HRR983053 IBN983053 ILJ983053 IVF983053 JFB983053 JOX983053 JYT983053 KIP983053 KSL983053 LCH983053 LMD983053 LVZ983053 MFV983053 MPR983053 MZN983053 NJJ983053 NTF983053 ODB983053 OMX983053 OWT983053 PGP983053 PQL983053 QAH983053 QKD983053 QTZ983053 RDV983053 RNR983053 RXN983053 SHJ983053 SRF983053 TBB983053 TKX983053 TUT983053 UEP983053 UOL983053 UYH983053 VID983053 VRZ983053 WBV983053 WLR983053 WVN983053 N65553 JJ65553 TF65553 ADB65553 AMX65553 AWT65553 BGP65553 BQL65553 CAH65553 CKD65553 CTZ65553 DDV65553 DNR65553 DXN65553 EHJ65553 ERF65553 FBB65553 FKX65553 FUT65553 GEP65553 GOL65553 GYH65553 HID65553 HRZ65553 IBV65553 ILR65553 IVN65553 JFJ65553 JPF65553 JZB65553 KIX65553 KST65553 LCP65553 LML65553 LWH65553 MGD65553 MPZ65553 MZV65553 NJR65553 NTN65553 ODJ65553 ONF65553 OXB65553 PGX65553 PQT65553 QAP65553 QKL65553 QUH65553 RED65553 RNZ65553 RXV65553 SHR65553 SRN65553 TBJ65553 TLF65553 TVB65553 UEX65553 UOT65553 UYP65553 VIL65553 VSH65553 WCD65553 WLZ65553 WVV65553 N131089 JJ131089 TF131089 ADB131089 AMX131089 AWT131089 BGP131089 BQL131089 CAH131089 CKD131089 CTZ131089 DDV131089 DNR131089 DXN131089 EHJ131089 ERF131089 FBB131089 FKX131089 FUT131089 GEP131089 GOL131089 GYH131089 HID131089 HRZ131089 IBV131089 ILR131089 IVN131089 JFJ131089 JPF131089 JZB131089 KIX131089 KST131089 LCP131089 LML131089 LWH131089 MGD131089 MPZ131089 MZV131089 NJR131089 NTN131089 ODJ131089 ONF131089 OXB131089 PGX131089 PQT131089 QAP131089 QKL131089 QUH131089 RED131089 RNZ131089 RXV131089 SHR131089 SRN131089 TBJ131089 TLF131089 TVB131089 UEX131089 UOT131089 UYP131089 VIL131089 VSH131089 WCD131089 WLZ131089 WVV131089 N196625 JJ196625 TF196625 ADB196625 AMX196625 AWT196625 BGP196625 BQL196625 CAH196625 CKD196625 CTZ196625 DDV196625 DNR196625 DXN196625 EHJ196625 ERF196625 FBB196625 FKX196625 FUT196625 GEP196625 GOL196625 GYH196625 HID196625 HRZ196625 IBV196625 ILR196625 IVN196625 JFJ196625 JPF196625 JZB196625 KIX196625 KST196625 LCP196625 LML196625 LWH196625 MGD196625 MPZ196625 MZV196625 NJR196625 NTN196625 ODJ196625 ONF196625 OXB196625 PGX196625 PQT196625 QAP196625 QKL196625 QUH196625 RED196625 RNZ196625 RXV196625 SHR196625 SRN196625 TBJ196625 TLF196625 TVB196625 UEX196625 UOT196625 UYP196625 VIL196625 VSH196625 WCD196625 WLZ196625 WVV196625 N262161 JJ262161 TF262161 ADB262161 AMX262161 AWT262161 BGP262161 BQL262161 CAH262161 CKD262161 CTZ262161 DDV262161 DNR262161 DXN262161 EHJ262161 ERF262161 FBB262161 FKX262161 FUT262161 GEP262161 GOL262161 GYH262161 HID262161 HRZ262161 IBV262161 ILR262161 IVN262161 JFJ262161 JPF262161 JZB262161 KIX262161 KST262161 LCP262161 LML262161 LWH262161 MGD262161 MPZ262161 MZV262161 NJR262161 NTN262161 ODJ262161 ONF262161 OXB262161 PGX262161 PQT262161 QAP262161 QKL262161 QUH262161 RED262161 RNZ262161 RXV262161 SHR262161 SRN262161 TBJ262161 TLF262161 TVB262161 UEX262161 UOT262161 UYP262161 VIL262161 VSH262161 WCD262161 WLZ262161 WVV262161 N327697 JJ327697 TF327697 ADB327697 AMX327697 AWT327697 BGP327697 BQL327697 CAH327697 CKD327697 CTZ327697 DDV327697 DNR327697 DXN327697 EHJ327697 ERF327697 FBB327697 FKX327697 FUT327697 GEP327697 GOL327697 GYH327697 HID327697 HRZ327697 IBV327697 ILR327697 IVN327697 JFJ327697 JPF327697 JZB327697 KIX327697 KST327697 LCP327697 LML327697 LWH327697 MGD327697 MPZ327697 MZV327697 NJR327697 NTN327697 ODJ327697 ONF327697 OXB327697 PGX327697 PQT327697 QAP327697 QKL327697 QUH327697 RED327697 RNZ327697 RXV327697 SHR327697 SRN327697 TBJ327697 TLF327697 TVB327697 UEX327697 UOT327697 UYP327697 VIL327697 VSH327697 WCD327697 WLZ327697 WVV327697 N393233 JJ393233 TF393233 ADB393233 AMX393233 AWT393233 BGP393233 BQL393233 CAH393233 CKD393233 CTZ393233 DDV393233 DNR393233 DXN393233 EHJ393233 ERF393233 FBB393233 FKX393233 FUT393233 GEP393233 GOL393233 GYH393233 HID393233 HRZ393233 IBV393233 ILR393233 IVN393233 JFJ393233 JPF393233 JZB393233 KIX393233 KST393233 LCP393233 LML393233 LWH393233 MGD393233 MPZ393233 MZV393233 NJR393233 NTN393233 ODJ393233 ONF393233 OXB393233 PGX393233 PQT393233 QAP393233 QKL393233 QUH393233 RED393233 RNZ393233 RXV393233 SHR393233 SRN393233 TBJ393233 TLF393233 TVB393233 UEX393233 UOT393233 UYP393233 VIL393233 VSH393233 WCD393233 WLZ393233 WVV393233 N458769 JJ458769 TF458769 ADB458769 AMX458769 AWT458769 BGP458769 BQL458769 CAH458769 CKD458769 CTZ458769 DDV458769 DNR458769 DXN458769 EHJ458769 ERF458769 FBB458769 FKX458769 FUT458769 GEP458769 GOL458769 GYH458769 HID458769 HRZ458769 IBV458769 ILR458769 IVN458769 JFJ458769 JPF458769 JZB458769 KIX458769 KST458769 LCP458769 LML458769 LWH458769 MGD458769 MPZ458769 MZV458769 NJR458769 NTN458769 ODJ458769 ONF458769 OXB458769 PGX458769 PQT458769 QAP458769 QKL458769 QUH458769 RED458769 RNZ458769 RXV458769 SHR458769 SRN458769 TBJ458769 TLF458769 TVB458769 UEX458769 UOT458769 UYP458769 VIL458769 VSH458769 WCD458769 WLZ458769 WVV458769 N524305 JJ524305 TF524305 ADB524305 AMX524305 AWT524305 BGP524305 BQL524305 CAH524305 CKD524305 CTZ524305 DDV524305 DNR524305 DXN524305 EHJ524305 ERF524305 FBB524305 FKX524305 FUT524305 GEP524305 GOL524305 GYH524305 HID524305 HRZ524305 IBV524305 ILR524305 IVN524305 JFJ524305 JPF524305 JZB524305 KIX524305 KST524305 LCP524305 LML524305 LWH524305 MGD524305 MPZ524305 MZV524305 NJR524305 NTN524305 ODJ524305 ONF524305 OXB524305 PGX524305 PQT524305 QAP524305 QKL524305 QUH524305 RED524305 RNZ524305 RXV524305 SHR524305 SRN524305 TBJ524305 TLF524305 TVB524305 UEX524305 UOT524305 UYP524305 VIL524305 VSH524305 WCD524305 WLZ524305 WVV524305 N589841 JJ589841 TF589841 ADB589841 AMX589841 AWT589841 BGP589841 BQL589841 CAH589841 CKD589841 CTZ589841 DDV589841 DNR589841 DXN589841 EHJ589841 ERF589841 FBB589841 FKX589841 FUT589841 GEP589841 GOL589841 GYH589841 HID589841 HRZ589841 IBV589841 ILR589841 IVN589841 JFJ589841 JPF589841 JZB589841 KIX589841 KST589841 LCP589841 LML589841 LWH589841 MGD589841 MPZ589841 MZV589841 NJR589841 NTN589841 ODJ589841 ONF589841 OXB589841 PGX589841 PQT589841 QAP589841 QKL589841 QUH589841 RED589841 RNZ589841 RXV589841 SHR589841 SRN589841 TBJ589841 TLF589841 TVB589841 UEX589841 UOT589841 UYP589841 VIL589841 VSH589841 WCD589841 WLZ589841 WVV589841 N655377 JJ655377 TF655377 ADB655377 AMX655377 AWT655377 BGP655377 BQL655377 CAH655377 CKD655377 CTZ655377 DDV655377 DNR655377 DXN655377 EHJ655377 ERF655377 FBB655377 FKX655377 FUT655377 GEP655377 GOL655377 GYH655377 HID655377 HRZ655377 IBV655377 ILR655377 IVN655377 JFJ655377 JPF655377 JZB655377 KIX655377 KST655377 LCP655377 LML655377 LWH655377 MGD655377 MPZ655377 MZV655377 NJR655377 NTN655377 ODJ655377 ONF655377 OXB655377 PGX655377 PQT655377 QAP655377 QKL655377 QUH655377 RED655377 RNZ655377 RXV655377 SHR655377 SRN655377 TBJ655377 TLF655377 TVB655377 UEX655377 UOT655377 UYP655377 VIL655377 VSH655377 WCD655377 WLZ655377 WVV655377 N720913 JJ720913 TF720913 ADB720913 AMX720913 AWT720913 BGP720913 BQL720913 CAH720913 CKD720913 CTZ720913 DDV720913 DNR720913 DXN720913 EHJ720913 ERF720913 FBB720913 FKX720913 FUT720913 GEP720913 GOL720913 GYH720913 HID720913 HRZ720913 IBV720913 ILR720913 IVN720913 JFJ720913 JPF720913 JZB720913 KIX720913 KST720913 LCP720913 LML720913 LWH720913 MGD720913 MPZ720913 MZV720913 NJR720913 NTN720913 ODJ720913 ONF720913 OXB720913 PGX720913 PQT720913 QAP720913 QKL720913 QUH720913 RED720913 RNZ720913 RXV720913 SHR720913 SRN720913 TBJ720913 TLF720913 TVB720913 UEX720913 UOT720913 UYP720913 VIL720913 VSH720913 WCD720913 WLZ720913 WVV720913 N786449 JJ786449 TF786449 ADB786449 AMX786449 AWT786449 BGP786449 BQL786449 CAH786449 CKD786449 CTZ786449 DDV786449 DNR786449 DXN786449 EHJ786449 ERF786449 FBB786449 FKX786449 FUT786449 GEP786449 GOL786449 GYH786449 HID786449 HRZ786449 IBV786449 ILR786449 IVN786449 JFJ786449 JPF786449 JZB786449 KIX786449 KST786449 LCP786449 LML786449 LWH786449 MGD786449 MPZ786449 MZV786449 NJR786449 NTN786449 ODJ786449 ONF786449 OXB786449 PGX786449 PQT786449 QAP786449 QKL786449 QUH786449 RED786449 RNZ786449 RXV786449 SHR786449 SRN786449 TBJ786449 TLF786449 TVB786449 UEX786449 UOT786449 UYP786449 VIL786449 VSH786449 WCD786449 WLZ786449 WVV786449 N851985 JJ851985 TF851985 ADB851985 AMX851985 AWT851985 BGP851985 BQL851985 CAH851985 CKD851985 CTZ851985 DDV851985 DNR851985 DXN851985 EHJ851985 ERF851985 FBB851985 FKX851985 FUT851985 GEP851985 GOL851985 GYH851985 HID851985 HRZ851985 IBV851985 ILR851985 IVN851985 JFJ851985 JPF851985 JZB851985 KIX851985 KST851985 LCP851985 LML851985 LWH851985 MGD851985 MPZ851985 MZV851985 NJR851985 NTN851985 ODJ851985 ONF851985 OXB851985 PGX851985 PQT851985 QAP851985 QKL851985 QUH851985 RED851985 RNZ851985 RXV851985 SHR851985 SRN851985 TBJ851985 TLF851985 TVB851985 UEX851985 UOT851985 UYP851985 VIL851985 VSH851985 WCD851985 WLZ851985 WVV851985 N917521 JJ917521 TF917521 ADB917521 AMX917521 AWT917521 BGP917521 BQL917521 CAH917521 CKD917521 CTZ917521 DDV917521 DNR917521 DXN917521 EHJ917521 ERF917521 FBB917521 FKX917521 FUT917521 GEP917521 GOL917521 GYH917521 HID917521 HRZ917521 IBV917521 ILR917521 IVN917521 JFJ917521 JPF917521 JZB917521 KIX917521 KST917521 LCP917521 LML917521 LWH917521 MGD917521 MPZ917521 MZV917521 NJR917521 NTN917521 ODJ917521 ONF917521 OXB917521 PGX917521 PQT917521 QAP917521 QKL917521 QUH917521 RED917521 RNZ917521 RXV917521 SHR917521 SRN917521 TBJ917521 TLF917521 TVB917521 UEX917521 UOT917521 UYP917521 VIL917521 VSH917521 WCD917521 WLZ917521 WVV917521 N983057 JJ983057 TF983057 ADB983057 AMX983057 AWT983057 BGP983057 BQL983057 CAH983057 CKD983057 CTZ983057 DDV983057 DNR983057 DXN983057 EHJ983057 ERF983057 FBB983057 FKX983057 FUT983057 GEP983057 GOL983057 GYH983057 HID983057 HRZ983057 IBV983057 ILR983057 IVN983057 JFJ983057 JPF983057 JZB983057 KIX983057 KST983057 LCP983057 LML983057 LWH983057 MGD983057 MPZ983057 MZV983057 NJR983057 NTN983057 ODJ983057 ONF983057 OXB983057 PGX983057 PQT983057 QAP983057 QKL983057 QUH983057 RED983057 RNZ983057 RXV983057 SHR983057 SRN983057 TBJ983057 TLF983057 TVB983057 UEX983057 UOT983057 UYP983057 VIL983057 VSH983057 WCD983057 WLZ983057 WVV983057 G65554:G65556 JC65554:JC65556 SY65554:SY65556 ACU65554:ACU65556 AMQ65554:AMQ65556 AWM65554:AWM65556 BGI65554:BGI65556 BQE65554:BQE65556 CAA65554:CAA65556 CJW65554:CJW65556 CTS65554:CTS65556 DDO65554:DDO65556 DNK65554:DNK65556 DXG65554:DXG65556 EHC65554:EHC65556 EQY65554:EQY65556 FAU65554:FAU65556 FKQ65554:FKQ65556 FUM65554:FUM65556 GEI65554:GEI65556 GOE65554:GOE65556 GYA65554:GYA65556 HHW65554:HHW65556 HRS65554:HRS65556 IBO65554:IBO65556 ILK65554:ILK65556 IVG65554:IVG65556 JFC65554:JFC65556 JOY65554:JOY65556 JYU65554:JYU65556 KIQ65554:KIQ65556 KSM65554:KSM65556 LCI65554:LCI65556 LME65554:LME65556 LWA65554:LWA65556 MFW65554:MFW65556 MPS65554:MPS65556 MZO65554:MZO65556 NJK65554:NJK65556 NTG65554:NTG65556 ODC65554:ODC65556 OMY65554:OMY65556 OWU65554:OWU65556 PGQ65554:PGQ65556 PQM65554:PQM65556 QAI65554:QAI65556 QKE65554:QKE65556 QUA65554:QUA65556 RDW65554:RDW65556 RNS65554:RNS65556 RXO65554:RXO65556 SHK65554:SHK65556 SRG65554:SRG65556 TBC65554:TBC65556 TKY65554:TKY65556 TUU65554:TUU65556 UEQ65554:UEQ65556 UOM65554:UOM65556 UYI65554:UYI65556 VIE65554:VIE65556 VSA65554:VSA65556 WBW65554:WBW65556 WLS65554:WLS65556 WVO65554:WVO65556 G131090:G131092 JC131090:JC131092 SY131090:SY131092 ACU131090:ACU131092 AMQ131090:AMQ131092 AWM131090:AWM131092 BGI131090:BGI131092 BQE131090:BQE131092 CAA131090:CAA131092 CJW131090:CJW131092 CTS131090:CTS131092 DDO131090:DDO131092 DNK131090:DNK131092 DXG131090:DXG131092 EHC131090:EHC131092 EQY131090:EQY131092 FAU131090:FAU131092 FKQ131090:FKQ131092 FUM131090:FUM131092 GEI131090:GEI131092 GOE131090:GOE131092 GYA131090:GYA131092 HHW131090:HHW131092 HRS131090:HRS131092 IBO131090:IBO131092 ILK131090:ILK131092 IVG131090:IVG131092 JFC131090:JFC131092 JOY131090:JOY131092 JYU131090:JYU131092 KIQ131090:KIQ131092 KSM131090:KSM131092 LCI131090:LCI131092 LME131090:LME131092 LWA131090:LWA131092 MFW131090:MFW131092 MPS131090:MPS131092 MZO131090:MZO131092 NJK131090:NJK131092 NTG131090:NTG131092 ODC131090:ODC131092 OMY131090:OMY131092 OWU131090:OWU131092 PGQ131090:PGQ131092 PQM131090:PQM131092 QAI131090:QAI131092 QKE131090:QKE131092 QUA131090:QUA131092 RDW131090:RDW131092 RNS131090:RNS131092 RXO131090:RXO131092 SHK131090:SHK131092 SRG131090:SRG131092 TBC131090:TBC131092 TKY131090:TKY131092 TUU131090:TUU131092 UEQ131090:UEQ131092 UOM131090:UOM131092 UYI131090:UYI131092 VIE131090:VIE131092 VSA131090:VSA131092 WBW131090:WBW131092 WLS131090:WLS131092 WVO131090:WVO131092 G196626:G196628 JC196626:JC196628 SY196626:SY196628 ACU196626:ACU196628 AMQ196626:AMQ196628 AWM196626:AWM196628 BGI196626:BGI196628 BQE196626:BQE196628 CAA196626:CAA196628 CJW196626:CJW196628 CTS196626:CTS196628 DDO196626:DDO196628 DNK196626:DNK196628 DXG196626:DXG196628 EHC196626:EHC196628 EQY196626:EQY196628 FAU196626:FAU196628 FKQ196626:FKQ196628 FUM196626:FUM196628 GEI196626:GEI196628 GOE196626:GOE196628 GYA196626:GYA196628 HHW196626:HHW196628 HRS196626:HRS196628 IBO196626:IBO196628 ILK196626:ILK196628 IVG196626:IVG196628 JFC196626:JFC196628 JOY196626:JOY196628 JYU196626:JYU196628 KIQ196626:KIQ196628 KSM196626:KSM196628 LCI196626:LCI196628 LME196626:LME196628 LWA196626:LWA196628 MFW196626:MFW196628 MPS196626:MPS196628 MZO196626:MZO196628 NJK196626:NJK196628 NTG196626:NTG196628 ODC196626:ODC196628 OMY196626:OMY196628 OWU196626:OWU196628 PGQ196626:PGQ196628 PQM196626:PQM196628 QAI196626:QAI196628 QKE196626:QKE196628 QUA196626:QUA196628 RDW196626:RDW196628 RNS196626:RNS196628 RXO196626:RXO196628 SHK196626:SHK196628 SRG196626:SRG196628 TBC196626:TBC196628 TKY196626:TKY196628 TUU196626:TUU196628 UEQ196626:UEQ196628 UOM196626:UOM196628 UYI196626:UYI196628 VIE196626:VIE196628 VSA196626:VSA196628 WBW196626:WBW196628 WLS196626:WLS196628 WVO196626:WVO196628 G262162:G262164 JC262162:JC262164 SY262162:SY262164 ACU262162:ACU262164 AMQ262162:AMQ262164 AWM262162:AWM262164 BGI262162:BGI262164 BQE262162:BQE262164 CAA262162:CAA262164 CJW262162:CJW262164 CTS262162:CTS262164 DDO262162:DDO262164 DNK262162:DNK262164 DXG262162:DXG262164 EHC262162:EHC262164 EQY262162:EQY262164 FAU262162:FAU262164 FKQ262162:FKQ262164 FUM262162:FUM262164 GEI262162:GEI262164 GOE262162:GOE262164 GYA262162:GYA262164 HHW262162:HHW262164 HRS262162:HRS262164 IBO262162:IBO262164 ILK262162:ILK262164 IVG262162:IVG262164 JFC262162:JFC262164 JOY262162:JOY262164 JYU262162:JYU262164 KIQ262162:KIQ262164 KSM262162:KSM262164 LCI262162:LCI262164 LME262162:LME262164 LWA262162:LWA262164 MFW262162:MFW262164 MPS262162:MPS262164 MZO262162:MZO262164 NJK262162:NJK262164 NTG262162:NTG262164 ODC262162:ODC262164 OMY262162:OMY262164 OWU262162:OWU262164 PGQ262162:PGQ262164 PQM262162:PQM262164 QAI262162:QAI262164 QKE262162:QKE262164 QUA262162:QUA262164 RDW262162:RDW262164 RNS262162:RNS262164 RXO262162:RXO262164 SHK262162:SHK262164 SRG262162:SRG262164 TBC262162:TBC262164 TKY262162:TKY262164 TUU262162:TUU262164 UEQ262162:UEQ262164 UOM262162:UOM262164 UYI262162:UYI262164 VIE262162:VIE262164 VSA262162:VSA262164 WBW262162:WBW262164 WLS262162:WLS262164 WVO262162:WVO262164 G327698:G327700 JC327698:JC327700 SY327698:SY327700 ACU327698:ACU327700 AMQ327698:AMQ327700 AWM327698:AWM327700 BGI327698:BGI327700 BQE327698:BQE327700 CAA327698:CAA327700 CJW327698:CJW327700 CTS327698:CTS327700 DDO327698:DDO327700 DNK327698:DNK327700 DXG327698:DXG327700 EHC327698:EHC327700 EQY327698:EQY327700 FAU327698:FAU327700 FKQ327698:FKQ327700 FUM327698:FUM327700 GEI327698:GEI327700 GOE327698:GOE327700 GYA327698:GYA327700 HHW327698:HHW327700 HRS327698:HRS327700 IBO327698:IBO327700 ILK327698:ILK327700 IVG327698:IVG327700 JFC327698:JFC327700 JOY327698:JOY327700 JYU327698:JYU327700 KIQ327698:KIQ327700 KSM327698:KSM327700 LCI327698:LCI327700 LME327698:LME327700 LWA327698:LWA327700 MFW327698:MFW327700 MPS327698:MPS327700 MZO327698:MZO327700 NJK327698:NJK327700 NTG327698:NTG327700 ODC327698:ODC327700 OMY327698:OMY327700 OWU327698:OWU327700 PGQ327698:PGQ327700 PQM327698:PQM327700 QAI327698:QAI327700 QKE327698:QKE327700 QUA327698:QUA327700 RDW327698:RDW327700 RNS327698:RNS327700 RXO327698:RXO327700 SHK327698:SHK327700 SRG327698:SRG327700 TBC327698:TBC327700 TKY327698:TKY327700 TUU327698:TUU327700 UEQ327698:UEQ327700 UOM327698:UOM327700 UYI327698:UYI327700 VIE327698:VIE327700 VSA327698:VSA327700 WBW327698:WBW327700 WLS327698:WLS327700 WVO327698:WVO327700 G393234:G393236 JC393234:JC393236 SY393234:SY393236 ACU393234:ACU393236 AMQ393234:AMQ393236 AWM393234:AWM393236 BGI393234:BGI393236 BQE393234:BQE393236 CAA393234:CAA393236 CJW393234:CJW393236 CTS393234:CTS393236 DDO393234:DDO393236 DNK393234:DNK393236 DXG393234:DXG393236 EHC393234:EHC393236 EQY393234:EQY393236 FAU393234:FAU393236 FKQ393234:FKQ393236 FUM393234:FUM393236 GEI393234:GEI393236 GOE393234:GOE393236 GYA393234:GYA393236 HHW393234:HHW393236 HRS393234:HRS393236 IBO393234:IBO393236 ILK393234:ILK393236 IVG393234:IVG393236 JFC393234:JFC393236 JOY393234:JOY393236 JYU393234:JYU393236 KIQ393234:KIQ393236 KSM393234:KSM393236 LCI393234:LCI393236 LME393234:LME393236 LWA393234:LWA393236 MFW393234:MFW393236 MPS393234:MPS393236 MZO393234:MZO393236 NJK393234:NJK393236 NTG393234:NTG393236 ODC393234:ODC393236 OMY393234:OMY393236 OWU393234:OWU393236 PGQ393234:PGQ393236 PQM393234:PQM393236 QAI393234:QAI393236 QKE393234:QKE393236 QUA393234:QUA393236 RDW393234:RDW393236 RNS393234:RNS393236 RXO393234:RXO393236 SHK393234:SHK393236 SRG393234:SRG393236 TBC393234:TBC393236 TKY393234:TKY393236 TUU393234:TUU393236 UEQ393234:UEQ393236 UOM393234:UOM393236 UYI393234:UYI393236 VIE393234:VIE393236 VSA393234:VSA393236 WBW393234:WBW393236 WLS393234:WLS393236 WVO393234:WVO393236 G458770:G458772 JC458770:JC458772 SY458770:SY458772 ACU458770:ACU458772 AMQ458770:AMQ458772 AWM458770:AWM458772 BGI458770:BGI458772 BQE458770:BQE458772 CAA458770:CAA458772 CJW458770:CJW458772 CTS458770:CTS458772 DDO458770:DDO458772 DNK458770:DNK458772 DXG458770:DXG458772 EHC458770:EHC458772 EQY458770:EQY458772 FAU458770:FAU458772 FKQ458770:FKQ458772 FUM458770:FUM458772 GEI458770:GEI458772 GOE458770:GOE458772 GYA458770:GYA458772 HHW458770:HHW458772 HRS458770:HRS458772 IBO458770:IBO458772 ILK458770:ILK458772 IVG458770:IVG458772 JFC458770:JFC458772 JOY458770:JOY458772 JYU458770:JYU458772 KIQ458770:KIQ458772 KSM458770:KSM458772 LCI458770:LCI458772 LME458770:LME458772 LWA458770:LWA458772 MFW458770:MFW458772 MPS458770:MPS458772 MZO458770:MZO458772 NJK458770:NJK458772 NTG458770:NTG458772 ODC458770:ODC458772 OMY458770:OMY458772 OWU458770:OWU458772 PGQ458770:PGQ458772 PQM458770:PQM458772 QAI458770:QAI458772 QKE458770:QKE458772 QUA458770:QUA458772 RDW458770:RDW458772 RNS458770:RNS458772 RXO458770:RXO458772 SHK458770:SHK458772 SRG458770:SRG458772 TBC458770:TBC458772 TKY458770:TKY458772 TUU458770:TUU458772 UEQ458770:UEQ458772 UOM458770:UOM458772 UYI458770:UYI458772 VIE458770:VIE458772 VSA458770:VSA458772 WBW458770:WBW458772 WLS458770:WLS458772 WVO458770:WVO458772 G524306:G524308 JC524306:JC524308 SY524306:SY524308 ACU524306:ACU524308 AMQ524306:AMQ524308 AWM524306:AWM524308 BGI524306:BGI524308 BQE524306:BQE524308 CAA524306:CAA524308 CJW524306:CJW524308 CTS524306:CTS524308 DDO524306:DDO524308 DNK524306:DNK524308 DXG524306:DXG524308 EHC524306:EHC524308 EQY524306:EQY524308 FAU524306:FAU524308 FKQ524306:FKQ524308 FUM524306:FUM524308 GEI524306:GEI524308 GOE524306:GOE524308 GYA524306:GYA524308 HHW524306:HHW524308 HRS524306:HRS524308 IBO524306:IBO524308 ILK524306:ILK524308 IVG524306:IVG524308 JFC524306:JFC524308 JOY524306:JOY524308 JYU524306:JYU524308 KIQ524306:KIQ524308 KSM524306:KSM524308 LCI524306:LCI524308 LME524306:LME524308 LWA524306:LWA524308 MFW524306:MFW524308 MPS524306:MPS524308 MZO524306:MZO524308 NJK524306:NJK524308 NTG524306:NTG524308 ODC524306:ODC524308 OMY524306:OMY524308 OWU524306:OWU524308 PGQ524306:PGQ524308 PQM524306:PQM524308 QAI524306:QAI524308 QKE524306:QKE524308 QUA524306:QUA524308 RDW524306:RDW524308 RNS524306:RNS524308 RXO524306:RXO524308 SHK524306:SHK524308 SRG524306:SRG524308 TBC524306:TBC524308 TKY524306:TKY524308 TUU524306:TUU524308 UEQ524306:UEQ524308 UOM524306:UOM524308 UYI524306:UYI524308 VIE524306:VIE524308 VSA524306:VSA524308 WBW524306:WBW524308 WLS524306:WLS524308 WVO524306:WVO524308 G589842:G589844 JC589842:JC589844 SY589842:SY589844 ACU589842:ACU589844 AMQ589842:AMQ589844 AWM589842:AWM589844 BGI589842:BGI589844 BQE589842:BQE589844 CAA589842:CAA589844 CJW589842:CJW589844 CTS589842:CTS589844 DDO589842:DDO589844 DNK589842:DNK589844 DXG589842:DXG589844 EHC589842:EHC589844 EQY589842:EQY589844 FAU589842:FAU589844 FKQ589842:FKQ589844 FUM589842:FUM589844 GEI589842:GEI589844 GOE589842:GOE589844 GYA589842:GYA589844 HHW589842:HHW589844 HRS589842:HRS589844 IBO589842:IBO589844 ILK589842:ILK589844 IVG589842:IVG589844 JFC589842:JFC589844 JOY589842:JOY589844 JYU589842:JYU589844 KIQ589842:KIQ589844 KSM589842:KSM589844 LCI589842:LCI589844 LME589842:LME589844 LWA589842:LWA589844 MFW589842:MFW589844 MPS589842:MPS589844 MZO589842:MZO589844 NJK589842:NJK589844 NTG589842:NTG589844 ODC589842:ODC589844 OMY589842:OMY589844 OWU589842:OWU589844 PGQ589842:PGQ589844 PQM589842:PQM589844 QAI589842:QAI589844 QKE589842:QKE589844 QUA589842:QUA589844 RDW589842:RDW589844 RNS589842:RNS589844 RXO589842:RXO589844 SHK589842:SHK589844 SRG589842:SRG589844 TBC589842:TBC589844 TKY589842:TKY589844 TUU589842:TUU589844 UEQ589842:UEQ589844 UOM589842:UOM589844 UYI589842:UYI589844 VIE589842:VIE589844 VSA589842:VSA589844 WBW589842:WBW589844 WLS589842:WLS589844 WVO589842:WVO589844 G655378:G655380 JC655378:JC655380 SY655378:SY655380 ACU655378:ACU655380 AMQ655378:AMQ655380 AWM655378:AWM655380 BGI655378:BGI655380 BQE655378:BQE655380 CAA655378:CAA655380 CJW655378:CJW655380 CTS655378:CTS655380 DDO655378:DDO655380 DNK655378:DNK655380 DXG655378:DXG655380 EHC655378:EHC655380 EQY655378:EQY655380 FAU655378:FAU655380 FKQ655378:FKQ655380 FUM655378:FUM655380 GEI655378:GEI655380 GOE655378:GOE655380 GYA655378:GYA655380 HHW655378:HHW655380 HRS655378:HRS655380 IBO655378:IBO655380 ILK655378:ILK655380 IVG655378:IVG655380 JFC655378:JFC655380 JOY655378:JOY655380 JYU655378:JYU655380 KIQ655378:KIQ655380 KSM655378:KSM655380 LCI655378:LCI655380 LME655378:LME655380 LWA655378:LWA655380 MFW655378:MFW655380 MPS655378:MPS655380 MZO655378:MZO655380 NJK655378:NJK655380 NTG655378:NTG655380 ODC655378:ODC655380 OMY655378:OMY655380 OWU655378:OWU655380 PGQ655378:PGQ655380 PQM655378:PQM655380 QAI655378:QAI655380 QKE655378:QKE655380 QUA655378:QUA655380 RDW655378:RDW655380 RNS655378:RNS655380 RXO655378:RXO655380 SHK655378:SHK655380 SRG655378:SRG655380 TBC655378:TBC655380 TKY655378:TKY655380 TUU655378:TUU655380 UEQ655378:UEQ655380 UOM655378:UOM655380 UYI655378:UYI655380 VIE655378:VIE655380 VSA655378:VSA655380 WBW655378:WBW655380 WLS655378:WLS655380 WVO655378:WVO655380 G720914:G720916 JC720914:JC720916 SY720914:SY720916 ACU720914:ACU720916 AMQ720914:AMQ720916 AWM720914:AWM720916 BGI720914:BGI720916 BQE720914:BQE720916 CAA720914:CAA720916 CJW720914:CJW720916 CTS720914:CTS720916 DDO720914:DDO720916 DNK720914:DNK720916 DXG720914:DXG720916 EHC720914:EHC720916 EQY720914:EQY720916 FAU720914:FAU720916 FKQ720914:FKQ720916 FUM720914:FUM720916 GEI720914:GEI720916 GOE720914:GOE720916 GYA720914:GYA720916 HHW720914:HHW720916 HRS720914:HRS720916 IBO720914:IBO720916 ILK720914:ILK720916 IVG720914:IVG720916 JFC720914:JFC720916 JOY720914:JOY720916 JYU720914:JYU720916 KIQ720914:KIQ720916 KSM720914:KSM720916 LCI720914:LCI720916 LME720914:LME720916 LWA720914:LWA720916 MFW720914:MFW720916 MPS720914:MPS720916 MZO720914:MZO720916 NJK720914:NJK720916 NTG720914:NTG720916 ODC720914:ODC720916 OMY720914:OMY720916 OWU720914:OWU720916 PGQ720914:PGQ720916 PQM720914:PQM720916 QAI720914:QAI720916 QKE720914:QKE720916 QUA720914:QUA720916 RDW720914:RDW720916 RNS720914:RNS720916 RXO720914:RXO720916 SHK720914:SHK720916 SRG720914:SRG720916 TBC720914:TBC720916 TKY720914:TKY720916 TUU720914:TUU720916 UEQ720914:UEQ720916 UOM720914:UOM720916 UYI720914:UYI720916 VIE720914:VIE720916 VSA720914:VSA720916 WBW720914:WBW720916 WLS720914:WLS720916 WVO720914:WVO720916 G786450:G786452 JC786450:JC786452 SY786450:SY786452 ACU786450:ACU786452 AMQ786450:AMQ786452 AWM786450:AWM786452 BGI786450:BGI786452 BQE786450:BQE786452 CAA786450:CAA786452 CJW786450:CJW786452 CTS786450:CTS786452 DDO786450:DDO786452 DNK786450:DNK786452 DXG786450:DXG786452 EHC786450:EHC786452 EQY786450:EQY786452 FAU786450:FAU786452 FKQ786450:FKQ786452 FUM786450:FUM786452 GEI786450:GEI786452 GOE786450:GOE786452 GYA786450:GYA786452 HHW786450:HHW786452 HRS786450:HRS786452 IBO786450:IBO786452 ILK786450:ILK786452 IVG786450:IVG786452 JFC786450:JFC786452 JOY786450:JOY786452 JYU786450:JYU786452 KIQ786450:KIQ786452 KSM786450:KSM786452 LCI786450:LCI786452 LME786450:LME786452 LWA786450:LWA786452 MFW786450:MFW786452 MPS786450:MPS786452 MZO786450:MZO786452 NJK786450:NJK786452 NTG786450:NTG786452 ODC786450:ODC786452 OMY786450:OMY786452 OWU786450:OWU786452 PGQ786450:PGQ786452 PQM786450:PQM786452 QAI786450:QAI786452 QKE786450:QKE786452 QUA786450:QUA786452 RDW786450:RDW786452 RNS786450:RNS786452 RXO786450:RXO786452 SHK786450:SHK786452 SRG786450:SRG786452 TBC786450:TBC786452 TKY786450:TKY786452 TUU786450:TUU786452 UEQ786450:UEQ786452 UOM786450:UOM786452 UYI786450:UYI786452 VIE786450:VIE786452 VSA786450:VSA786452 WBW786450:WBW786452 WLS786450:WLS786452 WVO786450:WVO786452 G851986:G851988 JC851986:JC851988 SY851986:SY851988 ACU851986:ACU851988 AMQ851986:AMQ851988 AWM851986:AWM851988 BGI851986:BGI851988 BQE851986:BQE851988 CAA851986:CAA851988 CJW851986:CJW851988 CTS851986:CTS851988 DDO851986:DDO851988 DNK851986:DNK851988 DXG851986:DXG851988 EHC851986:EHC851988 EQY851986:EQY851988 FAU851986:FAU851988 FKQ851986:FKQ851988 FUM851986:FUM851988 GEI851986:GEI851988 GOE851986:GOE851988 GYA851986:GYA851988 HHW851986:HHW851988 HRS851986:HRS851988 IBO851986:IBO851988 ILK851986:ILK851988 IVG851986:IVG851988 JFC851986:JFC851988 JOY851986:JOY851988 JYU851986:JYU851988 KIQ851986:KIQ851988 KSM851986:KSM851988 LCI851986:LCI851988 LME851986:LME851988 LWA851986:LWA851988 MFW851986:MFW851988 MPS851986:MPS851988 MZO851986:MZO851988 NJK851986:NJK851988 NTG851986:NTG851988 ODC851986:ODC851988 OMY851986:OMY851988 OWU851986:OWU851988 PGQ851986:PGQ851988 PQM851986:PQM851988 QAI851986:QAI851988 QKE851986:QKE851988 QUA851986:QUA851988 RDW851986:RDW851988 RNS851986:RNS851988 RXO851986:RXO851988 SHK851986:SHK851988 SRG851986:SRG851988 TBC851986:TBC851988 TKY851986:TKY851988 TUU851986:TUU851988 UEQ851986:UEQ851988 UOM851986:UOM851988 UYI851986:UYI851988 VIE851986:VIE851988 VSA851986:VSA851988 WBW851986:WBW851988 WLS851986:WLS851988 WVO851986:WVO851988 G917522:G917524 JC917522:JC917524 SY917522:SY917524 ACU917522:ACU917524 AMQ917522:AMQ917524 AWM917522:AWM917524 BGI917522:BGI917524 BQE917522:BQE917524 CAA917522:CAA917524 CJW917522:CJW917524 CTS917522:CTS917524 DDO917522:DDO917524 DNK917522:DNK917524 DXG917522:DXG917524 EHC917522:EHC917524 EQY917522:EQY917524 FAU917522:FAU917524 FKQ917522:FKQ917524 FUM917522:FUM917524 GEI917522:GEI917524 GOE917522:GOE917524 GYA917522:GYA917524 HHW917522:HHW917524 HRS917522:HRS917524 IBO917522:IBO917524 ILK917522:ILK917524 IVG917522:IVG917524 JFC917522:JFC917524 JOY917522:JOY917524 JYU917522:JYU917524 KIQ917522:KIQ917524 KSM917522:KSM917524 LCI917522:LCI917524 LME917522:LME917524 LWA917522:LWA917524 MFW917522:MFW917524 MPS917522:MPS917524 MZO917522:MZO917524 NJK917522:NJK917524 NTG917522:NTG917524 ODC917522:ODC917524 OMY917522:OMY917524 OWU917522:OWU917524 PGQ917522:PGQ917524 PQM917522:PQM917524 QAI917522:QAI917524 QKE917522:QKE917524 QUA917522:QUA917524 RDW917522:RDW917524 RNS917522:RNS917524 RXO917522:RXO917524 SHK917522:SHK917524 SRG917522:SRG917524 TBC917522:TBC917524 TKY917522:TKY917524 TUU917522:TUU917524 UEQ917522:UEQ917524 UOM917522:UOM917524 UYI917522:UYI917524 VIE917522:VIE917524 VSA917522:VSA917524 WBW917522:WBW917524 WLS917522:WLS917524 WVO917522:WVO917524 G983058:G983060 JC983058:JC983060 SY983058:SY983060 ACU983058:ACU983060 AMQ983058:AMQ983060 AWM983058:AWM983060 BGI983058:BGI983060 BQE983058:BQE983060 CAA983058:CAA983060 CJW983058:CJW983060 CTS983058:CTS983060 DDO983058:DDO983060 DNK983058:DNK983060 DXG983058:DXG983060 EHC983058:EHC983060 EQY983058:EQY983060 FAU983058:FAU983060 FKQ983058:FKQ983060 FUM983058:FUM983060 GEI983058:GEI983060 GOE983058:GOE983060 GYA983058:GYA983060 HHW983058:HHW983060 HRS983058:HRS983060 IBO983058:IBO983060 ILK983058:ILK983060 IVG983058:IVG983060 JFC983058:JFC983060 JOY983058:JOY983060 JYU983058:JYU983060 KIQ983058:KIQ983060 KSM983058:KSM983060 LCI983058:LCI983060 LME983058:LME983060 LWA983058:LWA983060 MFW983058:MFW983060 MPS983058:MPS983060 MZO983058:MZO983060 NJK983058:NJK983060 NTG983058:NTG983060 ODC983058:ODC983060 OMY983058:OMY983060 OWU983058:OWU983060 PGQ983058:PGQ983060 PQM983058:PQM983060 QAI983058:QAI983060 QKE983058:QKE983060 QUA983058:QUA983060 RDW983058:RDW983060 RNS983058:RNS983060 RXO983058:RXO983060 SHK983058:SHK983060 SRG983058:SRG983060 TBC983058:TBC983060 TKY983058:TKY983060 TUU983058:TUU983060 UEQ983058:UEQ983060 UOM983058:UOM983060 UYI983058:UYI983060 VIE983058:VIE983060 VSA983058:VSA983060 WBW983058:WBW983060 WLS983058:WLS983060 WVO983058:WVO983060 N65549 JJ65549 TF65549 ADB65549 AMX65549 AWT65549 BGP65549 BQL65549 CAH65549 CKD65549 CTZ65549 DDV65549 DNR65549 DXN65549 EHJ65549 ERF65549 FBB65549 FKX65549 FUT65549 GEP65549 GOL65549 GYH65549 HID65549 HRZ65549 IBV65549 ILR65549 IVN65549 JFJ65549 JPF65549 JZB65549 KIX65549 KST65549 LCP65549 LML65549 LWH65549 MGD65549 MPZ65549 MZV65549 NJR65549 NTN65549 ODJ65549 ONF65549 OXB65549 PGX65549 PQT65549 QAP65549 QKL65549 QUH65549 RED65549 RNZ65549 RXV65549 SHR65549 SRN65549 TBJ65549 TLF65549 TVB65549 UEX65549 UOT65549 UYP65549 VIL65549 VSH65549 WCD65549 WLZ65549 WVV65549 N131085 JJ131085 TF131085 ADB131085 AMX131085 AWT131085 BGP131085 BQL131085 CAH131085 CKD131085 CTZ131085 DDV131085 DNR131085 DXN131085 EHJ131085 ERF131085 FBB131085 FKX131085 FUT131085 GEP131085 GOL131085 GYH131085 HID131085 HRZ131085 IBV131085 ILR131085 IVN131085 JFJ131085 JPF131085 JZB131085 KIX131085 KST131085 LCP131085 LML131085 LWH131085 MGD131085 MPZ131085 MZV131085 NJR131085 NTN131085 ODJ131085 ONF131085 OXB131085 PGX131085 PQT131085 QAP131085 QKL131085 QUH131085 RED131085 RNZ131085 RXV131085 SHR131085 SRN131085 TBJ131085 TLF131085 TVB131085 UEX131085 UOT131085 UYP131085 VIL131085 VSH131085 WCD131085 WLZ131085 WVV131085 N196621 JJ196621 TF196621 ADB196621 AMX196621 AWT196621 BGP196621 BQL196621 CAH196621 CKD196621 CTZ196621 DDV196621 DNR196621 DXN196621 EHJ196621 ERF196621 FBB196621 FKX196621 FUT196621 GEP196621 GOL196621 GYH196621 HID196621 HRZ196621 IBV196621 ILR196621 IVN196621 JFJ196621 JPF196621 JZB196621 KIX196621 KST196621 LCP196621 LML196621 LWH196621 MGD196621 MPZ196621 MZV196621 NJR196621 NTN196621 ODJ196621 ONF196621 OXB196621 PGX196621 PQT196621 QAP196621 QKL196621 QUH196621 RED196621 RNZ196621 RXV196621 SHR196621 SRN196621 TBJ196621 TLF196621 TVB196621 UEX196621 UOT196621 UYP196621 VIL196621 VSH196621 WCD196621 WLZ196621 WVV196621 N262157 JJ262157 TF262157 ADB262157 AMX262157 AWT262157 BGP262157 BQL262157 CAH262157 CKD262157 CTZ262157 DDV262157 DNR262157 DXN262157 EHJ262157 ERF262157 FBB262157 FKX262157 FUT262157 GEP262157 GOL262157 GYH262157 HID262157 HRZ262157 IBV262157 ILR262157 IVN262157 JFJ262157 JPF262157 JZB262157 KIX262157 KST262157 LCP262157 LML262157 LWH262157 MGD262157 MPZ262157 MZV262157 NJR262157 NTN262157 ODJ262157 ONF262157 OXB262157 PGX262157 PQT262157 QAP262157 QKL262157 QUH262157 RED262157 RNZ262157 RXV262157 SHR262157 SRN262157 TBJ262157 TLF262157 TVB262157 UEX262157 UOT262157 UYP262157 VIL262157 VSH262157 WCD262157 WLZ262157 WVV262157 N327693 JJ327693 TF327693 ADB327693 AMX327693 AWT327693 BGP327693 BQL327693 CAH327693 CKD327693 CTZ327693 DDV327693 DNR327693 DXN327693 EHJ327693 ERF327693 FBB327693 FKX327693 FUT327693 GEP327693 GOL327693 GYH327693 HID327693 HRZ327693 IBV327693 ILR327693 IVN327693 JFJ327693 JPF327693 JZB327693 KIX327693 KST327693 LCP327693 LML327693 LWH327693 MGD327693 MPZ327693 MZV327693 NJR327693 NTN327693 ODJ327693 ONF327693 OXB327693 PGX327693 PQT327693 QAP327693 QKL327693 QUH327693 RED327693 RNZ327693 RXV327693 SHR327693 SRN327693 TBJ327693 TLF327693 TVB327693 UEX327693 UOT327693 UYP327693 VIL327693 VSH327693 WCD327693 WLZ327693 WVV327693 N393229 JJ393229 TF393229 ADB393229 AMX393229 AWT393229 BGP393229 BQL393229 CAH393229 CKD393229 CTZ393229 DDV393229 DNR393229 DXN393229 EHJ393229 ERF393229 FBB393229 FKX393229 FUT393229 GEP393229 GOL393229 GYH393229 HID393229 HRZ393229 IBV393229 ILR393229 IVN393229 JFJ393229 JPF393229 JZB393229 KIX393229 KST393229 LCP393229 LML393229 LWH393229 MGD393229 MPZ393229 MZV393229 NJR393229 NTN393229 ODJ393229 ONF393229 OXB393229 PGX393229 PQT393229 QAP393229 QKL393229 QUH393229 RED393229 RNZ393229 RXV393229 SHR393229 SRN393229 TBJ393229 TLF393229 TVB393229 UEX393229 UOT393229 UYP393229 VIL393229 VSH393229 WCD393229 WLZ393229 WVV393229 N458765 JJ458765 TF458765 ADB458765 AMX458765 AWT458765 BGP458765 BQL458765 CAH458765 CKD458765 CTZ458765 DDV458765 DNR458765 DXN458765 EHJ458765 ERF458765 FBB458765 FKX458765 FUT458765 GEP458765 GOL458765 GYH458765 HID458765 HRZ458765 IBV458765 ILR458765 IVN458765 JFJ458765 JPF458765 JZB458765 KIX458765 KST458765 LCP458765 LML458765 LWH458765 MGD458765 MPZ458765 MZV458765 NJR458765 NTN458765 ODJ458765 ONF458765 OXB458765 PGX458765 PQT458765 QAP458765 QKL458765 QUH458765 RED458765 RNZ458765 RXV458765 SHR458765 SRN458765 TBJ458765 TLF458765 TVB458765 UEX458765 UOT458765 UYP458765 VIL458765 VSH458765 WCD458765 WLZ458765 WVV458765 N524301 JJ524301 TF524301 ADB524301 AMX524301 AWT524301 BGP524301 BQL524301 CAH524301 CKD524301 CTZ524301 DDV524301 DNR524301 DXN524301 EHJ524301 ERF524301 FBB524301 FKX524301 FUT524301 GEP524301 GOL524301 GYH524301 HID524301 HRZ524301 IBV524301 ILR524301 IVN524301 JFJ524301 JPF524301 JZB524301 KIX524301 KST524301 LCP524301 LML524301 LWH524301 MGD524301 MPZ524301 MZV524301 NJR524301 NTN524301 ODJ524301 ONF524301 OXB524301 PGX524301 PQT524301 QAP524301 QKL524301 QUH524301 RED524301 RNZ524301 RXV524301 SHR524301 SRN524301 TBJ524301 TLF524301 TVB524301 UEX524301 UOT524301 UYP524301 VIL524301 VSH524301 WCD524301 WLZ524301 WVV524301 N589837 JJ589837 TF589837 ADB589837 AMX589837 AWT589837 BGP589837 BQL589837 CAH589837 CKD589837 CTZ589837 DDV589837 DNR589837 DXN589837 EHJ589837 ERF589837 FBB589837 FKX589837 FUT589837 GEP589837 GOL589837 GYH589837 HID589837 HRZ589837 IBV589837 ILR589837 IVN589837 JFJ589837 JPF589837 JZB589837 KIX589837 KST589837 LCP589837 LML589837 LWH589837 MGD589837 MPZ589837 MZV589837 NJR589837 NTN589837 ODJ589837 ONF589837 OXB589837 PGX589837 PQT589837 QAP589837 QKL589837 QUH589837 RED589837 RNZ589837 RXV589837 SHR589837 SRN589837 TBJ589837 TLF589837 TVB589837 UEX589837 UOT589837 UYP589837 VIL589837 VSH589837 WCD589837 WLZ589837 WVV589837 N655373 JJ655373 TF655373 ADB655373 AMX655373 AWT655373 BGP655373 BQL655373 CAH655373 CKD655373 CTZ655373 DDV655373 DNR655373 DXN655373 EHJ655373 ERF655373 FBB655373 FKX655373 FUT655373 GEP655373 GOL655373 GYH655373 HID655373 HRZ655373 IBV655373 ILR655373 IVN655373 JFJ655373 JPF655373 JZB655373 KIX655373 KST655373 LCP655373 LML655373 LWH655373 MGD655373 MPZ655373 MZV655373 NJR655373 NTN655373 ODJ655373 ONF655373 OXB655373 PGX655373 PQT655373 QAP655373 QKL655373 QUH655373 RED655373 RNZ655373 RXV655373 SHR655373 SRN655373 TBJ655373 TLF655373 TVB655373 UEX655373 UOT655373 UYP655373 VIL655373 VSH655373 WCD655373 WLZ655373 WVV655373 N720909 JJ720909 TF720909 ADB720909 AMX720909 AWT720909 BGP720909 BQL720909 CAH720909 CKD720909 CTZ720909 DDV720909 DNR720909 DXN720909 EHJ720909 ERF720909 FBB720909 FKX720909 FUT720909 GEP720909 GOL720909 GYH720909 HID720909 HRZ720909 IBV720909 ILR720909 IVN720909 JFJ720909 JPF720909 JZB720909 KIX720909 KST720909 LCP720909 LML720909 LWH720909 MGD720909 MPZ720909 MZV720909 NJR720909 NTN720909 ODJ720909 ONF720909 OXB720909 PGX720909 PQT720909 QAP720909 QKL720909 QUH720909 RED720909 RNZ720909 RXV720909 SHR720909 SRN720909 TBJ720909 TLF720909 TVB720909 UEX720909 UOT720909 UYP720909 VIL720909 VSH720909 WCD720909 WLZ720909 WVV720909 N786445 JJ786445 TF786445 ADB786445 AMX786445 AWT786445 BGP786445 BQL786445 CAH786445 CKD786445 CTZ786445 DDV786445 DNR786445 DXN786445 EHJ786445 ERF786445 FBB786445 FKX786445 FUT786445 GEP786445 GOL786445 GYH786445 HID786445 HRZ786445 IBV786445 ILR786445 IVN786445 JFJ786445 JPF786445 JZB786445 KIX786445 KST786445 LCP786445 LML786445 LWH786445 MGD786445 MPZ786445 MZV786445 NJR786445 NTN786445 ODJ786445 ONF786445 OXB786445 PGX786445 PQT786445 QAP786445 QKL786445 QUH786445 RED786445 RNZ786445 RXV786445 SHR786445 SRN786445 TBJ786445 TLF786445 TVB786445 UEX786445 UOT786445 UYP786445 VIL786445 VSH786445 WCD786445 WLZ786445 WVV786445 N851981 JJ851981 TF851981 ADB851981 AMX851981 AWT851981 BGP851981 BQL851981 CAH851981 CKD851981 CTZ851981 DDV851981 DNR851981 DXN851981 EHJ851981 ERF851981 FBB851981 FKX851981 FUT851981 GEP851981 GOL851981 GYH851981 HID851981 HRZ851981 IBV851981 ILR851981 IVN851981 JFJ851981 JPF851981 JZB851981 KIX851981 KST851981 LCP851981 LML851981 LWH851981 MGD851981 MPZ851981 MZV851981 NJR851981 NTN851981 ODJ851981 ONF851981 OXB851981 PGX851981 PQT851981 QAP851981 QKL851981 QUH851981 RED851981 RNZ851981 RXV851981 SHR851981 SRN851981 TBJ851981 TLF851981 TVB851981 UEX851981 UOT851981 UYP851981 VIL851981 VSH851981 WCD851981 WLZ851981 WVV851981 N917517 JJ917517 TF917517 ADB917517 AMX917517 AWT917517 BGP917517 BQL917517 CAH917517 CKD917517 CTZ917517 DDV917517 DNR917517 DXN917517 EHJ917517 ERF917517 FBB917517 FKX917517 FUT917517 GEP917517 GOL917517 GYH917517 HID917517 HRZ917517 IBV917517 ILR917517 IVN917517 JFJ917517 JPF917517 JZB917517 KIX917517 KST917517 LCP917517 LML917517 LWH917517 MGD917517 MPZ917517 MZV917517 NJR917517 NTN917517 ODJ917517 ONF917517 OXB917517 PGX917517 PQT917517 QAP917517 QKL917517 QUH917517 RED917517 RNZ917517 RXV917517 SHR917517 SRN917517 TBJ917517 TLF917517 TVB917517 UEX917517 UOT917517 UYP917517 VIL917517 VSH917517 WCD917517 WLZ917517 WVV917517 N983053 JJ983053 TF983053 ADB983053 AMX983053 AWT983053 BGP983053 BQL983053 CAH983053 CKD983053 CTZ983053 DDV983053 DNR983053 DXN983053 EHJ983053 ERF983053 FBB983053 FKX983053 FUT983053 GEP983053 GOL983053 GYH983053 HID983053 HRZ983053 IBV983053 ILR983053 IVN983053 JFJ983053 JPF983053 JZB983053 KIX983053 KST983053 LCP983053 LML983053 LWH983053 MGD983053 MPZ983053 MZV983053 NJR983053 NTN983053 ODJ983053 ONF983053 OXB983053 PGX983053 PQT983053 QAP983053 QKL983053 QUH983053 RED983053 RNZ983053 RXV983053 SHR983053 SRN983053 TBJ983053 TLF983053 TVB983053 UEX983053 UOT983053 UYP983053 VIL983053 VSH983053 WCD983053 WLZ983053 WVV983053 M65550:M65552 JI65550:JI65552 TE65550:TE65552 ADA65550:ADA65552 AMW65550:AMW65552 AWS65550:AWS65552 BGO65550:BGO65552 BQK65550:BQK65552 CAG65550:CAG65552 CKC65550:CKC65552 CTY65550:CTY65552 DDU65550:DDU65552 DNQ65550:DNQ65552 DXM65550:DXM65552 EHI65550:EHI65552 ERE65550:ERE65552 FBA65550:FBA65552 FKW65550:FKW65552 FUS65550:FUS65552 GEO65550:GEO65552 GOK65550:GOK65552 GYG65550:GYG65552 HIC65550:HIC65552 HRY65550:HRY65552 IBU65550:IBU65552 ILQ65550:ILQ65552 IVM65550:IVM65552 JFI65550:JFI65552 JPE65550:JPE65552 JZA65550:JZA65552 KIW65550:KIW65552 KSS65550:KSS65552 LCO65550:LCO65552 LMK65550:LMK65552 LWG65550:LWG65552 MGC65550:MGC65552 MPY65550:MPY65552 MZU65550:MZU65552 NJQ65550:NJQ65552 NTM65550:NTM65552 ODI65550:ODI65552 ONE65550:ONE65552 OXA65550:OXA65552 PGW65550:PGW65552 PQS65550:PQS65552 QAO65550:QAO65552 QKK65550:QKK65552 QUG65550:QUG65552 REC65550:REC65552 RNY65550:RNY65552 RXU65550:RXU65552 SHQ65550:SHQ65552 SRM65550:SRM65552 TBI65550:TBI65552 TLE65550:TLE65552 TVA65550:TVA65552 UEW65550:UEW65552 UOS65550:UOS65552 UYO65550:UYO65552 VIK65550:VIK65552 VSG65550:VSG65552 WCC65550:WCC65552 WLY65550:WLY65552 WVU65550:WVU65552 M131086:M131088 JI131086:JI131088 TE131086:TE131088 ADA131086:ADA131088 AMW131086:AMW131088 AWS131086:AWS131088 BGO131086:BGO131088 BQK131086:BQK131088 CAG131086:CAG131088 CKC131086:CKC131088 CTY131086:CTY131088 DDU131086:DDU131088 DNQ131086:DNQ131088 DXM131086:DXM131088 EHI131086:EHI131088 ERE131086:ERE131088 FBA131086:FBA131088 FKW131086:FKW131088 FUS131086:FUS131088 GEO131086:GEO131088 GOK131086:GOK131088 GYG131086:GYG131088 HIC131086:HIC131088 HRY131086:HRY131088 IBU131086:IBU131088 ILQ131086:ILQ131088 IVM131086:IVM131088 JFI131086:JFI131088 JPE131086:JPE131088 JZA131086:JZA131088 KIW131086:KIW131088 KSS131086:KSS131088 LCO131086:LCO131088 LMK131086:LMK131088 LWG131086:LWG131088 MGC131086:MGC131088 MPY131086:MPY131088 MZU131086:MZU131088 NJQ131086:NJQ131088 NTM131086:NTM131088 ODI131086:ODI131088 ONE131086:ONE131088 OXA131086:OXA131088 PGW131086:PGW131088 PQS131086:PQS131088 QAO131086:QAO131088 QKK131086:QKK131088 QUG131086:QUG131088 REC131086:REC131088 RNY131086:RNY131088 RXU131086:RXU131088 SHQ131086:SHQ131088 SRM131086:SRM131088 TBI131086:TBI131088 TLE131086:TLE131088 TVA131086:TVA131088 UEW131086:UEW131088 UOS131086:UOS131088 UYO131086:UYO131088 VIK131086:VIK131088 VSG131086:VSG131088 WCC131086:WCC131088 WLY131086:WLY131088 WVU131086:WVU131088 M196622:M196624 JI196622:JI196624 TE196622:TE196624 ADA196622:ADA196624 AMW196622:AMW196624 AWS196622:AWS196624 BGO196622:BGO196624 BQK196622:BQK196624 CAG196622:CAG196624 CKC196622:CKC196624 CTY196622:CTY196624 DDU196622:DDU196624 DNQ196622:DNQ196624 DXM196622:DXM196624 EHI196622:EHI196624 ERE196622:ERE196624 FBA196622:FBA196624 FKW196622:FKW196624 FUS196622:FUS196624 GEO196622:GEO196624 GOK196622:GOK196624 GYG196622:GYG196624 HIC196622:HIC196624 HRY196622:HRY196624 IBU196622:IBU196624 ILQ196622:ILQ196624 IVM196622:IVM196624 JFI196622:JFI196624 JPE196622:JPE196624 JZA196622:JZA196624 KIW196622:KIW196624 KSS196622:KSS196624 LCO196622:LCO196624 LMK196622:LMK196624 LWG196622:LWG196624 MGC196622:MGC196624 MPY196622:MPY196624 MZU196622:MZU196624 NJQ196622:NJQ196624 NTM196622:NTM196624 ODI196622:ODI196624 ONE196622:ONE196624 OXA196622:OXA196624 PGW196622:PGW196624 PQS196622:PQS196624 QAO196622:QAO196624 QKK196622:QKK196624 QUG196622:QUG196624 REC196622:REC196624 RNY196622:RNY196624 RXU196622:RXU196624 SHQ196622:SHQ196624 SRM196622:SRM196624 TBI196622:TBI196624 TLE196622:TLE196624 TVA196622:TVA196624 UEW196622:UEW196624 UOS196622:UOS196624 UYO196622:UYO196624 VIK196622:VIK196624 VSG196622:VSG196624 WCC196622:WCC196624 WLY196622:WLY196624 WVU196622:WVU196624 M262158:M262160 JI262158:JI262160 TE262158:TE262160 ADA262158:ADA262160 AMW262158:AMW262160 AWS262158:AWS262160 BGO262158:BGO262160 BQK262158:BQK262160 CAG262158:CAG262160 CKC262158:CKC262160 CTY262158:CTY262160 DDU262158:DDU262160 DNQ262158:DNQ262160 DXM262158:DXM262160 EHI262158:EHI262160 ERE262158:ERE262160 FBA262158:FBA262160 FKW262158:FKW262160 FUS262158:FUS262160 GEO262158:GEO262160 GOK262158:GOK262160 GYG262158:GYG262160 HIC262158:HIC262160 HRY262158:HRY262160 IBU262158:IBU262160 ILQ262158:ILQ262160 IVM262158:IVM262160 JFI262158:JFI262160 JPE262158:JPE262160 JZA262158:JZA262160 KIW262158:KIW262160 KSS262158:KSS262160 LCO262158:LCO262160 LMK262158:LMK262160 LWG262158:LWG262160 MGC262158:MGC262160 MPY262158:MPY262160 MZU262158:MZU262160 NJQ262158:NJQ262160 NTM262158:NTM262160 ODI262158:ODI262160 ONE262158:ONE262160 OXA262158:OXA262160 PGW262158:PGW262160 PQS262158:PQS262160 QAO262158:QAO262160 QKK262158:QKK262160 QUG262158:QUG262160 REC262158:REC262160 RNY262158:RNY262160 RXU262158:RXU262160 SHQ262158:SHQ262160 SRM262158:SRM262160 TBI262158:TBI262160 TLE262158:TLE262160 TVA262158:TVA262160 UEW262158:UEW262160 UOS262158:UOS262160 UYO262158:UYO262160 VIK262158:VIK262160 VSG262158:VSG262160 WCC262158:WCC262160 WLY262158:WLY262160 WVU262158:WVU262160 M327694:M327696 JI327694:JI327696 TE327694:TE327696 ADA327694:ADA327696 AMW327694:AMW327696 AWS327694:AWS327696 BGO327694:BGO327696 BQK327694:BQK327696 CAG327694:CAG327696 CKC327694:CKC327696 CTY327694:CTY327696 DDU327694:DDU327696 DNQ327694:DNQ327696 DXM327694:DXM327696 EHI327694:EHI327696 ERE327694:ERE327696 FBA327694:FBA327696 FKW327694:FKW327696 FUS327694:FUS327696 GEO327694:GEO327696 GOK327694:GOK327696 GYG327694:GYG327696 HIC327694:HIC327696 HRY327694:HRY327696 IBU327694:IBU327696 ILQ327694:ILQ327696 IVM327694:IVM327696 JFI327694:JFI327696 JPE327694:JPE327696 JZA327694:JZA327696 KIW327694:KIW327696 KSS327694:KSS327696 LCO327694:LCO327696 LMK327694:LMK327696 LWG327694:LWG327696 MGC327694:MGC327696 MPY327694:MPY327696 MZU327694:MZU327696 NJQ327694:NJQ327696 NTM327694:NTM327696 ODI327694:ODI327696 ONE327694:ONE327696 OXA327694:OXA327696 PGW327694:PGW327696 PQS327694:PQS327696 QAO327694:QAO327696 QKK327694:QKK327696 QUG327694:QUG327696 REC327694:REC327696 RNY327694:RNY327696 RXU327694:RXU327696 SHQ327694:SHQ327696 SRM327694:SRM327696 TBI327694:TBI327696 TLE327694:TLE327696 TVA327694:TVA327696 UEW327694:UEW327696 UOS327694:UOS327696 UYO327694:UYO327696 VIK327694:VIK327696 VSG327694:VSG327696 WCC327694:WCC327696 WLY327694:WLY327696 WVU327694:WVU327696 M393230:M393232 JI393230:JI393232 TE393230:TE393232 ADA393230:ADA393232 AMW393230:AMW393232 AWS393230:AWS393232 BGO393230:BGO393232 BQK393230:BQK393232 CAG393230:CAG393232 CKC393230:CKC393232 CTY393230:CTY393232 DDU393230:DDU393232 DNQ393230:DNQ393232 DXM393230:DXM393232 EHI393230:EHI393232 ERE393230:ERE393232 FBA393230:FBA393232 FKW393230:FKW393232 FUS393230:FUS393232 GEO393230:GEO393232 GOK393230:GOK393232 GYG393230:GYG393232 HIC393230:HIC393232 HRY393230:HRY393232 IBU393230:IBU393232 ILQ393230:ILQ393232 IVM393230:IVM393232 JFI393230:JFI393232 JPE393230:JPE393232 JZA393230:JZA393232 KIW393230:KIW393232 KSS393230:KSS393232 LCO393230:LCO393232 LMK393230:LMK393232 LWG393230:LWG393232 MGC393230:MGC393232 MPY393230:MPY393232 MZU393230:MZU393232 NJQ393230:NJQ393232 NTM393230:NTM393232 ODI393230:ODI393232 ONE393230:ONE393232 OXA393230:OXA393232 PGW393230:PGW393232 PQS393230:PQS393232 QAO393230:QAO393232 QKK393230:QKK393232 QUG393230:QUG393232 REC393230:REC393232 RNY393230:RNY393232 RXU393230:RXU393232 SHQ393230:SHQ393232 SRM393230:SRM393232 TBI393230:TBI393232 TLE393230:TLE393232 TVA393230:TVA393232 UEW393230:UEW393232 UOS393230:UOS393232 UYO393230:UYO393232 VIK393230:VIK393232 VSG393230:VSG393232 WCC393230:WCC393232 WLY393230:WLY393232 WVU393230:WVU393232 M458766:M458768 JI458766:JI458768 TE458766:TE458768 ADA458766:ADA458768 AMW458766:AMW458768 AWS458766:AWS458768 BGO458766:BGO458768 BQK458766:BQK458768 CAG458766:CAG458768 CKC458766:CKC458768 CTY458766:CTY458768 DDU458766:DDU458768 DNQ458766:DNQ458768 DXM458766:DXM458768 EHI458766:EHI458768 ERE458766:ERE458768 FBA458766:FBA458768 FKW458766:FKW458768 FUS458766:FUS458768 GEO458766:GEO458768 GOK458766:GOK458768 GYG458766:GYG458768 HIC458766:HIC458768 HRY458766:HRY458768 IBU458766:IBU458768 ILQ458766:ILQ458768 IVM458766:IVM458768 JFI458766:JFI458768 JPE458766:JPE458768 JZA458766:JZA458768 KIW458766:KIW458768 KSS458766:KSS458768 LCO458766:LCO458768 LMK458766:LMK458768 LWG458766:LWG458768 MGC458766:MGC458768 MPY458766:MPY458768 MZU458766:MZU458768 NJQ458766:NJQ458768 NTM458766:NTM458768 ODI458766:ODI458768 ONE458766:ONE458768 OXA458766:OXA458768 PGW458766:PGW458768 PQS458766:PQS458768 QAO458766:QAO458768 QKK458766:QKK458768 QUG458766:QUG458768 REC458766:REC458768 RNY458766:RNY458768 RXU458766:RXU458768 SHQ458766:SHQ458768 SRM458766:SRM458768 TBI458766:TBI458768 TLE458766:TLE458768 TVA458766:TVA458768 UEW458766:UEW458768 UOS458766:UOS458768 UYO458766:UYO458768 VIK458766:VIK458768 VSG458766:VSG458768 WCC458766:WCC458768 WLY458766:WLY458768 WVU458766:WVU458768 M524302:M524304 JI524302:JI524304 TE524302:TE524304 ADA524302:ADA524304 AMW524302:AMW524304 AWS524302:AWS524304 BGO524302:BGO524304 BQK524302:BQK524304 CAG524302:CAG524304 CKC524302:CKC524304 CTY524302:CTY524304 DDU524302:DDU524304 DNQ524302:DNQ524304 DXM524302:DXM524304 EHI524302:EHI524304 ERE524302:ERE524304 FBA524302:FBA524304 FKW524302:FKW524304 FUS524302:FUS524304 GEO524302:GEO524304 GOK524302:GOK524304 GYG524302:GYG524304 HIC524302:HIC524304 HRY524302:HRY524304 IBU524302:IBU524304 ILQ524302:ILQ524304 IVM524302:IVM524304 JFI524302:JFI524304 JPE524302:JPE524304 JZA524302:JZA524304 KIW524302:KIW524304 KSS524302:KSS524304 LCO524302:LCO524304 LMK524302:LMK524304 LWG524302:LWG524304 MGC524302:MGC524304 MPY524302:MPY524304 MZU524302:MZU524304 NJQ524302:NJQ524304 NTM524302:NTM524304 ODI524302:ODI524304 ONE524302:ONE524304 OXA524302:OXA524304 PGW524302:PGW524304 PQS524302:PQS524304 QAO524302:QAO524304 QKK524302:QKK524304 QUG524302:QUG524304 REC524302:REC524304 RNY524302:RNY524304 RXU524302:RXU524304 SHQ524302:SHQ524304 SRM524302:SRM524304 TBI524302:TBI524304 TLE524302:TLE524304 TVA524302:TVA524304 UEW524302:UEW524304 UOS524302:UOS524304 UYO524302:UYO524304 VIK524302:VIK524304 VSG524302:VSG524304 WCC524302:WCC524304 WLY524302:WLY524304 WVU524302:WVU524304 M589838:M589840 JI589838:JI589840 TE589838:TE589840 ADA589838:ADA589840 AMW589838:AMW589840 AWS589838:AWS589840 BGO589838:BGO589840 BQK589838:BQK589840 CAG589838:CAG589840 CKC589838:CKC589840 CTY589838:CTY589840 DDU589838:DDU589840 DNQ589838:DNQ589840 DXM589838:DXM589840 EHI589838:EHI589840 ERE589838:ERE589840 FBA589838:FBA589840 FKW589838:FKW589840 FUS589838:FUS589840 GEO589838:GEO589840 GOK589838:GOK589840 GYG589838:GYG589840 HIC589838:HIC589840 HRY589838:HRY589840 IBU589838:IBU589840 ILQ589838:ILQ589840 IVM589838:IVM589840 JFI589838:JFI589840 JPE589838:JPE589840 JZA589838:JZA589840 KIW589838:KIW589840 KSS589838:KSS589840 LCO589838:LCO589840 LMK589838:LMK589840 LWG589838:LWG589840 MGC589838:MGC589840 MPY589838:MPY589840 MZU589838:MZU589840 NJQ589838:NJQ589840 NTM589838:NTM589840 ODI589838:ODI589840 ONE589838:ONE589840 OXA589838:OXA589840 PGW589838:PGW589840 PQS589838:PQS589840 QAO589838:QAO589840 QKK589838:QKK589840 QUG589838:QUG589840 REC589838:REC589840 RNY589838:RNY589840 RXU589838:RXU589840 SHQ589838:SHQ589840 SRM589838:SRM589840 TBI589838:TBI589840 TLE589838:TLE589840 TVA589838:TVA589840 UEW589838:UEW589840 UOS589838:UOS589840 UYO589838:UYO589840 VIK589838:VIK589840 VSG589838:VSG589840 WCC589838:WCC589840 WLY589838:WLY589840 WVU589838:WVU589840 M655374:M655376 JI655374:JI655376 TE655374:TE655376 ADA655374:ADA655376 AMW655374:AMW655376 AWS655374:AWS655376 BGO655374:BGO655376 BQK655374:BQK655376 CAG655374:CAG655376 CKC655374:CKC655376 CTY655374:CTY655376 DDU655374:DDU655376 DNQ655374:DNQ655376 DXM655374:DXM655376 EHI655374:EHI655376 ERE655374:ERE655376 FBA655374:FBA655376 FKW655374:FKW655376 FUS655374:FUS655376 GEO655374:GEO655376 GOK655374:GOK655376 GYG655374:GYG655376 HIC655374:HIC655376 HRY655374:HRY655376 IBU655374:IBU655376 ILQ655374:ILQ655376 IVM655374:IVM655376 JFI655374:JFI655376 JPE655374:JPE655376 JZA655374:JZA655376 KIW655374:KIW655376 KSS655374:KSS655376 LCO655374:LCO655376 LMK655374:LMK655376 LWG655374:LWG655376 MGC655374:MGC655376 MPY655374:MPY655376 MZU655374:MZU655376 NJQ655374:NJQ655376 NTM655374:NTM655376 ODI655374:ODI655376 ONE655374:ONE655376 OXA655374:OXA655376 PGW655374:PGW655376 PQS655374:PQS655376 QAO655374:QAO655376 QKK655374:QKK655376 QUG655374:QUG655376 REC655374:REC655376 RNY655374:RNY655376 RXU655374:RXU655376 SHQ655374:SHQ655376 SRM655374:SRM655376 TBI655374:TBI655376 TLE655374:TLE655376 TVA655374:TVA655376 UEW655374:UEW655376 UOS655374:UOS655376 UYO655374:UYO655376 VIK655374:VIK655376 VSG655374:VSG655376 WCC655374:WCC655376 WLY655374:WLY655376 WVU655374:WVU655376 M720910:M720912 JI720910:JI720912 TE720910:TE720912 ADA720910:ADA720912 AMW720910:AMW720912 AWS720910:AWS720912 BGO720910:BGO720912 BQK720910:BQK720912 CAG720910:CAG720912 CKC720910:CKC720912 CTY720910:CTY720912 DDU720910:DDU720912 DNQ720910:DNQ720912 DXM720910:DXM720912 EHI720910:EHI720912 ERE720910:ERE720912 FBA720910:FBA720912 FKW720910:FKW720912 FUS720910:FUS720912 GEO720910:GEO720912 GOK720910:GOK720912 GYG720910:GYG720912 HIC720910:HIC720912 HRY720910:HRY720912 IBU720910:IBU720912 ILQ720910:ILQ720912 IVM720910:IVM720912 JFI720910:JFI720912 JPE720910:JPE720912 JZA720910:JZA720912 KIW720910:KIW720912 KSS720910:KSS720912 LCO720910:LCO720912 LMK720910:LMK720912 LWG720910:LWG720912 MGC720910:MGC720912 MPY720910:MPY720912 MZU720910:MZU720912 NJQ720910:NJQ720912 NTM720910:NTM720912 ODI720910:ODI720912 ONE720910:ONE720912 OXA720910:OXA720912 PGW720910:PGW720912 PQS720910:PQS720912 QAO720910:QAO720912 QKK720910:QKK720912 QUG720910:QUG720912 REC720910:REC720912 RNY720910:RNY720912 RXU720910:RXU720912 SHQ720910:SHQ720912 SRM720910:SRM720912 TBI720910:TBI720912 TLE720910:TLE720912 TVA720910:TVA720912 UEW720910:UEW720912 UOS720910:UOS720912 UYO720910:UYO720912 VIK720910:VIK720912 VSG720910:VSG720912 WCC720910:WCC720912 WLY720910:WLY720912 WVU720910:WVU720912 M786446:M786448 JI786446:JI786448 TE786446:TE786448 ADA786446:ADA786448 AMW786446:AMW786448 AWS786446:AWS786448 BGO786446:BGO786448 BQK786446:BQK786448 CAG786446:CAG786448 CKC786446:CKC786448 CTY786446:CTY786448 DDU786446:DDU786448 DNQ786446:DNQ786448 DXM786446:DXM786448 EHI786446:EHI786448 ERE786446:ERE786448 FBA786446:FBA786448 FKW786446:FKW786448 FUS786446:FUS786448 GEO786446:GEO786448 GOK786446:GOK786448 GYG786446:GYG786448 HIC786446:HIC786448 HRY786446:HRY786448 IBU786446:IBU786448 ILQ786446:ILQ786448 IVM786446:IVM786448 JFI786446:JFI786448 JPE786446:JPE786448 JZA786446:JZA786448 KIW786446:KIW786448 KSS786446:KSS786448 LCO786446:LCO786448 LMK786446:LMK786448 LWG786446:LWG786448 MGC786446:MGC786448 MPY786446:MPY786448 MZU786446:MZU786448 NJQ786446:NJQ786448 NTM786446:NTM786448 ODI786446:ODI786448 ONE786446:ONE786448 OXA786446:OXA786448 PGW786446:PGW786448 PQS786446:PQS786448 QAO786446:QAO786448 QKK786446:QKK786448 QUG786446:QUG786448 REC786446:REC786448 RNY786446:RNY786448 RXU786446:RXU786448 SHQ786446:SHQ786448 SRM786446:SRM786448 TBI786446:TBI786448 TLE786446:TLE786448 TVA786446:TVA786448 UEW786446:UEW786448 UOS786446:UOS786448 UYO786446:UYO786448 VIK786446:VIK786448 VSG786446:VSG786448 WCC786446:WCC786448 WLY786446:WLY786448 WVU786446:WVU786448 M851982:M851984 JI851982:JI851984 TE851982:TE851984 ADA851982:ADA851984 AMW851982:AMW851984 AWS851982:AWS851984 BGO851982:BGO851984 BQK851982:BQK851984 CAG851982:CAG851984 CKC851982:CKC851984 CTY851982:CTY851984 DDU851982:DDU851984 DNQ851982:DNQ851984 DXM851982:DXM851984 EHI851982:EHI851984 ERE851982:ERE851984 FBA851982:FBA851984 FKW851982:FKW851984 FUS851982:FUS851984 GEO851982:GEO851984 GOK851982:GOK851984 GYG851982:GYG851984 HIC851982:HIC851984 HRY851982:HRY851984 IBU851982:IBU851984 ILQ851982:ILQ851984 IVM851982:IVM851984 JFI851982:JFI851984 JPE851982:JPE851984 JZA851982:JZA851984 KIW851982:KIW851984 KSS851982:KSS851984 LCO851982:LCO851984 LMK851982:LMK851984 LWG851982:LWG851984 MGC851982:MGC851984 MPY851982:MPY851984 MZU851982:MZU851984 NJQ851982:NJQ851984 NTM851982:NTM851984 ODI851982:ODI851984 ONE851982:ONE851984 OXA851982:OXA851984 PGW851982:PGW851984 PQS851982:PQS851984 QAO851982:QAO851984 QKK851982:QKK851984 QUG851982:QUG851984 REC851982:REC851984 RNY851982:RNY851984 RXU851982:RXU851984 SHQ851982:SHQ851984 SRM851982:SRM851984 TBI851982:TBI851984 TLE851982:TLE851984 TVA851982:TVA851984 UEW851982:UEW851984 UOS851982:UOS851984 UYO851982:UYO851984 VIK851982:VIK851984 VSG851982:VSG851984 WCC851982:WCC851984 WLY851982:WLY851984 WVU851982:WVU851984 M917518:M917520 JI917518:JI917520 TE917518:TE917520 ADA917518:ADA917520 AMW917518:AMW917520 AWS917518:AWS917520 BGO917518:BGO917520 BQK917518:BQK917520 CAG917518:CAG917520 CKC917518:CKC917520 CTY917518:CTY917520 DDU917518:DDU917520 DNQ917518:DNQ917520 DXM917518:DXM917520 EHI917518:EHI917520 ERE917518:ERE917520 FBA917518:FBA917520 FKW917518:FKW917520 FUS917518:FUS917520 GEO917518:GEO917520 GOK917518:GOK917520 GYG917518:GYG917520 HIC917518:HIC917520 HRY917518:HRY917520 IBU917518:IBU917520 ILQ917518:ILQ917520 IVM917518:IVM917520 JFI917518:JFI917520 JPE917518:JPE917520 JZA917518:JZA917520 KIW917518:KIW917520 KSS917518:KSS917520 LCO917518:LCO917520 LMK917518:LMK917520 LWG917518:LWG917520 MGC917518:MGC917520 MPY917518:MPY917520 MZU917518:MZU917520 NJQ917518:NJQ917520 NTM917518:NTM917520 ODI917518:ODI917520 ONE917518:ONE917520 OXA917518:OXA917520 PGW917518:PGW917520 PQS917518:PQS917520 QAO917518:QAO917520 QKK917518:QKK917520 QUG917518:QUG917520 REC917518:REC917520 RNY917518:RNY917520 RXU917518:RXU917520 SHQ917518:SHQ917520 SRM917518:SRM917520 TBI917518:TBI917520 TLE917518:TLE917520 TVA917518:TVA917520 UEW917518:UEW917520 UOS917518:UOS917520 UYO917518:UYO917520 VIK917518:VIK917520 VSG917518:VSG917520 WCC917518:WCC917520 WLY917518:WLY917520 WVU917518:WVU917520 M983054:M983056 JI983054:JI983056 TE983054:TE983056 ADA983054:ADA983056 AMW983054:AMW983056 AWS983054:AWS983056 BGO983054:BGO983056 BQK983054:BQK983056 CAG983054:CAG983056 CKC983054:CKC983056 CTY983054:CTY983056 DDU983054:DDU983056 DNQ983054:DNQ983056 DXM983054:DXM983056 EHI983054:EHI983056 ERE983054:ERE983056 FBA983054:FBA983056 FKW983054:FKW983056 FUS983054:FUS983056 GEO983054:GEO983056 GOK983054:GOK983056 GYG983054:GYG983056 HIC983054:HIC983056 HRY983054:HRY983056 IBU983054:IBU983056 ILQ983054:ILQ983056 IVM983054:IVM983056 JFI983054:JFI983056 JPE983054:JPE983056 JZA983054:JZA983056 KIW983054:KIW983056 KSS983054:KSS983056 LCO983054:LCO983056 LMK983054:LMK983056 LWG983054:LWG983056 MGC983054:MGC983056 MPY983054:MPY983056 MZU983054:MZU983056 NJQ983054:NJQ983056 NTM983054:NTM983056 ODI983054:ODI983056 ONE983054:ONE983056 OXA983054:OXA983056 PGW983054:PGW983056 PQS983054:PQS983056 QAO983054:QAO983056 QKK983054:QKK983056 QUG983054:QUG983056 REC983054:REC983056 RNY983054:RNY983056 RXU983054:RXU983056 SHQ983054:SHQ983056 SRM983054:SRM983056 TBI983054:TBI983056 TLE983054:TLE983056 TVA983054:TVA983056 UEW983054:UEW983056 UOS983054:UOS983056 UYO983054:UYO983056 VIK983054:VIK983056 VSG983054:VSG983056 WCC983054:WCC983056 WLY983054:WLY983056 WVU983054:WVU983056 F65553 JB65553 SX65553 ACT65553 AMP65553 AWL65553 BGH65553 BQD65553 BZZ65553 CJV65553 CTR65553 DDN65553 DNJ65553 DXF65553 EHB65553 EQX65553 FAT65553 FKP65553 FUL65553 GEH65553 GOD65553 GXZ65553 HHV65553 HRR65553 IBN65553 ILJ65553 IVF65553 JFB65553 JOX65553 JYT65553 KIP65553 KSL65553 LCH65553 LMD65553 LVZ65553 MFV65553 MPR65553 MZN65553 NJJ65553 NTF65553 ODB65553 OMX65553 OWT65553 PGP65553 PQL65553 QAH65553 QKD65553 QTZ65553 RDV65553 RNR65553 RXN65553 SHJ65553 SRF65553 TBB65553 TKX65553 TUT65553 UEP65553 UOL65553 UYH65553 VID65553 VRZ65553 WBV65553 WLR65553 WVN65553 F131089 JB131089 SX131089 ACT131089 AMP131089 AWL131089 BGH131089 BQD131089 BZZ131089 CJV131089 CTR131089 DDN131089 DNJ131089 DXF131089 EHB131089 EQX131089 FAT131089 FKP131089 FUL131089 GEH131089 GOD131089 GXZ131089 HHV131089 HRR131089 IBN131089 ILJ131089 IVF131089 JFB131089 JOX131089 JYT131089 KIP131089 KSL131089 LCH131089 LMD131089 LVZ131089 MFV131089 MPR131089 MZN131089 NJJ131089 NTF131089 ODB131089 OMX131089 OWT131089 PGP131089 PQL131089 QAH131089 QKD131089 QTZ131089 RDV131089 RNR131089 RXN131089 SHJ131089 SRF131089 TBB131089 TKX131089 TUT131089 UEP131089 UOL131089 UYH131089 VID131089 VRZ131089 WBV131089 WLR131089 WVN131089 F196625 JB196625 SX196625 ACT196625 AMP196625 AWL196625 BGH196625 BQD196625 BZZ196625 CJV196625 CTR196625 DDN196625 DNJ196625 DXF196625 EHB196625 EQX196625 FAT196625 FKP196625 FUL196625 GEH196625 GOD196625 GXZ196625 HHV196625 HRR196625 IBN196625 ILJ196625 IVF196625 JFB196625 JOX196625 JYT196625 KIP196625 KSL196625 LCH196625 LMD196625 LVZ196625 MFV196625 MPR196625 MZN196625 NJJ196625 NTF196625 ODB196625 OMX196625 OWT196625 PGP196625 PQL196625 QAH196625 QKD196625 QTZ196625 RDV196625 RNR196625 RXN196625 SHJ196625 SRF196625 TBB196625 TKX196625 TUT196625 UEP196625 UOL196625 UYH196625 VID196625 VRZ196625 WBV196625 WLR196625 WVN196625 F262161 JB262161 SX262161 ACT262161 AMP262161 AWL262161 BGH262161 BQD262161 BZZ262161 CJV262161 CTR262161 DDN262161 DNJ262161 DXF262161 EHB262161 EQX262161 FAT262161 FKP262161 FUL262161 GEH262161 GOD262161 GXZ262161 HHV262161 HRR262161 IBN262161 ILJ262161 IVF262161 JFB262161 JOX262161 JYT262161 KIP262161 KSL262161 LCH262161 LMD262161 LVZ262161 MFV262161 MPR262161 MZN262161 NJJ262161 NTF262161 ODB262161 OMX262161 OWT262161 PGP262161 PQL262161 QAH262161 QKD262161 QTZ262161 RDV262161 RNR262161 RXN262161 SHJ262161 SRF262161 TBB262161 TKX262161 TUT262161 UEP262161 UOL262161 UYH262161 VID262161 VRZ262161 WBV262161 WLR262161 WVN262161 F327697 JB327697 SX327697 ACT327697 AMP327697 AWL327697 BGH327697 BQD327697 BZZ327697 CJV327697 CTR327697 DDN327697 DNJ327697 DXF327697 EHB327697 EQX327697 FAT327697 FKP327697 FUL327697 GEH327697 GOD327697 GXZ327697 HHV327697 HRR327697 IBN327697 ILJ327697 IVF327697 JFB327697 JOX327697 JYT327697 KIP327697 KSL327697 LCH327697 LMD327697 LVZ327697 MFV327697 MPR327697 MZN327697 NJJ327697 NTF327697 ODB327697 OMX327697 OWT327697 PGP327697 PQL327697 QAH327697 QKD327697 QTZ327697 RDV327697 RNR327697 RXN327697 SHJ327697 SRF327697 TBB327697 TKX327697 TUT327697 UEP327697 UOL327697 UYH327697 VID327697 VRZ327697 WBV327697 WLR327697 WVN327697 F393233 JB393233 SX393233 ACT393233 AMP393233 AWL393233 BGH393233 BQD393233 BZZ393233 CJV393233 CTR393233 DDN393233 DNJ393233 DXF393233 EHB393233 EQX393233 FAT393233 FKP393233 FUL393233 GEH393233 GOD393233 GXZ393233 HHV393233 HRR393233 IBN393233 ILJ393233 IVF393233 JFB393233 JOX393233 JYT393233 KIP393233 KSL393233 LCH393233 LMD393233 LVZ393233 MFV393233 MPR393233 MZN393233 NJJ393233 NTF393233 ODB393233 OMX393233 OWT393233 PGP393233 PQL393233 QAH393233 QKD393233 QTZ393233 RDV393233 RNR393233 RXN393233 SHJ393233 SRF393233 TBB393233 TKX393233 TUT393233 UEP393233 UOL393233 UYH393233 VID393233 VRZ393233 WBV393233 WLR393233 WVN393233 F458769 JB458769 SX458769 ACT458769 AMP458769 AWL458769 BGH458769 BQD458769 BZZ458769 CJV458769 CTR458769 DDN458769 DNJ458769 DXF458769 EHB458769 EQX458769 FAT458769 FKP458769 FUL458769 GEH458769 GOD458769 GXZ458769 HHV458769 HRR458769 IBN458769 ILJ458769 IVF458769 JFB458769 JOX458769 JYT458769 KIP458769 KSL458769 LCH458769 LMD458769 LVZ458769 MFV458769 MPR458769 MZN458769 NJJ458769 NTF458769 ODB458769 OMX458769 OWT458769 PGP458769 PQL458769 QAH458769 QKD458769 QTZ458769 RDV458769 RNR458769 RXN458769 SHJ458769 SRF458769 TBB458769 TKX458769 TUT458769 UEP458769 UOL458769 UYH458769 VID458769 VRZ458769 WBV458769 WLR458769 WVN458769 F524305 JB524305 SX524305 ACT524305 AMP524305 AWL524305 BGH524305 BQD524305 BZZ524305 CJV524305 CTR524305 DDN524305 DNJ524305 DXF524305 EHB524305 EQX524305 FAT524305 FKP524305 FUL524305 GEH524305 GOD524305 GXZ524305 HHV524305 HRR524305 IBN524305 ILJ524305 IVF524305 JFB524305 JOX524305 JYT524305 KIP524305 KSL524305 LCH524305 LMD524305 LVZ524305 MFV524305 MPR524305 MZN524305 NJJ524305 NTF524305 ODB524305 OMX524305 OWT524305 PGP524305 PQL524305 QAH524305 QKD524305 QTZ524305 RDV524305 RNR524305 RXN524305 SHJ524305 SRF524305 TBB524305 TKX524305 TUT524305 UEP524305 UOL524305 UYH524305 VID524305 VRZ524305 WBV524305 WLR524305 WVN524305 F589841 JB589841 SX589841 ACT589841 AMP589841 AWL589841 BGH589841 BQD589841 BZZ589841 CJV589841 CTR589841 DDN589841 DNJ589841 DXF589841 EHB589841 EQX589841 FAT589841 FKP589841 FUL589841 GEH589841 GOD589841 GXZ589841 HHV589841 HRR589841 IBN589841 ILJ589841 IVF589841 JFB589841 JOX589841 JYT589841 KIP589841 KSL589841 LCH589841 LMD589841 LVZ589841 MFV589841 MPR589841 MZN589841 NJJ589841 NTF589841 ODB589841 OMX589841 OWT589841 PGP589841 PQL589841 QAH589841 QKD589841 QTZ589841 RDV589841 RNR589841 RXN589841 SHJ589841 SRF589841 TBB589841 TKX589841 TUT589841 UEP589841 UOL589841 UYH589841 VID589841 VRZ589841 WBV589841 WLR589841 WVN589841 F655377 JB655377 SX655377 ACT655377 AMP655377 AWL655377 BGH655377 BQD655377 BZZ655377 CJV655377 CTR655377 DDN655377 DNJ655377 DXF655377 EHB655377 EQX655377 FAT655377 FKP655377 FUL655377 GEH655377 GOD655377 GXZ655377 HHV655377 HRR655377 IBN655377 ILJ655377 IVF655377 JFB655377 JOX655377 JYT655377 KIP655377 KSL655377 LCH655377 LMD655377 LVZ655377 MFV655377 MPR655377 MZN655377 NJJ655377 NTF655377 ODB655377 OMX655377 OWT655377 PGP655377 PQL655377 QAH655377 QKD655377 QTZ655377 RDV655377 RNR655377 RXN655377 SHJ655377 SRF655377 TBB655377 TKX655377 TUT655377 UEP655377 UOL655377 UYH655377 VID655377 VRZ655377 WBV655377 WLR655377 WVN655377 F720913 JB720913 SX720913 ACT720913 AMP720913 AWL720913 BGH720913 BQD720913 BZZ720913 CJV720913 CTR720913 DDN720913 DNJ720913 DXF720913 EHB720913 EQX720913 FAT720913 FKP720913 FUL720913 GEH720913 GOD720913 GXZ720913 HHV720913 HRR720913 IBN720913 ILJ720913 IVF720913 JFB720913 JOX720913 JYT720913 KIP720913 KSL720913 LCH720913 LMD720913 LVZ720913 MFV720913 MPR720913 MZN720913 NJJ720913 NTF720913 ODB720913 OMX720913 OWT720913 PGP720913 PQL720913 QAH720913 QKD720913 QTZ720913 RDV720913 RNR720913 RXN720913 SHJ720913 SRF720913 TBB720913 TKX720913 TUT720913 UEP720913 UOL720913 UYH720913 VID720913 VRZ720913 WBV720913 WLR720913 WVN720913 F786449 JB786449 SX786449 ACT786449 AMP786449 AWL786449 BGH786449 BQD786449 BZZ786449 CJV786449 CTR786449 DDN786449 DNJ786449 DXF786449 EHB786449 EQX786449 FAT786449 FKP786449 FUL786449 GEH786449 GOD786449 GXZ786449 HHV786449 HRR786449 IBN786449 ILJ786449 IVF786449 JFB786449 JOX786449 JYT786449 KIP786449 KSL786449 LCH786449 LMD786449 LVZ786449 MFV786449 MPR786449 MZN786449 NJJ786449 NTF786449 ODB786449 OMX786449 OWT786449 PGP786449 PQL786449 QAH786449 QKD786449 QTZ786449 RDV786449 RNR786449 RXN786449 SHJ786449 SRF786449 TBB786449 TKX786449 TUT786449 UEP786449 UOL786449 UYH786449 VID786449 VRZ786449 WBV786449 WLR786449 WVN786449 F851985 JB851985 SX851985 ACT851985 AMP851985 AWL851985 BGH851985 BQD851985 BZZ851985 CJV851985 CTR851985 DDN851985 DNJ851985 DXF851985 EHB851985 EQX851985 FAT851985 FKP851985 FUL851985 GEH851985 GOD851985 GXZ851985 HHV851985 HRR851985 IBN851985 ILJ851985 IVF851985 JFB851985 JOX851985 JYT851985 KIP851985 KSL851985 LCH851985 LMD851985 LVZ851985 MFV851985 MPR851985 MZN851985 NJJ851985 NTF851985 ODB851985 OMX851985 OWT851985 PGP851985 PQL851985 QAH851985 QKD851985 QTZ851985 RDV851985 RNR851985 RXN851985 SHJ851985 SRF851985 TBB851985 TKX851985 TUT851985 UEP851985 UOL851985 UYH851985 VID851985 VRZ851985 WBV851985 WLR851985 WVN851985 F917521 JB917521 SX917521 ACT917521 AMP917521 AWL917521 BGH917521 BQD917521 BZZ917521 CJV917521 CTR917521 DDN917521 DNJ917521 DXF917521 EHB917521 EQX917521 FAT917521 FKP917521 FUL917521 GEH917521 GOD917521 GXZ917521 HHV917521 HRR917521 IBN917521 ILJ917521 IVF917521 JFB917521 JOX917521 JYT917521 KIP917521 KSL917521 LCH917521 LMD917521 LVZ917521 MFV917521 MPR917521 MZN917521 NJJ917521 NTF917521 ODB917521 OMX917521 OWT917521 PGP917521 PQL917521 QAH917521 QKD917521 QTZ917521 RDV917521 RNR917521 RXN917521 SHJ917521 SRF917521 TBB917521 TKX917521 TUT917521 UEP917521 UOL917521 UYH917521 VID917521 VRZ917521 WBV917521 WLR917521 WVN917521 F983057 JB983057 SX983057 ACT983057 AMP983057 AWL983057 BGH983057 BQD983057 BZZ983057 CJV983057 CTR983057 DDN983057 DNJ983057 DXF983057 EHB983057 EQX983057 FAT983057 FKP983057 FUL983057 GEH983057 GOD983057 GXZ983057 HHV983057 HRR983057 IBN983057 ILJ983057 IVF983057 JFB983057 JOX983057 JYT983057 KIP983057 KSL983057 LCH983057 LMD983057 LVZ983057 MFV983057 MPR983057 MZN983057 NJJ983057 NTF983057 ODB983057 OMX983057 OWT983057 PGP983057 PQL983057 QAH983057 QKD983057 QTZ983057 RDV983057 RNR983057 RXN983057 SHJ983057 SRF983057 TBB983057 TKX983057 TUT983057 UEP983057 UOL983057 UYH983057 VID983057 VRZ983057 WBV983057 WLR983057 WVN983057 A65549:A65553 IW65549:IW65553 SS65549:SS65553 ACO65549:ACO65553 AMK65549:AMK65553 AWG65549:AWG65553 BGC65549:BGC65553 BPY65549:BPY65553 BZU65549:BZU65553 CJQ65549:CJQ65553 CTM65549:CTM65553 DDI65549:DDI65553 DNE65549:DNE65553 DXA65549:DXA65553 EGW65549:EGW65553 EQS65549:EQS65553 FAO65549:FAO65553 FKK65549:FKK65553 FUG65549:FUG65553 GEC65549:GEC65553 GNY65549:GNY65553 GXU65549:GXU65553 HHQ65549:HHQ65553 HRM65549:HRM65553 IBI65549:IBI65553 ILE65549:ILE65553 IVA65549:IVA65553 JEW65549:JEW65553 JOS65549:JOS65553 JYO65549:JYO65553 KIK65549:KIK65553 KSG65549:KSG65553 LCC65549:LCC65553 LLY65549:LLY65553 LVU65549:LVU65553 MFQ65549:MFQ65553 MPM65549:MPM65553 MZI65549:MZI65553 NJE65549:NJE65553 NTA65549:NTA65553 OCW65549:OCW65553 OMS65549:OMS65553 OWO65549:OWO65553 PGK65549:PGK65553 PQG65549:PQG65553 QAC65549:QAC65553 QJY65549:QJY65553 QTU65549:QTU65553 RDQ65549:RDQ65553 RNM65549:RNM65553 RXI65549:RXI65553 SHE65549:SHE65553 SRA65549:SRA65553 TAW65549:TAW65553 TKS65549:TKS65553 TUO65549:TUO65553 UEK65549:UEK65553 UOG65549:UOG65553 UYC65549:UYC65553 VHY65549:VHY65553 VRU65549:VRU65553 WBQ65549:WBQ65553 WLM65549:WLM65553 WVI65549:WVI65553 A131085:A131089 IW131085:IW131089 SS131085:SS131089 ACO131085:ACO131089 AMK131085:AMK131089 AWG131085:AWG131089 BGC131085:BGC131089 BPY131085:BPY131089 BZU131085:BZU131089 CJQ131085:CJQ131089 CTM131085:CTM131089 DDI131085:DDI131089 DNE131085:DNE131089 DXA131085:DXA131089 EGW131085:EGW131089 EQS131085:EQS131089 FAO131085:FAO131089 FKK131085:FKK131089 FUG131085:FUG131089 GEC131085:GEC131089 GNY131085:GNY131089 GXU131085:GXU131089 HHQ131085:HHQ131089 HRM131085:HRM131089 IBI131085:IBI131089 ILE131085:ILE131089 IVA131085:IVA131089 JEW131085:JEW131089 JOS131085:JOS131089 JYO131085:JYO131089 KIK131085:KIK131089 KSG131085:KSG131089 LCC131085:LCC131089 LLY131085:LLY131089 LVU131085:LVU131089 MFQ131085:MFQ131089 MPM131085:MPM131089 MZI131085:MZI131089 NJE131085:NJE131089 NTA131085:NTA131089 OCW131085:OCW131089 OMS131085:OMS131089 OWO131085:OWO131089 PGK131085:PGK131089 PQG131085:PQG131089 QAC131085:QAC131089 QJY131085:QJY131089 QTU131085:QTU131089 RDQ131085:RDQ131089 RNM131085:RNM131089 RXI131085:RXI131089 SHE131085:SHE131089 SRA131085:SRA131089 TAW131085:TAW131089 TKS131085:TKS131089 TUO131085:TUO131089 UEK131085:UEK131089 UOG131085:UOG131089 UYC131085:UYC131089 VHY131085:VHY131089 VRU131085:VRU131089 WBQ131085:WBQ131089 WLM131085:WLM131089 WVI131085:WVI131089 A196621:A196625 IW196621:IW196625 SS196621:SS196625 ACO196621:ACO196625 AMK196621:AMK196625 AWG196621:AWG196625 BGC196621:BGC196625 BPY196621:BPY196625 BZU196621:BZU196625 CJQ196621:CJQ196625 CTM196621:CTM196625 DDI196621:DDI196625 DNE196621:DNE196625 DXA196621:DXA196625 EGW196621:EGW196625 EQS196621:EQS196625 FAO196621:FAO196625 FKK196621:FKK196625 FUG196621:FUG196625 GEC196621:GEC196625 GNY196621:GNY196625 GXU196621:GXU196625 HHQ196621:HHQ196625 HRM196621:HRM196625 IBI196621:IBI196625 ILE196621:ILE196625 IVA196621:IVA196625 JEW196621:JEW196625 JOS196621:JOS196625 JYO196621:JYO196625 KIK196621:KIK196625 KSG196621:KSG196625 LCC196621:LCC196625 LLY196621:LLY196625 LVU196621:LVU196625 MFQ196621:MFQ196625 MPM196621:MPM196625 MZI196621:MZI196625 NJE196621:NJE196625 NTA196621:NTA196625 OCW196621:OCW196625 OMS196621:OMS196625 OWO196621:OWO196625 PGK196621:PGK196625 PQG196621:PQG196625 QAC196621:QAC196625 QJY196621:QJY196625 QTU196621:QTU196625 RDQ196621:RDQ196625 RNM196621:RNM196625 RXI196621:RXI196625 SHE196621:SHE196625 SRA196621:SRA196625 TAW196621:TAW196625 TKS196621:TKS196625 TUO196621:TUO196625 UEK196621:UEK196625 UOG196621:UOG196625 UYC196621:UYC196625 VHY196621:VHY196625 VRU196621:VRU196625 WBQ196621:WBQ196625 WLM196621:WLM196625 WVI196621:WVI196625 A262157:A262161 IW262157:IW262161 SS262157:SS262161 ACO262157:ACO262161 AMK262157:AMK262161 AWG262157:AWG262161 BGC262157:BGC262161 BPY262157:BPY262161 BZU262157:BZU262161 CJQ262157:CJQ262161 CTM262157:CTM262161 DDI262157:DDI262161 DNE262157:DNE262161 DXA262157:DXA262161 EGW262157:EGW262161 EQS262157:EQS262161 FAO262157:FAO262161 FKK262157:FKK262161 FUG262157:FUG262161 GEC262157:GEC262161 GNY262157:GNY262161 GXU262157:GXU262161 HHQ262157:HHQ262161 HRM262157:HRM262161 IBI262157:IBI262161 ILE262157:ILE262161 IVA262157:IVA262161 JEW262157:JEW262161 JOS262157:JOS262161 JYO262157:JYO262161 KIK262157:KIK262161 KSG262157:KSG262161 LCC262157:LCC262161 LLY262157:LLY262161 LVU262157:LVU262161 MFQ262157:MFQ262161 MPM262157:MPM262161 MZI262157:MZI262161 NJE262157:NJE262161 NTA262157:NTA262161 OCW262157:OCW262161 OMS262157:OMS262161 OWO262157:OWO262161 PGK262157:PGK262161 PQG262157:PQG262161 QAC262157:QAC262161 QJY262157:QJY262161 QTU262157:QTU262161 RDQ262157:RDQ262161 RNM262157:RNM262161 RXI262157:RXI262161 SHE262157:SHE262161 SRA262157:SRA262161 TAW262157:TAW262161 TKS262157:TKS262161 TUO262157:TUO262161 UEK262157:UEK262161 UOG262157:UOG262161 UYC262157:UYC262161 VHY262157:VHY262161 VRU262157:VRU262161 WBQ262157:WBQ262161 WLM262157:WLM262161 WVI262157:WVI262161 A327693:A327697 IW327693:IW327697 SS327693:SS327697 ACO327693:ACO327697 AMK327693:AMK327697 AWG327693:AWG327697 BGC327693:BGC327697 BPY327693:BPY327697 BZU327693:BZU327697 CJQ327693:CJQ327697 CTM327693:CTM327697 DDI327693:DDI327697 DNE327693:DNE327697 DXA327693:DXA327697 EGW327693:EGW327697 EQS327693:EQS327697 FAO327693:FAO327697 FKK327693:FKK327697 FUG327693:FUG327697 GEC327693:GEC327697 GNY327693:GNY327697 GXU327693:GXU327697 HHQ327693:HHQ327697 HRM327693:HRM327697 IBI327693:IBI327697 ILE327693:ILE327697 IVA327693:IVA327697 JEW327693:JEW327697 JOS327693:JOS327697 JYO327693:JYO327697 KIK327693:KIK327697 KSG327693:KSG327697 LCC327693:LCC327697 LLY327693:LLY327697 LVU327693:LVU327697 MFQ327693:MFQ327697 MPM327693:MPM327697 MZI327693:MZI327697 NJE327693:NJE327697 NTA327693:NTA327697 OCW327693:OCW327697 OMS327693:OMS327697 OWO327693:OWO327697 PGK327693:PGK327697 PQG327693:PQG327697 QAC327693:QAC327697 QJY327693:QJY327697 QTU327693:QTU327697 RDQ327693:RDQ327697 RNM327693:RNM327697 RXI327693:RXI327697 SHE327693:SHE327697 SRA327693:SRA327697 TAW327693:TAW327697 TKS327693:TKS327697 TUO327693:TUO327697 UEK327693:UEK327697 UOG327693:UOG327697 UYC327693:UYC327697 VHY327693:VHY327697 VRU327693:VRU327697 WBQ327693:WBQ327697 WLM327693:WLM327697 WVI327693:WVI327697 A393229:A393233 IW393229:IW393233 SS393229:SS393233 ACO393229:ACO393233 AMK393229:AMK393233 AWG393229:AWG393233 BGC393229:BGC393233 BPY393229:BPY393233 BZU393229:BZU393233 CJQ393229:CJQ393233 CTM393229:CTM393233 DDI393229:DDI393233 DNE393229:DNE393233 DXA393229:DXA393233 EGW393229:EGW393233 EQS393229:EQS393233 FAO393229:FAO393233 FKK393229:FKK393233 FUG393229:FUG393233 GEC393229:GEC393233 GNY393229:GNY393233 GXU393229:GXU393233 HHQ393229:HHQ393233 HRM393229:HRM393233 IBI393229:IBI393233 ILE393229:ILE393233 IVA393229:IVA393233 JEW393229:JEW393233 JOS393229:JOS393233 JYO393229:JYO393233 KIK393229:KIK393233 KSG393229:KSG393233 LCC393229:LCC393233 LLY393229:LLY393233 LVU393229:LVU393233 MFQ393229:MFQ393233 MPM393229:MPM393233 MZI393229:MZI393233 NJE393229:NJE393233 NTA393229:NTA393233 OCW393229:OCW393233 OMS393229:OMS393233 OWO393229:OWO393233 PGK393229:PGK393233 PQG393229:PQG393233 QAC393229:QAC393233 QJY393229:QJY393233 QTU393229:QTU393233 RDQ393229:RDQ393233 RNM393229:RNM393233 RXI393229:RXI393233 SHE393229:SHE393233 SRA393229:SRA393233 TAW393229:TAW393233 TKS393229:TKS393233 TUO393229:TUO393233 UEK393229:UEK393233 UOG393229:UOG393233 UYC393229:UYC393233 VHY393229:VHY393233 VRU393229:VRU393233 WBQ393229:WBQ393233 WLM393229:WLM393233 WVI393229:WVI393233 A458765:A458769 IW458765:IW458769 SS458765:SS458769 ACO458765:ACO458769 AMK458765:AMK458769 AWG458765:AWG458769 BGC458765:BGC458769 BPY458765:BPY458769 BZU458765:BZU458769 CJQ458765:CJQ458769 CTM458765:CTM458769 DDI458765:DDI458769 DNE458765:DNE458769 DXA458765:DXA458769 EGW458765:EGW458769 EQS458765:EQS458769 FAO458765:FAO458769 FKK458765:FKK458769 FUG458765:FUG458769 GEC458765:GEC458769 GNY458765:GNY458769 GXU458765:GXU458769 HHQ458765:HHQ458769 HRM458765:HRM458769 IBI458765:IBI458769 ILE458765:ILE458769 IVA458765:IVA458769 JEW458765:JEW458769 JOS458765:JOS458769 JYO458765:JYO458769 KIK458765:KIK458769 KSG458765:KSG458769 LCC458765:LCC458769 LLY458765:LLY458769 LVU458765:LVU458769 MFQ458765:MFQ458769 MPM458765:MPM458769 MZI458765:MZI458769 NJE458765:NJE458769 NTA458765:NTA458769 OCW458765:OCW458769 OMS458765:OMS458769 OWO458765:OWO458769 PGK458765:PGK458769 PQG458765:PQG458769 QAC458765:QAC458769 QJY458765:QJY458769 QTU458765:QTU458769 RDQ458765:RDQ458769 RNM458765:RNM458769 RXI458765:RXI458769 SHE458765:SHE458769 SRA458765:SRA458769 TAW458765:TAW458769 TKS458765:TKS458769 TUO458765:TUO458769 UEK458765:UEK458769 UOG458765:UOG458769 UYC458765:UYC458769 VHY458765:VHY458769 VRU458765:VRU458769 WBQ458765:WBQ458769 WLM458765:WLM458769 WVI458765:WVI458769 A524301:A524305 IW524301:IW524305 SS524301:SS524305 ACO524301:ACO524305 AMK524301:AMK524305 AWG524301:AWG524305 BGC524301:BGC524305 BPY524301:BPY524305 BZU524301:BZU524305 CJQ524301:CJQ524305 CTM524301:CTM524305 DDI524301:DDI524305 DNE524301:DNE524305 DXA524301:DXA524305 EGW524301:EGW524305 EQS524301:EQS524305 FAO524301:FAO524305 FKK524301:FKK524305 FUG524301:FUG524305 GEC524301:GEC524305 GNY524301:GNY524305 GXU524301:GXU524305 HHQ524301:HHQ524305 HRM524301:HRM524305 IBI524301:IBI524305 ILE524301:ILE524305 IVA524301:IVA524305 JEW524301:JEW524305 JOS524301:JOS524305 JYO524301:JYO524305 KIK524301:KIK524305 KSG524301:KSG524305 LCC524301:LCC524305 LLY524301:LLY524305 LVU524301:LVU524305 MFQ524301:MFQ524305 MPM524301:MPM524305 MZI524301:MZI524305 NJE524301:NJE524305 NTA524301:NTA524305 OCW524301:OCW524305 OMS524301:OMS524305 OWO524301:OWO524305 PGK524301:PGK524305 PQG524301:PQG524305 QAC524301:QAC524305 QJY524301:QJY524305 QTU524301:QTU524305 RDQ524301:RDQ524305 RNM524301:RNM524305 RXI524301:RXI524305 SHE524301:SHE524305 SRA524301:SRA524305 TAW524301:TAW524305 TKS524301:TKS524305 TUO524301:TUO524305 UEK524301:UEK524305 UOG524301:UOG524305 UYC524301:UYC524305 VHY524301:VHY524305 VRU524301:VRU524305 WBQ524301:WBQ524305 WLM524301:WLM524305 WVI524301:WVI524305 A589837:A589841 IW589837:IW589841 SS589837:SS589841 ACO589837:ACO589841 AMK589837:AMK589841 AWG589837:AWG589841 BGC589837:BGC589841 BPY589837:BPY589841 BZU589837:BZU589841 CJQ589837:CJQ589841 CTM589837:CTM589841 DDI589837:DDI589841 DNE589837:DNE589841 DXA589837:DXA589841 EGW589837:EGW589841 EQS589837:EQS589841 FAO589837:FAO589841 FKK589837:FKK589841 FUG589837:FUG589841 GEC589837:GEC589841 GNY589837:GNY589841 GXU589837:GXU589841 HHQ589837:HHQ589841 HRM589837:HRM589841 IBI589837:IBI589841 ILE589837:ILE589841 IVA589837:IVA589841 JEW589837:JEW589841 JOS589837:JOS589841 JYO589837:JYO589841 KIK589837:KIK589841 KSG589837:KSG589841 LCC589837:LCC589841 LLY589837:LLY589841 LVU589837:LVU589841 MFQ589837:MFQ589841 MPM589837:MPM589841 MZI589837:MZI589841 NJE589837:NJE589841 NTA589837:NTA589841 OCW589837:OCW589841 OMS589837:OMS589841 OWO589837:OWO589841 PGK589837:PGK589841 PQG589837:PQG589841 QAC589837:QAC589841 QJY589837:QJY589841 QTU589837:QTU589841 RDQ589837:RDQ589841 RNM589837:RNM589841 RXI589837:RXI589841 SHE589837:SHE589841 SRA589837:SRA589841 TAW589837:TAW589841 TKS589837:TKS589841 TUO589837:TUO589841 UEK589837:UEK589841 UOG589837:UOG589841 UYC589837:UYC589841 VHY589837:VHY589841 VRU589837:VRU589841 WBQ589837:WBQ589841 WLM589837:WLM589841 WVI589837:WVI589841 A655373:A655377 IW655373:IW655377 SS655373:SS655377 ACO655373:ACO655377 AMK655373:AMK655377 AWG655373:AWG655377 BGC655373:BGC655377 BPY655373:BPY655377 BZU655373:BZU655377 CJQ655373:CJQ655377 CTM655373:CTM655377 DDI655373:DDI655377 DNE655373:DNE655377 DXA655373:DXA655377 EGW655373:EGW655377 EQS655373:EQS655377 FAO655373:FAO655377 FKK655373:FKK655377 FUG655373:FUG655377 GEC655373:GEC655377 GNY655373:GNY655377 GXU655373:GXU655377 HHQ655373:HHQ655377 HRM655373:HRM655377 IBI655373:IBI655377 ILE655373:ILE655377 IVA655373:IVA655377 JEW655373:JEW655377 JOS655373:JOS655377 JYO655373:JYO655377 KIK655373:KIK655377 KSG655373:KSG655377 LCC655373:LCC655377 LLY655373:LLY655377 LVU655373:LVU655377 MFQ655373:MFQ655377 MPM655373:MPM655377 MZI655373:MZI655377 NJE655373:NJE655377 NTA655373:NTA655377 OCW655373:OCW655377 OMS655373:OMS655377 OWO655373:OWO655377 PGK655373:PGK655377 PQG655373:PQG655377 QAC655373:QAC655377 QJY655373:QJY655377 QTU655373:QTU655377 RDQ655373:RDQ655377 RNM655373:RNM655377 RXI655373:RXI655377 SHE655373:SHE655377 SRA655373:SRA655377 TAW655373:TAW655377 TKS655373:TKS655377 TUO655373:TUO655377 UEK655373:UEK655377 UOG655373:UOG655377 UYC655373:UYC655377 VHY655373:VHY655377 VRU655373:VRU655377 WBQ655373:WBQ655377 WLM655373:WLM655377 WVI655373:WVI655377 A720909:A720913 IW720909:IW720913 SS720909:SS720913 ACO720909:ACO720913 AMK720909:AMK720913 AWG720909:AWG720913 BGC720909:BGC720913 BPY720909:BPY720913 BZU720909:BZU720913 CJQ720909:CJQ720913 CTM720909:CTM720913 DDI720909:DDI720913 DNE720909:DNE720913 DXA720909:DXA720913 EGW720909:EGW720913 EQS720909:EQS720913 FAO720909:FAO720913 FKK720909:FKK720913 FUG720909:FUG720913 GEC720909:GEC720913 GNY720909:GNY720913 GXU720909:GXU720913 HHQ720909:HHQ720913 HRM720909:HRM720913 IBI720909:IBI720913 ILE720909:ILE720913 IVA720909:IVA720913 JEW720909:JEW720913 JOS720909:JOS720913 JYO720909:JYO720913 KIK720909:KIK720913 KSG720909:KSG720913 LCC720909:LCC720913 LLY720909:LLY720913 LVU720909:LVU720913 MFQ720909:MFQ720913 MPM720909:MPM720913 MZI720909:MZI720913 NJE720909:NJE720913 NTA720909:NTA720913 OCW720909:OCW720913 OMS720909:OMS720913 OWO720909:OWO720913 PGK720909:PGK720913 PQG720909:PQG720913 QAC720909:QAC720913 QJY720909:QJY720913 QTU720909:QTU720913 RDQ720909:RDQ720913 RNM720909:RNM720913 RXI720909:RXI720913 SHE720909:SHE720913 SRA720909:SRA720913 TAW720909:TAW720913 TKS720909:TKS720913 TUO720909:TUO720913 UEK720909:UEK720913 UOG720909:UOG720913 UYC720909:UYC720913 VHY720909:VHY720913 VRU720909:VRU720913 WBQ720909:WBQ720913 WLM720909:WLM720913 WVI720909:WVI720913 A786445:A786449 IW786445:IW786449 SS786445:SS786449 ACO786445:ACO786449 AMK786445:AMK786449 AWG786445:AWG786449 BGC786445:BGC786449 BPY786445:BPY786449 BZU786445:BZU786449 CJQ786445:CJQ786449 CTM786445:CTM786449 DDI786445:DDI786449 DNE786445:DNE786449 DXA786445:DXA786449 EGW786445:EGW786449 EQS786445:EQS786449 FAO786445:FAO786449 FKK786445:FKK786449 FUG786445:FUG786449 GEC786445:GEC786449 GNY786445:GNY786449 GXU786445:GXU786449 HHQ786445:HHQ786449 HRM786445:HRM786449 IBI786445:IBI786449 ILE786445:ILE786449 IVA786445:IVA786449 JEW786445:JEW786449 JOS786445:JOS786449 JYO786445:JYO786449 KIK786445:KIK786449 KSG786445:KSG786449 LCC786445:LCC786449 LLY786445:LLY786449 LVU786445:LVU786449 MFQ786445:MFQ786449 MPM786445:MPM786449 MZI786445:MZI786449 NJE786445:NJE786449 NTA786445:NTA786449 OCW786445:OCW786449 OMS786445:OMS786449 OWO786445:OWO786449 PGK786445:PGK786449 PQG786445:PQG786449 QAC786445:QAC786449 QJY786445:QJY786449 QTU786445:QTU786449 RDQ786445:RDQ786449 RNM786445:RNM786449 RXI786445:RXI786449 SHE786445:SHE786449 SRA786445:SRA786449 TAW786445:TAW786449 TKS786445:TKS786449 TUO786445:TUO786449 UEK786445:UEK786449 UOG786445:UOG786449 UYC786445:UYC786449 VHY786445:VHY786449 VRU786445:VRU786449 WBQ786445:WBQ786449 WLM786445:WLM786449 WVI786445:WVI786449 A851981:A851985 IW851981:IW851985 SS851981:SS851985 ACO851981:ACO851985 AMK851981:AMK851985 AWG851981:AWG851985 BGC851981:BGC851985 BPY851981:BPY851985 BZU851981:BZU851985 CJQ851981:CJQ851985 CTM851981:CTM851985 DDI851981:DDI851985 DNE851981:DNE851985 DXA851981:DXA851985 EGW851981:EGW851985 EQS851981:EQS851985 FAO851981:FAO851985 FKK851981:FKK851985 FUG851981:FUG851985 GEC851981:GEC851985 GNY851981:GNY851985 GXU851981:GXU851985 HHQ851981:HHQ851985 HRM851981:HRM851985 IBI851981:IBI851985 ILE851981:ILE851985 IVA851981:IVA851985 JEW851981:JEW851985 JOS851981:JOS851985 JYO851981:JYO851985 KIK851981:KIK851985 KSG851981:KSG851985 LCC851981:LCC851985 LLY851981:LLY851985 LVU851981:LVU851985 MFQ851981:MFQ851985 MPM851981:MPM851985 MZI851981:MZI851985 NJE851981:NJE851985 NTA851981:NTA851985 OCW851981:OCW851985 OMS851981:OMS851985 OWO851981:OWO851985 PGK851981:PGK851985 PQG851981:PQG851985 QAC851981:QAC851985 QJY851981:QJY851985 QTU851981:QTU851985 RDQ851981:RDQ851985 RNM851981:RNM851985 RXI851981:RXI851985 SHE851981:SHE851985 SRA851981:SRA851985 TAW851981:TAW851985 TKS851981:TKS851985 TUO851981:TUO851985 UEK851981:UEK851985 UOG851981:UOG851985 UYC851981:UYC851985 VHY851981:VHY851985 VRU851981:VRU851985 WBQ851981:WBQ851985 WLM851981:WLM851985 WVI851981:WVI851985 A917517:A917521 IW917517:IW917521 SS917517:SS917521 ACO917517:ACO917521 AMK917517:AMK917521 AWG917517:AWG917521 BGC917517:BGC917521 BPY917517:BPY917521 BZU917517:BZU917521 CJQ917517:CJQ917521 CTM917517:CTM917521 DDI917517:DDI917521 DNE917517:DNE917521 DXA917517:DXA917521 EGW917517:EGW917521 EQS917517:EQS917521 FAO917517:FAO917521 FKK917517:FKK917521 FUG917517:FUG917521 GEC917517:GEC917521 GNY917517:GNY917521 GXU917517:GXU917521 HHQ917517:HHQ917521 HRM917517:HRM917521 IBI917517:IBI917521 ILE917517:ILE917521 IVA917517:IVA917521 JEW917517:JEW917521 JOS917517:JOS917521 JYO917517:JYO917521 KIK917517:KIK917521 KSG917517:KSG917521 LCC917517:LCC917521 LLY917517:LLY917521 LVU917517:LVU917521 MFQ917517:MFQ917521 MPM917517:MPM917521 MZI917517:MZI917521 NJE917517:NJE917521 NTA917517:NTA917521 OCW917517:OCW917521 OMS917517:OMS917521 OWO917517:OWO917521 PGK917517:PGK917521 PQG917517:PQG917521 QAC917517:QAC917521 QJY917517:QJY917521 QTU917517:QTU917521 RDQ917517:RDQ917521 RNM917517:RNM917521 RXI917517:RXI917521 SHE917517:SHE917521 SRA917517:SRA917521 TAW917517:TAW917521 TKS917517:TKS917521 TUO917517:TUO917521 UEK917517:UEK917521 UOG917517:UOG917521 UYC917517:UYC917521 VHY917517:VHY917521 VRU917517:VRU917521 WBQ917517:WBQ917521 WLM917517:WLM917521 WVI917517:WVI917521 A983053:A983057 IW983053:IW983057 SS983053:SS983057 ACO983053:ACO983057 AMK983053:AMK983057 AWG983053:AWG983057 BGC983053:BGC983057 BPY983053:BPY983057 BZU983053:BZU983057 CJQ983053:CJQ983057 CTM983053:CTM983057 DDI983053:DDI983057 DNE983053:DNE983057 DXA983053:DXA983057 EGW983053:EGW983057 EQS983053:EQS983057 FAO983053:FAO983057 FKK983053:FKK983057 FUG983053:FUG983057 GEC983053:GEC983057 GNY983053:GNY983057 GXU983053:GXU983057 HHQ983053:HHQ983057 HRM983053:HRM983057 IBI983053:IBI983057 ILE983053:ILE983057 IVA983053:IVA983057 JEW983053:JEW983057 JOS983053:JOS983057 JYO983053:JYO983057 KIK983053:KIK983057 KSG983053:KSG983057 LCC983053:LCC983057 LLY983053:LLY983057 LVU983053:LVU983057 MFQ983053:MFQ983057 MPM983053:MPM983057 MZI983053:MZI983057 NJE983053:NJE983057 NTA983053:NTA983057 OCW983053:OCW983057 OMS983053:OMS983057 OWO983053:OWO983057 PGK983053:PGK983057 PQG983053:PQG983057 QAC983053:QAC983057 QJY983053:QJY983057 QTU983053:QTU983057 RDQ983053:RDQ983057 RNM983053:RNM983057 RXI983053:RXI983057 SHE983053:SHE983057 SRA983053:SRA983057 TAW983053:TAW983057 TKS983053:TKS983057 TUO983053:TUO983057 UEK983053:UEK983057 UOG983053:UOG983057 UYC983053:UYC983057 VHY983053:VHY983057 VRU983053:VRU983057 WBQ983053:WBQ983057 WLM983053:WLM983057 WVI983053:WVI983057 B65549 IX65549 ST65549 ACP65549 AML65549 AWH65549 BGD65549 BPZ65549 BZV65549 CJR65549 CTN65549 DDJ65549 DNF65549 DXB65549 EGX65549 EQT65549 FAP65549 FKL65549 FUH65549 GED65549 GNZ65549 GXV65549 HHR65549 HRN65549 IBJ65549 ILF65549 IVB65549 JEX65549 JOT65549 JYP65549 KIL65549 KSH65549 LCD65549 LLZ65549 LVV65549 MFR65549 MPN65549 MZJ65549 NJF65549 NTB65549 OCX65549 OMT65549 OWP65549 PGL65549 PQH65549 QAD65549 QJZ65549 QTV65549 RDR65549 RNN65549 RXJ65549 SHF65549 SRB65549 TAX65549 TKT65549 TUP65549 UEL65549 UOH65549 UYD65549 VHZ65549 VRV65549 WBR65549 WLN65549 WVJ65549 B131085 IX131085 ST131085 ACP131085 AML131085 AWH131085 BGD131085 BPZ131085 BZV131085 CJR131085 CTN131085 DDJ131085 DNF131085 DXB131085 EGX131085 EQT131085 FAP131085 FKL131085 FUH131085 GED131085 GNZ131085 GXV131085 HHR131085 HRN131085 IBJ131085 ILF131085 IVB131085 JEX131085 JOT131085 JYP131085 KIL131085 KSH131085 LCD131085 LLZ131085 LVV131085 MFR131085 MPN131085 MZJ131085 NJF131085 NTB131085 OCX131085 OMT131085 OWP131085 PGL131085 PQH131085 QAD131085 QJZ131085 QTV131085 RDR131085 RNN131085 RXJ131085 SHF131085 SRB131085 TAX131085 TKT131085 TUP131085 UEL131085 UOH131085 UYD131085 VHZ131085 VRV131085 WBR131085 WLN131085 WVJ131085 B196621 IX196621 ST196621 ACP196621 AML196621 AWH196621 BGD196621 BPZ196621 BZV196621 CJR196621 CTN196621 DDJ196621 DNF196621 DXB196621 EGX196621 EQT196621 FAP196621 FKL196621 FUH196621 GED196621 GNZ196621 GXV196621 HHR196621 HRN196621 IBJ196621 ILF196621 IVB196621 JEX196621 JOT196621 JYP196621 KIL196621 KSH196621 LCD196621 LLZ196621 LVV196621 MFR196621 MPN196621 MZJ196621 NJF196621 NTB196621 OCX196621 OMT196621 OWP196621 PGL196621 PQH196621 QAD196621 QJZ196621 QTV196621 RDR196621 RNN196621 RXJ196621 SHF196621 SRB196621 TAX196621 TKT196621 TUP196621 UEL196621 UOH196621 UYD196621 VHZ196621 VRV196621 WBR196621 WLN196621 WVJ196621 B262157 IX262157 ST262157 ACP262157 AML262157 AWH262157 BGD262157 BPZ262157 BZV262157 CJR262157 CTN262157 DDJ262157 DNF262157 DXB262157 EGX262157 EQT262157 FAP262157 FKL262157 FUH262157 GED262157 GNZ262157 GXV262157 HHR262157 HRN262157 IBJ262157 ILF262157 IVB262157 JEX262157 JOT262157 JYP262157 KIL262157 KSH262157 LCD262157 LLZ262157 LVV262157 MFR262157 MPN262157 MZJ262157 NJF262157 NTB262157 OCX262157 OMT262157 OWP262157 PGL262157 PQH262157 QAD262157 QJZ262157 QTV262157 RDR262157 RNN262157 RXJ262157 SHF262157 SRB262157 TAX262157 TKT262157 TUP262157 UEL262157 UOH262157 UYD262157 VHZ262157 VRV262157 WBR262157 WLN262157 WVJ262157 B327693 IX327693 ST327693 ACP327693 AML327693 AWH327693 BGD327693 BPZ327693 BZV327693 CJR327693 CTN327693 DDJ327693 DNF327693 DXB327693 EGX327693 EQT327693 FAP327693 FKL327693 FUH327693 GED327693 GNZ327693 GXV327693 HHR327693 HRN327693 IBJ327693 ILF327693 IVB327693 JEX327693 JOT327693 JYP327693 KIL327693 KSH327693 LCD327693 LLZ327693 LVV327693 MFR327693 MPN327693 MZJ327693 NJF327693 NTB327693 OCX327693 OMT327693 OWP327693 PGL327693 PQH327693 QAD327693 QJZ327693 QTV327693 RDR327693 RNN327693 RXJ327693 SHF327693 SRB327693 TAX327693 TKT327693 TUP327693 UEL327693 UOH327693 UYD327693 VHZ327693 VRV327693 WBR327693 WLN327693 WVJ327693 B393229 IX393229 ST393229 ACP393229 AML393229 AWH393229 BGD393229 BPZ393229 BZV393229 CJR393229 CTN393229 DDJ393229 DNF393229 DXB393229 EGX393229 EQT393229 FAP393229 FKL393229 FUH393229 GED393229 GNZ393229 GXV393229 HHR393229 HRN393229 IBJ393229 ILF393229 IVB393229 JEX393229 JOT393229 JYP393229 KIL393229 KSH393229 LCD393229 LLZ393229 LVV393229 MFR393229 MPN393229 MZJ393229 NJF393229 NTB393229 OCX393229 OMT393229 OWP393229 PGL393229 PQH393229 QAD393229 QJZ393229 QTV393229 RDR393229 RNN393229 RXJ393229 SHF393229 SRB393229 TAX393229 TKT393229 TUP393229 UEL393229 UOH393229 UYD393229 VHZ393229 VRV393229 WBR393229 WLN393229 WVJ393229 B458765 IX458765 ST458765 ACP458765 AML458765 AWH458765 BGD458765 BPZ458765 BZV458765 CJR458765 CTN458765 DDJ458765 DNF458765 DXB458765 EGX458765 EQT458765 FAP458765 FKL458765 FUH458765 GED458765 GNZ458765 GXV458765 HHR458765 HRN458765 IBJ458765 ILF458765 IVB458765 JEX458765 JOT458765 JYP458765 KIL458765 KSH458765 LCD458765 LLZ458765 LVV458765 MFR458765 MPN458765 MZJ458765 NJF458765 NTB458765 OCX458765 OMT458765 OWP458765 PGL458765 PQH458765 QAD458765 QJZ458765 QTV458765 RDR458765 RNN458765 RXJ458765 SHF458765 SRB458765 TAX458765 TKT458765 TUP458765 UEL458765 UOH458765 UYD458765 VHZ458765 VRV458765 WBR458765 WLN458765 WVJ458765 B524301 IX524301 ST524301 ACP524301 AML524301 AWH524301 BGD524301 BPZ524301 BZV524301 CJR524301 CTN524301 DDJ524301 DNF524301 DXB524301 EGX524301 EQT524301 FAP524301 FKL524301 FUH524301 GED524301 GNZ524301 GXV524301 HHR524301 HRN524301 IBJ524301 ILF524301 IVB524301 JEX524301 JOT524301 JYP524301 KIL524301 KSH524301 LCD524301 LLZ524301 LVV524301 MFR524301 MPN524301 MZJ524301 NJF524301 NTB524301 OCX524301 OMT524301 OWP524301 PGL524301 PQH524301 QAD524301 QJZ524301 QTV524301 RDR524301 RNN524301 RXJ524301 SHF524301 SRB524301 TAX524301 TKT524301 TUP524301 UEL524301 UOH524301 UYD524301 VHZ524301 VRV524301 WBR524301 WLN524301 WVJ524301 B589837 IX589837 ST589837 ACP589837 AML589837 AWH589837 BGD589837 BPZ589837 BZV589837 CJR589837 CTN589837 DDJ589837 DNF589837 DXB589837 EGX589837 EQT589837 FAP589837 FKL589837 FUH589837 GED589837 GNZ589837 GXV589837 HHR589837 HRN589837 IBJ589837 ILF589837 IVB589837 JEX589837 JOT589837 JYP589837 KIL589837 KSH589837 LCD589837 LLZ589837 LVV589837 MFR589837 MPN589837 MZJ589837 NJF589837 NTB589837 OCX589837 OMT589837 OWP589837 PGL589837 PQH589837 QAD589837 QJZ589837 QTV589837 RDR589837 RNN589837 RXJ589837 SHF589837 SRB589837 TAX589837 TKT589837 TUP589837 UEL589837 UOH589837 UYD589837 VHZ589837 VRV589837 WBR589837 WLN589837 WVJ589837 B655373 IX655373 ST655373 ACP655373 AML655373 AWH655373 BGD655373 BPZ655373 BZV655373 CJR655373 CTN655373 DDJ655373 DNF655373 DXB655373 EGX655373 EQT655373 FAP655373 FKL655373 FUH655373 GED655373 GNZ655373 GXV655373 HHR655373 HRN655373 IBJ655373 ILF655373 IVB655373 JEX655373 JOT655373 JYP655373 KIL655373 KSH655373 LCD655373 LLZ655373 LVV655373 MFR655373 MPN655373 MZJ655373 NJF655373 NTB655373 OCX655373 OMT655373 OWP655373 PGL655373 PQH655373 QAD655373 QJZ655373 QTV655373 RDR655373 RNN655373 RXJ655373 SHF655373 SRB655373 TAX655373 TKT655373 TUP655373 UEL655373 UOH655373 UYD655373 VHZ655373 VRV655373 WBR655373 WLN655373 WVJ655373 B720909 IX720909 ST720909 ACP720909 AML720909 AWH720909 BGD720909 BPZ720909 BZV720909 CJR720909 CTN720909 DDJ720909 DNF720909 DXB720909 EGX720909 EQT720909 FAP720909 FKL720909 FUH720909 GED720909 GNZ720909 GXV720909 HHR720909 HRN720909 IBJ720909 ILF720909 IVB720909 JEX720909 JOT720909 JYP720909 KIL720909 KSH720909 LCD720909 LLZ720909 LVV720909 MFR720909 MPN720909 MZJ720909 NJF720909 NTB720909 OCX720909 OMT720909 OWP720909 PGL720909 PQH720909 QAD720909 QJZ720909 QTV720909 RDR720909 RNN720909 RXJ720909 SHF720909 SRB720909 TAX720909 TKT720909 TUP720909 UEL720909 UOH720909 UYD720909 VHZ720909 VRV720909 WBR720909 WLN720909 WVJ720909 B786445 IX786445 ST786445 ACP786445 AML786445 AWH786445 BGD786445 BPZ786445 BZV786445 CJR786445 CTN786445 DDJ786445 DNF786445 DXB786445 EGX786445 EQT786445 FAP786445 FKL786445 FUH786445 GED786445 GNZ786445 GXV786445 HHR786445 HRN786445 IBJ786445 ILF786445 IVB786445 JEX786445 JOT786445 JYP786445 KIL786445 KSH786445 LCD786445 LLZ786445 LVV786445 MFR786445 MPN786445 MZJ786445 NJF786445 NTB786445 OCX786445 OMT786445 OWP786445 PGL786445 PQH786445 QAD786445 QJZ786445 QTV786445 RDR786445 RNN786445 RXJ786445 SHF786445 SRB786445 TAX786445 TKT786445 TUP786445 UEL786445 UOH786445 UYD786445 VHZ786445 VRV786445 WBR786445 WLN786445 WVJ786445 B851981 IX851981 ST851981 ACP851981 AML851981 AWH851981 BGD851981 BPZ851981 BZV851981 CJR851981 CTN851981 DDJ851981 DNF851981 DXB851981 EGX851981 EQT851981 FAP851981 FKL851981 FUH851981 GED851981 GNZ851981 GXV851981 HHR851981 HRN851981 IBJ851981 ILF851981 IVB851981 JEX851981 JOT851981 JYP851981 KIL851981 KSH851981 LCD851981 LLZ851981 LVV851981 MFR851981 MPN851981 MZJ851981 NJF851981 NTB851981 OCX851981 OMT851981 OWP851981 PGL851981 PQH851981 QAD851981 QJZ851981 QTV851981 RDR851981 RNN851981 RXJ851981 SHF851981 SRB851981 TAX851981 TKT851981 TUP851981 UEL851981 UOH851981 UYD851981 VHZ851981 VRV851981 WBR851981 WLN851981 WVJ851981 B917517 IX917517 ST917517 ACP917517 AML917517 AWH917517 BGD917517 BPZ917517 BZV917517 CJR917517 CTN917517 DDJ917517 DNF917517 DXB917517 EGX917517 EQT917517 FAP917517 FKL917517 FUH917517 GED917517 GNZ917517 GXV917517 HHR917517 HRN917517 IBJ917517 ILF917517 IVB917517 JEX917517 JOT917517 JYP917517 KIL917517 KSH917517 LCD917517 LLZ917517 LVV917517 MFR917517 MPN917517 MZJ917517 NJF917517 NTB917517 OCX917517 OMT917517 OWP917517 PGL917517 PQH917517 QAD917517 QJZ917517 QTV917517 RDR917517 RNN917517 RXJ917517 SHF917517 SRB917517 TAX917517 TKT917517 TUP917517 UEL917517 UOH917517 UYD917517 VHZ917517 VRV917517 WBR917517 WLN917517 WVJ917517 B983053 IX983053 ST983053 ACP983053 AML983053 AWH983053 BGD983053 BPZ983053 BZV983053 CJR983053 CTN983053 DDJ983053 DNF983053 DXB983053 EGX983053 EQT983053 FAP983053 FKL983053 FUH983053 GED983053 GNZ983053 GXV983053 HHR983053 HRN983053 IBJ983053 ILF983053 IVB983053 JEX983053 JOT983053 JYP983053 KIL983053 KSH983053 LCD983053 LLZ983053 LVV983053 MFR983053 MPN983053 MZJ983053 NJF983053 NTB983053 OCX983053 OMT983053 OWP983053 PGL983053 PQH983053 QAD983053 QJZ983053 QTV983053 RDR983053 RNN983053 RXJ983053 SHF983053 SRB983053 TAX983053 TKT983053 TUP983053 UEL983053 UOH983053 UYD983053 VHZ983053 VRV983053 WBR983053 WLN983053 WVJ983053 WVN25 WLR25 WBV25 VRZ25 VID25 UYH25 UOL25 UEP25 TUT25 TKX25 TBB25 SRF25 SHJ25 RXN25 RNR25 RDV25 QTZ25 QKD25 QAH25 PQL25 PGP25 OWT25 OMX25 ODB25 NTF25 NJJ25 MZN25 MPR25 MFV25 LVZ25 LMD25 LCH25 KSL25 KIP25 JYT25 JOX25 JFB25 IVF25 ILJ25 IBN25 HRR25 HHV25 GXZ25 GOD25 GEH25 FUL25 FKP25 FAT25 EQX25 EHB25 DXF25 DNJ25 DDN25 CTR25 CJV25 BZZ25 BQD25 BGH25 AWL25 AMP25 ACT25 SX25 JB25 G25 WVT25 WLX25 WCB25 VSF25 VIJ25 UYN25 UOR25 UEV25 TUZ25 TLD25 TBH25 SRL25 SHP25 RXT25 RNX25 REB25 QUF25 QKJ25 QAN25 PQR25 PGV25 OWZ25 OND25 ODH25 NTL25 NJP25 MZT25 MPX25 MGB25 LWF25 LMJ25 LCN25 KSR25 KIV25 JYZ25 JPD25 JFH25 IVL25 ILP25 IBT25 HRX25 HIB25 GYF25 GOJ25 GEN25 FUR25 FKV25 FAZ25 ERD25 EHH25 DXL25 DNP25 DDT25 CTX25 CKB25 CAF25 BQJ25 BGN25 AWR25 AMV25 ACZ25 TD25 JH25</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X402"/>
  <sheetViews>
    <sheetView view="pageBreakPreview" zoomScaleNormal="55" zoomScaleSheetLayoutView="100" workbookViewId="0">
      <selection activeCell="T5" sqref="T5"/>
    </sheetView>
  </sheetViews>
  <sheetFormatPr defaultColWidth="9" defaultRowHeight="15"/>
  <cols>
    <col min="1" max="2" width="2.6640625" style="65" customWidth="1"/>
    <col min="3" max="3" width="16.6640625" style="65" customWidth="1"/>
    <col min="4" max="5" width="8.33203125" style="65" customWidth="1"/>
    <col min="6" max="6" width="12.21875" style="65" customWidth="1"/>
    <col min="7" max="7" width="36.109375" style="65" customWidth="1"/>
    <col min="8" max="8" width="1.109375" style="65" customWidth="1"/>
    <col min="9" max="9" width="9.44140625" style="65" customWidth="1"/>
    <col min="10" max="10" width="1.33203125" style="65" customWidth="1"/>
    <col min="11" max="11" width="6" style="65" customWidth="1"/>
    <col min="12" max="12" width="6.109375" style="65" customWidth="1"/>
    <col min="13" max="13" width="1.88671875" style="65" customWidth="1"/>
    <col min="14" max="14" width="6" style="65" customWidth="1"/>
    <col min="15" max="15" width="6.109375" style="65" customWidth="1"/>
    <col min="16" max="16" width="1.77734375" style="65" customWidth="1"/>
    <col min="17" max="17" width="8.44140625" style="65" customWidth="1"/>
    <col min="18" max="19" width="6.44140625" style="65" customWidth="1"/>
    <col min="20" max="20" width="20.6640625" style="65" customWidth="1"/>
    <col min="21" max="21" width="18.33203125" style="65" customWidth="1"/>
    <col min="22" max="22" width="25.33203125" style="65" customWidth="1"/>
    <col min="23" max="23" width="9" style="65" customWidth="1"/>
    <col min="24" max="24" width="9" style="72" hidden="1" customWidth="1"/>
    <col min="25" max="25" width="9" style="65" customWidth="1"/>
    <col min="26" max="16384" width="9" style="65"/>
  </cols>
  <sheetData>
    <row r="1" spans="1:24" ht="16.2">
      <c r="A1" s="71" t="str">
        <f>"【 内訳書 】 "&amp;様式1!L11</f>
        <v xml:space="preserve">【 内訳書 】 </v>
      </c>
      <c r="B1" s="58"/>
    </row>
    <row r="2" spans="1:24" ht="25.5" customHeight="1">
      <c r="B2" s="752" t="s">
        <v>230</v>
      </c>
      <c r="C2" s="752"/>
      <c r="D2" s="752"/>
      <c r="E2" s="752"/>
      <c r="F2" s="752"/>
      <c r="G2" s="752"/>
      <c r="H2" s="752"/>
      <c r="I2" s="752"/>
      <c r="J2" s="752"/>
      <c r="K2" s="752"/>
      <c r="L2" s="752"/>
      <c r="M2" s="752"/>
      <c r="N2" s="752"/>
      <c r="O2" s="752"/>
      <c r="P2" s="752"/>
      <c r="Q2" s="752"/>
      <c r="R2" s="752"/>
      <c r="S2" s="752"/>
    </row>
    <row r="3" spans="1:24" ht="33.75" customHeight="1">
      <c r="B3" s="751" t="s">
        <v>232</v>
      </c>
      <c r="C3" s="751"/>
      <c r="D3" s="751"/>
      <c r="E3" s="751"/>
      <c r="F3" s="751"/>
      <c r="G3" s="751"/>
      <c r="H3" s="751"/>
      <c r="I3" s="751"/>
      <c r="J3" s="751"/>
      <c r="K3" s="751"/>
      <c r="L3" s="751"/>
      <c r="M3" s="751"/>
      <c r="N3" s="751"/>
      <c r="O3" s="751"/>
      <c r="P3" s="751"/>
      <c r="Q3" s="751"/>
      <c r="R3" s="751"/>
      <c r="S3" s="751"/>
      <c r="X3" s="72">
        <v>18</v>
      </c>
    </row>
    <row r="4" spans="1:24" ht="11.25" customHeight="1">
      <c r="A4" s="73"/>
      <c r="B4" s="73"/>
      <c r="C4" s="74"/>
      <c r="D4" s="75"/>
      <c r="E4" s="75"/>
      <c r="F4" s="75"/>
      <c r="G4" s="76"/>
      <c r="H4" s="76"/>
      <c r="I4" s="76"/>
      <c r="J4" s="76"/>
      <c r="K4" s="76"/>
      <c r="L4" s="76"/>
      <c r="M4" s="76"/>
      <c r="N4" s="76"/>
      <c r="O4" s="76"/>
      <c r="P4" s="76"/>
      <c r="Q4" s="76"/>
    </row>
    <row r="5" spans="1:24" ht="21.75" customHeight="1">
      <c r="A5" s="73"/>
      <c r="B5" s="73"/>
      <c r="C5" s="690" t="s">
        <v>158</v>
      </c>
      <c r="D5" s="691"/>
      <c r="E5" s="691"/>
      <c r="F5" s="692"/>
      <c r="G5" s="77" t="s">
        <v>159</v>
      </c>
      <c r="H5" s="693" t="s">
        <v>160</v>
      </c>
      <c r="I5" s="694"/>
      <c r="J5" s="694"/>
      <c r="K5" s="694"/>
      <c r="L5" s="694"/>
      <c r="M5" s="695"/>
      <c r="N5" s="78"/>
      <c r="O5" s="696"/>
      <c r="P5" s="696"/>
      <c r="Q5" s="696"/>
    </row>
    <row r="6" spans="1:24" ht="21.75" customHeight="1">
      <c r="A6" s="73"/>
      <c r="B6" s="73"/>
      <c r="C6" s="697">
        <f>SUMIFS($Q$11:$Q$310,$R$11:$R$310,"")</f>
        <v>0</v>
      </c>
      <c r="D6" s="698"/>
      <c r="E6" s="698"/>
      <c r="F6" s="699"/>
      <c r="G6" s="149">
        <f>SUMIFS($Q$11:$Q$310,$R$11:$R$310,"○")</f>
        <v>0</v>
      </c>
      <c r="H6" s="700">
        <f>SUM(C6,G6)</f>
        <v>0</v>
      </c>
      <c r="I6" s="701"/>
      <c r="J6" s="701"/>
      <c r="K6" s="701"/>
      <c r="L6" s="701"/>
      <c r="M6" s="702"/>
      <c r="N6" s="78"/>
      <c r="O6" s="696"/>
      <c r="P6" s="696"/>
      <c r="Q6" s="696"/>
    </row>
    <row r="7" spans="1:24" ht="21.75" customHeight="1">
      <c r="A7" s="73"/>
      <c r="B7" s="73"/>
      <c r="C7" s="690" t="s">
        <v>161</v>
      </c>
      <c r="D7" s="691"/>
      <c r="E7" s="691"/>
      <c r="F7" s="692"/>
      <c r="G7" s="77" t="s">
        <v>162</v>
      </c>
      <c r="H7" s="79"/>
      <c r="I7" s="80"/>
      <c r="J7" s="80"/>
      <c r="K7" s="80"/>
      <c r="L7" s="80"/>
      <c r="M7" s="80"/>
      <c r="N7" s="78"/>
      <c r="O7" s="226"/>
      <c r="P7" s="226"/>
      <c r="Q7" s="226"/>
    </row>
    <row r="8" spans="1:24" ht="21.75" customHeight="1">
      <c r="A8" s="73"/>
      <c r="B8" s="73"/>
      <c r="C8" s="697">
        <f>SUMIFS($Q$11:$Q$310,$S$11:$S$310,"○",$R$11:$R$310,"")</f>
        <v>0</v>
      </c>
      <c r="D8" s="698"/>
      <c r="E8" s="698"/>
      <c r="F8" s="699"/>
      <c r="G8" s="150">
        <f>IF(様式1!N33="■",0,ROUNDDOWN((C6-C8)*10/110,0))</f>
        <v>0</v>
      </c>
      <c r="H8" s="79"/>
      <c r="I8" s="705" t="str">
        <f>IF(C6-C8&gt;0,IF(様式1!N33="■","←免税事業者又は簡易課税事業者のため，消費税等仕入控除税額０",""),"")</f>
        <v/>
      </c>
      <c r="J8" s="705"/>
      <c r="K8" s="705"/>
      <c r="L8" s="705"/>
      <c r="M8" s="705"/>
      <c r="N8" s="705"/>
      <c r="O8" s="705"/>
      <c r="P8" s="705"/>
      <c r="Q8" s="705"/>
      <c r="R8" s="705"/>
    </row>
    <row r="9" spans="1:24" ht="20.25" customHeight="1">
      <c r="A9" s="81" t="s">
        <v>163</v>
      </c>
      <c r="B9" s="81"/>
      <c r="C9" s="78"/>
      <c r="D9" s="82"/>
      <c r="E9" s="82"/>
      <c r="F9" s="82"/>
      <c r="G9" s="83">
        <f>SUMIFS($Q$11:$Q$310,$S$11:$S$310,"○")</f>
        <v>0</v>
      </c>
      <c r="H9" s="84"/>
      <c r="I9" s="84"/>
      <c r="J9" s="84"/>
      <c r="K9" s="84"/>
      <c r="L9" s="84"/>
      <c r="M9" s="84"/>
      <c r="N9" s="84"/>
      <c r="O9" s="84"/>
      <c r="P9" s="84"/>
      <c r="R9" s="85"/>
      <c r="S9" s="85" t="s">
        <v>164</v>
      </c>
    </row>
    <row r="10" spans="1:24" ht="36" customHeight="1">
      <c r="A10" s="706" t="s">
        <v>165</v>
      </c>
      <c r="B10" s="707"/>
      <c r="C10" s="86" t="s">
        <v>166</v>
      </c>
      <c r="D10" s="86" t="s">
        <v>167</v>
      </c>
      <c r="E10" s="87" t="s">
        <v>168</v>
      </c>
      <c r="F10" s="87" t="s">
        <v>169</v>
      </c>
      <c r="G10" s="88" t="s">
        <v>170</v>
      </c>
      <c r="H10" s="89"/>
      <c r="I10" s="90" t="s">
        <v>171</v>
      </c>
      <c r="J10" s="91" t="s">
        <v>172</v>
      </c>
      <c r="K10" s="90" t="s">
        <v>173</v>
      </c>
      <c r="L10" s="92" t="s">
        <v>174</v>
      </c>
      <c r="M10" s="91" t="s">
        <v>172</v>
      </c>
      <c r="N10" s="90" t="s">
        <v>175</v>
      </c>
      <c r="O10" s="92" t="s">
        <v>174</v>
      </c>
      <c r="P10" s="91" t="s">
        <v>176</v>
      </c>
      <c r="Q10" s="93" t="s">
        <v>177</v>
      </c>
      <c r="R10" s="94" t="s">
        <v>178</v>
      </c>
      <c r="S10" s="95" t="s">
        <v>179</v>
      </c>
    </row>
    <row r="11" spans="1:24" ht="18" customHeight="1">
      <c r="A11" s="708">
        <v>1</v>
      </c>
      <c r="B11" s="709"/>
      <c r="C11" s="167"/>
      <c r="D11" s="151"/>
      <c r="E11" s="152"/>
      <c r="F11" s="152"/>
      <c r="G11" s="159"/>
      <c r="H11" s="154"/>
      <c r="I11" s="182"/>
      <c r="J11" s="154"/>
      <c r="K11" s="182"/>
      <c r="L11" s="171"/>
      <c r="M11" s="170"/>
      <c r="N11" s="182"/>
      <c r="O11" s="171"/>
      <c r="P11" s="155"/>
      <c r="Q11" s="156">
        <f>IF(I11="",0,INT(SUM(PRODUCT(I11,K11,N11))))</f>
        <v>0</v>
      </c>
      <c r="R11" s="157"/>
      <c r="S11" s="158"/>
    </row>
    <row r="12" spans="1:24" ht="18" customHeight="1">
      <c r="A12" s="703">
        <v>2</v>
      </c>
      <c r="B12" s="704"/>
      <c r="C12" s="167"/>
      <c r="D12" s="151"/>
      <c r="E12" s="152"/>
      <c r="F12" s="152"/>
      <c r="G12" s="159"/>
      <c r="H12" s="154"/>
      <c r="I12" s="182"/>
      <c r="J12" s="154"/>
      <c r="K12" s="182"/>
      <c r="L12" s="171"/>
      <c r="M12" s="170"/>
      <c r="N12" s="182"/>
      <c r="O12" s="171"/>
      <c r="P12" s="155"/>
      <c r="Q12" s="156">
        <f>IF(I12="",0,INT(SUM(PRODUCT(I12,K12,N12))))</f>
        <v>0</v>
      </c>
      <c r="R12" s="164"/>
      <c r="S12" s="165"/>
    </row>
    <row r="13" spans="1:24" ht="18" customHeight="1">
      <c r="A13" s="703">
        <v>3</v>
      </c>
      <c r="B13" s="704"/>
      <c r="C13" s="167"/>
      <c r="D13" s="151"/>
      <c r="E13" s="152"/>
      <c r="F13" s="152"/>
      <c r="G13" s="159"/>
      <c r="H13" s="154"/>
      <c r="I13" s="182"/>
      <c r="J13" s="154"/>
      <c r="K13" s="182"/>
      <c r="L13" s="171"/>
      <c r="M13" s="170"/>
      <c r="N13" s="182"/>
      <c r="O13" s="171"/>
      <c r="P13" s="155"/>
      <c r="Q13" s="156">
        <f>IF(I13="",0,INT(SUM(PRODUCT(I13,K13,N13))))</f>
        <v>0</v>
      </c>
      <c r="R13" s="157"/>
      <c r="S13" s="165"/>
    </row>
    <row r="14" spans="1:24" ht="18" customHeight="1">
      <c r="A14" s="703">
        <v>4</v>
      </c>
      <c r="B14" s="704"/>
      <c r="C14" s="167"/>
      <c r="D14" s="151"/>
      <c r="E14" s="152"/>
      <c r="F14" s="152"/>
      <c r="G14" s="159"/>
      <c r="H14" s="160"/>
      <c r="I14" s="173"/>
      <c r="J14" s="160"/>
      <c r="K14" s="182"/>
      <c r="L14" s="171"/>
      <c r="M14" s="170"/>
      <c r="N14" s="182"/>
      <c r="O14" s="171"/>
      <c r="P14" s="155"/>
      <c r="Q14" s="156">
        <f>IF(I14="",0,INT(SUM(PRODUCT(I14,K14,N14))))</f>
        <v>0</v>
      </c>
      <c r="R14" s="164"/>
      <c r="S14" s="165"/>
    </row>
    <row r="15" spans="1:24" ht="18" customHeight="1">
      <c r="A15" s="703">
        <v>5</v>
      </c>
      <c r="B15" s="704"/>
      <c r="C15" s="167"/>
      <c r="D15" s="151"/>
      <c r="E15" s="152"/>
      <c r="F15" s="152"/>
      <c r="G15" s="159"/>
      <c r="H15" s="160"/>
      <c r="I15" s="173"/>
      <c r="J15" s="160"/>
      <c r="K15" s="173"/>
      <c r="L15" s="161"/>
      <c r="M15" s="162"/>
      <c r="N15" s="173"/>
      <c r="O15" s="161"/>
      <c r="P15" s="163"/>
      <c r="Q15" s="156">
        <f t="shared" ref="Q15:Q75" si="0">IF(I15="",0,INT(SUM(PRODUCT(I15,K15,N15))))</f>
        <v>0</v>
      </c>
      <c r="R15" s="164"/>
      <c r="S15" s="165"/>
    </row>
    <row r="16" spans="1:24" ht="18" customHeight="1">
      <c r="A16" s="703">
        <v>6</v>
      </c>
      <c r="B16" s="704"/>
      <c r="C16" s="167"/>
      <c r="D16" s="151"/>
      <c r="E16" s="152"/>
      <c r="F16" s="152"/>
      <c r="G16" s="159"/>
      <c r="H16" s="160"/>
      <c r="I16" s="173"/>
      <c r="J16" s="160"/>
      <c r="K16" s="173"/>
      <c r="L16" s="161"/>
      <c r="M16" s="162"/>
      <c r="N16" s="173"/>
      <c r="O16" s="161"/>
      <c r="P16" s="163"/>
      <c r="Q16" s="156">
        <f t="shared" si="0"/>
        <v>0</v>
      </c>
      <c r="R16" s="164"/>
      <c r="S16" s="165"/>
    </row>
    <row r="17" spans="1:19" ht="18" customHeight="1">
      <c r="A17" s="703">
        <v>7</v>
      </c>
      <c r="B17" s="704"/>
      <c r="C17" s="167"/>
      <c r="D17" s="151"/>
      <c r="E17" s="152"/>
      <c r="F17" s="152"/>
      <c r="G17" s="159"/>
      <c r="H17" s="160"/>
      <c r="I17" s="173"/>
      <c r="J17" s="160"/>
      <c r="K17" s="173"/>
      <c r="L17" s="161"/>
      <c r="M17" s="162"/>
      <c r="N17" s="173"/>
      <c r="O17" s="161"/>
      <c r="P17" s="163"/>
      <c r="Q17" s="156">
        <f t="shared" si="0"/>
        <v>0</v>
      </c>
      <c r="R17" s="164"/>
      <c r="S17" s="165"/>
    </row>
    <row r="18" spans="1:19" ht="18" customHeight="1">
      <c r="A18" s="703">
        <v>8</v>
      </c>
      <c r="B18" s="704"/>
      <c r="C18" s="167"/>
      <c r="D18" s="151"/>
      <c r="E18" s="152"/>
      <c r="F18" s="152"/>
      <c r="G18" s="159"/>
      <c r="H18" s="160"/>
      <c r="I18" s="173"/>
      <c r="J18" s="160"/>
      <c r="K18" s="173"/>
      <c r="L18" s="161"/>
      <c r="M18" s="162"/>
      <c r="N18" s="173"/>
      <c r="O18" s="161"/>
      <c r="P18" s="163"/>
      <c r="Q18" s="156">
        <f t="shared" si="0"/>
        <v>0</v>
      </c>
      <c r="R18" s="164"/>
      <c r="S18" s="165"/>
    </row>
    <row r="19" spans="1:19" ht="18" customHeight="1">
      <c r="A19" s="703">
        <v>9</v>
      </c>
      <c r="B19" s="704"/>
      <c r="C19" s="167"/>
      <c r="D19" s="151"/>
      <c r="E19" s="152"/>
      <c r="F19" s="152"/>
      <c r="G19" s="159"/>
      <c r="H19" s="160"/>
      <c r="I19" s="173"/>
      <c r="J19" s="160"/>
      <c r="K19" s="173"/>
      <c r="L19" s="161"/>
      <c r="M19" s="162"/>
      <c r="N19" s="173"/>
      <c r="O19" s="161"/>
      <c r="P19" s="163"/>
      <c r="Q19" s="156">
        <f t="shared" si="0"/>
        <v>0</v>
      </c>
      <c r="R19" s="164"/>
      <c r="S19" s="165"/>
    </row>
    <row r="20" spans="1:19" ht="18" customHeight="1">
      <c r="A20" s="703">
        <v>10</v>
      </c>
      <c r="B20" s="704"/>
      <c r="C20" s="167"/>
      <c r="D20" s="151"/>
      <c r="E20" s="152"/>
      <c r="F20" s="152"/>
      <c r="G20" s="159"/>
      <c r="H20" s="160"/>
      <c r="I20" s="173"/>
      <c r="J20" s="160"/>
      <c r="K20" s="173"/>
      <c r="L20" s="161"/>
      <c r="M20" s="162"/>
      <c r="N20" s="173"/>
      <c r="O20" s="161"/>
      <c r="P20" s="163"/>
      <c r="Q20" s="156">
        <f t="shared" si="0"/>
        <v>0</v>
      </c>
      <c r="R20" s="164"/>
      <c r="S20" s="165"/>
    </row>
    <row r="21" spans="1:19" ht="18" customHeight="1">
      <c r="A21" s="703">
        <v>11</v>
      </c>
      <c r="B21" s="704"/>
      <c r="C21" s="167"/>
      <c r="D21" s="151"/>
      <c r="E21" s="152"/>
      <c r="F21" s="152"/>
      <c r="G21" s="159"/>
      <c r="H21" s="160"/>
      <c r="I21" s="173"/>
      <c r="J21" s="162"/>
      <c r="K21" s="173"/>
      <c r="L21" s="161"/>
      <c r="M21" s="162"/>
      <c r="N21" s="172"/>
      <c r="O21" s="161"/>
      <c r="P21" s="163"/>
      <c r="Q21" s="156">
        <f t="shared" si="0"/>
        <v>0</v>
      </c>
      <c r="R21" s="164"/>
      <c r="S21" s="165"/>
    </row>
    <row r="22" spans="1:19" ht="18" customHeight="1">
      <c r="A22" s="703">
        <v>12</v>
      </c>
      <c r="B22" s="704"/>
      <c r="C22" s="167"/>
      <c r="D22" s="151"/>
      <c r="E22" s="152"/>
      <c r="F22" s="152"/>
      <c r="G22" s="159"/>
      <c r="H22" s="160"/>
      <c r="I22" s="173"/>
      <c r="J22" s="162"/>
      <c r="K22" s="173"/>
      <c r="L22" s="161"/>
      <c r="M22" s="162"/>
      <c r="N22" s="172"/>
      <c r="O22" s="161"/>
      <c r="P22" s="163"/>
      <c r="Q22" s="156">
        <f t="shared" si="0"/>
        <v>0</v>
      </c>
      <c r="R22" s="164"/>
      <c r="S22" s="165"/>
    </row>
    <row r="23" spans="1:19" ht="18" customHeight="1">
      <c r="A23" s="703">
        <v>13</v>
      </c>
      <c r="B23" s="704"/>
      <c r="C23" s="167"/>
      <c r="D23" s="151"/>
      <c r="E23" s="152"/>
      <c r="F23" s="152"/>
      <c r="G23" s="159"/>
      <c r="H23" s="160"/>
      <c r="I23" s="173"/>
      <c r="J23" s="162"/>
      <c r="K23" s="173"/>
      <c r="L23" s="161"/>
      <c r="M23" s="162"/>
      <c r="N23" s="172"/>
      <c r="O23" s="161"/>
      <c r="P23" s="163"/>
      <c r="Q23" s="156">
        <f t="shared" si="0"/>
        <v>0</v>
      </c>
      <c r="R23" s="164"/>
      <c r="S23" s="165"/>
    </row>
    <row r="24" spans="1:19" ht="18" customHeight="1">
      <c r="A24" s="703">
        <v>14</v>
      </c>
      <c r="B24" s="704"/>
      <c r="C24" s="167"/>
      <c r="D24" s="151"/>
      <c r="E24" s="152"/>
      <c r="F24" s="152"/>
      <c r="G24" s="159"/>
      <c r="H24" s="160"/>
      <c r="I24" s="173"/>
      <c r="J24" s="162"/>
      <c r="K24" s="173"/>
      <c r="L24" s="161"/>
      <c r="M24" s="162"/>
      <c r="N24" s="172"/>
      <c r="O24" s="161"/>
      <c r="P24" s="163"/>
      <c r="Q24" s="156">
        <f t="shared" si="0"/>
        <v>0</v>
      </c>
      <c r="R24" s="164"/>
      <c r="S24" s="165"/>
    </row>
    <row r="25" spans="1:19" ht="18" customHeight="1">
      <c r="A25" s="703">
        <v>15</v>
      </c>
      <c r="B25" s="704"/>
      <c r="C25" s="167"/>
      <c r="D25" s="151"/>
      <c r="E25" s="152"/>
      <c r="F25" s="152"/>
      <c r="G25" s="159"/>
      <c r="H25" s="160"/>
      <c r="I25" s="173"/>
      <c r="J25" s="162"/>
      <c r="K25" s="173"/>
      <c r="L25" s="161"/>
      <c r="M25" s="162"/>
      <c r="N25" s="172"/>
      <c r="O25" s="161"/>
      <c r="P25" s="163"/>
      <c r="Q25" s="156">
        <f t="shared" si="0"/>
        <v>0</v>
      </c>
      <c r="R25" s="164"/>
      <c r="S25" s="165"/>
    </row>
    <row r="26" spans="1:19" ht="18" customHeight="1">
      <c r="A26" s="703">
        <v>16</v>
      </c>
      <c r="B26" s="704"/>
      <c r="C26" s="167"/>
      <c r="D26" s="151"/>
      <c r="E26" s="152"/>
      <c r="F26" s="166"/>
      <c r="G26" s="153"/>
      <c r="H26" s="160"/>
      <c r="I26" s="182"/>
      <c r="J26" s="160"/>
      <c r="K26" s="173"/>
      <c r="L26" s="161"/>
      <c r="M26" s="162"/>
      <c r="N26" s="172"/>
      <c r="O26" s="161"/>
      <c r="P26" s="163"/>
      <c r="Q26" s="156">
        <f t="shared" si="0"/>
        <v>0</v>
      </c>
      <c r="R26" s="164"/>
      <c r="S26" s="165"/>
    </row>
    <row r="27" spans="1:19" ht="18" customHeight="1">
      <c r="A27" s="703">
        <v>17</v>
      </c>
      <c r="B27" s="704"/>
      <c r="C27" s="167"/>
      <c r="D27" s="151"/>
      <c r="E27" s="152"/>
      <c r="F27" s="166"/>
      <c r="G27" s="153"/>
      <c r="H27" s="160"/>
      <c r="I27" s="182"/>
      <c r="J27" s="160"/>
      <c r="K27" s="173"/>
      <c r="L27" s="161"/>
      <c r="M27" s="160"/>
      <c r="N27" s="172"/>
      <c r="O27" s="174"/>
      <c r="P27" s="163"/>
      <c r="Q27" s="156">
        <f t="shared" si="0"/>
        <v>0</v>
      </c>
      <c r="R27" s="164"/>
      <c r="S27" s="165"/>
    </row>
    <row r="28" spans="1:19" ht="18" customHeight="1">
      <c r="A28" s="703">
        <v>18</v>
      </c>
      <c r="B28" s="704"/>
      <c r="C28" s="167"/>
      <c r="D28" s="151"/>
      <c r="E28" s="152"/>
      <c r="F28" s="166"/>
      <c r="G28" s="159"/>
      <c r="H28" s="160"/>
      <c r="I28" s="173"/>
      <c r="J28" s="160"/>
      <c r="K28" s="173"/>
      <c r="L28" s="161"/>
      <c r="M28" s="160"/>
      <c r="N28" s="172"/>
      <c r="O28" s="174"/>
      <c r="P28" s="163"/>
      <c r="Q28" s="156">
        <f t="shared" si="0"/>
        <v>0</v>
      </c>
      <c r="R28" s="164"/>
      <c r="S28" s="165"/>
    </row>
    <row r="29" spans="1:19" ht="18" customHeight="1">
      <c r="A29" s="703">
        <v>19</v>
      </c>
      <c r="B29" s="704"/>
      <c r="C29" s="167"/>
      <c r="D29" s="151"/>
      <c r="E29" s="152"/>
      <c r="F29" s="166"/>
      <c r="G29" s="159"/>
      <c r="H29" s="160"/>
      <c r="I29" s="173"/>
      <c r="J29" s="160"/>
      <c r="K29" s="173"/>
      <c r="L29" s="161"/>
      <c r="M29" s="160"/>
      <c r="N29" s="172"/>
      <c r="O29" s="174"/>
      <c r="P29" s="163"/>
      <c r="Q29" s="156">
        <f t="shared" si="0"/>
        <v>0</v>
      </c>
      <c r="R29" s="164"/>
      <c r="S29" s="165"/>
    </row>
    <row r="30" spans="1:19" ht="18" customHeight="1">
      <c r="A30" s="703">
        <v>20</v>
      </c>
      <c r="B30" s="704"/>
      <c r="C30" s="167"/>
      <c r="D30" s="151"/>
      <c r="E30" s="152"/>
      <c r="F30" s="152"/>
      <c r="G30" s="159"/>
      <c r="H30" s="160"/>
      <c r="I30" s="173"/>
      <c r="J30" s="160"/>
      <c r="K30" s="173"/>
      <c r="L30" s="161"/>
      <c r="M30" s="162"/>
      <c r="N30" s="172"/>
      <c r="O30" s="161"/>
      <c r="P30" s="163"/>
      <c r="Q30" s="156">
        <f t="shared" si="0"/>
        <v>0</v>
      </c>
      <c r="R30" s="164"/>
      <c r="S30" s="165"/>
    </row>
    <row r="31" spans="1:19" ht="18" customHeight="1">
      <c r="A31" s="703">
        <v>21</v>
      </c>
      <c r="B31" s="704"/>
      <c r="C31" s="167"/>
      <c r="D31" s="151"/>
      <c r="E31" s="152"/>
      <c r="F31" s="152"/>
      <c r="G31" s="159"/>
      <c r="H31" s="160"/>
      <c r="I31" s="173"/>
      <c r="J31" s="160"/>
      <c r="K31" s="173"/>
      <c r="L31" s="161"/>
      <c r="M31" s="162"/>
      <c r="N31" s="172"/>
      <c r="O31" s="161"/>
      <c r="P31" s="163"/>
      <c r="Q31" s="156">
        <f t="shared" si="0"/>
        <v>0</v>
      </c>
      <c r="R31" s="164"/>
      <c r="S31" s="165"/>
    </row>
    <row r="32" spans="1:19" ht="18" customHeight="1">
      <c r="A32" s="703">
        <v>22</v>
      </c>
      <c r="B32" s="704"/>
      <c r="C32" s="167"/>
      <c r="D32" s="151"/>
      <c r="E32" s="152"/>
      <c r="F32" s="152"/>
      <c r="G32" s="159"/>
      <c r="H32" s="160"/>
      <c r="I32" s="173"/>
      <c r="J32" s="162"/>
      <c r="K32" s="172"/>
      <c r="L32" s="161"/>
      <c r="M32" s="162"/>
      <c r="N32" s="172"/>
      <c r="O32" s="161"/>
      <c r="P32" s="163"/>
      <c r="Q32" s="156">
        <f t="shared" si="0"/>
        <v>0</v>
      </c>
      <c r="R32" s="164"/>
      <c r="S32" s="165"/>
    </row>
    <row r="33" spans="1:19" ht="18" customHeight="1">
      <c r="A33" s="703">
        <v>23</v>
      </c>
      <c r="B33" s="704"/>
      <c r="C33" s="167"/>
      <c r="D33" s="151"/>
      <c r="E33" s="152"/>
      <c r="F33" s="152"/>
      <c r="G33" s="159"/>
      <c r="H33" s="160"/>
      <c r="I33" s="173"/>
      <c r="J33" s="162"/>
      <c r="K33" s="172"/>
      <c r="L33" s="161"/>
      <c r="M33" s="162"/>
      <c r="N33" s="172"/>
      <c r="O33" s="161"/>
      <c r="P33" s="163"/>
      <c r="Q33" s="156">
        <f t="shared" si="0"/>
        <v>0</v>
      </c>
      <c r="R33" s="164"/>
      <c r="S33" s="165"/>
    </row>
    <row r="34" spans="1:19" ht="18" customHeight="1">
      <c r="A34" s="703">
        <v>24</v>
      </c>
      <c r="B34" s="704"/>
      <c r="C34" s="167"/>
      <c r="D34" s="151"/>
      <c r="E34" s="152"/>
      <c r="F34" s="152"/>
      <c r="G34" s="159"/>
      <c r="H34" s="160"/>
      <c r="I34" s="173"/>
      <c r="J34" s="162"/>
      <c r="K34" s="172"/>
      <c r="L34" s="161"/>
      <c r="M34" s="162"/>
      <c r="N34" s="172"/>
      <c r="O34" s="161"/>
      <c r="P34" s="163"/>
      <c r="Q34" s="156">
        <f t="shared" si="0"/>
        <v>0</v>
      </c>
      <c r="R34" s="164"/>
      <c r="S34" s="165"/>
    </row>
    <row r="35" spans="1:19" ht="18" customHeight="1">
      <c r="A35" s="703">
        <v>25</v>
      </c>
      <c r="B35" s="704"/>
      <c r="C35" s="167"/>
      <c r="D35" s="151"/>
      <c r="E35" s="152"/>
      <c r="F35" s="152"/>
      <c r="G35" s="159"/>
      <c r="H35" s="160"/>
      <c r="I35" s="173"/>
      <c r="J35" s="162"/>
      <c r="K35" s="173"/>
      <c r="L35" s="161"/>
      <c r="M35" s="162"/>
      <c r="N35" s="172"/>
      <c r="O35" s="161"/>
      <c r="P35" s="163"/>
      <c r="Q35" s="156">
        <f t="shared" si="0"/>
        <v>0</v>
      </c>
      <c r="R35" s="164"/>
      <c r="S35" s="165"/>
    </row>
    <row r="36" spans="1:19" ht="18" customHeight="1">
      <c r="A36" s="703">
        <v>26</v>
      </c>
      <c r="B36" s="704"/>
      <c r="C36" s="167"/>
      <c r="D36" s="151"/>
      <c r="E36" s="152"/>
      <c r="F36" s="152"/>
      <c r="G36" s="159"/>
      <c r="H36" s="160"/>
      <c r="I36" s="173"/>
      <c r="J36" s="162"/>
      <c r="K36" s="173"/>
      <c r="L36" s="161"/>
      <c r="M36" s="162"/>
      <c r="N36" s="172"/>
      <c r="O36" s="161"/>
      <c r="P36" s="163"/>
      <c r="Q36" s="156">
        <f t="shared" si="0"/>
        <v>0</v>
      </c>
      <c r="R36" s="164"/>
      <c r="S36" s="165"/>
    </row>
    <row r="37" spans="1:19" ht="18" customHeight="1">
      <c r="A37" s="703">
        <v>27</v>
      </c>
      <c r="B37" s="704"/>
      <c r="C37" s="167"/>
      <c r="D37" s="151"/>
      <c r="E37" s="152"/>
      <c r="F37" s="166"/>
      <c r="G37" s="153"/>
      <c r="H37" s="154"/>
      <c r="I37" s="182"/>
      <c r="J37" s="162"/>
      <c r="K37" s="172"/>
      <c r="L37" s="161"/>
      <c r="M37" s="162"/>
      <c r="N37" s="172"/>
      <c r="O37" s="161"/>
      <c r="P37" s="163"/>
      <c r="Q37" s="156">
        <f t="shared" si="0"/>
        <v>0</v>
      </c>
      <c r="R37" s="164"/>
      <c r="S37" s="165"/>
    </row>
    <row r="38" spans="1:19" ht="18" customHeight="1">
      <c r="A38" s="703">
        <v>28</v>
      </c>
      <c r="B38" s="704"/>
      <c r="C38" s="167"/>
      <c r="D38" s="151"/>
      <c r="E38" s="152"/>
      <c r="F38" s="152"/>
      <c r="G38" s="159"/>
      <c r="H38" s="160"/>
      <c r="I38" s="173"/>
      <c r="J38" s="162"/>
      <c r="K38" s="172"/>
      <c r="L38" s="161"/>
      <c r="M38" s="162"/>
      <c r="N38" s="172"/>
      <c r="O38" s="161"/>
      <c r="P38" s="163"/>
      <c r="Q38" s="156">
        <f t="shared" si="0"/>
        <v>0</v>
      </c>
      <c r="R38" s="164"/>
      <c r="S38" s="165"/>
    </row>
    <row r="39" spans="1:19" ht="18" customHeight="1">
      <c r="A39" s="703">
        <v>29</v>
      </c>
      <c r="B39" s="704"/>
      <c r="C39" s="167"/>
      <c r="D39" s="151"/>
      <c r="E39" s="152"/>
      <c r="F39" s="166"/>
      <c r="G39" s="153"/>
      <c r="H39" s="154"/>
      <c r="I39" s="182"/>
      <c r="J39" s="162"/>
      <c r="K39" s="172"/>
      <c r="L39" s="161"/>
      <c r="M39" s="162"/>
      <c r="N39" s="172"/>
      <c r="O39" s="161"/>
      <c r="P39" s="163"/>
      <c r="Q39" s="156">
        <f t="shared" si="0"/>
        <v>0</v>
      </c>
      <c r="R39" s="164"/>
      <c r="S39" s="165"/>
    </row>
    <row r="40" spans="1:19" ht="18" customHeight="1">
      <c r="A40" s="703">
        <v>30</v>
      </c>
      <c r="B40" s="704"/>
      <c r="C40" s="167"/>
      <c r="D40" s="151"/>
      <c r="E40" s="152"/>
      <c r="F40" s="152"/>
      <c r="G40" s="159"/>
      <c r="H40" s="160"/>
      <c r="I40" s="173"/>
      <c r="J40" s="162"/>
      <c r="K40" s="173"/>
      <c r="L40" s="161"/>
      <c r="M40" s="162"/>
      <c r="N40" s="172"/>
      <c r="O40" s="161"/>
      <c r="P40" s="163"/>
      <c r="Q40" s="156">
        <f t="shared" si="0"/>
        <v>0</v>
      </c>
      <c r="R40" s="164"/>
      <c r="S40" s="165"/>
    </row>
    <row r="41" spans="1:19" ht="18" customHeight="1">
      <c r="A41" s="703">
        <v>31</v>
      </c>
      <c r="B41" s="704"/>
      <c r="C41" s="167"/>
      <c r="D41" s="151"/>
      <c r="E41" s="152"/>
      <c r="F41" s="152"/>
      <c r="G41" s="159"/>
      <c r="H41" s="160"/>
      <c r="I41" s="173"/>
      <c r="J41" s="160"/>
      <c r="K41" s="173"/>
      <c r="L41" s="161"/>
      <c r="M41" s="162"/>
      <c r="N41" s="172"/>
      <c r="O41" s="161"/>
      <c r="P41" s="163"/>
      <c r="Q41" s="156">
        <f t="shared" si="0"/>
        <v>0</v>
      </c>
      <c r="R41" s="164"/>
      <c r="S41" s="165"/>
    </row>
    <row r="42" spans="1:19" ht="18" customHeight="1">
      <c r="A42" s="703">
        <v>32</v>
      </c>
      <c r="B42" s="704"/>
      <c r="C42" s="167"/>
      <c r="D42" s="151"/>
      <c r="E42" s="152"/>
      <c r="F42" s="152"/>
      <c r="G42" s="159"/>
      <c r="H42" s="160"/>
      <c r="I42" s="173"/>
      <c r="J42" s="160"/>
      <c r="K42" s="173"/>
      <c r="L42" s="161"/>
      <c r="M42" s="162"/>
      <c r="N42" s="172"/>
      <c r="O42" s="161"/>
      <c r="P42" s="163"/>
      <c r="Q42" s="156">
        <f t="shared" si="0"/>
        <v>0</v>
      </c>
      <c r="R42" s="164"/>
      <c r="S42" s="165"/>
    </row>
    <row r="43" spans="1:19" ht="18" customHeight="1">
      <c r="A43" s="703">
        <v>33</v>
      </c>
      <c r="B43" s="704"/>
      <c r="C43" s="167"/>
      <c r="D43" s="151"/>
      <c r="E43" s="152"/>
      <c r="F43" s="152"/>
      <c r="G43" s="159"/>
      <c r="H43" s="160"/>
      <c r="I43" s="173"/>
      <c r="J43" s="160"/>
      <c r="K43" s="173"/>
      <c r="L43" s="161"/>
      <c r="M43" s="162"/>
      <c r="N43" s="172"/>
      <c r="O43" s="161"/>
      <c r="P43" s="163"/>
      <c r="Q43" s="156">
        <f t="shared" si="0"/>
        <v>0</v>
      </c>
      <c r="R43" s="164"/>
      <c r="S43" s="165"/>
    </row>
    <row r="44" spans="1:19" ht="18" customHeight="1">
      <c r="A44" s="703">
        <v>34</v>
      </c>
      <c r="B44" s="704"/>
      <c r="C44" s="167"/>
      <c r="D44" s="151"/>
      <c r="E44" s="152"/>
      <c r="F44" s="152"/>
      <c r="G44" s="159"/>
      <c r="H44" s="160"/>
      <c r="I44" s="173"/>
      <c r="J44" s="160"/>
      <c r="K44" s="173"/>
      <c r="L44" s="161"/>
      <c r="M44" s="162"/>
      <c r="N44" s="172"/>
      <c r="O44" s="161"/>
      <c r="P44" s="163"/>
      <c r="Q44" s="156">
        <f t="shared" si="0"/>
        <v>0</v>
      </c>
      <c r="R44" s="164"/>
      <c r="S44" s="165"/>
    </row>
    <row r="45" spans="1:19" ht="18" customHeight="1">
      <c r="A45" s="703">
        <v>35</v>
      </c>
      <c r="B45" s="704"/>
      <c r="C45" s="167"/>
      <c r="D45" s="151"/>
      <c r="E45" s="152"/>
      <c r="F45" s="152"/>
      <c r="G45" s="159"/>
      <c r="H45" s="160"/>
      <c r="I45" s="173"/>
      <c r="J45" s="160"/>
      <c r="K45" s="173"/>
      <c r="L45" s="161"/>
      <c r="M45" s="162"/>
      <c r="N45" s="172"/>
      <c r="O45" s="161"/>
      <c r="P45" s="163"/>
      <c r="Q45" s="156">
        <f t="shared" si="0"/>
        <v>0</v>
      </c>
      <c r="R45" s="164"/>
      <c r="S45" s="165"/>
    </row>
    <row r="46" spans="1:19" ht="18" customHeight="1">
      <c r="A46" s="703">
        <v>36</v>
      </c>
      <c r="B46" s="704"/>
      <c r="C46" s="167"/>
      <c r="D46" s="151"/>
      <c r="E46" s="152"/>
      <c r="F46" s="152"/>
      <c r="G46" s="159"/>
      <c r="H46" s="160"/>
      <c r="I46" s="173"/>
      <c r="J46" s="162"/>
      <c r="K46" s="172"/>
      <c r="L46" s="161"/>
      <c r="M46" s="162"/>
      <c r="N46" s="172"/>
      <c r="O46" s="161"/>
      <c r="P46" s="163"/>
      <c r="Q46" s="156">
        <f t="shared" si="0"/>
        <v>0</v>
      </c>
      <c r="R46" s="164"/>
      <c r="S46" s="165"/>
    </row>
    <row r="47" spans="1:19" ht="18" customHeight="1">
      <c r="A47" s="703">
        <v>37</v>
      </c>
      <c r="B47" s="704"/>
      <c r="C47" s="167"/>
      <c r="D47" s="151"/>
      <c r="E47" s="152"/>
      <c r="F47" s="152"/>
      <c r="G47" s="159"/>
      <c r="H47" s="160"/>
      <c r="I47" s="173"/>
      <c r="J47" s="160"/>
      <c r="K47" s="173"/>
      <c r="L47" s="161"/>
      <c r="M47" s="162"/>
      <c r="N47" s="172"/>
      <c r="O47" s="161"/>
      <c r="P47" s="163"/>
      <c r="Q47" s="156">
        <f t="shared" si="0"/>
        <v>0</v>
      </c>
      <c r="R47" s="164"/>
      <c r="S47" s="165"/>
    </row>
    <row r="48" spans="1:19" ht="18" customHeight="1">
      <c r="A48" s="703">
        <v>38</v>
      </c>
      <c r="B48" s="704"/>
      <c r="C48" s="167"/>
      <c r="D48" s="151"/>
      <c r="E48" s="152"/>
      <c r="F48" s="152"/>
      <c r="G48" s="159"/>
      <c r="H48" s="160"/>
      <c r="I48" s="173"/>
      <c r="J48" s="160"/>
      <c r="K48" s="173"/>
      <c r="L48" s="161"/>
      <c r="M48" s="162"/>
      <c r="N48" s="172"/>
      <c r="O48" s="161"/>
      <c r="P48" s="163"/>
      <c r="Q48" s="156">
        <f t="shared" si="0"/>
        <v>0</v>
      </c>
      <c r="R48" s="164"/>
      <c r="S48" s="165"/>
    </row>
    <row r="49" spans="1:19" ht="18" customHeight="1">
      <c r="A49" s="703">
        <v>39</v>
      </c>
      <c r="B49" s="704"/>
      <c r="C49" s="167"/>
      <c r="D49" s="151"/>
      <c r="E49" s="166"/>
      <c r="F49" s="166"/>
      <c r="G49" s="153"/>
      <c r="H49" s="160"/>
      <c r="I49" s="182"/>
      <c r="J49" s="162"/>
      <c r="K49" s="172"/>
      <c r="L49" s="161"/>
      <c r="M49" s="162"/>
      <c r="N49" s="172"/>
      <c r="O49" s="161"/>
      <c r="P49" s="163"/>
      <c r="Q49" s="156">
        <f t="shared" si="0"/>
        <v>0</v>
      </c>
      <c r="R49" s="164"/>
      <c r="S49" s="165"/>
    </row>
    <row r="50" spans="1:19" ht="18" customHeight="1">
      <c r="A50" s="703">
        <v>40</v>
      </c>
      <c r="B50" s="704"/>
      <c r="C50" s="167"/>
      <c r="D50" s="151"/>
      <c r="E50" s="166"/>
      <c r="F50" s="166"/>
      <c r="G50" s="153"/>
      <c r="H50" s="160"/>
      <c r="I50" s="182"/>
      <c r="J50" s="162"/>
      <c r="K50" s="172"/>
      <c r="L50" s="161"/>
      <c r="M50" s="162"/>
      <c r="N50" s="172"/>
      <c r="O50" s="161"/>
      <c r="P50" s="163"/>
      <c r="Q50" s="156">
        <f t="shared" si="0"/>
        <v>0</v>
      </c>
      <c r="R50" s="164"/>
      <c r="S50" s="165"/>
    </row>
    <row r="51" spans="1:19" ht="18" customHeight="1">
      <c r="A51" s="703">
        <v>41</v>
      </c>
      <c r="B51" s="704"/>
      <c r="C51" s="167"/>
      <c r="D51" s="151"/>
      <c r="E51" s="166"/>
      <c r="F51" s="166"/>
      <c r="G51" s="153"/>
      <c r="H51" s="160"/>
      <c r="I51" s="173"/>
      <c r="J51" s="162"/>
      <c r="K51" s="172"/>
      <c r="L51" s="161"/>
      <c r="M51" s="162"/>
      <c r="N51" s="172"/>
      <c r="O51" s="161"/>
      <c r="P51" s="163"/>
      <c r="Q51" s="156">
        <f t="shared" si="0"/>
        <v>0</v>
      </c>
      <c r="R51" s="164"/>
      <c r="S51" s="165"/>
    </row>
    <row r="52" spans="1:19" ht="18" customHeight="1">
      <c r="A52" s="703">
        <v>42</v>
      </c>
      <c r="B52" s="704"/>
      <c r="C52" s="167"/>
      <c r="D52" s="151"/>
      <c r="E52" s="166"/>
      <c r="F52" s="166"/>
      <c r="G52" s="153"/>
      <c r="H52" s="160"/>
      <c r="I52" s="173"/>
      <c r="J52" s="162"/>
      <c r="K52" s="172"/>
      <c r="L52" s="161"/>
      <c r="M52" s="162"/>
      <c r="N52" s="172"/>
      <c r="O52" s="161"/>
      <c r="P52" s="163"/>
      <c r="Q52" s="156">
        <f t="shared" si="0"/>
        <v>0</v>
      </c>
      <c r="R52" s="164"/>
      <c r="S52" s="165"/>
    </row>
    <row r="53" spans="1:19" ht="18" customHeight="1">
      <c r="A53" s="703">
        <v>43</v>
      </c>
      <c r="B53" s="704"/>
      <c r="C53" s="167"/>
      <c r="D53" s="151"/>
      <c r="E53" s="152"/>
      <c r="F53" s="152"/>
      <c r="G53" s="159"/>
      <c r="H53" s="160"/>
      <c r="I53" s="173"/>
      <c r="J53" s="162"/>
      <c r="K53" s="172"/>
      <c r="L53" s="161"/>
      <c r="M53" s="162"/>
      <c r="N53" s="172"/>
      <c r="O53" s="161"/>
      <c r="P53" s="163"/>
      <c r="Q53" s="156">
        <f t="shared" si="0"/>
        <v>0</v>
      </c>
      <c r="R53" s="164"/>
      <c r="S53" s="165"/>
    </row>
    <row r="54" spans="1:19" ht="18" customHeight="1">
      <c r="A54" s="703">
        <v>44</v>
      </c>
      <c r="B54" s="704"/>
      <c r="C54" s="167"/>
      <c r="D54" s="151"/>
      <c r="E54" s="152"/>
      <c r="F54" s="152"/>
      <c r="G54" s="159"/>
      <c r="H54" s="160"/>
      <c r="I54" s="173"/>
      <c r="J54" s="162"/>
      <c r="K54" s="172"/>
      <c r="L54" s="161"/>
      <c r="M54" s="162"/>
      <c r="N54" s="172"/>
      <c r="O54" s="161"/>
      <c r="P54" s="163"/>
      <c r="Q54" s="156">
        <f t="shared" si="0"/>
        <v>0</v>
      </c>
      <c r="R54" s="164"/>
      <c r="S54" s="165"/>
    </row>
    <row r="55" spans="1:19" ht="18" customHeight="1">
      <c r="A55" s="703">
        <v>45</v>
      </c>
      <c r="B55" s="704"/>
      <c r="C55" s="167"/>
      <c r="D55" s="151"/>
      <c r="E55" s="152"/>
      <c r="F55" s="152"/>
      <c r="G55" s="159"/>
      <c r="H55" s="160"/>
      <c r="I55" s="173"/>
      <c r="J55" s="162"/>
      <c r="K55" s="172"/>
      <c r="L55" s="161"/>
      <c r="M55" s="162"/>
      <c r="N55" s="172"/>
      <c r="O55" s="161"/>
      <c r="P55" s="163"/>
      <c r="Q55" s="156">
        <f t="shared" si="0"/>
        <v>0</v>
      </c>
      <c r="R55" s="164"/>
      <c r="S55" s="165"/>
    </row>
    <row r="56" spans="1:19" ht="18" customHeight="1">
      <c r="A56" s="703">
        <v>46</v>
      </c>
      <c r="B56" s="704"/>
      <c r="C56" s="167"/>
      <c r="D56" s="151"/>
      <c r="E56" s="152"/>
      <c r="F56" s="152"/>
      <c r="G56" s="159"/>
      <c r="H56" s="160"/>
      <c r="I56" s="173"/>
      <c r="J56" s="162"/>
      <c r="K56" s="172"/>
      <c r="L56" s="161"/>
      <c r="M56" s="162"/>
      <c r="N56" s="172"/>
      <c r="O56" s="161"/>
      <c r="P56" s="163"/>
      <c r="Q56" s="156">
        <f t="shared" si="0"/>
        <v>0</v>
      </c>
      <c r="R56" s="164"/>
      <c r="S56" s="165"/>
    </row>
    <row r="57" spans="1:19" ht="18" customHeight="1">
      <c r="A57" s="703">
        <v>47</v>
      </c>
      <c r="B57" s="704"/>
      <c r="C57" s="167"/>
      <c r="D57" s="151"/>
      <c r="E57" s="166"/>
      <c r="F57" s="166"/>
      <c r="G57" s="153"/>
      <c r="H57" s="160"/>
      <c r="I57" s="182"/>
      <c r="J57" s="162"/>
      <c r="K57" s="172"/>
      <c r="L57" s="161"/>
      <c r="M57" s="162"/>
      <c r="N57" s="172"/>
      <c r="O57" s="161"/>
      <c r="P57" s="163"/>
      <c r="Q57" s="156">
        <f t="shared" si="0"/>
        <v>0</v>
      </c>
      <c r="R57" s="164"/>
      <c r="S57" s="165"/>
    </row>
    <row r="58" spans="1:19" ht="18" customHeight="1">
      <c r="A58" s="703">
        <v>48</v>
      </c>
      <c r="B58" s="704"/>
      <c r="C58" s="167"/>
      <c r="D58" s="151"/>
      <c r="E58" s="152"/>
      <c r="F58" s="152"/>
      <c r="G58" s="159"/>
      <c r="H58" s="160"/>
      <c r="I58" s="173"/>
      <c r="J58" s="162"/>
      <c r="K58" s="172"/>
      <c r="L58" s="161"/>
      <c r="M58" s="162"/>
      <c r="N58" s="172"/>
      <c r="O58" s="161"/>
      <c r="P58" s="163"/>
      <c r="Q58" s="156">
        <f t="shared" si="0"/>
        <v>0</v>
      </c>
      <c r="R58" s="164"/>
      <c r="S58" s="165"/>
    </row>
    <row r="59" spans="1:19" ht="18" customHeight="1">
      <c r="A59" s="703">
        <v>49</v>
      </c>
      <c r="B59" s="704"/>
      <c r="C59" s="167"/>
      <c r="D59" s="151"/>
      <c r="E59" s="152"/>
      <c r="F59" s="152"/>
      <c r="G59" s="159"/>
      <c r="H59" s="160"/>
      <c r="I59" s="172"/>
      <c r="J59" s="162"/>
      <c r="K59" s="172"/>
      <c r="L59" s="161"/>
      <c r="M59" s="162"/>
      <c r="N59" s="172"/>
      <c r="O59" s="161"/>
      <c r="P59" s="163"/>
      <c r="Q59" s="156">
        <f t="shared" si="0"/>
        <v>0</v>
      </c>
      <c r="R59" s="164"/>
      <c r="S59" s="165"/>
    </row>
    <row r="60" spans="1:19" ht="18" customHeight="1">
      <c r="A60" s="712">
        <v>50</v>
      </c>
      <c r="B60" s="713"/>
      <c r="C60" s="200"/>
      <c r="D60" s="201"/>
      <c r="E60" s="202"/>
      <c r="F60" s="202"/>
      <c r="G60" s="203"/>
      <c r="H60" s="204"/>
      <c r="I60" s="205"/>
      <c r="J60" s="206"/>
      <c r="K60" s="205"/>
      <c r="L60" s="207"/>
      <c r="M60" s="206"/>
      <c r="N60" s="205"/>
      <c r="O60" s="207"/>
      <c r="P60" s="208"/>
      <c r="Q60" s="209">
        <f t="shared" si="0"/>
        <v>0</v>
      </c>
      <c r="R60" s="210"/>
      <c r="S60" s="211"/>
    </row>
    <row r="61" spans="1:19" ht="18" hidden="1" customHeight="1">
      <c r="A61" s="710">
        <v>51</v>
      </c>
      <c r="B61" s="711"/>
      <c r="C61" s="167"/>
      <c r="D61" s="168"/>
      <c r="E61" s="168"/>
      <c r="F61" s="166"/>
      <c r="G61" s="153"/>
      <c r="H61" s="154"/>
      <c r="I61" s="169"/>
      <c r="J61" s="170"/>
      <c r="K61" s="169"/>
      <c r="L61" s="171"/>
      <c r="M61" s="170"/>
      <c r="N61" s="169"/>
      <c r="O61" s="171"/>
      <c r="P61" s="155"/>
      <c r="Q61" s="156">
        <f t="shared" si="0"/>
        <v>0</v>
      </c>
      <c r="R61" s="157"/>
      <c r="S61" s="158"/>
    </row>
    <row r="62" spans="1:19" ht="18" hidden="1" customHeight="1">
      <c r="A62" s="703">
        <v>52</v>
      </c>
      <c r="B62" s="704"/>
      <c r="C62" s="167"/>
      <c r="D62" s="151"/>
      <c r="E62" s="151"/>
      <c r="F62" s="152"/>
      <c r="G62" s="159"/>
      <c r="H62" s="160"/>
      <c r="I62" s="172"/>
      <c r="J62" s="162"/>
      <c r="K62" s="172"/>
      <c r="L62" s="161"/>
      <c r="M62" s="162"/>
      <c r="N62" s="172"/>
      <c r="O62" s="161"/>
      <c r="P62" s="163"/>
      <c r="Q62" s="156">
        <f t="shared" si="0"/>
        <v>0</v>
      </c>
      <c r="R62" s="164"/>
      <c r="S62" s="165"/>
    </row>
    <row r="63" spans="1:19" ht="18" hidden="1" customHeight="1">
      <c r="A63" s="703">
        <v>53</v>
      </c>
      <c r="B63" s="704"/>
      <c r="C63" s="167"/>
      <c r="D63" s="151"/>
      <c r="E63" s="151"/>
      <c r="F63" s="152"/>
      <c r="G63" s="159"/>
      <c r="H63" s="160"/>
      <c r="I63" s="172"/>
      <c r="J63" s="162"/>
      <c r="K63" s="172"/>
      <c r="L63" s="161"/>
      <c r="M63" s="162"/>
      <c r="N63" s="172"/>
      <c r="O63" s="161"/>
      <c r="P63" s="163"/>
      <c r="Q63" s="156">
        <f t="shared" si="0"/>
        <v>0</v>
      </c>
      <c r="R63" s="164"/>
      <c r="S63" s="165"/>
    </row>
    <row r="64" spans="1:19" ht="18" hidden="1" customHeight="1">
      <c r="A64" s="703">
        <v>54</v>
      </c>
      <c r="B64" s="704"/>
      <c r="C64" s="167"/>
      <c r="D64" s="151"/>
      <c r="E64" s="151"/>
      <c r="F64" s="152"/>
      <c r="G64" s="159"/>
      <c r="H64" s="160"/>
      <c r="I64" s="172"/>
      <c r="J64" s="162"/>
      <c r="K64" s="172"/>
      <c r="L64" s="161"/>
      <c r="M64" s="162"/>
      <c r="N64" s="172"/>
      <c r="O64" s="161"/>
      <c r="P64" s="163"/>
      <c r="Q64" s="156">
        <f t="shared" si="0"/>
        <v>0</v>
      </c>
      <c r="R64" s="164"/>
      <c r="S64" s="165"/>
    </row>
    <row r="65" spans="1:19" ht="18" hidden="1" customHeight="1">
      <c r="A65" s="703">
        <v>55</v>
      </c>
      <c r="B65" s="704"/>
      <c r="C65" s="167"/>
      <c r="D65" s="151"/>
      <c r="E65" s="151"/>
      <c r="F65" s="152"/>
      <c r="G65" s="159"/>
      <c r="H65" s="160"/>
      <c r="I65" s="172"/>
      <c r="J65" s="162"/>
      <c r="K65" s="172"/>
      <c r="L65" s="161"/>
      <c r="M65" s="162"/>
      <c r="N65" s="172"/>
      <c r="O65" s="161"/>
      <c r="P65" s="163"/>
      <c r="Q65" s="156">
        <f t="shared" si="0"/>
        <v>0</v>
      </c>
      <c r="R65" s="164"/>
      <c r="S65" s="165"/>
    </row>
    <row r="66" spans="1:19" ht="18" hidden="1" customHeight="1">
      <c r="A66" s="703">
        <v>56</v>
      </c>
      <c r="B66" s="704"/>
      <c r="C66" s="167"/>
      <c r="D66" s="151"/>
      <c r="E66" s="151"/>
      <c r="F66" s="152"/>
      <c r="G66" s="159"/>
      <c r="H66" s="160"/>
      <c r="I66" s="172"/>
      <c r="J66" s="162"/>
      <c r="K66" s="172"/>
      <c r="L66" s="161"/>
      <c r="M66" s="162"/>
      <c r="N66" s="172"/>
      <c r="O66" s="161"/>
      <c r="P66" s="163"/>
      <c r="Q66" s="156">
        <f t="shared" si="0"/>
        <v>0</v>
      </c>
      <c r="R66" s="164"/>
      <c r="S66" s="165"/>
    </row>
    <row r="67" spans="1:19" ht="18" hidden="1" customHeight="1">
      <c r="A67" s="703">
        <v>57</v>
      </c>
      <c r="B67" s="704"/>
      <c r="C67" s="167"/>
      <c r="D67" s="151"/>
      <c r="E67" s="151"/>
      <c r="F67" s="152"/>
      <c r="G67" s="159"/>
      <c r="H67" s="160"/>
      <c r="I67" s="172"/>
      <c r="J67" s="162"/>
      <c r="K67" s="172"/>
      <c r="L67" s="161"/>
      <c r="M67" s="162"/>
      <c r="N67" s="172"/>
      <c r="O67" s="161"/>
      <c r="P67" s="163"/>
      <c r="Q67" s="156">
        <f t="shared" si="0"/>
        <v>0</v>
      </c>
      <c r="R67" s="164"/>
      <c r="S67" s="165"/>
    </row>
    <row r="68" spans="1:19" ht="18" hidden="1" customHeight="1">
      <c r="A68" s="703">
        <v>58</v>
      </c>
      <c r="B68" s="704"/>
      <c r="C68" s="167"/>
      <c r="D68" s="151"/>
      <c r="E68" s="151"/>
      <c r="F68" s="152"/>
      <c r="G68" s="159"/>
      <c r="H68" s="160"/>
      <c r="I68" s="172"/>
      <c r="J68" s="162"/>
      <c r="K68" s="172"/>
      <c r="L68" s="161"/>
      <c r="M68" s="162"/>
      <c r="N68" s="172"/>
      <c r="O68" s="161"/>
      <c r="P68" s="163"/>
      <c r="Q68" s="156">
        <f t="shared" si="0"/>
        <v>0</v>
      </c>
      <c r="R68" s="164"/>
      <c r="S68" s="165"/>
    </row>
    <row r="69" spans="1:19" ht="18" hidden="1" customHeight="1">
      <c r="A69" s="703">
        <v>59</v>
      </c>
      <c r="B69" s="704"/>
      <c r="C69" s="167"/>
      <c r="D69" s="151"/>
      <c r="E69" s="151"/>
      <c r="F69" s="152"/>
      <c r="G69" s="159"/>
      <c r="H69" s="160"/>
      <c r="I69" s="172"/>
      <c r="J69" s="162"/>
      <c r="K69" s="172"/>
      <c r="L69" s="161"/>
      <c r="M69" s="162"/>
      <c r="N69" s="172"/>
      <c r="O69" s="161"/>
      <c r="P69" s="163"/>
      <c r="Q69" s="156">
        <f t="shared" si="0"/>
        <v>0</v>
      </c>
      <c r="R69" s="164"/>
      <c r="S69" s="165"/>
    </row>
    <row r="70" spans="1:19" ht="18" hidden="1" customHeight="1">
      <c r="A70" s="703">
        <v>60</v>
      </c>
      <c r="B70" s="704"/>
      <c r="C70" s="167"/>
      <c r="D70" s="151"/>
      <c r="E70" s="151"/>
      <c r="F70" s="152"/>
      <c r="G70" s="159"/>
      <c r="H70" s="160"/>
      <c r="I70" s="172"/>
      <c r="J70" s="162"/>
      <c r="K70" s="172"/>
      <c r="L70" s="161"/>
      <c r="M70" s="162"/>
      <c r="N70" s="172"/>
      <c r="O70" s="161"/>
      <c r="P70" s="163"/>
      <c r="Q70" s="156">
        <f t="shared" si="0"/>
        <v>0</v>
      </c>
      <c r="R70" s="164"/>
      <c r="S70" s="165"/>
    </row>
    <row r="71" spans="1:19" ht="18" hidden="1" customHeight="1">
      <c r="A71" s="703">
        <v>61</v>
      </c>
      <c r="B71" s="704"/>
      <c r="C71" s="167"/>
      <c r="D71" s="151"/>
      <c r="E71" s="151"/>
      <c r="F71" s="152"/>
      <c r="G71" s="159"/>
      <c r="H71" s="160"/>
      <c r="I71" s="172"/>
      <c r="J71" s="162"/>
      <c r="K71" s="172"/>
      <c r="L71" s="161"/>
      <c r="M71" s="162"/>
      <c r="N71" s="172"/>
      <c r="O71" s="161"/>
      <c r="P71" s="163"/>
      <c r="Q71" s="156">
        <f t="shared" si="0"/>
        <v>0</v>
      </c>
      <c r="R71" s="164"/>
      <c r="S71" s="165"/>
    </row>
    <row r="72" spans="1:19" ht="18" hidden="1" customHeight="1">
      <c r="A72" s="703">
        <v>62</v>
      </c>
      <c r="B72" s="704"/>
      <c r="C72" s="167"/>
      <c r="D72" s="151"/>
      <c r="E72" s="151"/>
      <c r="F72" s="152"/>
      <c r="G72" s="159"/>
      <c r="H72" s="160"/>
      <c r="I72" s="172"/>
      <c r="J72" s="162"/>
      <c r="K72" s="172"/>
      <c r="L72" s="161"/>
      <c r="M72" s="162"/>
      <c r="N72" s="172"/>
      <c r="O72" s="161"/>
      <c r="P72" s="163"/>
      <c r="Q72" s="156">
        <f t="shared" si="0"/>
        <v>0</v>
      </c>
      <c r="R72" s="164"/>
      <c r="S72" s="165"/>
    </row>
    <row r="73" spans="1:19" ht="18" hidden="1" customHeight="1">
      <c r="A73" s="703">
        <v>63</v>
      </c>
      <c r="B73" s="704"/>
      <c r="C73" s="167"/>
      <c r="D73" s="151"/>
      <c r="E73" s="151"/>
      <c r="F73" s="152"/>
      <c r="G73" s="159"/>
      <c r="H73" s="160"/>
      <c r="I73" s="172"/>
      <c r="J73" s="162"/>
      <c r="K73" s="172"/>
      <c r="L73" s="161"/>
      <c r="M73" s="162"/>
      <c r="N73" s="172"/>
      <c r="O73" s="161"/>
      <c r="P73" s="163"/>
      <c r="Q73" s="156">
        <f t="shared" si="0"/>
        <v>0</v>
      </c>
      <c r="R73" s="164"/>
      <c r="S73" s="165"/>
    </row>
    <row r="74" spans="1:19" ht="18" hidden="1" customHeight="1">
      <c r="A74" s="703">
        <v>64</v>
      </c>
      <c r="B74" s="704"/>
      <c r="C74" s="167"/>
      <c r="D74" s="151"/>
      <c r="E74" s="151"/>
      <c r="F74" s="152"/>
      <c r="G74" s="159"/>
      <c r="H74" s="160"/>
      <c r="I74" s="172"/>
      <c r="J74" s="162"/>
      <c r="K74" s="172"/>
      <c r="L74" s="161"/>
      <c r="M74" s="162"/>
      <c r="N74" s="172"/>
      <c r="O74" s="161"/>
      <c r="P74" s="163"/>
      <c r="Q74" s="156">
        <f t="shared" si="0"/>
        <v>0</v>
      </c>
      <c r="R74" s="164"/>
      <c r="S74" s="165"/>
    </row>
    <row r="75" spans="1:19" ht="18" hidden="1" customHeight="1">
      <c r="A75" s="703">
        <v>65</v>
      </c>
      <c r="B75" s="704"/>
      <c r="C75" s="167"/>
      <c r="D75" s="151"/>
      <c r="E75" s="151"/>
      <c r="F75" s="152"/>
      <c r="G75" s="159"/>
      <c r="H75" s="160"/>
      <c r="I75" s="172"/>
      <c r="J75" s="162"/>
      <c r="K75" s="172"/>
      <c r="L75" s="161"/>
      <c r="M75" s="162"/>
      <c r="N75" s="172"/>
      <c r="O75" s="161"/>
      <c r="P75" s="163"/>
      <c r="Q75" s="156">
        <f t="shared" si="0"/>
        <v>0</v>
      </c>
      <c r="R75" s="164"/>
      <c r="S75" s="165"/>
    </row>
    <row r="76" spans="1:19" ht="18" hidden="1" customHeight="1">
      <c r="A76" s="703">
        <v>66</v>
      </c>
      <c r="B76" s="704"/>
      <c r="C76" s="167"/>
      <c r="D76" s="151"/>
      <c r="E76" s="151"/>
      <c r="F76" s="152"/>
      <c r="G76" s="159"/>
      <c r="H76" s="160"/>
      <c r="I76" s="172"/>
      <c r="J76" s="162"/>
      <c r="K76" s="172"/>
      <c r="L76" s="161"/>
      <c r="M76" s="162"/>
      <c r="N76" s="172"/>
      <c r="O76" s="161"/>
      <c r="P76" s="163"/>
      <c r="Q76" s="156">
        <f t="shared" ref="Q76:Q139" si="1">IF(I76="",0,INT(SUM(PRODUCT(I76,K76,N76))))</f>
        <v>0</v>
      </c>
      <c r="R76" s="164"/>
      <c r="S76" s="165"/>
    </row>
    <row r="77" spans="1:19" ht="18" hidden="1" customHeight="1">
      <c r="A77" s="703">
        <v>67</v>
      </c>
      <c r="B77" s="704"/>
      <c r="C77" s="167"/>
      <c r="D77" s="151"/>
      <c r="E77" s="151"/>
      <c r="F77" s="152"/>
      <c r="G77" s="159"/>
      <c r="H77" s="160"/>
      <c r="I77" s="172"/>
      <c r="J77" s="162"/>
      <c r="K77" s="172"/>
      <c r="L77" s="161"/>
      <c r="M77" s="162"/>
      <c r="N77" s="172"/>
      <c r="O77" s="161"/>
      <c r="P77" s="163"/>
      <c r="Q77" s="156">
        <f t="shared" si="1"/>
        <v>0</v>
      </c>
      <c r="R77" s="164"/>
      <c r="S77" s="165"/>
    </row>
    <row r="78" spans="1:19" ht="18" hidden="1" customHeight="1">
      <c r="A78" s="703">
        <v>68</v>
      </c>
      <c r="B78" s="704"/>
      <c r="C78" s="167"/>
      <c r="D78" s="151"/>
      <c r="E78" s="151"/>
      <c r="F78" s="152"/>
      <c r="G78" s="159"/>
      <c r="H78" s="160"/>
      <c r="I78" s="172"/>
      <c r="J78" s="162"/>
      <c r="K78" s="172"/>
      <c r="L78" s="161"/>
      <c r="M78" s="162"/>
      <c r="N78" s="172"/>
      <c r="O78" s="161"/>
      <c r="P78" s="163"/>
      <c r="Q78" s="156">
        <f t="shared" si="1"/>
        <v>0</v>
      </c>
      <c r="R78" s="164"/>
      <c r="S78" s="165"/>
    </row>
    <row r="79" spans="1:19" ht="18" hidden="1" customHeight="1">
      <c r="A79" s="703">
        <v>69</v>
      </c>
      <c r="B79" s="704"/>
      <c r="C79" s="167"/>
      <c r="D79" s="151"/>
      <c r="E79" s="151"/>
      <c r="F79" s="152"/>
      <c r="G79" s="159"/>
      <c r="H79" s="160"/>
      <c r="I79" s="172"/>
      <c r="J79" s="162"/>
      <c r="K79" s="172"/>
      <c r="L79" s="161"/>
      <c r="M79" s="162"/>
      <c r="N79" s="172"/>
      <c r="O79" s="161"/>
      <c r="P79" s="163"/>
      <c r="Q79" s="156">
        <f t="shared" si="1"/>
        <v>0</v>
      </c>
      <c r="R79" s="164"/>
      <c r="S79" s="165"/>
    </row>
    <row r="80" spans="1:19" ht="18" hidden="1" customHeight="1">
      <c r="A80" s="703">
        <v>70</v>
      </c>
      <c r="B80" s="704"/>
      <c r="C80" s="167"/>
      <c r="D80" s="151"/>
      <c r="E80" s="151"/>
      <c r="F80" s="152"/>
      <c r="G80" s="159"/>
      <c r="H80" s="160"/>
      <c r="I80" s="172"/>
      <c r="J80" s="162"/>
      <c r="K80" s="172"/>
      <c r="L80" s="161"/>
      <c r="M80" s="162"/>
      <c r="N80" s="172"/>
      <c r="O80" s="161"/>
      <c r="P80" s="163"/>
      <c r="Q80" s="156">
        <f t="shared" si="1"/>
        <v>0</v>
      </c>
      <c r="R80" s="164"/>
      <c r="S80" s="165"/>
    </row>
    <row r="81" spans="1:19" ht="18" hidden="1" customHeight="1">
      <c r="A81" s="703">
        <v>71</v>
      </c>
      <c r="B81" s="704"/>
      <c r="C81" s="167"/>
      <c r="D81" s="151"/>
      <c r="E81" s="151"/>
      <c r="F81" s="152"/>
      <c r="G81" s="159"/>
      <c r="H81" s="160"/>
      <c r="I81" s="172"/>
      <c r="J81" s="162"/>
      <c r="K81" s="172"/>
      <c r="L81" s="161"/>
      <c r="M81" s="162"/>
      <c r="N81" s="172"/>
      <c r="O81" s="161"/>
      <c r="P81" s="163"/>
      <c r="Q81" s="156">
        <f t="shared" si="1"/>
        <v>0</v>
      </c>
      <c r="R81" s="164"/>
      <c r="S81" s="165"/>
    </row>
    <row r="82" spans="1:19" ht="18" hidden="1" customHeight="1">
      <c r="A82" s="703">
        <v>72</v>
      </c>
      <c r="B82" s="704"/>
      <c r="C82" s="167"/>
      <c r="D82" s="151"/>
      <c r="E82" s="151"/>
      <c r="F82" s="152"/>
      <c r="G82" s="159"/>
      <c r="H82" s="160"/>
      <c r="I82" s="172"/>
      <c r="J82" s="162"/>
      <c r="K82" s="172"/>
      <c r="L82" s="161"/>
      <c r="M82" s="162"/>
      <c r="N82" s="172"/>
      <c r="O82" s="161"/>
      <c r="P82" s="163"/>
      <c r="Q82" s="156">
        <f t="shared" si="1"/>
        <v>0</v>
      </c>
      <c r="R82" s="164"/>
      <c r="S82" s="165"/>
    </row>
    <row r="83" spans="1:19" ht="18" hidden="1" customHeight="1">
      <c r="A83" s="703">
        <v>73</v>
      </c>
      <c r="B83" s="704"/>
      <c r="C83" s="167"/>
      <c r="D83" s="151"/>
      <c r="E83" s="151"/>
      <c r="F83" s="152"/>
      <c r="G83" s="159"/>
      <c r="H83" s="160"/>
      <c r="I83" s="172"/>
      <c r="J83" s="162"/>
      <c r="K83" s="172"/>
      <c r="L83" s="161"/>
      <c r="M83" s="162"/>
      <c r="N83" s="172"/>
      <c r="O83" s="161"/>
      <c r="P83" s="163"/>
      <c r="Q83" s="156">
        <f t="shared" si="1"/>
        <v>0</v>
      </c>
      <c r="R83" s="164"/>
      <c r="S83" s="165"/>
    </row>
    <row r="84" spans="1:19" ht="18" hidden="1" customHeight="1">
      <c r="A84" s="703">
        <v>74</v>
      </c>
      <c r="B84" s="704"/>
      <c r="C84" s="167"/>
      <c r="D84" s="151"/>
      <c r="E84" s="151"/>
      <c r="F84" s="152"/>
      <c r="G84" s="159"/>
      <c r="H84" s="160"/>
      <c r="I84" s="172"/>
      <c r="J84" s="162"/>
      <c r="K84" s="172"/>
      <c r="L84" s="161"/>
      <c r="M84" s="162"/>
      <c r="N84" s="172"/>
      <c r="O84" s="161"/>
      <c r="P84" s="163"/>
      <c r="Q84" s="156">
        <f t="shared" si="1"/>
        <v>0</v>
      </c>
      <c r="R84" s="164"/>
      <c r="S84" s="165"/>
    </row>
    <row r="85" spans="1:19" ht="18" hidden="1" customHeight="1">
      <c r="A85" s="703">
        <v>75</v>
      </c>
      <c r="B85" s="704"/>
      <c r="C85" s="167"/>
      <c r="D85" s="151"/>
      <c r="E85" s="151"/>
      <c r="F85" s="152"/>
      <c r="G85" s="159"/>
      <c r="H85" s="160"/>
      <c r="I85" s="172"/>
      <c r="J85" s="162"/>
      <c r="K85" s="172"/>
      <c r="L85" s="161"/>
      <c r="M85" s="162"/>
      <c r="N85" s="172"/>
      <c r="O85" s="161"/>
      <c r="P85" s="163"/>
      <c r="Q85" s="156">
        <f t="shared" si="1"/>
        <v>0</v>
      </c>
      <c r="R85" s="164"/>
      <c r="S85" s="165"/>
    </row>
    <row r="86" spans="1:19" ht="18" hidden="1" customHeight="1">
      <c r="A86" s="703">
        <v>76</v>
      </c>
      <c r="B86" s="704"/>
      <c r="C86" s="167"/>
      <c r="D86" s="151"/>
      <c r="E86" s="151"/>
      <c r="F86" s="152"/>
      <c r="G86" s="159"/>
      <c r="H86" s="160"/>
      <c r="I86" s="172"/>
      <c r="J86" s="162"/>
      <c r="K86" s="172"/>
      <c r="L86" s="161"/>
      <c r="M86" s="162"/>
      <c r="N86" s="172"/>
      <c r="O86" s="161"/>
      <c r="P86" s="163"/>
      <c r="Q86" s="156">
        <f t="shared" si="1"/>
        <v>0</v>
      </c>
      <c r="R86" s="164"/>
      <c r="S86" s="165"/>
    </row>
    <row r="87" spans="1:19" ht="18" hidden="1" customHeight="1">
      <c r="A87" s="703">
        <v>77</v>
      </c>
      <c r="B87" s="704"/>
      <c r="C87" s="167"/>
      <c r="D87" s="151"/>
      <c r="E87" s="151"/>
      <c r="F87" s="152"/>
      <c r="G87" s="159"/>
      <c r="H87" s="160"/>
      <c r="I87" s="172"/>
      <c r="J87" s="162"/>
      <c r="K87" s="172"/>
      <c r="L87" s="161"/>
      <c r="M87" s="162"/>
      <c r="N87" s="172"/>
      <c r="O87" s="161"/>
      <c r="P87" s="163"/>
      <c r="Q87" s="156">
        <f t="shared" si="1"/>
        <v>0</v>
      </c>
      <c r="R87" s="164"/>
      <c r="S87" s="165"/>
    </row>
    <row r="88" spans="1:19" ht="18" hidden="1" customHeight="1">
      <c r="A88" s="703">
        <v>78</v>
      </c>
      <c r="B88" s="704"/>
      <c r="C88" s="167"/>
      <c r="D88" s="151"/>
      <c r="E88" s="151"/>
      <c r="F88" s="152"/>
      <c r="G88" s="159"/>
      <c r="H88" s="160"/>
      <c r="I88" s="172"/>
      <c r="J88" s="162"/>
      <c r="K88" s="172"/>
      <c r="L88" s="161"/>
      <c r="M88" s="162"/>
      <c r="N88" s="172"/>
      <c r="O88" s="161"/>
      <c r="P88" s="163"/>
      <c r="Q88" s="156">
        <f t="shared" si="1"/>
        <v>0</v>
      </c>
      <c r="R88" s="164"/>
      <c r="S88" s="165"/>
    </row>
    <row r="89" spans="1:19" ht="18" hidden="1" customHeight="1">
      <c r="A89" s="703">
        <v>79</v>
      </c>
      <c r="B89" s="704"/>
      <c r="C89" s="167"/>
      <c r="D89" s="151"/>
      <c r="E89" s="151"/>
      <c r="F89" s="152"/>
      <c r="G89" s="159"/>
      <c r="H89" s="160"/>
      <c r="I89" s="172"/>
      <c r="J89" s="162"/>
      <c r="K89" s="172"/>
      <c r="L89" s="161"/>
      <c r="M89" s="162"/>
      <c r="N89" s="172"/>
      <c r="O89" s="161"/>
      <c r="P89" s="163"/>
      <c r="Q89" s="156">
        <f t="shared" si="1"/>
        <v>0</v>
      </c>
      <c r="R89" s="164"/>
      <c r="S89" s="165"/>
    </row>
    <row r="90" spans="1:19" ht="18" hidden="1" customHeight="1">
      <c r="A90" s="703">
        <v>80</v>
      </c>
      <c r="B90" s="704"/>
      <c r="C90" s="167"/>
      <c r="D90" s="151"/>
      <c r="E90" s="151"/>
      <c r="F90" s="152"/>
      <c r="G90" s="159"/>
      <c r="H90" s="160"/>
      <c r="I90" s="172"/>
      <c r="J90" s="162"/>
      <c r="K90" s="172"/>
      <c r="L90" s="161"/>
      <c r="M90" s="162"/>
      <c r="N90" s="172"/>
      <c r="O90" s="161"/>
      <c r="P90" s="163"/>
      <c r="Q90" s="156">
        <f t="shared" si="1"/>
        <v>0</v>
      </c>
      <c r="R90" s="164"/>
      <c r="S90" s="165"/>
    </row>
    <row r="91" spans="1:19" ht="18" hidden="1" customHeight="1">
      <c r="A91" s="703">
        <v>81</v>
      </c>
      <c r="B91" s="704"/>
      <c r="C91" s="167"/>
      <c r="D91" s="151"/>
      <c r="E91" s="151"/>
      <c r="F91" s="152"/>
      <c r="G91" s="159"/>
      <c r="H91" s="160"/>
      <c r="I91" s="172"/>
      <c r="J91" s="162"/>
      <c r="K91" s="172"/>
      <c r="L91" s="161"/>
      <c r="M91" s="162"/>
      <c r="N91" s="172"/>
      <c r="O91" s="161"/>
      <c r="P91" s="163"/>
      <c r="Q91" s="156">
        <f t="shared" si="1"/>
        <v>0</v>
      </c>
      <c r="R91" s="164"/>
      <c r="S91" s="165"/>
    </row>
    <row r="92" spans="1:19" ht="18" hidden="1" customHeight="1">
      <c r="A92" s="703">
        <v>82</v>
      </c>
      <c r="B92" s="704"/>
      <c r="C92" s="167"/>
      <c r="D92" s="151"/>
      <c r="E92" s="151"/>
      <c r="F92" s="152"/>
      <c r="G92" s="159"/>
      <c r="H92" s="160"/>
      <c r="I92" s="172"/>
      <c r="J92" s="162"/>
      <c r="K92" s="172"/>
      <c r="L92" s="161"/>
      <c r="M92" s="162"/>
      <c r="N92" s="172"/>
      <c r="O92" s="161"/>
      <c r="P92" s="163"/>
      <c r="Q92" s="156">
        <f t="shared" si="1"/>
        <v>0</v>
      </c>
      <c r="R92" s="164"/>
      <c r="S92" s="165"/>
    </row>
    <row r="93" spans="1:19" ht="18" hidden="1" customHeight="1">
      <c r="A93" s="703">
        <v>83</v>
      </c>
      <c r="B93" s="704"/>
      <c r="C93" s="167"/>
      <c r="D93" s="151"/>
      <c r="E93" s="151"/>
      <c r="F93" s="152"/>
      <c r="G93" s="159"/>
      <c r="H93" s="160"/>
      <c r="I93" s="172"/>
      <c r="J93" s="162"/>
      <c r="K93" s="172"/>
      <c r="L93" s="161"/>
      <c r="M93" s="162"/>
      <c r="N93" s="172"/>
      <c r="O93" s="161"/>
      <c r="P93" s="163"/>
      <c r="Q93" s="156">
        <f t="shared" si="1"/>
        <v>0</v>
      </c>
      <c r="R93" s="164"/>
      <c r="S93" s="165"/>
    </row>
    <row r="94" spans="1:19" ht="18" hidden="1" customHeight="1">
      <c r="A94" s="703">
        <v>84</v>
      </c>
      <c r="B94" s="704"/>
      <c r="C94" s="167"/>
      <c r="D94" s="151"/>
      <c r="E94" s="151"/>
      <c r="F94" s="152"/>
      <c r="G94" s="159"/>
      <c r="H94" s="160"/>
      <c r="I94" s="172"/>
      <c r="J94" s="162"/>
      <c r="K94" s="172"/>
      <c r="L94" s="161"/>
      <c r="M94" s="162"/>
      <c r="N94" s="172"/>
      <c r="O94" s="161"/>
      <c r="P94" s="163"/>
      <c r="Q94" s="156">
        <f t="shared" si="1"/>
        <v>0</v>
      </c>
      <c r="R94" s="164"/>
      <c r="S94" s="165"/>
    </row>
    <row r="95" spans="1:19" ht="18" hidden="1" customHeight="1">
      <c r="A95" s="703">
        <v>85</v>
      </c>
      <c r="B95" s="704"/>
      <c r="C95" s="167"/>
      <c r="D95" s="151"/>
      <c r="E95" s="151"/>
      <c r="F95" s="152"/>
      <c r="G95" s="159"/>
      <c r="H95" s="160"/>
      <c r="I95" s="172"/>
      <c r="J95" s="162"/>
      <c r="K95" s="172"/>
      <c r="L95" s="161"/>
      <c r="M95" s="162"/>
      <c r="N95" s="172"/>
      <c r="O95" s="161"/>
      <c r="P95" s="163"/>
      <c r="Q95" s="156">
        <f t="shared" si="1"/>
        <v>0</v>
      </c>
      <c r="R95" s="164"/>
      <c r="S95" s="165"/>
    </row>
    <row r="96" spans="1:19" ht="18" hidden="1" customHeight="1">
      <c r="A96" s="703">
        <v>86</v>
      </c>
      <c r="B96" s="704"/>
      <c r="C96" s="167"/>
      <c r="D96" s="151"/>
      <c r="E96" s="151"/>
      <c r="F96" s="152"/>
      <c r="G96" s="159"/>
      <c r="H96" s="160"/>
      <c r="I96" s="172"/>
      <c r="J96" s="162"/>
      <c r="K96" s="172"/>
      <c r="L96" s="161"/>
      <c r="M96" s="162"/>
      <c r="N96" s="172"/>
      <c r="O96" s="161"/>
      <c r="P96" s="163"/>
      <c r="Q96" s="156">
        <f t="shared" si="1"/>
        <v>0</v>
      </c>
      <c r="R96" s="164"/>
      <c r="S96" s="165"/>
    </row>
    <row r="97" spans="1:19" ht="18" hidden="1" customHeight="1">
      <c r="A97" s="703">
        <v>87</v>
      </c>
      <c r="B97" s="704"/>
      <c r="C97" s="167"/>
      <c r="D97" s="151"/>
      <c r="E97" s="151"/>
      <c r="F97" s="152"/>
      <c r="G97" s="159"/>
      <c r="H97" s="160"/>
      <c r="I97" s="172"/>
      <c r="J97" s="162"/>
      <c r="K97" s="172"/>
      <c r="L97" s="161"/>
      <c r="M97" s="162"/>
      <c r="N97" s="172"/>
      <c r="O97" s="161"/>
      <c r="P97" s="163"/>
      <c r="Q97" s="156">
        <f t="shared" si="1"/>
        <v>0</v>
      </c>
      <c r="R97" s="164"/>
      <c r="S97" s="165"/>
    </row>
    <row r="98" spans="1:19" ht="18" hidden="1" customHeight="1">
      <c r="A98" s="703">
        <v>88</v>
      </c>
      <c r="B98" s="704"/>
      <c r="C98" s="167"/>
      <c r="D98" s="151"/>
      <c r="E98" s="151"/>
      <c r="F98" s="152"/>
      <c r="G98" s="159"/>
      <c r="H98" s="160"/>
      <c r="I98" s="172"/>
      <c r="J98" s="162"/>
      <c r="K98" s="172"/>
      <c r="L98" s="161"/>
      <c r="M98" s="162"/>
      <c r="N98" s="172"/>
      <c r="O98" s="161"/>
      <c r="P98" s="163"/>
      <c r="Q98" s="156">
        <f t="shared" si="1"/>
        <v>0</v>
      </c>
      <c r="R98" s="164"/>
      <c r="S98" s="165"/>
    </row>
    <row r="99" spans="1:19" ht="18" hidden="1" customHeight="1">
      <c r="A99" s="703">
        <v>89</v>
      </c>
      <c r="B99" s="704"/>
      <c r="C99" s="167"/>
      <c r="D99" s="151"/>
      <c r="E99" s="151"/>
      <c r="F99" s="152"/>
      <c r="G99" s="159"/>
      <c r="H99" s="160"/>
      <c r="I99" s="172"/>
      <c r="J99" s="162"/>
      <c r="K99" s="172"/>
      <c r="L99" s="161"/>
      <c r="M99" s="162"/>
      <c r="N99" s="172"/>
      <c r="O99" s="161"/>
      <c r="P99" s="163"/>
      <c r="Q99" s="156">
        <f t="shared" si="1"/>
        <v>0</v>
      </c>
      <c r="R99" s="164"/>
      <c r="S99" s="165"/>
    </row>
    <row r="100" spans="1:19" ht="18" hidden="1" customHeight="1">
      <c r="A100" s="703">
        <v>90</v>
      </c>
      <c r="B100" s="704"/>
      <c r="C100" s="167"/>
      <c r="D100" s="151"/>
      <c r="E100" s="151"/>
      <c r="F100" s="152"/>
      <c r="G100" s="159"/>
      <c r="H100" s="160"/>
      <c r="I100" s="172"/>
      <c r="J100" s="162"/>
      <c r="K100" s="172"/>
      <c r="L100" s="161"/>
      <c r="M100" s="162"/>
      <c r="N100" s="172"/>
      <c r="O100" s="161"/>
      <c r="P100" s="163"/>
      <c r="Q100" s="156">
        <f t="shared" si="1"/>
        <v>0</v>
      </c>
      <c r="R100" s="164"/>
      <c r="S100" s="165"/>
    </row>
    <row r="101" spans="1:19" ht="18" hidden="1" customHeight="1">
      <c r="A101" s="703">
        <v>91</v>
      </c>
      <c r="B101" s="704"/>
      <c r="C101" s="167"/>
      <c r="D101" s="151"/>
      <c r="E101" s="151"/>
      <c r="F101" s="152"/>
      <c r="G101" s="159"/>
      <c r="H101" s="160"/>
      <c r="I101" s="172"/>
      <c r="J101" s="162"/>
      <c r="K101" s="172"/>
      <c r="L101" s="161"/>
      <c r="M101" s="162"/>
      <c r="N101" s="172"/>
      <c r="O101" s="161"/>
      <c r="P101" s="163"/>
      <c r="Q101" s="156">
        <f t="shared" si="1"/>
        <v>0</v>
      </c>
      <c r="R101" s="164"/>
      <c r="S101" s="165"/>
    </row>
    <row r="102" spans="1:19" ht="18" hidden="1" customHeight="1">
      <c r="A102" s="703">
        <v>92</v>
      </c>
      <c r="B102" s="704"/>
      <c r="C102" s="167"/>
      <c r="D102" s="151"/>
      <c r="E102" s="151"/>
      <c r="F102" s="152"/>
      <c r="G102" s="159"/>
      <c r="H102" s="160"/>
      <c r="I102" s="172"/>
      <c r="J102" s="162"/>
      <c r="K102" s="172"/>
      <c r="L102" s="161"/>
      <c r="M102" s="162"/>
      <c r="N102" s="172"/>
      <c r="O102" s="161"/>
      <c r="P102" s="163"/>
      <c r="Q102" s="156">
        <f t="shared" si="1"/>
        <v>0</v>
      </c>
      <c r="R102" s="164"/>
      <c r="S102" s="165"/>
    </row>
    <row r="103" spans="1:19" ht="18" hidden="1" customHeight="1">
      <c r="A103" s="703">
        <v>93</v>
      </c>
      <c r="B103" s="704"/>
      <c r="C103" s="167"/>
      <c r="D103" s="151"/>
      <c r="E103" s="151"/>
      <c r="F103" s="152"/>
      <c r="G103" s="159"/>
      <c r="H103" s="160"/>
      <c r="I103" s="172"/>
      <c r="J103" s="162"/>
      <c r="K103" s="172"/>
      <c r="L103" s="161"/>
      <c r="M103" s="162"/>
      <c r="N103" s="172"/>
      <c r="O103" s="161"/>
      <c r="P103" s="163"/>
      <c r="Q103" s="156">
        <f t="shared" si="1"/>
        <v>0</v>
      </c>
      <c r="R103" s="164"/>
      <c r="S103" s="165"/>
    </row>
    <row r="104" spans="1:19" ht="18" hidden="1" customHeight="1">
      <c r="A104" s="703">
        <v>94</v>
      </c>
      <c r="B104" s="704"/>
      <c r="C104" s="167"/>
      <c r="D104" s="151"/>
      <c r="E104" s="151"/>
      <c r="F104" s="152"/>
      <c r="G104" s="159"/>
      <c r="H104" s="160"/>
      <c r="I104" s="172"/>
      <c r="J104" s="162"/>
      <c r="K104" s="172"/>
      <c r="L104" s="161"/>
      <c r="M104" s="162"/>
      <c r="N104" s="172"/>
      <c r="O104" s="161"/>
      <c r="P104" s="163"/>
      <c r="Q104" s="156">
        <f t="shared" si="1"/>
        <v>0</v>
      </c>
      <c r="R104" s="164"/>
      <c r="S104" s="165"/>
    </row>
    <row r="105" spans="1:19" ht="18" hidden="1" customHeight="1">
      <c r="A105" s="703">
        <v>95</v>
      </c>
      <c r="B105" s="704"/>
      <c r="C105" s="167"/>
      <c r="D105" s="151"/>
      <c r="E105" s="151"/>
      <c r="F105" s="152"/>
      <c r="G105" s="159"/>
      <c r="H105" s="160"/>
      <c r="I105" s="172"/>
      <c r="J105" s="162"/>
      <c r="K105" s="172"/>
      <c r="L105" s="161"/>
      <c r="M105" s="162"/>
      <c r="N105" s="172"/>
      <c r="O105" s="161"/>
      <c r="P105" s="163"/>
      <c r="Q105" s="156">
        <f t="shared" si="1"/>
        <v>0</v>
      </c>
      <c r="R105" s="164"/>
      <c r="S105" s="165"/>
    </row>
    <row r="106" spans="1:19" ht="18" hidden="1" customHeight="1">
      <c r="A106" s="703">
        <v>96</v>
      </c>
      <c r="B106" s="704"/>
      <c r="C106" s="167"/>
      <c r="D106" s="151"/>
      <c r="E106" s="151"/>
      <c r="F106" s="152"/>
      <c r="G106" s="159"/>
      <c r="H106" s="160"/>
      <c r="I106" s="172"/>
      <c r="J106" s="162"/>
      <c r="K106" s="172"/>
      <c r="L106" s="161"/>
      <c r="M106" s="162"/>
      <c r="N106" s="172"/>
      <c r="O106" s="161"/>
      <c r="P106" s="163"/>
      <c r="Q106" s="156">
        <f t="shared" si="1"/>
        <v>0</v>
      </c>
      <c r="R106" s="164"/>
      <c r="S106" s="165"/>
    </row>
    <row r="107" spans="1:19" ht="18" hidden="1" customHeight="1">
      <c r="A107" s="703">
        <v>97</v>
      </c>
      <c r="B107" s="704"/>
      <c r="C107" s="167"/>
      <c r="D107" s="151"/>
      <c r="E107" s="151"/>
      <c r="F107" s="152"/>
      <c r="G107" s="159"/>
      <c r="H107" s="160"/>
      <c r="I107" s="172"/>
      <c r="J107" s="162"/>
      <c r="K107" s="172"/>
      <c r="L107" s="161"/>
      <c r="M107" s="162"/>
      <c r="N107" s="172"/>
      <c r="O107" s="161"/>
      <c r="P107" s="163"/>
      <c r="Q107" s="156">
        <f t="shared" si="1"/>
        <v>0</v>
      </c>
      <c r="R107" s="164"/>
      <c r="S107" s="165"/>
    </row>
    <row r="108" spans="1:19" ht="18" hidden="1" customHeight="1">
      <c r="A108" s="703">
        <v>98</v>
      </c>
      <c r="B108" s="704"/>
      <c r="C108" s="167"/>
      <c r="D108" s="151"/>
      <c r="E108" s="151"/>
      <c r="F108" s="152"/>
      <c r="G108" s="159"/>
      <c r="H108" s="160"/>
      <c r="I108" s="172"/>
      <c r="J108" s="162"/>
      <c r="K108" s="172"/>
      <c r="L108" s="161"/>
      <c r="M108" s="162"/>
      <c r="N108" s="172"/>
      <c r="O108" s="161"/>
      <c r="P108" s="163"/>
      <c r="Q108" s="156">
        <f t="shared" si="1"/>
        <v>0</v>
      </c>
      <c r="R108" s="164"/>
      <c r="S108" s="165"/>
    </row>
    <row r="109" spans="1:19" ht="18" hidden="1" customHeight="1">
      <c r="A109" s="703">
        <v>99</v>
      </c>
      <c r="B109" s="704"/>
      <c r="C109" s="167"/>
      <c r="D109" s="151"/>
      <c r="E109" s="151"/>
      <c r="F109" s="152"/>
      <c r="G109" s="159"/>
      <c r="H109" s="160"/>
      <c r="I109" s="172"/>
      <c r="J109" s="162"/>
      <c r="K109" s="172"/>
      <c r="L109" s="161"/>
      <c r="M109" s="162"/>
      <c r="N109" s="172"/>
      <c r="O109" s="161"/>
      <c r="P109" s="163"/>
      <c r="Q109" s="156">
        <f t="shared" si="1"/>
        <v>0</v>
      </c>
      <c r="R109" s="164"/>
      <c r="S109" s="165"/>
    </row>
    <row r="110" spans="1:19" ht="18" hidden="1" customHeight="1">
      <c r="A110" s="703">
        <v>100</v>
      </c>
      <c r="B110" s="704"/>
      <c r="C110" s="167"/>
      <c r="D110" s="151"/>
      <c r="E110" s="151"/>
      <c r="F110" s="152"/>
      <c r="G110" s="159"/>
      <c r="H110" s="160"/>
      <c r="I110" s="172"/>
      <c r="J110" s="162"/>
      <c r="K110" s="172"/>
      <c r="L110" s="161"/>
      <c r="M110" s="162"/>
      <c r="N110" s="172"/>
      <c r="O110" s="161"/>
      <c r="P110" s="163"/>
      <c r="Q110" s="156">
        <f t="shared" si="1"/>
        <v>0</v>
      </c>
      <c r="R110" s="164"/>
      <c r="S110" s="165"/>
    </row>
    <row r="111" spans="1:19" ht="18" hidden="1" customHeight="1">
      <c r="A111" s="703">
        <v>101</v>
      </c>
      <c r="B111" s="704"/>
      <c r="C111" s="167"/>
      <c r="D111" s="151"/>
      <c r="E111" s="151"/>
      <c r="F111" s="152"/>
      <c r="G111" s="159"/>
      <c r="H111" s="160"/>
      <c r="I111" s="172"/>
      <c r="J111" s="162"/>
      <c r="K111" s="172"/>
      <c r="L111" s="161"/>
      <c r="M111" s="162"/>
      <c r="N111" s="172"/>
      <c r="O111" s="161"/>
      <c r="P111" s="163"/>
      <c r="Q111" s="156">
        <f t="shared" si="1"/>
        <v>0</v>
      </c>
      <c r="R111" s="164"/>
      <c r="S111" s="165"/>
    </row>
    <row r="112" spans="1:19" ht="18" hidden="1" customHeight="1">
      <c r="A112" s="703">
        <v>102</v>
      </c>
      <c r="B112" s="704"/>
      <c r="C112" s="167"/>
      <c r="D112" s="151"/>
      <c r="E112" s="151"/>
      <c r="F112" s="152"/>
      <c r="G112" s="159"/>
      <c r="H112" s="160"/>
      <c r="I112" s="172"/>
      <c r="J112" s="162"/>
      <c r="K112" s="172"/>
      <c r="L112" s="161"/>
      <c r="M112" s="162"/>
      <c r="N112" s="172"/>
      <c r="O112" s="161"/>
      <c r="P112" s="163"/>
      <c r="Q112" s="156">
        <f t="shared" si="1"/>
        <v>0</v>
      </c>
      <c r="R112" s="164"/>
      <c r="S112" s="165"/>
    </row>
    <row r="113" spans="1:19" ht="18" hidden="1" customHeight="1">
      <c r="A113" s="703">
        <v>103</v>
      </c>
      <c r="B113" s="704"/>
      <c r="C113" s="167"/>
      <c r="D113" s="151"/>
      <c r="E113" s="151"/>
      <c r="F113" s="152"/>
      <c r="G113" s="159"/>
      <c r="H113" s="160"/>
      <c r="I113" s="172"/>
      <c r="J113" s="162"/>
      <c r="K113" s="172"/>
      <c r="L113" s="161"/>
      <c r="M113" s="162"/>
      <c r="N113" s="172"/>
      <c r="O113" s="161"/>
      <c r="P113" s="163"/>
      <c r="Q113" s="156">
        <f t="shared" si="1"/>
        <v>0</v>
      </c>
      <c r="R113" s="164"/>
      <c r="S113" s="165"/>
    </row>
    <row r="114" spans="1:19" ht="18" hidden="1" customHeight="1">
      <c r="A114" s="703">
        <v>104</v>
      </c>
      <c r="B114" s="704"/>
      <c r="C114" s="167"/>
      <c r="D114" s="151"/>
      <c r="E114" s="151"/>
      <c r="F114" s="152"/>
      <c r="G114" s="159"/>
      <c r="H114" s="160"/>
      <c r="I114" s="172"/>
      <c r="J114" s="162"/>
      <c r="K114" s="172"/>
      <c r="L114" s="161"/>
      <c r="M114" s="162"/>
      <c r="N114" s="172"/>
      <c r="O114" s="161"/>
      <c r="P114" s="163"/>
      <c r="Q114" s="156">
        <f t="shared" si="1"/>
        <v>0</v>
      </c>
      <c r="R114" s="164"/>
      <c r="S114" s="165"/>
    </row>
    <row r="115" spans="1:19" ht="18" hidden="1" customHeight="1">
      <c r="A115" s="703">
        <v>105</v>
      </c>
      <c r="B115" s="704"/>
      <c r="C115" s="167"/>
      <c r="D115" s="151"/>
      <c r="E115" s="151"/>
      <c r="F115" s="152"/>
      <c r="G115" s="159"/>
      <c r="H115" s="160"/>
      <c r="I115" s="172"/>
      <c r="J115" s="162"/>
      <c r="K115" s="172"/>
      <c r="L115" s="161"/>
      <c r="M115" s="162"/>
      <c r="N115" s="172"/>
      <c r="O115" s="161"/>
      <c r="P115" s="163"/>
      <c r="Q115" s="156">
        <f t="shared" si="1"/>
        <v>0</v>
      </c>
      <c r="R115" s="164"/>
      <c r="S115" s="165"/>
    </row>
    <row r="116" spans="1:19" ht="18" hidden="1" customHeight="1">
      <c r="A116" s="703">
        <v>106</v>
      </c>
      <c r="B116" s="704"/>
      <c r="C116" s="167"/>
      <c r="D116" s="151"/>
      <c r="E116" s="151"/>
      <c r="F116" s="152"/>
      <c r="G116" s="159"/>
      <c r="H116" s="160"/>
      <c r="I116" s="172"/>
      <c r="J116" s="162"/>
      <c r="K116" s="172"/>
      <c r="L116" s="161"/>
      <c r="M116" s="162"/>
      <c r="N116" s="172"/>
      <c r="O116" s="161"/>
      <c r="P116" s="163"/>
      <c r="Q116" s="156">
        <f t="shared" si="1"/>
        <v>0</v>
      </c>
      <c r="R116" s="164"/>
      <c r="S116" s="165"/>
    </row>
    <row r="117" spans="1:19" ht="18" hidden="1" customHeight="1">
      <c r="A117" s="703">
        <v>107</v>
      </c>
      <c r="B117" s="704"/>
      <c r="C117" s="167"/>
      <c r="D117" s="151"/>
      <c r="E117" s="151"/>
      <c r="F117" s="152"/>
      <c r="G117" s="159"/>
      <c r="H117" s="160"/>
      <c r="I117" s="172"/>
      <c r="J117" s="162"/>
      <c r="K117" s="172"/>
      <c r="L117" s="161"/>
      <c r="M117" s="162"/>
      <c r="N117" s="172"/>
      <c r="O117" s="161"/>
      <c r="P117" s="163"/>
      <c r="Q117" s="156">
        <f t="shared" si="1"/>
        <v>0</v>
      </c>
      <c r="R117" s="164"/>
      <c r="S117" s="165"/>
    </row>
    <row r="118" spans="1:19" ht="18" hidden="1" customHeight="1">
      <c r="A118" s="703">
        <v>108</v>
      </c>
      <c r="B118" s="704"/>
      <c r="C118" s="167"/>
      <c r="D118" s="151"/>
      <c r="E118" s="151"/>
      <c r="F118" s="152"/>
      <c r="G118" s="159"/>
      <c r="H118" s="160"/>
      <c r="I118" s="172"/>
      <c r="J118" s="162"/>
      <c r="K118" s="172"/>
      <c r="L118" s="161"/>
      <c r="M118" s="162"/>
      <c r="N118" s="172"/>
      <c r="O118" s="161"/>
      <c r="P118" s="163"/>
      <c r="Q118" s="156">
        <f t="shared" si="1"/>
        <v>0</v>
      </c>
      <c r="R118" s="164"/>
      <c r="S118" s="165"/>
    </row>
    <row r="119" spans="1:19" ht="18" hidden="1" customHeight="1">
      <c r="A119" s="703">
        <v>109</v>
      </c>
      <c r="B119" s="704"/>
      <c r="C119" s="167"/>
      <c r="D119" s="151"/>
      <c r="E119" s="151"/>
      <c r="F119" s="152"/>
      <c r="G119" s="159"/>
      <c r="H119" s="160"/>
      <c r="I119" s="172"/>
      <c r="J119" s="162"/>
      <c r="K119" s="172"/>
      <c r="L119" s="161"/>
      <c r="M119" s="162"/>
      <c r="N119" s="172"/>
      <c r="O119" s="161"/>
      <c r="P119" s="163"/>
      <c r="Q119" s="156">
        <f t="shared" si="1"/>
        <v>0</v>
      </c>
      <c r="R119" s="164"/>
      <c r="S119" s="165"/>
    </row>
    <row r="120" spans="1:19" ht="18" hidden="1" customHeight="1">
      <c r="A120" s="703">
        <v>110</v>
      </c>
      <c r="B120" s="704"/>
      <c r="C120" s="167"/>
      <c r="D120" s="151"/>
      <c r="E120" s="151"/>
      <c r="F120" s="152"/>
      <c r="G120" s="159"/>
      <c r="H120" s="160"/>
      <c r="I120" s="172"/>
      <c r="J120" s="162"/>
      <c r="K120" s="172"/>
      <c r="L120" s="161"/>
      <c r="M120" s="162"/>
      <c r="N120" s="172"/>
      <c r="O120" s="161"/>
      <c r="P120" s="163"/>
      <c r="Q120" s="156">
        <f t="shared" si="1"/>
        <v>0</v>
      </c>
      <c r="R120" s="164"/>
      <c r="S120" s="165"/>
    </row>
    <row r="121" spans="1:19" ht="18" hidden="1" customHeight="1">
      <c r="A121" s="703">
        <v>111</v>
      </c>
      <c r="B121" s="704"/>
      <c r="C121" s="167"/>
      <c r="D121" s="151"/>
      <c r="E121" s="151"/>
      <c r="F121" s="152"/>
      <c r="G121" s="159"/>
      <c r="H121" s="160"/>
      <c r="I121" s="172"/>
      <c r="J121" s="162"/>
      <c r="K121" s="172"/>
      <c r="L121" s="161"/>
      <c r="M121" s="162"/>
      <c r="N121" s="172"/>
      <c r="O121" s="161"/>
      <c r="P121" s="163"/>
      <c r="Q121" s="156">
        <f t="shared" si="1"/>
        <v>0</v>
      </c>
      <c r="R121" s="164"/>
      <c r="S121" s="165"/>
    </row>
    <row r="122" spans="1:19" ht="18" hidden="1" customHeight="1">
      <c r="A122" s="703">
        <v>112</v>
      </c>
      <c r="B122" s="704"/>
      <c r="C122" s="167"/>
      <c r="D122" s="151"/>
      <c r="E122" s="151"/>
      <c r="F122" s="152"/>
      <c r="G122" s="159"/>
      <c r="H122" s="160"/>
      <c r="I122" s="172"/>
      <c r="J122" s="162"/>
      <c r="K122" s="172"/>
      <c r="L122" s="161"/>
      <c r="M122" s="162"/>
      <c r="N122" s="172"/>
      <c r="O122" s="161"/>
      <c r="P122" s="163"/>
      <c r="Q122" s="156">
        <f t="shared" si="1"/>
        <v>0</v>
      </c>
      <c r="R122" s="164"/>
      <c r="S122" s="165"/>
    </row>
    <row r="123" spans="1:19" ht="18" hidden="1" customHeight="1">
      <c r="A123" s="703">
        <v>113</v>
      </c>
      <c r="B123" s="704"/>
      <c r="C123" s="167"/>
      <c r="D123" s="151"/>
      <c r="E123" s="151"/>
      <c r="F123" s="152"/>
      <c r="G123" s="159"/>
      <c r="H123" s="160"/>
      <c r="I123" s="172"/>
      <c r="J123" s="162"/>
      <c r="K123" s="172"/>
      <c r="L123" s="161"/>
      <c r="M123" s="162"/>
      <c r="N123" s="172"/>
      <c r="O123" s="161"/>
      <c r="P123" s="163"/>
      <c r="Q123" s="156">
        <f t="shared" si="1"/>
        <v>0</v>
      </c>
      <c r="R123" s="164"/>
      <c r="S123" s="165"/>
    </row>
    <row r="124" spans="1:19" ht="18" hidden="1" customHeight="1">
      <c r="A124" s="703">
        <v>114</v>
      </c>
      <c r="B124" s="704"/>
      <c r="C124" s="167"/>
      <c r="D124" s="151"/>
      <c r="E124" s="151"/>
      <c r="F124" s="152"/>
      <c r="G124" s="159"/>
      <c r="H124" s="160"/>
      <c r="I124" s="172"/>
      <c r="J124" s="162"/>
      <c r="K124" s="172"/>
      <c r="L124" s="161"/>
      <c r="M124" s="162"/>
      <c r="N124" s="172"/>
      <c r="O124" s="161"/>
      <c r="P124" s="163"/>
      <c r="Q124" s="156">
        <f t="shared" si="1"/>
        <v>0</v>
      </c>
      <c r="R124" s="164"/>
      <c r="S124" s="165"/>
    </row>
    <row r="125" spans="1:19" ht="18" hidden="1" customHeight="1">
      <c r="A125" s="703">
        <v>115</v>
      </c>
      <c r="B125" s="704"/>
      <c r="C125" s="167"/>
      <c r="D125" s="151"/>
      <c r="E125" s="151"/>
      <c r="F125" s="152"/>
      <c r="G125" s="159"/>
      <c r="H125" s="160"/>
      <c r="I125" s="172"/>
      <c r="J125" s="162"/>
      <c r="K125" s="172"/>
      <c r="L125" s="161"/>
      <c r="M125" s="162"/>
      <c r="N125" s="172"/>
      <c r="O125" s="161"/>
      <c r="P125" s="163"/>
      <c r="Q125" s="156">
        <f t="shared" si="1"/>
        <v>0</v>
      </c>
      <c r="R125" s="164"/>
      <c r="S125" s="165"/>
    </row>
    <row r="126" spans="1:19" ht="18" hidden="1" customHeight="1">
      <c r="A126" s="703">
        <v>116</v>
      </c>
      <c r="B126" s="704"/>
      <c r="C126" s="167"/>
      <c r="D126" s="151"/>
      <c r="E126" s="151"/>
      <c r="F126" s="152"/>
      <c r="G126" s="159"/>
      <c r="H126" s="160"/>
      <c r="I126" s="172"/>
      <c r="J126" s="162"/>
      <c r="K126" s="172"/>
      <c r="L126" s="161"/>
      <c r="M126" s="162"/>
      <c r="N126" s="172"/>
      <c r="O126" s="161"/>
      <c r="P126" s="163"/>
      <c r="Q126" s="156">
        <f t="shared" si="1"/>
        <v>0</v>
      </c>
      <c r="R126" s="164"/>
      <c r="S126" s="165"/>
    </row>
    <row r="127" spans="1:19" ht="18" hidden="1" customHeight="1">
      <c r="A127" s="703">
        <v>117</v>
      </c>
      <c r="B127" s="704"/>
      <c r="C127" s="167"/>
      <c r="D127" s="151"/>
      <c r="E127" s="151"/>
      <c r="F127" s="152"/>
      <c r="G127" s="159"/>
      <c r="H127" s="160"/>
      <c r="I127" s="172"/>
      <c r="J127" s="162"/>
      <c r="K127" s="172"/>
      <c r="L127" s="161"/>
      <c r="M127" s="162"/>
      <c r="N127" s="172"/>
      <c r="O127" s="161"/>
      <c r="P127" s="163"/>
      <c r="Q127" s="156">
        <f t="shared" si="1"/>
        <v>0</v>
      </c>
      <c r="R127" s="164"/>
      <c r="S127" s="165"/>
    </row>
    <row r="128" spans="1:19" ht="18" hidden="1" customHeight="1">
      <c r="A128" s="703">
        <v>118</v>
      </c>
      <c r="B128" s="704"/>
      <c r="C128" s="167"/>
      <c r="D128" s="151"/>
      <c r="E128" s="151"/>
      <c r="F128" s="152"/>
      <c r="G128" s="159"/>
      <c r="H128" s="160"/>
      <c r="I128" s="172"/>
      <c r="J128" s="162"/>
      <c r="K128" s="172"/>
      <c r="L128" s="161"/>
      <c r="M128" s="162"/>
      <c r="N128" s="172"/>
      <c r="O128" s="161"/>
      <c r="P128" s="163"/>
      <c r="Q128" s="156">
        <f t="shared" si="1"/>
        <v>0</v>
      </c>
      <c r="R128" s="164"/>
      <c r="S128" s="165"/>
    </row>
    <row r="129" spans="1:19" ht="18" hidden="1" customHeight="1">
      <c r="A129" s="703">
        <v>119</v>
      </c>
      <c r="B129" s="704"/>
      <c r="C129" s="167"/>
      <c r="D129" s="151"/>
      <c r="E129" s="151"/>
      <c r="F129" s="152"/>
      <c r="G129" s="159"/>
      <c r="H129" s="160"/>
      <c r="I129" s="172"/>
      <c r="J129" s="162"/>
      <c r="K129" s="172"/>
      <c r="L129" s="161"/>
      <c r="M129" s="162"/>
      <c r="N129" s="172"/>
      <c r="O129" s="161"/>
      <c r="P129" s="163"/>
      <c r="Q129" s="156">
        <f t="shared" si="1"/>
        <v>0</v>
      </c>
      <c r="R129" s="164"/>
      <c r="S129" s="165"/>
    </row>
    <row r="130" spans="1:19" ht="18" hidden="1" customHeight="1">
      <c r="A130" s="703">
        <v>120</v>
      </c>
      <c r="B130" s="704"/>
      <c r="C130" s="167"/>
      <c r="D130" s="151"/>
      <c r="E130" s="151"/>
      <c r="F130" s="152"/>
      <c r="G130" s="159"/>
      <c r="H130" s="160"/>
      <c r="I130" s="172"/>
      <c r="J130" s="162"/>
      <c r="K130" s="172"/>
      <c r="L130" s="161"/>
      <c r="M130" s="162"/>
      <c r="N130" s="172"/>
      <c r="O130" s="161"/>
      <c r="P130" s="163"/>
      <c r="Q130" s="156">
        <f t="shared" si="1"/>
        <v>0</v>
      </c>
      <c r="R130" s="164"/>
      <c r="S130" s="165"/>
    </row>
    <row r="131" spans="1:19" ht="18" hidden="1" customHeight="1">
      <c r="A131" s="703">
        <v>121</v>
      </c>
      <c r="B131" s="704"/>
      <c r="C131" s="167"/>
      <c r="D131" s="151"/>
      <c r="E131" s="151"/>
      <c r="F131" s="152"/>
      <c r="G131" s="159"/>
      <c r="H131" s="160"/>
      <c r="I131" s="172"/>
      <c r="J131" s="162"/>
      <c r="K131" s="172"/>
      <c r="L131" s="161"/>
      <c r="M131" s="162"/>
      <c r="N131" s="172"/>
      <c r="O131" s="161"/>
      <c r="P131" s="163"/>
      <c r="Q131" s="156">
        <f t="shared" si="1"/>
        <v>0</v>
      </c>
      <c r="R131" s="164"/>
      <c r="S131" s="165"/>
    </row>
    <row r="132" spans="1:19" ht="18" hidden="1" customHeight="1">
      <c r="A132" s="703">
        <v>122</v>
      </c>
      <c r="B132" s="704"/>
      <c r="C132" s="167"/>
      <c r="D132" s="151"/>
      <c r="E132" s="151"/>
      <c r="F132" s="152"/>
      <c r="G132" s="159"/>
      <c r="H132" s="160"/>
      <c r="I132" s="172"/>
      <c r="J132" s="162"/>
      <c r="K132" s="172"/>
      <c r="L132" s="161"/>
      <c r="M132" s="162"/>
      <c r="N132" s="172"/>
      <c r="O132" s="161"/>
      <c r="P132" s="163"/>
      <c r="Q132" s="156">
        <f t="shared" si="1"/>
        <v>0</v>
      </c>
      <c r="R132" s="164"/>
      <c r="S132" s="165"/>
    </row>
    <row r="133" spans="1:19" ht="18" hidden="1" customHeight="1">
      <c r="A133" s="703">
        <v>123</v>
      </c>
      <c r="B133" s="704"/>
      <c r="C133" s="167"/>
      <c r="D133" s="151"/>
      <c r="E133" s="151"/>
      <c r="F133" s="152"/>
      <c r="G133" s="159"/>
      <c r="H133" s="160"/>
      <c r="I133" s="172"/>
      <c r="J133" s="162"/>
      <c r="K133" s="172"/>
      <c r="L133" s="161"/>
      <c r="M133" s="162"/>
      <c r="N133" s="172"/>
      <c r="O133" s="161"/>
      <c r="P133" s="163"/>
      <c r="Q133" s="156">
        <f t="shared" si="1"/>
        <v>0</v>
      </c>
      <c r="R133" s="164"/>
      <c r="S133" s="165"/>
    </row>
    <row r="134" spans="1:19" ht="18" hidden="1" customHeight="1">
      <c r="A134" s="703">
        <v>124</v>
      </c>
      <c r="B134" s="704"/>
      <c r="C134" s="167"/>
      <c r="D134" s="151"/>
      <c r="E134" s="151"/>
      <c r="F134" s="152"/>
      <c r="G134" s="159"/>
      <c r="H134" s="160"/>
      <c r="I134" s="172"/>
      <c r="J134" s="162"/>
      <c r="K134" s="172"/>
      <c r="L134" s="161"/>
      <c r="M134" s="162"/>
      <c r="N134" s="172"/>
      <c r="O134" s="161"/>
      <c r="P134" s="163"/>
      <c r="Q134" s="156">
        <f t="shared" si="1"/>
        <v>0</v>
      </c>
      <c r="R134" s="164"/>
      <c r="S134" s="165"/>
    </row>
    <row r="135" spans="1:19" ht="18" hidden="1" customHeight="1">
      <c r="A135" s="703">
        <v>125</v>
      </c>
      <c r="B135" s="704"/>
      <c r="C135" s="167"/>
      <c r="D135" s="151"/>
      <c r="E135" s="151"/>
      <c r="F135" s="152"/>
      <c r="G135" s="159"/>
      <c r="H135" s="160"/>
      <c r="I135" s="172"/>
      <c r="J135" s="162"/>
      <c r="K135" s="172"/>
      <c r="L135" s="161"/>
      <c r="M135" s="162"/>
      <c r="N135" s="172"/>
      <c r="O135" s="161"/>
      <c r="P135" s="163"/>
      <c r="Q135" s="156">
        <f t="shared" si="1"/>
        <v>0</v>
      </c>
      <c r="R135" s="164"/>
      <c r="S135" s="165"/>
    </row>
    <row r="136" spans="1:19" ht="18" hidden="1" customHeight="1">
      <c r="A136" s="703">
        <v>126</v>
      </c>
      <c r="B136" s="704"/>
      <c r="C136" s="167"/>
      <c r="D136" s="151"/>
      <c r="E136" s="151"/>
      <c r="F136" s="152"/>
      <c r="G136" s="159"/>
      <c r="H136" s="160"/>
      <c r="I136" s="172"/>
      <c r="J136" s="162"/>
      <c r="K136" s="172"/>
      <c r="L136" s="161"/>
      <c r="M136" s="162"/>
      <c r="N136" s="172"/>
      <c r="O136" s="161"/>
      <c r="P136" s="163"/>
      <c r="Q136" s="156">
        <f t="shared" si="1"/>
        <v>0</v>
      </c>
      <c r="R136" s="164"/>
      <c r="S136" s="165"/>
    </row>
    <row r="137" spans="1:19" ht="18" hidden="1" customHeight="1">
      <c r="A137" s="703">
        <v>127</v>
      </c>
      <c r="B137" s="704"/>
      <c r="C137" s="167"/>
      <c r="D137" s="151"/>
      <c r="E137" s="151"/>
      <c r="F137" s="152"/>
      <c r="G137" s="159"/>
      <c r="H137" s="160"/>
      <c r="I137" s="172"/>
      <c r="J137" s="162"/>
      <c r="K137" s="172"/>
      <c r="L137" s="161"/>
      <c r="M137" s="162"/>
      <c r="N137" s="172"/>
      <c r="O137" s="161"/>
      <c r="P137" s="163"/>
      <c r="Q137" s="156">
        <f t="shared" si="1"/>
        <v>0</v>
      </c>
      <c r="R137" s="164"/>
      <c r="S137" s="165"/>
    </row>
    <row r="138" spans="1:19" ht="18" hidden="1" customHeight="1">
      <c r="A138" s="703">
        <v>128</v>
      </c>
      <c r="B138" s="704"/>
      <c r="C138" s="167"/>
      <c r="D138" s="151"/>
      <c r="E138" s="151"/>
      <c r="F138" s="152"/>
      <c r="G138" s="159"/>
      <c r="H138" s="160"/>
      <c r="I138" s="172"/>
      <c r="J138" s="162"/>
      <c r="K138" s="172"/>
      <c r="L138" s="161"/>
      <c r="M138" s="162"/>
      <c r="N138" s="172"/>
      <c r="O138" s="161"/>
      <c r="P138" s="163"/>
      <c r="Q138" s="156">
        <f t="shared" si="1"/>
        <v>0</v>
      </c>
      <c r="R138" s="164"/>
      <c r="S138" s="165"/>
    </row>
    <row r="139" spans="1:19" ht="18" hidden="1" customHeight="1">
      <c r="A139" s="703">
        <v>129</v>
      </c>
      <c r="B139" s="704"/>
      <c r="C139" s="167"/>
      <c r="D139" s="151"/>
      <c r="E139" s="151"/>
      <c r="F139" s="152"/>
      <c r="G139" s="159"/>
      <c r="H139" s="160"/>
      <c r="I139" s="172"/>
      <c r="J139" s="162"/>
      <c r="K139" s="172"/>
      <c r="L139" s="161"/>
      <c r="M139" s="162"/>
      <c r="N139" s="172"/>
      <c r="O139" s="161"/>
      <c r="P139" s="163"/>
      <c r="Q139" s="156">
        <f t="shared" si="1"/>
        <v>0</v>
      </c>
      <c r="R139" s="164"/>
      <c r="S139" s="165"/>
    </row>
    <row r="140" spans="1:19" ht="18" hidden="1" customHeight="1">
      <c r="A140" s="703">
        <v>130</v>
      </c>
      <c r="B140" s="704"/>
      <c r="C140" s="167"/>
      <c r="D140" s="151"/>
      <c r="E140" s="151"/>
      <c r="F140" s="152"/>
      <c r="G140" s="159"/>
      <c r="H140" s="160"/>
      <c r="I140" s="172"/>
      <c r="J140" s="162"/>
      <c r="K140" s="172"/>
      <c r="L140" s="161"/>
      <c r="M140" s="162"/>
      <c r="N140" s="172"/>
      <c r="O140" s="161"/>
      <c r="P140" s="163"/>
      <c r="Q140" s="156">
        <f t="shared" ref="Q140:Q203" si="2">IF(I140="",0,INT(SUM(PRODUCT(I140,K140,N140))))</f>
        <v>0</v>
      </c>
      <c r="R140" s="164"/>
      <c r="S140" s="165"/>
    </row>
    <row r="141" spans="1:19" ht="18" hidden="1" customHeight="1">
      <c r="A141" s="703">
        <v>131</v>
      </c>
      <c r="B141" s="704"/>
      <c r="C141" s="167"/>
      <c r="D141" s="151"/>
      <c r="E141" s="151"/>
      <c r="F141" s="152"/>
      <c r="G141" s="159"/>
      <c r="H141" s="160"/>
      <c r="I141" s="172"/>
      <c r="J141" s="162"/>
      <c r="K141" s="172"/>
      <c r="L141" s="161"/>
      <c r="M141" s="162"/>
      <c r="N141" s="172"/>
      <c r="O141" s="161"/>
      <c r="P141" s="163"/>
      <c r="Q141" s="156">
        <f t="shared" si="2"/>
        <v>0</v>
      </c>
      <c r="R141" s="164"/>
      <c r="S141" s="165"/>
    </row>
    <row r="142" spans="1:19" ht="18" hidden="1" customHeight="1">
      <c r="A142" s="703">
        <v>132</v>
      </c>
      <c r="B142" s="704"/>
      <c r="C142" s="167"/>
      <c r="D142" s="151"/>
      <c r="E142" s="151"/>
      <c r="F142" s="152"/>
      <c r="G142" s="159"/>
      <c r="H142" s="160"/>
      <c r="I142" s="172"/>
      <c r="J142" s="162"/>
      <c r="K142" s="172"/>
      <c r="L142" s="161"/>
      <c r="M142" s="162"/>
      <c r="N142" s="172"/>
      <c r="O142" s="161"/>
      <c r="P142" s="163"/>
      <c r="Q142" s="156">
        <f t="shared" si="2"/>
        <v>0</v>
      </c>
      <c r="R142" s="164"/>
      <c r="S142" s="165"/>
    </row>
    <row r="143" spans="1:19" ht="18" hidden="1" customHeight="1">
      <c r="A143" s="703">
        <v>133</v>
      </c>
      <c r="B143" s="704"/>
      <c r="C143" s="167"/>
      <c r="D143" s="151"/>
      <c r="E143" s="151"/>
      <c r="F143" s="152"/>
      <c r="G143" s="159"/>
      <c r="H143" s="160"/>
      <c r="I143" s="172"/>
      <c r="J143" s="162"/>
      <c r="K143" s="172"/>
      <c r="L143" s="161"/>
      <c r="M143" s="162"/>
      <c r="N143" s="172"/>
      <c r="O143" s="161"/>
      <c r="P143" s="163"/>
      <c r="Q143" s="156">
        <f t="shared" si="2"/>
        <v>0</v>
      </c>
      <c r="R143" s="164"/>
      <c r="S143" s="165"/>
    </row>
    <row r="144" spans="1:19" ht="18" hidden="1" customHeight="1">
      <c r="A144" s="703">
        <v>134</v>
      </c>
      <c r="B144" s="704"/>
      <c r="C144" s="167"/>
      <c r="D144" s="151"/>
      <c r="E144" s="151"/>
      <c r="F144" s="152"/>
      <c r="G144" s="159"/>
      <c r="H144" s="160"/>
      <c r="I144" s="172"/>
      <c r="J144" s="162"/>
      <c r="K144" s="172"/>
      <c r="L144" s="161"/>
      <c r="M144" s="162"/>
      <c r="N144" s="172"/>
      <c r="O144" s="161"/>
      <c r="P144" s="163"/>
      <c r="Q144" s="156">
        <f t="shared" si="2"/>
        <v>0</v>
      </c>
      <c r="R144" s="164"/>
      <c r="S144" s="165"/>
    </row>
    <row r="145" spans="1:19" ht="18" hidden="1" customHeight="1">
      <c r="A145" s="703">
        <v>135</v>
      </c>
      <c r="B145" s="704"/>
      <c r="C145" s="167"/>
      <c r="D145" s="151"/>
      <c r="E145" s="151"/>
      <c r="F145" s="152"/>
      <c r="G145" s="159"/>
      <c r="H145" s="160"/>
      <c r="I145" s="172"/>
      <c r="J145" s="162"/>
      <c r="K145" s="172"/>
      <c r="L145" s="161"/>
      <c r="M145" s="162"/>
      <c r="N145" s="172"/>
      <c r="O145" s="161"/>
      <c r="P145" s="163"/>
      <c r="Q145" s="156">
        <f t="shared" si="2"/>
        <v>0</v>
      </c>
      <c r="R145" s="164"/>
      <c r="S145" s="165"/>
    </row>
    <row r="146" spans="1:19" ht="18" hidden="1" customHeight="1">
      <c r="A146" s="703">
        <v>136</v>
      </c>
      <c r="B146" s="704"/>
      <c r="C146" s="167"/>
      <c r="D146" s="151"/>
      <c r="E146" s="151"/>
      <c r="F146" s="152"/>
      <c r="G146" s="159"/>
      <c r="H146" s="160"/>
      <c r="I146" s="172"/>
      <c r="J146" s="162"/>
      <c r="K146" s="172"/>
      <c r="L146" s="161"/>
      <c r="M146" s="162"/>
      <c r="N146" s="172"/>
      <c r="O146" s="161"/>
      <c r="P146" s="163"/>
      <c r="Q146" s="156">
        <f t="shared" si="2"/>
        <v>0</v>
      </c>
      <c r="R146" s="164"/>
      <c r="S146" s="165"/>
    </row>
    <row r="147" spans="1:19" ht="18" hidden="1" customHeight="1">
      <c r="A147" s="703">
        <v>137</v>
      </c>
      <c r="B147" s="704"/>
      <c r="C147" s="167"/>
      <c r="D147" s="151"/>
      <c r="E147" s="151"/>
      <c r="F147" s="152"/>
      <c r="G147" s="159"/>
      <c r="H147" s="160"/>
      <c r="I147" s="172"/>
      <c r="J147" s="162"/>
      <c r="K147" s="172"/>
      <c r="L147" s="161"/>
      <c r="M147" s="162"/>
      <c r="N147" s="172"/>
      <c r="O147" s="161"/>
      <c r="P147" s="163"/>
      <c r="Q147" s="156">
        <f t="shared" si="2"/>
        <v>0</v>
      </c>
      <c r="R147" s="164"/>
      <c r="S147" s="165"/>
    </row>
    <row r="148" spans="1:19" ht="18" hidden="1" customHeight="1">
      <c r="A148" s="703">
        <v>138</v>
      </c>
      <c r="B148" s="704"/>
      <c r="C148" s="167"/>
      <c r="D148" s="151"/>
      <c r="E148" s="151"/>
      <c r="F148" s="152"/>
      <c r="G148" s="159"/>
      <c r="H148" s="160"/>
      <c r="I148" s="172"/>
      <c r="J148" s="162"/>
      <c r="K148" s="172"/>
      <c r="L148" s="161"/>
      <c r="M148" s="162"/>
      <c r="N148" s="172"/>
      <c r="O148" s="161"/>
      <c r="P148" s="163"/>
      <c r="Q148" s="156">
        <f t="shared" si="2"/>
        <v>0</v>
      </c>
      <c r="R148" s="164"/>
      <c r="S148" s="165"/>
    </row>
    <row r="149" spans="1:19" ht="18" hidden="1" customHeight="1">
      <c r="A149" s="703">
        <v>139</v>
      </c>
      <c r="B149" s="704"/>
      <c r="C149" s="167"/>
      <c r="D149" s="151"/>
      <c r="E149" s="151"/>
      <c r="F149" s="152"/>
      <c r="G149" s="159"/>
      <c r="H149" s="160"/>
      <c r="I149" s="172"/>
      <c r="J149" s="162"/>
      <c r="K149" s="172"/>
      <c r="L149" s="161"/>
      <c r="M149" s="162"/>
      <c r="N149" s="172"/>
      <c r="O149" s="161"/>
      <c r="P149" s="163"/>
      <c r="Q149" s="156">
        <f t="shared" si="2"/>
        <v>0</v>
      </c>
      <c r="R149" s="164"/>
      <c r="S149" s="165"/>
    </row>
    <row r="150" spans="1:19" ht="18" hidden="1" customHeight="1">
      <c r="A150" s="703">
        <v>140</v>
      </c>
      <c r="B150" s="704"/>
      <c r="C150" s="167"/>
      <c r="D150" s="151"/>
      <c r="E150" s="151"/>
      <c r="F150" s="152"/>
      <c r="G150" s="159"/>
      <c r="H150" s="160"/>
      <c r="I150" s="172"/>
      <c r="J150" s="162"/>
      <c r="K150" s="172"/>
      <c r="L150" s="161"/>
      <c r="M150" s="162"/>
      <c r="N150" s="172"/>
      <c r="O150" s="161"/>
      <c r="P150" s="163"/>
      <c r="Q150" s="156">
        <f t="shared" si="2"/>
        <v>0</v>
      </c>
      <c r="R150" s="164"/>
      <c r="S150" s="165"/>
    </row>
    <row r="151" spans="1:19" ht="18" hidden="1" customHeight="1">
      <c r="A151" s="703">
        <v>141</v>
      </c>
      <c r="B151" s="704"/>
      <c r="C151" s="167"/>
      <c r="D151" s="151"/>
      <c r="E151" s="151"/>
      <c r="F151" s="152"/>
      <c r="G151" s="159"/>
      <c r="H151" s="160"/>
      <c r="I151" s="172"/>
      <c r="J151" s="162"/>
      <c r="K151" s="172"/>
      <c r="L151" s="161"/>
      <c r="M151" s="162"/>
      <c r="N151" s="172"/>
      <c r="O151" s="161"/>
      <c r="P151" s="163"/>
      <c r="Q151" s="156">
        <f t="shared" si="2"/>
        <v>0</v>
      </c>
      <c r="R151" s="164"/>
      <c r="S151" s="165"/>
    </row>
    <row r="152" spans="1:19" ht="18" hidden="1" customHeight="1">
      <c r="A152" s="703">
        <v>142</v>
      </c>
      <c r="B152" s="704"/>
      <c r="C152" s="167"/>
      <c r="D152" s="151"/>
      <c r="E152" s="151"/>
      <c r="F152" s="152"/>
      <c r="G152" s="159"/>
      <c r="H152" s="160"/>
      <c r="I152" s="172"/>
      <c r="J152" s="162"/>
      <c r="K152" s="172"/>
      <c r="L152" s="161"/>
      <c r="M152" s="162"/>
      <c r="N152" s="172"/>
      <c r="O152" s="161"/>
      <c r="P152" s="163"/>
      <c r="Q152" s="156">
        <f t="shared" si="2"/>
        <v>0</v>
      </c>
      <c r="R152" s="164"/>
      <c r="S152" s="165"/>
    </row>
    <row r="153" spans="1:19" ht="18" hidden="1" customHeight="1">
      <c r="A153" s="703">
        <v>143</v>
      </c>
      <c r="B153" s="704"/>
      <c r="C153" s="167"/>
      <c r="D153" s="151"/>
      <c r="E153" s="151"/>
      <c r="F153" s="152"/>
      <c r="G153" s="159"/>
      <c r="H153" s="160"/>
      <c r="I153" s="172"/>
      <c r="J153" s="162"/>
      <c r="K153" s="172"/>
      <c r="L153" s="161"/>
      <c r="M153" s="162"/>
      <c r="N153" s="172"/>
      <c r="O153" s="161"/>
      <c r="P153" s="163"/>
      <c r="Q153" s="156">
        <f t="shared" si="2"/>
        <v>0</v>
      </c>
      <c r="R153" s="164"/>
      <c r="S153" s="165"/>
    </row>
    <row r="154" spans="1:19" ht="18" hidden="1" customHeight="1">
      <c r="A154" s="703">
        <v>144</v>
      </c>
      <c r="B154" s="704"/>
      <c r="C154" s="167"/>
      <c r="D154" s="151"/>
      <c r="E154" s="151"/>
      <c r="F154" s="152"/>
      <c r="G154" s="159"/>
      <c r="H154" s="160"/>
      <c r="I154" s="172"/>
      <c r="J154" s="162"/>
      <c r="K154" s="172"/>
      <c r="L154" s="161"/>
      <c r="M154" s="162"/>
      <c r="N154" s="172"/>
      <c r="O154" s="161"/>
      <c r="P154" s="163"/>
      <c r="Q154" s="156">
        <f t="shared" si="2"/>
        <v>0</v>
      </c>
      <c r="R154" s="164"/>
      <c r="S154" s="165"/>
    </row>
    <row r="155" spans="1:19" ht="18" hidden="1" customHeight="1">
      <c r="A155" s="703">
        <v>145</v>
      </c>
      <c r="B155" s="704"/>
      <c r="C155" s="167"/>
      <c r="D155" s="151"/>
      <c r="E155" s="151"/>
      <c r="F155" s="152"/>
      <c r="G155" s="159"/>
      <c r="H155" s="160"/>
      <c r="I155" s="172"/>
      <c r="J155" s="162"/>
      <c r="K155" s="172"/>
      <c r="L155" s="161"/>
      <c r="M155" s="162"/>
      <c r="N155" s="172"/>
      <c r="O155" s="161"/>
      <c r="P155" s="163"/>
      <c r="Q155" s="156">
        <f t="shared" si="2"/>
        <v>0</v>
      </c>
      <c r="R155" s="164"/>
      <c r="S155" s="165"/>
    </row>
    <row r="156" spans="1:19" ht="18" hidden="1" customHeight="1">
      <c r="A156" s="703">
        <v>146</v>
      </c>
      <c r="B156" s="704"/>
      <c r="C156" s="167"/>
      <c r="D156" s="151"/>
      <c r="E156" s="151"/>
      <c r="F156" s="152"/>
      <c r="G156" s="159"/>
      <c r="H156" s="160"/>
      <c r="I156" s="172"/>
      <c r="J156" s="162"/>
      <c r="K156" s="172"/>
      <c r="L156" s="161"/>
      <c r="M156" s="162"/>
      <c r="N156" s="172"/>
      <c r="O156" s="161"/>
      <c r="P156" s="163"/>
      <c r="Q156" s="156">
        <f t="shared" si="2"/>
        <v>0</v>
      </c>
      <c r="R156" s="164"/>
      <c r="S156" s="165"/>
    </row>
    <row r="157" spans="1:19" ht="18" hidden="1" customHeight="1">
      <c r="A157" s="703">
        <v>147</v>
      </c>
      <c r="B157" s="704"/>
      <c r="C157" s="167"/>
      <c r="D157" s="151"/>
      <c r="E157" s="151"/>
      <c r="F157" s="152"/>
      <c r="G157" s="159"/>
      <c r="H157" s="160"/>
      <c r="I157" s="172"/>
      <c r="J157" s="162"/>
      <c r="K157" s="172"/>
      <c r="L157" s="161"/>
      <c r="M157" s="162"/>
      <c r="N157" s="172"/>
      <c r="O157" s="161"/>
      <c r="P157" s="163"/>
      <c r="Q157" s="156">
        <f t="shared" si="2"/>
        <v>0</v>
      </c>
      <c r="R157" s="164"/>
      <c r="S157" s="165"/>
    </row>
    <row r="158" spans="1:19" ht="18" hidden="1" customHeight="1">
      <c r="A158" s="703">
        <v>148</v>
      </c>
      <c r="B158" s="704"/>
      <c r="C158" s="167"/>
      <c r="D158" s="151"/>
      <c r="E158" s="151"/>
      <c r="F158" s="152"/>
      <c r="G158" s="159"/>
      <c r="H158" s="160"/>
      <c r="I158" s="172"/>
      <c r="J158" s="162"/>
      <c r="K158" s="172"/>
      <c r="L158" s="161"/>
      <c r="M158" s="162"/>
      <c r="N158" s="172"/>
      <c r="O158" s="161"/>
      <c r="P158" s="163"/>
      <c r="Q158" s="156">
        <f t="shared" si="2"/>
        <v>0</v>
      </c>
      <c r="R158" s="164"/>
      <c r="S158" s="165"/>
    </row>
    <row r="159" spans="1:19" ht="18" hidden="1" customHeight="1">
      <c r="A159" s="703">
        <v>149</v>
      </c>
      <c r="B159" s="704"/>
      <c r="C159" s="167"/>
      <c r="D159" s="151"/>
      <c r="E159" s="151"/>
      <c r="F159" s="152"/>
      <c r="G159" s="159"/>
      <c r="H159" s="160"/>
      <c r="I159" s="172"/>
      <c r="J159" s="162"/>
      <c r="K159" s="172"/>
      <c r="L159" s="161"/>
      <c r="M159" s="162"/>
      <c r="N159" s="172"/>
      <c r="O159" s="161"/>
      <c r="P159" s="163"/>
      <c r="Q159" s="156">
        <f t="shared" si="2"/>
        <v>0</v>
      </c>
      <c r="R159" s="164"/>
      <c r="S159" s="165"/>
    </row>
    <row r="160" spans="1:19" ht="18" hidden="1" customHeight="1">
      <c r="A160" s="703">
        <v>150</v>
      </c>
      <c r="B160" s="704"/>
      <c r="C160" s="167"/>
      <c r="D160" s="151"/>
      <c r="E160" s="151"/>
      <c r="F160" s="152"/>
      <c r="G160" s="159"/>
      <c r="H160" s="160"/>
      <c r="I160" s="172"/>
      <c r="J160" s="162"/>
      <c r="K160" s="172"/>
      <c r="L160" s="161"/>
      <c r="M160" s="162"/>
      <c r="N160" s="172"/>
      <c r="O160" s="161"/>
      <c r="P160" s="163"/>
      <c r="Q160" s="156">
        <f t="shared" si="2"/>
        <v>0</v>
      </c>
      <c r="R160" s="164"/>
      <c r="S160" s="165"/>
    </row>
    <row r="161" spans="1:19" ht="18" hidden="1" customHeight="1">
      <c r="A161" s="703">
        <v>151</v>
      </c>
      <c r="B161" s="704"/>
      <c r="C161" s="167"/>
      <c r="D161" s="151"/>
      <c r="E161" s="151"/>
      <c r="F161" s="152"/>
      <c r="G161" s="159"/>
      <c r="H161" s="160"/>
      <c r="I161" s="172"/>
      <c r="J161" s="162"/>
      <c r="K161" s="172"/>
      <c r="L161" s="161"/>
      <c r="M161" s="162"/>
      <c r="N161" s="172"/>
      <c r="O161" s="161"/>
      <c r="P161" s="163"/>
      <c r="Q161" s="156">
        <f t="shared" si="2"/>
        <v>0</v>
      </c>
      <c r="R161" s="164"/>
      <c r="S161" s="165"/>
    </row>
    <row r="162" spans="1:19" ht="18" hidden="1" customHeight="1">
      <c r="A162" s="703">
        <v>152</v>
      </c>
      <c r="B162" s="704"/>
      <c r="C162" s="167"/>
      <c r="D162" s="151"/>
      <c r="E162" s="151"/>
      <c r="F162" s="152"/>
      <c r="G162" s="159"/>
      <c r="H162" s="160"/>
      <c r="I162" s="172"/>
      <c r="J162" s="162"/>
      <c r="K162" s="172"/>
      <c r="L162" s="161"/>
      <c r="M162" s="162"/>
      <c r="N162" s="172"/>
      <c r="O162" s="161"/>
      <c r="P162" s="163"/>
      <c r="Q162" s="156">
        <f t="shared" si="2"/>
        <v>0</v>
      </c>
      <c r="R162" s="164"/>
      <c r="S162" s="165"/>
    </row>
    <row r="163" spans="1:19" ht="18" hidden="1" customHeight="1">
      <c r="A163" s="703">
        <v>153</v>
      </c>
      <c r="B163" s="704"/>
      <c r="C163" s="167"/>
      <c r="D163" s="151"/>
      <c r="E163" s="151"/>
      <c r="F163" s="152"/>
      <c r="G163" s="159"/>
      <c r="H163" s="160"/>
      <c r="I163" s="172"/>
      <c r="J163" s="162"/>
      <c r="K163" s="172"/>
      <c r="L163" s="161"/>
      <c r="M163" s="162"/>
      <c r="N163" s="172"/>
      <c r="O163" s="161"/>
      <c r="P163" s="163"/>
      <c r="Q163" s="156">
        <f t="shared" si="2"/>
        <v>0</v>
      </c>
      <c r="R163" s="164"/>
      <c r="S163" s="165"/>
    </row>
    <row r="164" spans="1:19" ht="18" hidden="1" customHeight="1">
      <c r="A164" s="703">
        <v>154</v>
      </c>
      <c r="B164" s="704"/>
      <c r="C164" s="167"/>
      <c r="D164" s="151"/>
      <c r="E164" s="151"/>
      <c r="F164" s="152"/>
      <c r="G164" s="159"/>
      <c r="H164" s="160"/>
      <c r="I164" s="173"/>
      <c r="J164" s="160"/>
      <c r="K164" s="173"/>
      <c r="L164" s="161"/>
      <c r="M164" s="162"/>
      <c r="N164" s="172"/>
      <c r="O164" s="161"/>
      <c r="P164" s="163"/>
      <c r="Q164" s="156">
        <f t="shared" si="2"/>
        <v>0</v>
      </c>
      <c r="R164" s="164"/>
      <c r="S164" s="165"/>
    </row>
    <row r="165" spans="1:19" ht="18" hidden="1" customHeight="1">
      <c r="A165" s="703">
        <v>155</v>
      </c>
      <c r="B165" s="704"/>
      <c r="C165" s="167"/>
      <c r="D165" s="151"/>
      <c r="E165" s="151"/>
      <c r="F165" s="152"/>
      <c r="G165" s="159"/>
      <c r="H165" s="160"/>
      <c r="I165" s="173"/>
      <c r="J165" s="160"/>
      <c r="K165" s="173"/>
      <c r="L165" s="161"/>
      <c r="M165" s="162"/>
      <c r="N165" s="172"/>
      <c r="O165" s="161"/>
      <c r="P165" s="163"/>
      <c r="Q165" s="156">
        <f t="shared" si="2"/>
        <v>0</v>
      </c>
      <c r="R165" s="164"/>
      <c r="S165" s="165"/>
    </row>
    <row r="166" spans="1:19" ht="18" hidden="1" customHeight="1">
      <c r="A166" s="703">
        <v>156</v>
      </c>
      <c r="B166" s="704"/>
      <c r="C166" s="167"/>
      <c r="D166" s="151"/>
      <c r="E166" s="151"/>
      <c r="F166" s="152"/>
      <c r="G166" s="159"/>
      <c r="H166" s="160"/>
      <c r="I166" s="173"/>
      <c r="J166" s="160"/>
      <c r="K166" s="173"/>
      <c r="L166" s="161"/>
      <c r="M166" s="162"/>
      <c r="N166" s="172"/>
      <c r="O166" s="161"/>
      <c r="P166" s="163"/>
      <c r="Q166" s="156">
        <f t="shared" si="2"/>
        <v>0</v>
      </c>
      <c r="R166" s="164"/>
      <c r="S166" s="165"/>
    </row>
    <row r="167" spans="1:19" ht="18" hidden="1" customHeight="1">
      <c r="A167" s="703">
        <v>157</v>
      </c>
      <c r="B167" s="704"/>
      <c r="C167" s="167"/>
      <c r="D167" s="151"/>
      <c r="E167" s="151"/>
      <c r="F167" s="152"/>
      <c r="G167" s="159"/>
      <c r="H167" s="160"/>
      <c r="I167" s="173"/>
      <c r="J167" s="160"/>
      <c r="K167" s="173"/>
      <c r="L167" s="161"/>
      <c r="M167" s="162"/>
      <c r="N167" s="172"/>
      <c r="O167" s="161"/>
      <c r="P167" s="163"/>
      <c r="Q167" s="156">
        <f t="shared" si="2"/>
        <v>0</v>
      </c>
      <c r="R167" s="164"/>
      <c r="S167" s="165"/>
    </row>
    <row r="168" spans="1:19" ht="18" hidden="1" customHeight="1">
      <c r="A168" s="703">
        <v>158</v>
      </c>
      <c r="B168" s="704"/>
      <c r="C168" s="167"/>
      <c r="D168" s="151"/>
      <c r="E168" s="151"/>
      <c r="F168" s="152"/>
      <c r="G168" s="159"/>
      <c r="H168" s="160"/>
      <c r="I168" s="173"/>
      <c r="J168" s="162"/>
      <c r="K168" s="172"/>
      <c r="L168" s="161"/>
      <c r="M168" s="162"/>
      <c r="N168" s="172"/>
      <c r="O168" s="161"/>
      <c r="P168" s="163"/>
      <c r="Q168" s="156">
        <f t="shared" si="2"/>
        <v>0</v>
      </c>
      <c r="R168" s="164"/>
      <c r="S168" s="165"/>
    </row>
    <row r="169" spans="1:19" ht="18" hidden="1" customHeight="1">
      <c r="A169" s="703">
        <v>159</v>
      </c>
      <c r="B169" s="704"/>
      <c r="C169" s="167"/>
      <c r="D169" s="151"/>
      <c r="E169" s="151"/>
      <c r="F169" s="152"/>
      <c r="G169" s="159"/>
      <c r="H169" s="160"/>
      <c r="I169" s="173"/>
      <c r="J169" s="162"/>
      <c r="K169" s="172"/>
      <c r="L169" s="161"/>
      <c r="M169" s="162"/>
      <c r="N169" s="172"/>
      <c r="O169" s="161"/>
      <c r="P169" s="163"/>
      <c r="Q169" s="156">
        <f t="shared" si="2"/>
        <v>0</v>
      </c>
      <c r="R169" s="164"/>
      <c r="S169" s="165"/>
    </row>
    <row r="170" spans="1:19" ht="18" hidden="1" customHeight="1">
      <c r="A170" s="703">
        <v>160</v>
      </c>
      <c r="B170" s="704"/>
      <c r="C170" s="167"/>
      <c r="D170" s="151"/>
      <c r="E170" s="151"/>
      <c r="F170" s="152"/>
      <c r="G170" s="159"/>
      <c r="H170" s="160"/>
      <c r="I170" s="173"/>
      <c r="J170" s="162"/>
      <c r="K170" s="172"/>
      <c r="L170" s="161"/>
      <c r="M170" s="162"/>
      <c r="N170" s="172"/>
      <c r="O170" s="161"/>
      <c r="P170" s="163"/>
      <c r="Q170" s="156">
        <f t="shared" si="2"/>
        <v>0</v>
      </c>
      <c r="R170" s="164"/>
      <c r="S170" s="165"/>
    </row>
    <row r="171" spans="1:19" ht="18" hidden="1" customHeight="1">
      <c r="A171" s="703">
        <v>161</v>
      </c>
      <c r="B171" s="704"/>
      <c r="C171" s="167"/>
      <c r="D171" s="151"/>
      <c r="E171" s="151"/>
      <c r="F171" s="152"/>
      <c r="G171" s="159"/>
      <c r="H171" s="160"/>
      <c r="I171" s="173"/>
      <c r="J171" s="162"/>
      <c r="K171" s="172"/>
      <c r="L171" s="161"/>
      <c r="M171" s="162"/>
      <c r="N171" s="172"/>
      <c r="O171" s="161"/>
      <c r="P171" s="163"/>
      <c r="Q171" s="156">
        <f t="shared" si="2"/>
        <v>0</v>
      </c>
      <c r="R171" s="164"/>
      <c r="S171" s="165"/>
    </row>
    <row r="172" spans="1:19" ht="18" hidden="1" customHeight="1">
      <c r="A172" s="703">
        <v>162</v>
      </c>
      <c r="B172" s="704"/>
      <c r="C172" s="167"/>
      <c r="D172" s="151"/>
      <c r="E172" s="151"/>
      <c r="F172" s="152"/>
      <c r="G172" s="159"/>
      <c r="H172" s="160"/>
      <c r="I172" s="173"/>
      <c r="J172" s="162"/>
      <c r="K172" s="172"/>
      <c r="L172" s="161"/>
      <c r="M172" s="162"/>
      <c r="N172" s="172"/>
      <c r="O172" s="161"/>
      <c r="P172" s="163"/>
      <c r="Q172" s="156">
        <f t="shared" si="2"/>
        <v>0</v>
      </c>
      <c r="R172" s="164"/>
      <c r="S172" s="165"/>
    </row>
    <row r="173" spans="1:19" ht="18" hidden="1" customHeight="1">
      <c r="A173" s="703">
        <v>163</v>
      </c>
      <c r="B173" s="704"/>
      <c r="C173" s="167"/>
      <c r="D173" s="151"/>
      <c r="E173" s="151"/>
      <c r="F173" s="152"/>
      <c r="G173" s="159"/>
      <c r="H173" s="160"/>
      <c r="I173" s="173"/>
      <c r="J173" s="160"/>
      <c r="K173" s="173"/>
      <c r="L173" s="161"/>
      <c r="M173" s="160"/>
      <c r="N173" s="172"/>
      <c r="O173" s="174"/>
      <c r="P173" s="163"/>
      <c r="Q173" s="156">
        <f t="shared" si="2"/>
        <v>0</v>
      </c>
      <c r="R173" s="164"/>
      <c r="S173" s="165"/>
    </row>
    <row r="174" spans="1:19" ht="18" hidden="1" customHeight="1">
      <c r="A174" s="703">
        <v>164</v>
      </c>
      <c r="B174" s="704"/>
      <c r="C174" s="167"/>
      <c r="D174" s="151"/>
      <c r="E174" s="151"/>
      <c r="F174" s="152"/>
      <c r="G174" s="159"/>
      <c r="H174" s="160"/>
      <c r="I174" s="173"/>
      <c r="J174" s="160"/>
      <c r="K174" s="173"/>
      <c r="L174" s="161"/>
      <c r="M174" s="160"/>
      <c r="N174" s="172"/>
      <c r="O174" s="174"/>
      <c r="P174" s="163"/>
      <c r="Q174" s="156">
        <f t="shared" si="2"/>
        <v>0</v>
      </c>
      <c r="R174" s="164"/>
      <c r="S174" s="165"/>
    </row>
    <row r="175" spans="1:19" ht="18" hidden="1" customHeight="1">
      <c r="A175" s="703">
        <v>165</v>
      </c>
      <c r="B175" s="704"/>
      <c r="C175" s="167"/>
      <c r="D175" s="151"/>
      <c r="E175" s="151"/>
      <c r="F175" s="152"/>
      <c r="G175" s="159"/>
      <c r="H175" s="160"/>
      <c r="I175" s="173"/>
      <c r="J175" s="160"/>
      <c r="K175" s="173"/>
      <c r="L175" s="161"/>
      <c r="M175" s="160"/>
      <c r="N175" s="172"/>
      <c r="O175" s="174"/>
      <c r="P175" s="163"/>
      <c r="Q175" s="156">
        <f t="shared" si="2"/>
        <v>0</v>
      </c>
      <c r="R175" s="164"/>
      <c r="S175" s="165"/>
    </row>
    <row r="176" spans="1:19" ht="18" hidden="1" customHeight="1">
      <c r="A176" s="703">
        <v>166</v>
      </c>
      <c r="B176" s="704"/>
      <c r="C176" s="167"/>
      <c r="D176" s="151"/>
      <c r="E176" s="151"/>
      <c r="F176" s="152"/>
      <c r="G176" s="159"/>
      <c r="H176" s="160"/>
      <c r="I176" s="173"/>
      <c r="J176" s="160"/>
      <c r="K176" s="173"/>
      <c r="L176" s="161"/>
      <c r="M176" s="162"/>
      <c r="N176" s="172"/>
      <c r="O176" s="161"/>
      <c r="P176" s="163"/>
      <c r="Q176" s="156">
        <f t="shared" si="2"/>
        <v>0</v>
      </c>
      <c r="R176" s="164"/>
      <c r="S176" s="165"/>
    </row>
    <row r="177" spans="1:19" ht="18" hidden="1" customHeight="1">
      <c r="A177" s="703">
        <v>167</v>
      </c>
      <c r="B177" s="704"/>
      <c r="C177" s="167"/>
      <c r="D177" s="151"/>
      <c r="E177" s="151"/>
      <c r="F177" s="152"/>
      <c r="G177" s="159"/>
      <c r="H177" s="160"/>
      <c r="I177" s="173"/>
      <c r="J177" s="160"/>
      <c r="K177" s="173"/>
      <c r="L177" s="161"/>
      <c r="M177" s="162"/>
      <c r="N177" s="172"/>
      <c r="O177" s="161"/>
      <c r="P177" s="163"/>
      <c r="Q177" s="156">
        <f t="shared" si="2"/>
        <v>0</v>
      </c>
      <c r="R177" s="164"/>
      <c r="S177" s="165"/>
    </row>
    <row r="178" spans="1:19" ht="18" hidden="1" customHeight="1">
      <c r="A178" s="703">
        <v>168</v>
      </c>
      <c r="B178" s="704"/>
      <c r="C178" s="167"/>
      <c r="D178" s="151"/>
      <c r="E178" s="151"/>
      <c r="F178" s="152"/>
      <c r="G178" s="159"/>
      <c r="H178" s="160"/>
      <c r="I178" s="173"/>
      <c r="J178" s="160"/>
      <c r="K178" s="173"/>
      <c r="L178" s="161"/>
      <c r="M178" s="162"/>
      <c r="N178" s="172"/>
      <c r="O178" s="161"/>
      <c r="P178" s="163"/>
      <c r="Q178" s="156">
        <f t="shared" si="2"/>
        <v>0</v>
      </c>
      <c r="R178" s="164"/>
      <c r="S178" s="165"/>
    </row>
    <row r="179" spans="1:19" ht="18" hidden="1" customHeight="1">
      <c r="A179" s="703">
        <v>169</v>
      </c>
      <c r="B179" s="704"/>
      <c r="C179" s="167"/>
      <c r="D179" s="151"/>
      <c r="E179" s="151"/>
      <c r="F179" s="152"/>
      <c r="G179" s="159"/>
      <c r="H179" s="160"/>
      <c r="I179" s="173"/>
      <c r="J179" s="160"/>
      <c r="K179" s="173"/>
      <c r="L179" s="161"/>
      <c r="M179" s="162"/>
      <c r="N179" s="172"/>
      <c r="O179" s="161"/>
      <c r="P179" s="163"/>
      <c r="Q179" s="156">
        <f t="shared" si="2"/>
        <v>0</v>
      </c>
      <c r="R179" s="164"/>
      <c r="S179" s="165"/>
    </row>
    <row r="180" spans="1:19" ht="18" hidden="1" customHeight="1">
      <c r="A180" s="703">
        <v>170</v>
      </c>
      <c r="B180" s="704"/>
      <c r="C180" s="167"/>
      <c r="D180" s="151"/>
      <c r="E180" s="151"/>
      <c r="F180" s="152"/>
      <c r="G180" s="159"/>
      <c r="H180" s="160"/>
      <c r="I180" s="173"/>
      <c r="J180" s="160"/>
      <c r="K180" s="173"/>
      <c r="L180" s="161"/>
      <c r="M180" s="162"/>
      <c r="N180" s="172"/>
      <c r="O180" s="161"/>
      <c r="P180" s="163"/>
      <c r="Q180" s="156">
        <f t="shared" si="2"/>
        <v>0</v>
      </c>
      <c r="R180" s="164"/>
      <c r="S180" s="165"/>
    </row>
    <row r="181" spans="1:19" ht="18" hidden="1" customHeight="1">
      <c r="A181" s="703">
        <v>171</v>
      </c>
      <c r="B181" s="704"/>
      <c r="C181" s="167"/>
      <c r="D181" s="151"/>
      <c r="E181" s="151"/>
      <c r="F181" s="152"/>
      <c r="G181" s="159"/>
      <c r="H181" s="160"/>
      <c r="I181" s="173"/>
      <c r="J181" s="160"/>
      <c r="K181" s="173"/>
      <c r="L181" s="161"/>
      <c r="M181" s="162"/>
      <c r="N181" s="172"/>
      <c r="O181" s="161"/>
      <c r="P181" s="163"/>
      <c r="Q181" s="156">
        <f t="shared" si="2"/>
        <v>0</v>
      </c>
      <c r="R181" s="164"/>
      <c r="S181" s="165"/>
    </row>
    <row r="182" spans="1:19" ht="18" hidden="1" customHeight="1">
      <c r="A182" s="703">
        <v>172</v>
      </c>
      <c r="B182" s="704"/>
      <c r="C182" s="167"/>
      <c r="D182" s="151"/>
      <c r="E182" s="151"/>
      <c r="F182" s="152"/>
      <c r="G182" s="159"/>
      <c r="H182" s="160"/>
      <c r="I182" s="173"/>
      <c r="J182" s="160"/>
      <c r="K182" s="173"/>
      <c r="L182" s="161"/>
      <c r="M182" s="162"/>
      <c r="N182" s="172"/>
      <c r="O182" s="161"/>
      <c r="P182" s="163"/>
      <c r="Q182" s="156">
        <f t="shared" si="2"/>
        <v>0</v>
      </c>
      <c r="R182" s="164"/>
      <c r="S182" s="165"/>
    </row>
    <row r="183" spans="1:19" ht="18" hidden="1" customHeight="1">
      <c r="A183" s="703">
        <v>173</v>
      </c>
      <c r="B183" s="704"/>
      <c r="C183" s="167"/>
      <c r="D183" s="151"/>
      <c r="E183" s="151"/>
      <c r="F183" s="152"/>
      <c r="G183" s="159"/>
      <c r="H183" s="160"/>
      <c r="I183" s="173"/>
      <c r="J183" s="160"/>
      <c r="K183" s="173"/>
      <c r="L183" s="161"/>
      <c r="M183" s="162"/>
      <c r="N183" s="172"/>
      <c r="O183" s="161"/>
      <c r="P183" s="163"/>
      <c r="Q183" s="156">
        <f t="shared" si="2"/>
        <v>0</v>
      </c>
      <c r="R183" s="164"/>
      <c r="S183" s="165"/>
    </row>
    <row r="184" spans="1:19" ht="18" hidden="1" customHeight="1">
      <c r="A184" s="703">
        <v>174</v>
      </c>
      <c r="B184" s="704"/>
      <c r="C184" s="167"/>
      <c r="D184" s="151"/>
      <c r="E184" s="151"/>
      <c r="F184" s="152"/>
      <c r="G184" s="159"/>
      <c r="H184" s="160"/>
      <c r="I184" s="173"/>
      <c r="J184" s="160"/>
      <c r="K184" s="173"/>
      <c r="L184" s="161"/>
      <c r="M184" s="162"/>
      <c r="N184" s="172"/>
      <c r="O184" s="161"/>
      <c r="P184" s="163"/>
      <c r="Q184" s="156">
        <f t="shared" si="2"/>
        <v>0</v>
      </c>
      <c r="R184" s="164"/>
      <c r="S184" s="165"/>
    </row>
    <row r="185" spans="1:19" ht="18" hidden="1" customHeight="1">
      <c r="A185" s="703">
        <v>175</v>
      </c>
      <c r="B185" s="704"/>
      <c r="C185" s="167"/>
      <c r="D185" s="151"/>
      <c r="E185" s="151"/>
      <c r="F185" s="152"/>
      <c r="G185" s="159"/>
      <c r="H185" s="160"/>
      <c r="I185" s="173"/>
      <c r="J185" s="160"/>
      <c r="K185" s="173"/>
      <c r="L185" s="161"/>
      <c r="M185" s="162"/>
      <c r="N185" s="172"/>
      <c r="O185" s="161"/>
      <c r="P185" s="163"/>
      <c r="Q185" s="156">
        <f t="shared" si="2"/>
        <v>0</v>
      </c>
      <c r="R185" s="164"/>
      <c r="S185" s="165"/>
    </row>
    <row r="186" spans="1:19" ht="18" hidden="1" customHeight="1">
      <c r="A186" s="703">
        <v>176</v>
      </c>
      <c r="B186" s="704"/>
      <c r="C186" s="167"/>
      <c r="D186" s="151"/>
      <c r="E186" s="151"/>
      <c r="F186" s="152"/>
      <c r="G186" s="159"/>
      <c r="H186" s="160"/>
      <c r="I186" s="173"/>
      <c r="J186" s="160"/>
      <c r="K186" s="173"/>
      <c r="L186" s="161"/>
      <c r="M186" s="162"/>
      <c r="N186" s="172"/>
      <c r="O186" s="161"/>
      <c r="P186" s="163"/>
      <c r="Q186" s="156">
        <f t="shared" si="2"/>
        <v>0</v>
      </c>
      <c r="R186" s="164"/>
      <c r="S186" s="165"/>
    </row>
    <row r="187" spans="1:19" ht="18" hidden="1" customHeight="1">
      <c r="A187" s="703">
        <v>177</v>
      </c>
      <c r="B187" s="704"/>
      <c r="C187" s="167"/>
      <c r="D187" s="151"/>
      <c r="E187" s="151"/>
      <c r="F187" s="152"/>
      <c r="G187" s="159"/>
      <c r="H187" s="160"/>
      <c r="I187" s="173"/>
      <c r="J187" s="160"/>
      <c r="K187" s="173"/>
      <c r="L187" s="161"/>
      <c r="M187" s="162"/>
      <c r="N187" s="172"/>
      <c r="O187" s="161"/>
      <c r="P187" s="163"/>
      <c r="Q187" s="156">
        <f t="shared" si="2"/>
        <v>0</v>
      </c>
      <c r="R187" s="164"/>
      <c r="S187" s="165"/>
    </row>
    <row r="188" spans="1:19" ht="18" hidden="1" customHeight="1">
      <c r="A188" s="703">
        <v>178</v>
      </c>
      <c r="B188" s="704"/>
      <c r="C188" s="167"/>
      <c r="D188" s="151"/>
      <c r="E188" s="151"/>
      <c r="F188" s="152"/>
      <c r="G188" s="159"/>
      <c r="H188" s="160"/>
      <c r="I188" s="173"/>
      <c r="J188" s="160"/>
      <c r="K188" s="173"/>
      <c r="L188" s="161"/>
      <c r="M188" s="162"/>
      <c r="N188" s="172"/>
      <c r="O188" s="161"/>
      <c r="P188" s="163"/>
      <c r="Q188" s="156">
        <f t="shared" si="2"/>
        <v>0</v>
      </c>
      <c r="R188" s="164"/>
      <c r="S188" s="165"/>
    </row>
    <row r="189" spans="1:19" ht="18" hidden="1" customHeight="1">
      <c r="A189" s="703">
        <v>179</v>
      </c>
      <c r="B189" s="704"/>
      <c r="C189" s="167"/>
      <c r="D189" s="151"/>
      <c r="E189" s="151"/>
      <c r="F189" s="152"/>
      <c r="G189" s="159"/>
      <c r="H189" s="160"/>
      <c r="I189" s="173"/>
      <c r="J189" s="160"/>
      <c r="K189" s="173"/>
      <c r="L189" s="161"/>
      <c r="M189" s="162"/>
      <c r="N189" s="172"/>
      <c r="O189" s="161"/>
      <c r="P189" s="163"/>
      <c r="Q189" s="156">
        <f t="shared" si="2"/>
        <v>0</v>
      </c>
      <c r="R189" s="164"/>
      <c r="S189" s="165"/>
    </row>
    <row r="190" spans="1:19" ht="18" hidden="1" customHeight="1">
      <c r="A190" s="703">
        <v>180</v>
      </c>
      <c r="B190" s="704"/>
      <c r="C190" s="167"/>
      <c r="D190" s="151"/>
      <c r="E190" s="151"/>
      <c r="F190" s="152"/>
      <c r="G190" s="159"/>
      <c r="H190" s="160"/>
      <c r="I190" s="173"/>
      <c r="J190" s="160"/>
      <c r="K190" s="173"/>
      <c r="L190" s="161"/>
      <c r="M190" s="162"/>
      <c r="N190" s="172"/>
      <c r="O190" s="161"/>
      <c r="P190" s="163"/>
      <c r="Q190" s="156">
        <f t="shared" si="2"/>
        <v>0</v>
      </c>
      <c r="R190" s="164"/>
      <c r="S190" s="165"/>
    </row>
    <row r="191" spans="1:19" ht="18" hidden="1" customHeight="1">
      <c r="A191" s="703">
        <v>181</v>
      </c>
      <c r="B191" s="704"/>
      <c r="C191" s="167"/>
      <c r="D191" s="151"/>
      <c r="E191" s="151"/>
      <c r="F191" s="152"/>
      <c r="G191" s="159"/>
      <c r="H191" s="160"/>
      <c r="I191" s="173"/>
      <c r="J191" s="160"/>
      <c r="K191" s="173"/>
      <c r="L191" s="161"/>
      <c r="M191" s="162"/>
      <c r="N191" s="172"/>
      <c r="O191" s="161"/>
      <c r="P191" s="163"/>
      <c r="Q191" s="156">
        <f t="shared" si="2"/>
        <v>0</v>
      </c>
      <c r="R191" s="164"/>
      <c r="S191" s="165"/>
    </row>
    <row r="192" spans="1:19" ht="18" hidden="1" customHeight="1">
      <c r="A192" s="703">
        <v>182</v>
      </c>
      <c r="B192" s="704"/>
      <c r="C192" s="167"/>
      <c r="D192" s="151"/>
      <c r="E192" s="151"/>
      <c r="F192" s="152"/>
      <c r="G192" s="159"/>
      <c r="H192" s="160"/>
      <c r="I192" s="173"/>
      <c r="J192" s="162"/>
      <c r="K192" s="172"/>
      <c r="L192" s="161"/>
      <c r="M192" s="162"/>
      <c r="N192" s="172"/>
      <c r="O192" s="161"/>
      <c r="P192" s="163"/>
      <c r="Q192" s="156">
        <f t="shared" si="2"/>
        <v>0</v>
      </c>
      <c r="R192" s="164"/>
      <c r="S192" s="165"/>
    </row>
    <row r="193" spans="1:19" ht="18" hidden="1" customHeight="1">
      <c r="A193" s="703">
        <v>183</v>
      </c>
      <c r="B193" s="704"/>
      <c r="C193" s="167"/>
      <c r="D193" s="151"/>
      <c r="E193" s="151"/>
      <c r="F193" s="152"/>
      <c r="G193" s="159"/>
      <c r="H193" s="160"/>
      <c r="I193" s="173"/>
      <c r="J193" s="160"/>
      <c r="K193" s="173"/>
      <c r="L193" s="161"/>
      <c r="M193" s="162"/>
      <c r="N193" s="172"/>
      <c r="O193" s="161"/>
      <c r="P193" s="163"/>
      <c r="Q193" s="156">
        <f t="shared" si="2"/>
        <v>0</v>
      </c>
      <c r="R193" s="164"/>
      <c r="S193" s="165"/>
    </row>
    <row r="194" spans="1:19" ht="18" hidden="1" customHeight="1">
      <c r="A194" s="703">
        <v>184</v>
      </c>
      <c r="B194" s="704"/>
      <c r="C194" s="167"/>
      <c r="D194" s="151"/>
      <c r="E194" s="151"/>
      <c r="F194" s="152"/>
      <c r="G194" s="159"/>
      <c r="H194" s="160"/>
      <c r="I194" s="173"/>
      <c r="J194" s="160"/>
      <c r="K194" s="173"/>
      <c r="L194" s="161"/>
      <c r="M194" s="162"/>
      <c r="N194" s="172"/>
      <c r="O194" s="161"/>
      <c r="P194" s="163"/>
      <c r="Q194" s="156">
        <f t="shared" si="2"/>
        <v>0</v>
      </c>
      <c r="R194" s="164"/>
      <c r="S194" s="165"/>
    </row>
    <row r="195" spans="1:19" ht="18" hidden="1" customHeight="1">
      <c r="A195" s="703">
        <v>185</v>
      </c>
      <c r="B195" s="704"/>
      <c r="C195" s="167"/>
      <c r="D195" s="151"/>
      <c r="E195" s="151"/>
      <c r="F195" s="152"/>
      <c r="G195" s="159"/>
      <c r="H195" s="160"/>
      <c r="I195" s="172"/>
      <c r="J195" s="162"/>
      <c r="K195" s="172"/>
      <c r="L195" s="161"/>
      <c r="M195" s="162"/>
      <c r="N195" s="172"/>
      <c r="O195" s="161"/>
      <c r="P195" s="163"/>
      <c r="Q195" s="156">
        <f t="shared" si="2"/>
        <v>0</v>
      </c>
      <c r="R195" s="164"/>
      <c r="S195" s="165"/>
    </row>
    <row r="196" spans="1:19" ht="18" hidden="1" customHeight="1">
      <c r="A196" s="703">
        <v>186</v>
      </c>
      <c r="B196" s="704"/>
      <c r="C196" s="167"/>
      <c r="D196" s="151"/>
      <c r="E196" s="151"/>
      <c r="F196" s="152"/>
      <c r="G196" s="159"/>
      <c r="H196" s="160"/>
      <c r="I196" s="172"/>
      <c r="J196" s="162"/>
      <c r="K196" s="172"/>
      <c r="L196" s="161"/>
      <c r="M196" s="162"/>
      <c r="N196" s="172"/>
      <c r="O196" s="161"/>
      <c r="P196" s="163"/>
      <c r="Q196" s="156">
        <f t="shared" si="2"/>
        <v>0</v>
      </c>
      <c r="R196" s="164"/>
      <c r="S196" s="165"/>
    </row>
    <row r="197" spans="1:19" ht="18" hidden="1" customHeight="1">
      <c r="A197" s="703">
        <v>187</v>
      </c>
      <c r="B197" s="704"/>
      <c r="C197" s="167"/>
      <c r="D197" s="151"/>
      <c r="E197" s="151"/>
      <c r="F197" s="152"/>
      <c r="G197" s="159"/>
      <c r="H197" s="160"/>
      <c r="I197" s="172"/>
      <c r="J197" s="162"/>
      <c r="K197" s="172"/>
      <c r="L197" s="161"/>
      <c r="M197" s="162"/>
      <c r="N197" s="172"/>
      <c r="O197" s="161"/>
      <c r="P197" s="163"/>
      <c r="Q197" s="156">
        <f t="shared" si="2"/>
        <v>0</v>
      </c>
      <c r="R197" s="164"/>
      <c r="S197" s="165"/>
    </row>
    <row r="198" spans="1:19" ht="18" hidden="1" customHeight="1">
      <c r="A198" s="703">
        <v>188</v>
      </c>
      <c r="B198" s="704"/>
      <c r="C198" s="167"/>
      <c r="D198" s="151"/>
      <c r="E198" s="151"/>
      <c r="F198" s="152"/>
      <c r="G198" s="159"/>
      <c r="H198" s="160"/>
      <c r="I198" s="172"/>
      <c r="J198" s="162"/>
      <c r="K198" s="172"/>
      <c r="L198" s="161"/>
      <c r="M198" s="162"/>
      <c r="N198" s="172"/>
      <c r="O198" s="161"/>
      <c r="P198" s="163"/>
      <c r="Q198" s="156">
        <f t="shared" si="2"/>
        <v>0</v>
      </c>
      <c r="R198" s="164"/>
      <c r="S198" s="165"/>
    </row>
    <row r="199" spans="1:19" ht="18" hidden="1" customHeight="1">
      <c r="A199" s="703">
        <v>189</v>
      </c>
      <c r="B199" s="704"/>
      <c r="C199" s="167"/>
      <c r="D199" s="151"/>
      <c r="E199" s="151"/>
      <c r="F199" s="152"/>
      <c r="G199" s="159"/>
      <c r="H199" s="160"/>
      <c r="I199" s="172"/>
      <c r="J199" s="162"/>
      <c r="K199" s="172"/>
      <c r="L199" s="161"/>
      <c r="M199" s="162"/>
      <c r="N199" s="172"/>
      <c r="O199" s="161"/>
      <c r="P199" s="163"/>
      <c r="Q199" s="156">
        <f t="shared" si="2"/>
        <v>0</v>
      </c>
      <c r="R199" s="164"/>
      <c r="S199" s="165"/>
    </row>
    <row r="200" spans="1:19" ht="18" hidden="1" customHeight="1">
      <c r="A200" s="703">
        <v>190</v>
      </c>
      <c r="B200" s="704"/>
      <c r="C200" s="167"/>
      <c r="D200" s="151"/>
      <c r="E200" s="151"/>
      <c r="F200" s="152"/>
      <c r="G200" s="159"/>
      <c r="H200" s="160"/>
      <c r="I200" s="172"/>
      <c r="J200" s="162"/>
      <c r="K200" s="172"/>
      <c r="L200" s="161"/>
      <c r="M200" s="162"/>
      <c r="N200" s="172"/>
      <c r="O200" s="161"/>
      <c r="P200" s="163"/>
      <c r="Q200" s="156">
        <f t="shared" si="2"/>
        <v>0</v>
      </c>
      <c r="R200" s="164"/>
      <c r="S200" s="165"/>
    </row>
    <row r="201" spans="1:19" ht="18" hidden="1" customHeight="1">
      <c r="A201" s="703">
        <v>191</v>
      </c>
      <c r="B201" s="704"/>
      <c r="C201" s="167"/>
      <c r="D201" s="151"/>
      <c r="E201" s="151"/>
      <c r="F201" s="152"/>
      <c r="G201" s="159"/>
      <c r="H201" s="160"/>
      <c r="I201" s="172"/>
      <c r="J201" s="162"/>
      <c r="K201" s="172"/>
      <c r="L201" s="161"/>
      <c r="M201" s="162"/>
      <c r="N201" s="172"/>
      <c r="O201" s="161"/>
      <c r="P201" s="163"/>
      <c r="Q201" s="156">
        <f t="shared" si="2"/>
        <v>0</v>
      </c>
      <c r="R201" s="164"/>
      <c r="S201" s="165"/>
    </row>
    <row r="202" spans="1:19" ht="18" hidden="1" customHeight="1">
      <c r="A202" s="703">
        <v>192</v>
      </c>
      <c r="B202" s="704"/>
      <c r="C202" s="167"/>
      <c r="D202" s="151"/>
      <c r="E202" s="151"/>
      <c r="F202" s="152"/>
      <c r="G202" s="159"/>
      <c r="H202" s="160"/>
      <c r="I202" s="172"/>
      <c r="J202" s="162"/>
      <c r="K202" s="172"/>
      <c r="L202" s="161"/>
      <c r="M202" s="162"/>
      <c r="N202" s="172"/>
      <c r="O202" s="161"/>
      <c r="P202" s="163"/>
      <c r="Q202" s="156">
        <f t="shared" si="2"/>
        <v>0</v>
      </c>
      <c r="R202" s="164"/>
      <c r="S202" s="165"/>
    </row>
    <row r="203" spans="1:19" ht="18" hidden="1" customHeight="1">
      <c r="A203" s="703">
        <v>193</v>
      </c>
      <c r="B203" s="704"/>
      <c r="C203" s="167"/>
      <c r="D203" s="151"/>
      <c r="E203" s="151"/>
      <c r="F203" s="152"/>
      <c r="G203" s="159"/>
      <c r="H203" s="160"/>
      <c r="I203" s="172"/>
      <c r="J203" s="162"/>
      <c r="K203" s="172"/>
      <c r="L203" s="161"/>
      <c r="M203" s="162"/>
      <c r="N203" s="172"/>
      <c r="O203" s="161"/>
      <c r="P203" s="163"/>
      <c r="Q203" s="156">
        <f t="shared" si="2"/>
        <v>0</v>
      </c>
      <c r="R203" s="164"/>
      <c r="S203" s="165"/>
    </row>
    <row r="204" spans="1:19" ht="18" hidden="1" customHeight="1">
      <c r="A204" s="703">
        <v>194</v>
      </c>
      <c r="B204" s="704"/>
      <c r="C204" s="167"/>
      <c r="D204" s="151"/>
      <c r="E204" s="151"/>
      <c r="F204" s="152"/>
      <c r="G204" s="159"/>
      <c r="H204" s="160"/>
      <c r="I204" s="172"/>
      <c r="J204" s="162"/>
      <c r="K204" s="172"/>
      <c r="L204" s="161"/>
      <c r="M204" s="162"/>
      <c r="N204" s="172"/>
      <c r="O204" s="161"/>
      <c r="P204" s="163"/>
      <c r="Q204" s="156">
        <f t="shared" ref="Q204:Q267" si="3">IF(I204="",0,INT(SUM(PRODUCT(I204,K204,N204))))</f>
        <v>0</v>
      </c>
      <c r="R204" s="164"/>
      <c r="S204" s="165"/>
    </row>
    <row r="205" spans="1:19" ht="18" hidden="1" customHeight="1">
      <c r="A205" s="703">
        <v>195</v>
      </c>
      <c r="B205" s="704"/>
      <c r="C205" s="167"/>
      <c r="D205" s="151"/>
      <c r="E205" s="151"/>
      <c r="F205" s="152"/>
      <c r="G205" s="159"/>
      <c r="H205" s="160"/>
      <c r="I205" s="172"/>
      <c r="J205" s="162"/>
      <c r="K205" s="172"/>
      <c r="L205" s="161"/>
      <c r="M205" s="162"/>
      <c r="N205" s="172"/>
      <c r="O205" s="161"/>
      <c r="P205" s="163"/>
      <c r="Q205" s="156">
        <f t="shared" si="3"/>
        <v>0</v>
      </c>
      <c r="R205" s="164"/>
      <c r="S205" s="165"/>
    </row>
    <row r="206" spans="1:19" ht="18" hidden="1" customHeight="1">
      <c r="A206" s="703">
        <v>196</v>
      </c>
      <c r="B206" s="704"/>
      <c r="C206" s="167"/>
      <c r="D206" s="151"/>
      <c r="E206" s="151"/>
      <c r="F206" s="152"/>
      <c r="G206" s="159"/>
      <c r="H206" s="160"/>
      <c r="I206" s="172"/>
      <c r="J206" s="162"/>
      <c r="K206" s="172"/>
      <c r="L206" s="161"/>
      <c r="M206" s="162"/>
      <c r="N206" s="172"/>
      <c r="O206" s="161"/>
      <c r="P206" s="163"/>
      <c r="Q206" s="156">
        <f t="shared" si="3"/>
        <v>0</v>
      </c>
      <c r="R206" s="164"/>
      <c r="S206" s="165"/>
    </row>
    <row r="207" spans="1:19" ht="18" hidden="1" customHeight="1">
      <c r="A207" s="703">
        <v>197</v>
      </c>
      <c r="B207" s="704"/>
      <c r="C207" s="167"/>
      <c r="D207" s="151"/>
      <c r="E207" s="151"/>
      <c r="F207" s="152"/>
      <c r="G207" s="159"/>
      <c r="H207" s="160"/>
      <c r="I207" s="172"/>
      <c r="J207" s="162"/>
      <c r="K207" s="172"/>
      <c r="L207" s="161"/>
      <c r="M207" s="162"/>
      <c r="N207" s="172"/>
      <c r="O207" s="161"/>
      <c r="P207" s="163"/>
      <c r="Q207" s="156">
        <f t="shared" si="3"/>
        <v>0</v>
      </c>
      <c r="R207" s="164"/>
      <c r="S207" s="165"/>
    </row>
    <row r="208" spans="1:19" ht="18" hidden="1" customHeight="1">
      <c r="A208" s="703">
        <v>198</v>
      </c>
      <c r="B208" s="704"/>
      <c r="C208" s="167"/>
      <c r="D208" s="151"/>
      <c r="E208" s="151"/>
      <c r="F208" s="152"/>
      <c r="G208" s="159"/>
      <c r="H208" s="160"/>
      <c r="I208" s="172"/>
      <c r="J208" s="162"/>
      <c r="K208" s="172"/>
      <c r="L208" s="161"/>
      <c r="M208" s="162"/>
      <c r="N208" s="172"/>
      <c r="O208" s="161"/>
      <c r="P208" s="163"/>
      <c r="Q208" s="156">
        <f t="shared" si="3"/>
        <v>0</v>
      </c>
      <c r="R208" s="164"/>
      <c r="S208" s="165"/>
    </row>
    <row r="209" spans="1:19" ht="18" hidden="1" customHeight="1">
      <c r="A209" s="703">
        <v>199</v>
      </c>
      <c r="B209" s="704"/>
      <c r="C209" s="167"/>
      <c r="D209" s="151"/>
      <c r="E209" s="151"/>
      <c r="F209" s="152"/>
      <c r="G209" s="159"/>
      <c r="H209" s="160"/>
      <c r="I209" s="172"/>
      <c r="J209" s="162"/>
      <c r="K209" s="172"/>
      <c r="L209" s="161"/>
      <c r="M209" s="162"/>
      <c r="N209" s="172"/>
      <c r="O209" s="161"/>
      <c r="P209" s="163"/>
      <c r="Q209" s="156">
        <f t="shared" si="3"/>
        <v>0</v>
      </c>
      <c r="R209" s="164"/>
      <c r="S209" s="165"/>
    </row>
    <row r="210" spans="1:19" ht="18" hidden="1" customHeight="1">
      <c r="A210" s="703">
        <v>200</v>
      </c>
      <c r="B210" s="704"/>
      <c r="C210" s="167"/>
      <c r="D210" s="151"/>
      <c r="E210" s="151"/>
      <c r="F210" s="152"/>
      <c r="G210" s="159"/>
      <c r="H210" s="160"/>
      <c r="I210" s="172"/>
      <c r="J210" s="162"/>
      <c r="K210" s="172"/>
      <c r="L210" s="161"/>
      <c r="M210" s="162"/>
      <c r="N210" s="172"/>
      <c r="O210" s="161"/>
      <c r="P210" s="163"/>
      <c r="Q210" s="156">
        <f t="shared" si="3"/>
        <v>0</v>
      </c>
      <c r="R210" s="164"/>
      <c r="S210" s="165"/>
    </row>
    <row r="211" spans="1:19" ht="18" hidden="1" customHeight="1">
      <c r="A211" s="703">
        <v>201</v>
      </c>
      <c r="B211" s="704"/>
      <c r="C211" s="167"/>
      <c r="D211" s="151"/>
      <c r="E211" s="151"/>
      <c r="F211" s="152"/>
      <c r="G211" s="159"/>
      <c r="H211" s="160"/>
      <c r="I211" s="172"/>
      <c r="J211" s="162"/>
      <c r="K211" s="172"/>
      <c r="L211" s="161"/>
      <c r="M211" s="162"/>
      <c r="N211" s="172"/>
      <c r="O211" s="161"/>
      <c r="P211" s="163"/>
      <c r="Q211" s="156">
        <f t="shared" si="3"/>
        <v>0</v>
      </c>
      <c r="R211" s="164"/>
      <c r="S211" s="165"/>
    </row>
    <row r="212" spans="1:19" ht="18" hidden="1" customHeight="1">
      <c r="A212" s="703">
        <v>202</v>
      </c>
      <c r="B212" s="704"/>
      <c r="C212" s="167"/>
      <c r="D212" s="151"/>
      <c r="E212" s="151"/>
      <c r="F212" s="152"/>
      <c r="G212" s="159"/>
      <c r="H212" s="160"/>
      <c r="I212" s="172"/>
      <c r="J212" s="162"/>
      <c r="K212" s="172"/>
      <c r="L212" s="161"/>
      <c r="M212" s="162"/>
      <c r="N212" s="172"/>
      <c r="O212" s="161"/>
      <c r="P212" s="163"/>
      <c r="Q212" s="156">
        <f t="shared" si="3"/>
        <v>0</v>
      </c>
      <c r="R212" s="164"/>
      <c r="S212" s="165"/>
    </row>
    <row r="213" spans="1:19" ht="18" hidden="1" customHeight="1">
      <c r="A213" s="703">
        <v>203</v>
      </c>
      <c r="B213" s="704"/>
      <c r="C213" s="167"/>
      <c r="D213" s="151"/>
      <c r="E213" s="151"/>
      <c r="F213" s="152"/>
      <c r="G213" s="159"/>
      <c r="H213" s="160"/>
      <c r="I213" s="172"/>
      <c r="J213" s="162"/>
      <c r="K213" s="172"/>
      <c r="L213" s="161"/>
      <c r="M213" s="162"/>
      <c r="N213" s="172"/>
      <c r="O213" s="161"/>
      <c r="P213" s="163"/>
      <c r="Q213" s="156">
        <f t="shared" si="3"/>
        <v>0</v>
      </c>
      <c r="R213" s="164"/>
      <c r="S213" s="165"/>
    </row>
    <row r="214" spans="1:19" ht="18" hidden="1" customHeight="1">
      <c r="A214" s="703">
        <v>204</v>
      </c>
      <c r="B214" s="704"/>
      <c r="C214" s="167"/>
      <c r="D214" s="151"/>
      <c r="E214" s="151"/>
      <c r="F214" s="152"/>
      <c r="G214" s="159"/>
      <c r="H214" s="160"/>
      <c r="I214" s="172"/>
      <c r="J214" s="162"/>
      <c r="K214" s="172"/>
      <c r="L214" s="161"/>
      <c r="M214" s="162"/>
      <c r="N214" s="172"/>
      <c r="O214" s="161"/>
      <c r="P214" s="163"/>
      <c r="Q214" s="156">
        <f t="shared" si="3"/>
        <v>0</v>
      </c>
      <c r="R214" s="164"/>
      <c r="S214" s="165"/>
    </row>
    <row r="215" spans="1:19" ht="18" hidden="1" customHeight="1">
      <c r="A215" s="703">
        <v>205</v>
      </c>
      <c r="B215" s="704"/>
      <c r="C215" s="167"/>
      <c r="D215" s="151"/>
      <c r="E215" s="151"/>
      <c r="F215" s="152"/>
      <c r="G215" s="159"/>
      <c r="H215" s="160"/>
      <c r="I215" s="172"/>
      <c r="J215" s="162"/>
      <c r="K215" s="172"/>
      <c r="L215" s="161"/>
      <c r="M215" s="162"/>
      <c r="N215" s="172"/>
      <c r="O215" s="161"/>
      <c r="P215" s="163"/>
      <c r="Q215" s="156">
        <f t="shared" si="3"/>
        <v>0</v>
      </c>
      <c r="R215" s="164"/>
      <c r="S215" s="165"/>
    </row>
    <row r="216" spans="1:19" ht="18" hidden="1" customHeight="1">
      <c r="A216" s="703">
        <v>206</v>
      </c>
      <c r="B216" s="704"/>
      <c r="C216" s="167"/>
      <c r="D216" s="151"/>
      <c r="E216" s="151"/>
      <c r="F216" s="152"/>
      <c r="G216" s="159"/>
      <c r="H216" s="160"/>
      <c r="I216" s="172"/>
      <c r="J216" s="162"/>
      <c r="K216" s="172"/>
      <c r="L216" s="161"/>
      <c r="M216" s="162"/>
      <c r="N216" s="172"/>
      <c r="O216" s="161"/>
      <c r="P216" s="163"/>
      <c r="Q216" s="156">
        <f t="shared" si="3"/>
        <v>0</v>
      </c>
      <c r="R216" s="164"/>
      <c r="S216" s="165"/>
    </row>
    <row r="217" spans="1:19" ht="18" hidden="1" customHeight="1">
      <c r="A217" s="703">
        <v>207</v>
      </c>
      <c r="B217" s="704"/>
      <c r="C217" s="167"/>
      <c r="D217" s="151"/>
      <c r="E217" s="151"/>
      <c r="F217" s="152"/>
      <c r="G217" s="159"/>
      <c r="H217" s="160"/>
      <c r="I217" s="172"/>
      <c r="J217" s="162"/>
      <c r="K217" s="172"/>
      <c r="L217" s="161"/>
      <c r="M217" s="162"/>
      <c r="N217" s="172"/>
      <c r="O217" s="161"/>
      <c r="P217" s="163"/>
      <c r="Q217" s="156">
        <f t="shared" si="3"/>
        <v>0</v>
      </c>
      <c r="R217" s="164"/>
      <c r="S217" s="165"/>
    </row>
    <row r="218" spans="1:19" ht="18" hidden="1" customHeight="1">
      <c r="A218" s="703">
        <v>208</v>
      </c>
      <c r="B218" s="704"/>
      <c r="C218" s="167"/>
      <c r="D218" s="151"/>
      <c r="E218" s="151"/>
      <c r="F218" s="152"/>
      <c r="G218" s="159"/>
      <c r="H218" s="160"/>
      <c r="I218" s="172"/>
      <c r="J218" s="162"/>
      <c r="K218" s="172"/>
      <c r="L218" s="161"/>
      <c r="M218" s="162"/>
      <c r="N218" s="172"/>
      <c r="O218" s="161"/>
      <c r="P218" s="163"/>
      <c r="Q218" s="156">
        <f t="shared" si="3"/>
        <v>0</v>
      </c>
      <c r="R218" s="164"/>
      <c r="S218" s="165"/>
    </row>
    <row r="219" spans="1:19" ht="18" hidden="1" customHeight="1">
      <c r="A219" s="703">
        <v>209</v>
      </c>
      <c r="B219" s="704"/>
      <c r="C219" s="167"/>
      <c r="D219" s="151"/>
      <c r="E219" s="151"/>
      <c r="F219" s="152"/>
      <c r="G219" s="159"/>
      <c r="H219" s="160"/>
      <c r="I219" s="172"/>
      <c r="J219" s="162"/>
      <c r="K219" s="172"/>
      <c r="L219" s="161"/>
      <c r="M219" s="162"/>
      <c r="N219" s="172"/>
      <c r="O219" s="161"/>
      <c r="P219" s="163"/>
      <c r="Q219" s="156">
        <f t="shared" si="3"/>
        <v>0</v>
      </c>
      <c r="R219" s="164"/>
      <c r="S219" s="165"/>
    </row>
    <row r="220" spans="1:19" ht="18" hidden="1" customHeight="1">
      <c r="A220" s="703">
        <v>210</v>
      </c>
      <c r="B220" s="704"/>
      <c r="C220" s="167"/>
      <c r="D220" s="151"/>
      <c r="E220" s="151"/>
      <c r="F220" s="152"/>
      <c r="G220" s="159"/>
      <c r="H220" s="160"/>
      <c r="I220" s="172"/>
      <c r="J220" s="162"/>
      <c r="K220" s="172"/>
      <c r="L220" s="161"/>
      <c r="M220" s="162"/>
      <c r="N220" s="172"/>
      <c r="O220" s="161"/>
      <c r="P220" s="163"/>
      <c r="Q220" s="156">
        <f t="shared" si="3"/>
        <v>0</v>
      </c>
      <c r="R220" s="164"/>
      <c r="S220" s="165"/>
    </row>
    <row r="221" spans="1:19" ht="18" hidden="1" customHeight="1">
      <c r="A221" s="703">
        <v>211</v>
      </c>
      <c r="B221" s="704"/>
      <c r="C221" s="167"/>
      <c r="D221" s="151"/>
      <c r="E221" s="151"/>
      <c r="F221" s="152"/>
      <c r="G221" s="159"/>
      <c r="H221" s="160"/>
      <c r="I221" s="172"/>
      <c r="J221" s="162"/>
      <c r="K221" s="172"/>
      <c r="L221" s="161"/>
      <c r="M221" s="162"/>
      <c r="N221" s="172"/>
      <c r="O221" s="161"/>
      <c r="P221" s="163"/>
      <c r="Q221" s="156">
        <f t="shared" si="3"/>
        <v>0</v>
      </c>
      <c r="R221" s="164"/>
      <c r="S221" s="165"/>
    </row>
    <row r="222" spans="1:19" ht="18" hidden="1" customHeight="1">
      <c r="A222" s="703">
        <v>212</v>
      </c>
      <c r="B222" s="704"/>
      <c r="C222" s="167"/>
      <c r="D222" s="151"/>
      <c r="E222" s="151"/>
      <c r="F222" s="152"/>
      <c r="G222" s="159"/>
      <c r="H222" s="160"/>
      <c r="I222" s="172"/>
      <c r="J222" s="162"/>
      <c r="K222" s="172"/>
      <c r="L222" s="161"/>
      <c r="M222" s="162"/>
      <c r="N222" s="172"/>
      <c r="O222" s="161"/>
      <c r="P222" s="163"/>
      <c r="Q222" s="156">
        <f t="shared" si="3"/>
        <v>0</v>
      </c>
      <c r="R222" s="164"/>
      <c r="S222" s="165"/>
    </row>
    <row r="223" spans="1:19" ht="18" hidden="1" customHeight="1">
      <c r="A223" s="703">
        <v>213</v>
      </c>
      <c r="B223" s="704"/>
      <c r="C223" s="167"/>
      <c r="D223" s="151"/>
      <c r="E223" s="151"/>
      <c r="F223" s="152"/>
      <c r="G223" s="159"/>
      <c r="H223" s="160"/>
      <c r="I223" s="172"/>
      <c r="J223" s="162"/>
      <c r="K223" s="172"/>
      <c r="L223" s="161"/>
      <c r="M223" s="162"/>
      <c r="N223" s="172"/>
      <c r="O223" s="161"/>
      <c r="P223" s="163"/>
      <c r="Q223" s="156">
        <f t="shared" si="3"/>
        <v>0</v>
      </c>
      <c r="R223" s="164"/>
      <c r="S223" s="165"/>
    </row>
    <row r="224" spans="1:19" ht="18" hidden="1" customHeight="1">
      <c r="A224" s="703">
        <v>214</v>
      </c>
      <c r="B224" s="704"/>
      <c r="C224" s="167"/>
      <c r="D224" s="151"/>
      <c r="E224" s="151"/>
      <c r="F224" s="152"/>
      <c r="G224" s="159"/>
      <c r="H224" s="160"/>
      <c r="I224" s="172"/>
      <c r="J224" s="162"/>
      <c r="K224" s="172"/>
      <c r="L224" s="161"/>
      <c r="M224" s="162"/>
      <c r="N224" s="172"/>
      <c r="O224" s="161"/>
      <c r="P224" s="163"/>
      <c r="Q224" s="156">
        <f t="shared" si="3"/>
        <v>0</v>
      </c>
      <c r="R224" s="164"/>
      <c r="S224" s="165"/>
    </row>
    <row r="225" spans="1:19" ht="18" hidden="1" customHeight="1">
      <c r="A225" s="703">
        <v>215</v>
      </c>
      <c r="B225" s="704"/>
      <c r="C225" s="167"/>
      <c r="D225" s="151"/>
      <c r="E225" s="151"/>
      <c r="F225" s="152"/>
      <c r="G225" s="159"/>
      <c r="H225" s="160"/>
      <c r="I225" s="172"/>
      <c r="J225" s="162"/>
      <c r="K225" s="172"/>
      <c r="L225" s="161"/>
      <c r="M225" s="162"/>
      <c r="N225" s="172"/>
      <c r="O225" s="161"/>
      <c r="P225" s="163"/>
      <c r="Q225" s="156">
        <f t="shared" si="3"/>
        <v>0</v>
      </c>
      <c r="R225" s="164"/>
      <c r="S225" s="165"/>
    </row>
    <row r="226" spans="1:19" ht="18" hidden="1" customHeight="1">
      <c r="A226" s="703">
        <v>216</v>
      </c>
      <c r="B226" s="704"/>
      <c r="C226" s="167"/>
      <c r="D226" s="151"/>
      <c r="E226" s="151"/>
      <c r="F226" s="152"/>
      <c r="G226" s="159"/>
      <c r="H226" s="160"/>
      <c r="I226" s="172"/>
      <c r="J226" s="162"/>
      <c r="K226" s="172"/>
      <c r="L226" s="161"/>
      <c r="M226" s="162"/>
      <c r="N226" s="172"/>
      <c r="O226" s="161"/>
      <c r="P226" s="163"/>
      <c r="Q226" s="156">
        <f t="shared" si="3"/>
        <v>0</v>
      </c>
      <c r="R226" s="164"/>
      <c r="S226" s="165"/>
    </row>
    <row r="227" spans="1:19" ht="18" hidden="1" customHeight="1">
      <c r="A227" s="703">
        <v>217</v>
      </c>
      <c r="B227" s="704"/>
      <c r="C227" s="167"/>
      <c r="D227" s="151"/>
      <c r="E227" s="151"/>
      <c r="F227" s="152"/>
      <c r="G227" s="159"/>
      <c r="H227" s="160"/>
      <c r="I227" s="172"/>
      <c r="J227" s="162"/>
      <c r="K227" s="172"/>
      <c r="L227" s="161"/>
      <c r="M227" s="162"/>
      <c r="N227" s="172"/>
      <c r="O227" s="161"/>
      <c r="P227" s="163"/>
      <c r="Q227" s="156">
        <f t="shared" si="3"/>
        <v>0</v>
      </c>
      <c r="R227" s="164"/>
      <c r="S227" s="165"/>
    </row>
    <row r="228" spans="1:19" ht="18" hidden="1" customHeight="1">
      <c r="A228" s="703">
        <v>218</v>
      </c>
      <c r="B228" s="704"/>
      <c r="C228" s="167"/>
      <c r="D228" s="151"/>
      <c r="E228" s="151"/>
      <c r="F228" s="152"/>
      <c r="G228" s="159"/>
      <c r="H228" s="160"/>
      <c r="I228" s="172"/>
      <c r="J228" s="162"/>
      <c r="K228" s="172"/>
      <c r="L228" s="161"/>
      <c r="M228" s="162"/>
      <c r="N228" s="172"/>
      <c r="O228" s="161"/>
      <c r="P228" s="163"/>
      <c r="Q228" s="156">
        <f t="shared" si="3"/>
        <v>0</v>
      </c>
      <c r="R228" s="164"/>
      <c r="S228" s="165"/>
    </row>
    <row r="229" spans="1:19" ht="18" hidden="1" customHeight="1">
      <c r="A229" s="703">
        <v>219</v>
      </c>
      <c r="B229" s="704"/>
      <c r="C229" s="167"/>
      <c r="D229" s="151"/>
      <c r="E229" s="151"/>
      <c r="F229" s="152"/>
      <c r="G229" s="159"/>
      <c r="H229" s="160"/>
      <c r="I229" s="172"/>
      <c r="J229" s="162"/>
      <c r="K229" s="172"/>
      <c r="L229" s="161"/>
      <c r="M229" s="162"/>
      <c r="N229" s="172"/>
      <c r="O229" s="161"/>
      <c r="P229" s="163"/>
      <c r="Q229" s="156">
        <f t="shared" si="3"/>
        <v>0</v>
      </c>
      <c r="R229" s="164"/>
      <c r="S229" s="165"/>
    </row>
    <row r="230" spans="1:19" ht="18" hidden="1" customHeight="1">
      <c r="A230" s="703">
        <v>220</v>
      </c>
      <c r="B230" s="704"/>
      <c r="C230" s="167"/>
      <c r="D230" s="151"/>
      <c r="E230" s="151"/>
      <c r="F230" s="152"/>
      <c r="G230" s="159"/>
      <c r="H230" s="160"/>
      <c r="I230" s="172"/>
      <c r="J230" s="162"/>
      <c r="K230" s="172"/>
      <c r="L230" s="161"/>
      <c r="M230" s="162"/>
      <c r="N230" s="172"/>
      <c r="O230" s="161"/>
      <c r="P230" s="163"/>
      <c r="Q230" s="156">
        <f t="shared" si="3"/>
        <v>0</v>
      </c>
      <c r="R230" s="164"/>
      <c r="S230" s="165"/>
    </row>
    <row r="231" spans="1:19" ht="18" hidden="1" customHeight="1">
      <c r="A231" s="703">
        <v>221</v>
      </c>
      <c r="B231" s="704"/>
      <c r="C231" s="167"/>
      <c r="D231" s="151"/>
      <c r="E231" s="151"/>
      <c r="F231" s="152"/>
      <c r="G231" s="159"/>
      <c r="H231" s="160"/>
      <c r="I231" s="172"/>
      <c r="J231" s="162"/>
      <c r="K231" s="172"/>
      <c r="L231" s="161"/>
      <c r="M231" s="162"/>
      <c r="N231" s="172"/>
      <c r="O231" s="161"/>
      <c r="P231" s="163"/>
      <c r="Q231" s="156">
        <f t="shared" si="3"/>
        <v>0</v>
      </c>
      <c r="R231" s="164"/>
      <c r="S231" s="165"/>
    </row>
    <row r="232" spans="1:19" ht="18" hidden="1" customHeight="1">
      <c r="A232" s="703">
        <v>222</v>
      </c>
      <c r="B232" s="704"/>
      <c r="C232" s="167"/>
      <c r="D232" s="151"/>
      <c r="E232" s="151"/>
      <c r="F232" s="152"/>
      <c r="G232" s="159"/>
      <c r="H232" s="160"/>
      <c r="I232" s="172"/>
      <c r="J232" s="162"/>
      <c r="K232" s="172"/>
      <c r="L232" s="161"/>
      <c r="M232" s="162"/>
      <c r="N232" s="172"/>
      <c r="O232" s="161"/>
      <c r="P232" s="163"/>
      <c r="Q232" s="156">
        <f t="shared" si="3"/>
        <v>0</v>
      </c>
      <c r="R232" s="164"/>
      <c r="S232" s="165"/>
    </row>
    <row r="233" spans="1:19" ht="18" hidden="1" customHeight="1">
      <c r="A233" s="703">
        <v>223</v>
      </c>
      <c r="B233" s="704"/>
      <c r="C233" s="167"/>
      <c r="D233" s="151"/>
      <c r="E233" s="151"/>
      <c r="F233" s="152"/>
      <c r="G233" s="159"/>
      <c r="H233" s="160"/>
      <c r="I233" s="172"/>
      <c r="J233" s="162"/>
      <c r="K233" s="172"/>
      <c r="L233" s="161"/>
      <c r="M233" s="162"/>
      <c r="N233" s="172"/>
      <c r="O233" s="161"/>
      <c r="P233" s="163"/>
      <c r="Q233" s="156">
        <f t="shared" si="3"/>
        <v>0</v>
      </c>
      <c r="R233" s="164"/>
      <c r="S233" s="165"/>
    </row>
    <row r="234" spans="1:19" ht="18" hidden="1" customHeight="1">
      <c r="A234" s="703">
        <v>224</v>
      </c>
      <c r="B234" s="704"/>
      <c r="C234" s="167"/>
      <c r="D234" s="151"/>
      <c r="E234" s="151"/>
      <c r="F234" s="152"/>
      <c r="G234" s="159"/>
      <c r="H234" s="160"/>
      <c r="I234" s="172"/>
      <c r="J234" s="162"/>
      <c r="K234" s="172"/>
      <c r="L234" s="161"/>
      <c r="M234" s="162"/>
      <c r="N234" s="172"/>
      <c r="O234" s="161"/>
      <c r="P234" s="163"/>
      <c r="Q234" s="156">
        <f t="shared" si="3"/>
        <v>0</v>
      </c>
      <c r="R234" s="164"/>
      <c r="S234" s="165"/>
    </row>
    <row r="235" spans="1:19" ht="18" hidden="1" customHeight="1">
      <c r="A235" s="703">
        <v>225</v>
      </c>
      <c r="B235" s="704"/>
      <c r="C235" s="167"/>
      <c r="D235" s="151"/>
      <c r="E235" s="151"/>
      <c r="F235" s="152"/>
      <c r="G235" s="159"/>
      <c r="H235" s="160"/>
      <c r="I235" s="172"/>
      <c r="J235" s="162"/>
      <c r="K235" s="172"/>
      <c r="L235" s="161"/>
      <c r="M235" s="162"/>
      <c r="N235" s="172"/>
      <c r="O235" s="161"/>
      <c r="P235" s="163"/>
      <c r="Q235" s="156">
        <f t="shared" si="3"/>
        <v>0</v>
      </c>
      <c r="R235" s="164"/>
      <c r="S235" s="165"/>
    </row>
    <row r="236" spans="1:19" ht="18" hidden="1" customHeight="1">
      <c r="A236" s="703">
        <v>226</v>
      </c>
      <c r="B236" s="704"/>
      <c r="C236" s="167"/>
      <c r="D236" s="151"/>
      <c r="E236" s="151"/>
      <c r="F236" s="152"/>
      <c r="G236" s="159"/>
      <c r="H236" s="160"/>
      <c r="I236" s="172"/>
      <c r="J236" s="162"/>
      <c r="K236" s="172"/>
      <c r="L236" s="161"/>
      <c r="M236" s="162"/>
      <c r="N236" s="172"/>
      <c r="O236" s="161"/>
      <c r="P236" s="163"/>
      <c r="Q236" s="156">
        <f t="shared" si="3"/>
        <v>0</v>
      </c>
      <c r="R236" s="164"/>
      <c r="S236" s="165"/>
    </row>
    <row r="237" spans="1:19" ht="18" hidden="1" customHeight="1">
      <c r="A237" s="703">
        <v>227</v>
      </c>
      <c r="B237" s="704"/>
      <c r="C237" s="167"/>
      <c r="D237" s="151"/>
      <c r="E237" s="151"/>
      <c r="F237" s="152"/>
      <c r="G237" s="159"/>
      <c r="H237" s="160"/>
      <c r="I237" s="172"/>
      <c r="J237" s="162"/>
      <c r="K237" s="172"/>
      <c r="L237" s="161"/>
      <c r="M237" s="162"/>
      <c r="N237" s="172"/>
      <c r="O237" s="161"/>
      <c r="P237" s="163"/>
      <c r="Q237" s="156">
        <f t="shared" si="3"/>
        <v>0</v>
      </c>
      <c r="R237" s="164"/>
      <c r="S237" s="165"/>
    </row>
    <row r="238" spans="1:19" ht="18" hidden="1" customHeight="1">
      <c r="A238" s="703">
        <v>228</v>
      </c>
      <c r="B238" s="704"/>
      <c r="C238" s="167"/>
      <c r="D238" s="151"/>
      <c r="E238" s="151"/>
      <c r="F238" s="152"/>
      <c r="G238" s="159"/>
      <c r="H238" s="160"/>
      <c r="I238" s="172"/>
      <c r="J238" s="162"/>
      <c r="K238" s="172"/>
      <c r="L238" s="161"/>
      <c r="M238" s="162"/>
      <c r="N238" s="172"/>
      <c r="O238" s="161"/>
      <c r="P238" s="163"/>
      <c r="Q238" s="156">
        <f t="shared" si="3"/>
        <v>0</v>
      </c>
      <c r="R238" s="164"/>
      <c r="S238" s="165"/>
    </row>
    <row r="239" spans="1:19" ht="18" hidden="1" customHeight="1">
      <c r="A239" s="703">
        <v>229</v>
      </c>
      <c r="B239" s="704"/>
      <c r="C239" s="167"/>
      <c r="D239" s="151"/>
      <c r="E239" s="151"/>
      <c r="F239" s="152"/>
      <c r="G239" s="159"/>
      <c r="H239" s="160"/>
      <c r="I239" s="172"/>
      <c r="J239" s="162"/>
      <c r="K239" s="172"/>
      <c r="L239" s="161"/>
      <c r="M239" s="162"/>
      <c r="N239" s="172"/>
      <c r="O239" s="161"/>
      <c r="P239" s="163"/>
      <c r="Q239" s="156">
        <f t="shared" si="3"/>
        <v>0</v>
      </c>
      <c r="R239" s="164"/>
      <c r="S239" s="165"/>
    </row>
    <row r="240" spans="1:19" ht="18" hidden="1" customHeight="1">
      <c r="A240" s="703">
        <v>230</v>
      </c>
      <c r="B240" s="704"/>
      <c r="C240" s="167"/>
      <c r="D240" s="151"/>
      <c r="E240" s="151"/>
      <c r="F240" s="152"/>
      <c r="G240" s="159"/>
      <c r="H240" s="160"/>
      <c r="I240" s="172"/>
      <c r="J240" s="162"/>
      <c r="K240" s="172"/>
      <c r="L240" s="161"/>
      <c r="M240" s="162"/>
      <c r="N240" s="172"/>
      <c r="O240" s="161"/>
      <c r="P240" s="163"/>
      <c r="Q240" s="156">
        <f t="shared" si="3"/>
        <v>0</v>
      </c>
      <c r="R240" s="164"/>
      <c r="S240" s="165"/>
    </row>
    <row r="241" spans="1:19" ht="18" hidden="1" customHeight="1">
      <c r="A241" s="703">
        <v>231</v>
      </c>
      <c r="B241" s="704"/>
      <c r="C241" s="167"/>
      <c r="D241" s="151"/>
      <c r="E241" s="151"/>
      <c r="F241" s="152"/>
      <c r="G241" s="159"/>
      <c r="H241" s="160"/>
      <c r="I241" s="172"/>
      <c r="J241" s="162"/>
      <c r="K241" s="172"/>
      <c r="L241" s="161"/>
      <c r="M241" s="162"/>
      <c r="N241" s="172"/>
      <c r="O241" s="161"/>
      <c r="P241" s="163"/>
      <c r="Q241" s="156">
        <f t="shared" si="3"/>
        <v>0</v>
      </c>
      <c r="R241" s="164"/>
      <c r="S241" s="165"/>
    </row>
    <row r="242" spans="1:19" ht="18" hidden="1" customHeight="1">
      <c r="A242" s="703">
        <v>232</v>
      </c>
      <c r="B242" s="704"/>
      <c r="C242" s="167"/>
      <c r="D242" s="151"/>
      <c r="E242" s="151"/>
      <c r="F242" s="152"/>
      <c r="G242" s="159"/>
      <c r="H242" s="160"/>
      <c r="I242" s="172"/>
      <c r="J242" s="162"/>
      <c r="K242" s="172"/>
      <c r="L242" s="161"/>
      <c r="M242" s="162"/>
      <c r="N242" s="172"/>
      <c r="O242" s="161"/>
      <c r="P242" s="163"/>
      <c r="Q242" s="156">
        <f t="shared" si="3"/>
        <v>0</v>
      </c>
      <c r="R242" s="164"/>
      <c r="S242" s="165"/>
    </row>
    <row r="243" spans="1:19" ht="18" hidden="1" customHeight="1">
      <c r="A243" s="703">
        <v>233</v>
      </c>
      <c r="B243" s="704"/>
      <c r="C243" s="167"/>
      <c r="D243" s="151"/>
      <c r="E243" s="151"/>
      <c r="F243" s="152"/>
      <c r="G243" s="159"/>
      <c r="H243" s="160"/>
      <c r="I243" s="172"/>
      <c r="J243" s="162"/>
      <c r="K243" s="172"/>
      <c r="L243" s="161"/>
      <c r="M243" s="162"/>
      <c r="N243" s="172"/>
      <c r="O243" s="161"/>
      <c r="P243" s="163"/>
      <c r="Q243" s="156">
        <f t="shared" si="3"/>
        <v>0</v>
      </c>
      <c r="R243" s="164"/>
      <c r="S243" s="165"/>
    </row>
    <row r="244" spans="1:19" ht="18" hidden="1" customHeight="1">
      <c r="A244" s="703">
        <v>234</v>
      </c>
      <c r="B244" s="704"/>
      <c r="C244" s="167"/>
      <c r="D244" s="151"/>
      <c r="E244" s="151"/>
      <c r="F244" s="152"/>
      <c r="G244" s="159"/>
      <c r="H244" s="160"/>
      <c r="I244" s="172"/>
      <c r="J244" s="162"/>
      <c r="K244" s="172"/>
      <c r="L244" s="161"/>
      <c r="M244" s="162"/>
      <c r="N244" s="172"/>
      <c r="O244" s="161"/>
      <c r="P244" s="163"/>
      <c r="Q244" s="156">
        <f t="shared" si="3"/>
        <v>0</v>
      </c>
      <c r="R244" s="164"/>
      <c r="S244" s="165"/>
    </row>
    <row r="245" spans="1:19" ht="18" hidden="1" customHeight="1">
      <c r="A245" s="703">
        <v>235</v>
      </c>
      <c r="B245" s="704"/>
      <c r="C245" s="167"/>
      <c r="D245" s="151"/>
      <c r="E245" s="151"/>
      <c r="F245" s="152"/>
      <c r="G245" s="159"/>
      <c r="H245" s="160"/>
      <c r="I245" s="172"/>
      <c r="J245" s="162"/>
      <c r="K245" s="172"/>
      <c r="L245" s="161"/>
      <c r="M245" s="162"/>
      <c r="N245" s="172"/>
      <c r="O245" s="161"/>
      <c r="P245" s="163"/>
      <c r="Q245" s="156">
        <f t="shared" si="3"/>
        <v>0</v>
      </c>
      <c r="R245" s="164"/>
      <c r="S245" s="165"/>
    </row>
    <row r="246" spans="1:19" ht="18" hidden="1" customHeight="1">
      <c r="A246" s="703">
        <v>236</v>
      </c>
      <c r="B246" s="704"/>
      <c r="C246" s="167"/>
      <c r="D246" s="151"/>
      <c r="E246" s="151"/>
      <c r="F246" s="152"/>
      <c r="G246" s="159"/>
      <c r="H246" s="160"/>
      <c r="I246" s="172"/>
      <c r="J246" s="162"/>
      <c r="K246" s="172"/>
      <c r="L246" s="161"/>
      <c r="M246" s="162"/>
      <c r="N246" s="172"/>
      <c r="O246" s="161"/>
      <c r="P246" s="163"/>
      <c r="Q246" s="156">
        <f t="shared" si="3"/>
        <v>0</v>
      </c>
      <c r="R246" s="164"/>
      <c r="S246" s="165"/>
    </row>
    <row r="247" spans="1:19" ht="18" hidden="1" customHeight="1">
      <c r="A247" s="703">
        <v>237</v>
      </c>
      <c r="B247" s="704"/>
      <c r="C247" s="167"/>
      <c r="D247" s="151"/>
      <c r="E247" s="151"/>
      <c r="F247" s="152"/>
      <c r="G247" s="159"/>
      <c r="H247" s="160"/>
      <c r="I247" s="172"/>
      <c r="J247" s="162"/>
      <c r="K247" s="172"/>
      <c r="L247" s="161"/>
      <c r="M247" s="162"/>
      <c r="N247" s="172"/>
      <c r="O247" s="161"/>
      <c r="P247" s="163"/>
      <c r="Q247" s="156">
        <f t="shared" si="3"/>
        <v>0</v>
      </c>
      <c r="R247" s="164"/>
      <c r="S247" s="165"/>
    </row>
    <row r="248" spans="1:19" ht="18" hidden="1" customHeight="1">
      <c r="A248" s="703">
        <v>238</v>
      </c>
      <c r="B248" s="704"/>
      <c r="C248" s="167"/>
      <c r="D248" s="151"/>
      <c r="E248" s="151"/>
      <c r="F248" s="152"/>
      <c r="G248" s="159"/>
      <c r="H248" s="160"/>
      <c r="I248" s="172"/>
      <c r="J248" s="162"/>
      <c r="K248" s="172"/>
      <c r="L248" s="161"/>
      <c r="M248" s="162"/>
      <c r="N248" s="172"/>
      <c r="O248" s="161"/>
      <c r="P248" s="163"/>
      <c r="Q248" s="156">
        <f t="shared" si="3"/>
        <v>0</v>
      </c>
      <c r="R248" s="164"/>
      <c r="S248" s="165"/>
    </row>
    <row r="249" spans="1:19" ht="18" hidden="1" customHeight="1">
      <c r="A249" s="703">
        <v>239</v>
      </c>
      <c r="B249" s="704"/>
      <c r="C249" s="167"/>
      <c r="D249" s="151"/>
      <c r="E249" s="151"/>
      <c r="F249" s="152"/>
      <c r="G249" s="159"/>
      <c r="H249" s="160"/>
      <c r="I249" s="172"/>
      <c r="J249" s="162"/>
      <c r="K249" s="172"/>
      <c r="L249" s="161"/>
      <c r="M249" s="162"/>
      <c r="N249" s="172"/>
      <c r="O249" s="161"/>
      <c r="P249" s="163"/>
      <c r="Q249" s="156">
        <f t="shared" si="3"/>
        <v>0</v>
      </c>
      <c r="R249" s="164"/>
      <c r="S249" s="165"/>
    </row>
    <row r="250" spans="1:19" ht="18" hidden="1" customHeight="1">
      <c r="A250" s="703">
        <v>240</v>
      </c>
      <c r="B250" s="704"/>
      <c r="C250" s="167"/>
      <c r="D250" s="151"/>
      <c r="E250" s="151"/>
      <c r="F250" s="152"/>
      <c r="G250" s="159"/>
      <c r="H250" s="160"/>
      <c r="I250" s="172"/>
      <c r="J250" s="162"/>
      <c r="K250" s="172"/>
      <c r="L250" s="161"/>
      <c r="M250" s="162"/>
      <c r="N250" s="172"/>
      <c r="O250" s="161"/>
      <c r="P250" s="163"/>
      <c r="Q250" s="156">
        <f t="shared" si="3"/>
        <v>0</v>
      </c>
      <c r="R250" s="164"/>
      <c r="S250" s="165"/>
    </row>
    <row r="251" spans="1:19" ht="18" hidden="1" customHeight="1">
      <c r="A251" s="703">
        <v>241</v>
      </c>
      <c r="B251" s="704"/>
      <c r="C251" s="167"/>
      <c r="D251" s="151"/>
      <c r="E251" s="151"/>
      <c r="F251" s="152"/>
      <c r="G251" s="159"/>
      <c r="H251" s="160"/>
      <c r="I251" s="172"/>
      <c r="J251" s="162"/>
      <c r="K251" s="172"/>
      <c r="L251" s="161"/>
      <c r="M251" s="162"/>
      <c r="N251" s="172"/>
      <c r="O251" s="161"/>
      <c r="P251" s="163"/>
      <c r="Q251" s="156">
        <f t="shared" si="3"/>
        <v>0</v>
      </c>
      <c r="R251" s="164"/>
      <c r="S251" s="165"/>
    </row>
    <row r="252" spans="1:19" ht="18" hidden="1" customHeight="1">
      <c r="A252" s="703">
        <v>242</v>
      </c>
      <c r="B252" s="704"/>
      <c r="C252" s="167"/>
      <c r="D252" s="151"/>
      <c r="E252" s="151"/>
      <c r="F252" s="152"/>
      <c r="G252" s="159"/>
      <c r="H252" s="160"/>
      <c r="I252" s="172"/>
      <c r="J252" s="162"/>
      <c r="K252" s="172"/>
      <c r="L252" s="161"/>
      <c r="M252" s="162"/>
      <c r="N252" s="172"/>
      <c r="O252" s="161"/>
      <c r="P252" s="163"/>
      <c r="Q252" s="156">
        <f t="shared" si="3"/>
        <v>0</v>
      </c>
      <c r="R252" s="164"/>
      <c r="S252" s="165"/>
    </row>
    <row r="253" spans="1:19" ht="18" hidden="1" customHeight="1">
      <c r="A253" s="703">
        <v>243</v>
      </c>
      <c r="B253" s="704"/>
      <c r="C253" s="167"/>
      <c r="D253" s="151"/>
      <c r="E253" s="151"/>
      <c r="F253" s="152"/>
      <c r="G253" s="159"/>
      <c r="H253" s="160"/>
      <c r="I253" s="172"/>
      <c r="J253" s="162"/>
      <c r="K253" s="172"/>
      <c r="L253" s="161"/>
      <c r="M253" s="162"/>
      <c r="N253" s="172"/>
      <c r="O253" s="161"/>
      <c r="P253" s="163"/>
      <c r="Q253" s="156">
        <f t="shared" si="3"/>
        <v>0</v>
      </c>
      <c r="R253" s="164"/>
      <c r="S253" s="165"/>
    </row>
    <row r="254" spans="1:19" ht="18" hidden="1" customHeight="1">
      <c r="A254" s="703">
        <v>244</v>
      </c>
      <c r="B254" s="704"/>
      <c r="C254" s="167"/>
      <c r="D254" s="151"/>
      <c r="E254" s="151"/>
      <c r="F254" s="152"/>
      <c r="G254" s="159"/>
      <c r="H254" s="160"/>
      <c r="I254" s="172"/>
      <c r="J254" s="162"/>
      <c r="K254" s="172"/>
      <c r="L254" s="161"/>
      <c r="M254" s="162"/>
      <c r="N254" s="172"/>
      <c r="O254" s="161"/>
      <c r="P254" s="163"/>
      <c r="Q254" s="156">
        <f t="shared" si="3"/>
        <v>0</v>
      </c>
      <c r="R254" s="164"/>
      <c r="S254" s="165"/>
    </row>
    <row r="255" spans="1:19" ht="18" hidden="1" customHeight="1">
      <c r="A255" s="703">
        <v>245</v>
      </c>
      <c r="B255" s="704"/>
      <c r="C255" s="167"/>
      <c r="D255" s="151"/>
      <c r="E255" s="151"/>
      <c r="F255" s="152"/>
      <c r="G255" s="159"/>
      <c r="H255" s="160"/>
      <c r="I255" s="172"/>
      <c r="J255" s="162"/>
      <c r="K255" s="172"/>
      <c r="L255" s="161"/>
      <c r="M255" s="162"/>
      <c r="N255" s="172"/>
      <c r="O255" s="161"/>
      <c r="P255" s="163"/>
      <c r="Q255" s="156">
        <f t="shared" si="3"/>
        <v>0</v>
      </c>
      <c r="R255" s="164"/>
      <c r="S255" s="165"/>
    </row>
    <row r="256" spans="1:19" ht="18" hidden="1" customHeight="1">
      <c r="A256" s="703">
        <v>246</v>
      </c>
      <c r="B256" s="704"/>
      <c r="C256" s="167"/>
      <c r="D256" s="151"/>
      <c r="E256" s="151"/>
      <c r="F256" s="152"/>
      <c r="G256" s="159"/>
      <c r="H256" s="160"/>
      <c r="I256" s="172"/>
      <c r="J256" s="162"/>
      <c r="K256" s="172"/>
      <c r="L256" s="161"/>
      <c r="M256" s="162"/>
      <c r="N256" s="172"/>
      <c r="O256" s="161"/>
      <c r="P256" s="163"/>
      <c r="Q256" s="156">
        <f t="shared" si="3"/>
        <v>0</v>
      </c>
      <c r="R256" s="164"/>
      <c r="S256" s="165"/>
    </row>
    <row r="257" spans="1:19" ht="18" hidden="1" customHeight="1">
      <c r="A257" s="703">
        <v>247</v>
      </c>
      <c r="B257" s="704"/>
      <c r="C257" s="167"/>
      <c r="D257" s="151"/>
      <c r="E257" s="151"/>
      <c r="F257" s="152"/>
      <c r="G257" s="159"/>
      <c r="H257" s="160"/>
      <c r="I257" s="172"/>
      <c r="J257" s="162"/>
      <c r="K257" s="172"/>
      <c r="L257" s="161"/>
      <c r="M257" s="162"/>
      <c r="N257" s="172"/>
      <c r="O257" s="161"/>
      <c r="P257" s="163"/>
      <c r="Q257" s="156">
        <f t="shared" si="3"/>
        <v>0</v>
      </c>
      <c r="R257" s="164"/>
      <c r="S257" s="165"/>
    </row>
    <row r="258" spans="1:19" ht="18" hidden="1" customHeight="1">
      <c r="A258" s="703">
        <v>248</v>
      </c>
      <c r="B258" s="704"/>
      <c r="C258" s="167"/>
      <c r="D258" s="151"/>
      <c r="E258" s="151"/>
      <c r="F258" s="152"/>
      <c r="G258" s="159"/>
      <c r="H258" s="160"/>
      <c r="I258" s="172"/>
      <c r="J258" s="162"/>
      <c r="K258" s="172"/>
      <c r="L258" s="161"/>
      <c r="M258" s="162"/>
      <c r="N258" s="172"/>
      <c r="O258" s="161"/>
      <c r="P258" s="163"/>
      <c r="Q258" s="156">
        <f t="shared" si="3"/>
        <v>0</v>
      </c>
      <c r="R258" s="164"/>
      <c r="S258" s="165"/>
    </row>
    <row r="259" spans="1:19" ht="18" hidden="1" customHeight="1">
      <c r="A259" s="703">
        <v>249</v>
      </c>
      <c r="B259" s="704"/>
      <c r="C259" s="167"/>
      <c r="D259" s="151"/>
      <c r="E259" s="151"/>
      <c r="F259" s="152"/>
      <c r="G259" s="159"/>
      <c r="H259" s="160"/>
      <c r="I259" s="172"/>
      <c r="J259" s="162"/>
      <c r="K259" s="172"/>
      <c r="L259" s="161"/>
      <c r="M259" s="162"/>
      <c r="N259" s="172"/>
      <c r="O259" s="161"/>
      <c r="P259" s="163"/>
      <c r="Q259" s="156">
        <f t="shared" si="3"/>
        <v>0</v>
      </c>
      <c r="R259" s="164"/>
      <c r="S259" s="165"/>
    </row>
    <row r="260" spans="1:19" ht="18" hidden="1" customHeight="1">
      <c r="A260" s="703">
        <v>250</v>
      </c>
      <c r="B260" s="704"/>
      <c r="C260" s="167"/>
      <c r="D260" s="151"/>
      <c r="E260" s="151"/>
      <c r="F260" s="152"/>
      <c r="G260" s="159"/>
      <c r="H260" s="160"/>
      <c r="I260" s="172"/>
      <c r="J260" s="162"/>
      <c r="K260" s="172"/>
      <c r="L260" s="161"/>
      <c r="M260" s="162"/>
      <c r="N260" s="172"/>
      <c r="O260" s="161"/>
      <c r="P260" s="163"/>
      <c r="Q260" s="156">
        <f t="shared" si="3"/>
        <v>0</v>
      </c>
      <c r="R260" s="164"/>
      <c r="S260" s="165"/>
    </row>
    <row r="261" spans="1:19" ht="18" hidden="1" customHeight="1">
      <c r="A261" s="703">
        <v>251</v>
      </c>
      <c r="B261" s="704"/>
      <c r="C261" s="167"/>
      <c r="D261" s="151"/>
      <c r="E261" s="151"/>
      <c r="F261" s="152"/>
      <c r="G261" s="159"/>
      <c r="H261" s="160"/>
      <c r="I261" s="172"/>
      <c r="J261" s="162"/>
      <c r="K261" s="172"/>
      <c r="L261" s="161"/>
      <c r="M261" s="162"/>
      <c r="N261" s="172"/>
      <c r="O261" s="161"/>
      <c r="P261" s="163"/>
      <c r="Q261" s="156">
        <f t="shared" si="3"/>
        <v>0</v>
      </c>
      <c r="R261" s="164"/>
      <c r="S261" s="165"/>
    </row>
    <row r="262" spans="1:19" ht="18" hidden="1" customHeight="1">
      <c r="A262" s="703">
        <v>252</v>
      </c>
      <c r="B262" s="704"/>
      <c r="C262" s="167"/>
      <c r="D262" s="151"/>
      <c r="E262" s="151"/>
      <c r="F262" s="152"/>
      <c r="G262" s="159"/>
      <c r="H262" s="160"/>
      <c r="I262" s="172"/>
      <c r="J262" s="162"/>
      <c r="K262" s="172"/>
      <c r="L262" s="161"/>
      <c r="M262" s="162"/>
      <c r="N262" s="172"/>
      <c r="O262" s="161"/>
      <c r="P262" s="163"/>
      <c r="Q262" s="156">
        <f t="shared" si="3"/>
        <v>0</v>
      </c>
      <c r="R262" s="164"/>
      <c r="S262" s="165"/>
    </row>
    <row r="263" spans="1:19" ht="18" hidden="1" customHeight="1">
      <c r="A263" s="703">
        <v>253</v>
      </c>
      <c r="B263" s="704"/>
      <c r="C263" s="167"/>
      <c r="D263" s="151"/>
      <c r="E263" s="151"/>
      <c r="F263" s="152"/>
      <c r="G263" s="159"/>
      <c r="H263" s="160"/>
      <c r="I263" s="172"/>
      <c r="J263" s="162"/>
      <c r="K263" s="172"/>
      <c r="L263" s="161"/>
      <c r="M263" s="162"/>
      <c r="N263" s="172"/>
      <c r="O263" s="161"/>
      <c r="P263" s="163"/>
      <c r="Q263" s="156">
        <f t="shared" si="3"/>
        <v>0</v>
      </c>
      <c r="R263" s="164"/>
      <c r="S263" s="165"/>
    </row>
    <row r="264" spans="1:19" ht="18" hidden="1" customHeight="1">
      <c r="A264" s="703">
        <v>254</v>
      </c>
      <c r="B264" s="704"/>
      <c r="C264" s="167"/>
      <c r="D264" s="151"/>
      <c r="E264" s="151"/>
      <c r="F264" s="152"/>
      <c r="G264" s="159"/>
      <c r="H264" s="160"/>
      <c r="I264" s="172"/>
      <c r="J264" s="162"/>
      <c r="K264" s="172"/>
      <c r="L264" s="161"/>
      <c r="M264" s="162"/>
      <c r="N264" s="172"/>
      <c r="O264" s="161"/>
      <c r="P264" s="163"/>
      <c r="Q264" s="156">
        <f t="shared" si="3"/>
        <v>0</v>
      </c>
      <c r="R264" s="164"/>
      <c r="S264" s="165"/>
    </row>
    <row r="265" spans="1:19" ht="18" hidden="1" customHeight="1">
      <c r="A265" s="703">
        <v>255</v>
      </c>
      <c r="B265" s="704"/>
      <c r="C265" s="167"/>
      <c r="D265" s="151"/>
      <c r="E265" s="151"/>
      <c r="F265" s="152"/>
      <c r="G265" s="159"/>
      <c r="H265" s="160"/>
      <c r="I265" s="172"/>
      <c r="J265" s="162"/>
      <c r="K265" s="172"/>
      <c r="L265" s="161"/>
      <c r="M265" s="162"/>
      <c r="N265" s="172"/>
      <c r="O265" s="161"/>
      <c r="P265" s="163"/>
      <c r="Q265" s="156">
        <f t="shared" si="3"/>
        <v>0</v>
      </c>
      <c r="R265" s="164"/>
      <c r="S265" s="165"/>
    </row>
    <row r="266" spans="1:19" ht="18" hidden="1" customHeight="1">
      <c r="A266" s="703">
        <v>256</v>
      </c>
      <c r="B266" s="704"/>
      <c r="C266" s="167"/>
      <c r="D266" s="151"/>
      <c r="E266" s="151"/>
      <c r="F266" s="152"/>
      <c r="G266" s="159"/>
      <c r="H266" s="160"/>
      <c r="I266" s="172"/>
      <c r="J266" s="162"/>
      <c r="K266" s="172"/>
      <c r="L266" s="161"/>
      <c r="M266" s="162"/>
      <c r="N266" s="172"/>
      <c r="O266" s="161"/>
      <c r="P266" s="163"/>
      <c r="Q266" s="156">
        <f t="shared" si="3"/>
        <v>0</v>
      </c>
      <c r="R266" s="164"/>
      <c r="S266" s="165"/>
    </row>
    <row r="267" spans="1:19" ht="18" hidden="1" customHeight="1">
      <c r="A267" s="703">
        <v>257</v>
      </c>
      <c r="B267" s="704"/>
      <c r="C267" s="167"/>
      <c r="D267" s="151"/>
      <c r="E267" s="151"/>
      <c r="F267" s="152"/>
      <c r="G267" s="159"/>
      <c r="H267" s="160"/>
      <c r="I267" s="172"/>
      <c r="J267" s="162"/>
      <c r="K267" s="172"/>
      <c r="L267" s="161"/>
      <c r="M267" s="162"/>
      <c r="N267" s="172"/>
      <c r="O267" s="161"/>
      <c r="P267" s="163"/>
      <c r="Q267" s="156">
        <f t="shared" si="3"/>
        <v>0</v>
      </c>
      <c r="R267" s="164"/>
      <c r="S267" s="165"/>
    </row>
    <row r="268" spans="1:19" ht="18" hidden="1" customHeight="1">
      <c r="A268" s="703">
        <v>258</v>
      </c>
      <c r="B268" s="704"/>
      <c r="C268" s="167"/>
      <c r="D268" s="151"/>
      <c r="E268" s="151"/>
      <c r="F268" s="152"/>
      <c r="G268" s="159"/>
      <c r="H268" s="160"/>
      <c r="I268" s="172"/>
      <c r="J268" s="162"/>
      <c r="K268" s="172"/>
      <c r="L268" s="161"/>
      <c r="M268" s="162"/>
      <c r="N268" s="172"/>
      <c r="O268" s="161"/>
      <c r="P268" s="163"/>
      <c r="Q268" s="156">
        <f t="shared" ref="Q268:Q310" si="4">IF(I268="",0,INT(SUM(PRODUCT(I268,K268,N268))))</f>
        <v>0</v>
      </c>
      <c r="R268" s="164"/>
      <c r="S268" s="165"/>
    </row>
    <row r="269" spans="1:19" ht="18" hidden="1" customHeight="1">
      <c r="A269" s="703">
        <v>259</v>
      </c>
      <c r="B269" s="704"/>
      <c r="C269" s="167"/>
      <c r="D269" s="151"/>
      <c r="E269" s="151"/>
      <c r="F269" s="152"/>
      <c r="G269" s="159"/>
      <c r="H269" s="160"/>
      <c r="I269" s="172"/>
      <c r="J269" s="162"/>
      <c r="K269" s="172"/>
      <c r="L269" s="161"/>
      <c r="M269" s="162"/>
      <c r="N269" s="172"/>
      <c r="O269" s="161"/>
      <c r="P269" s="163"/>
      <c r="Q269" s="156">
        <f t="shared" si="4"/>
        <v>0</v>
      </c>
      <c r="R269" s="164"/>
      <c r="S269" s="165"/>
    </row>
    <row r="270" spans="1:19" ht="18" hidden="1" customHeight="1">
      <c r="A270" s="703">
        <v>260</v>
      </c>
      <c r="B270" s="704"/>
      <c r="C270" s="167"/>
      <c r="D270" s="151"/>
      <c r="E270" s="151"/>
      <c r="F270" s="152"/>
      <c r="G270" s="159"/>
      <c r="H270" s="160"/>
      <c r="I270" s="172"/>
      <c r="J270" s="162"/>
      <c r="K270" s="172"/>
      <c r="L270" s="161"/>
      <c r="M270" s="162"/>
      <c r="N270" s="172"/>
      <c r="O270" s="161"/>
      <c r="P270" s="163"/>
      <c r="Q270" s="156">
        <f t="shared" si="4"/>
        <v>0</v>
      </c>
      <c r="R270" s="164"/>
      <c r="S270" s="165"/>
    </row>
    <row r="271" spans="1:19" ht="18" hidden="1" customHeight="1">
      <c r="A271" s="703">
        <v>261</v>
      </c>
      <c r="B271" s="704"/>
      <c r="C271" s="167"/>
      <c r="D271" s="151"/>
      <c r="E271" s="151"/>
      <c r="F271" s="152"/>
      <c r="G271" s="159"/>
      <c r="H271" s="160"/>
      <c r="I271" s="172"/>
      <c r="J271" s="162"/>
      <c r="K271" s="172"/>
      <c r="L271" s="161"/>
      <c r="M271" s="162"/>
      <c r="N271" s="172"/>
      <c r="O271" s="161"/>
      <c r="P271" s="163"/>
      <c r="Q271" s="156">
        <f t="shared" si="4"/>
        <v>0</v>
      </c>
      <c r="R271" s="164"/>
      <c r="S271" s="165"/>
    </row>
    <row r="272" spans="1:19" ht="18" hidden="1" customHeight="1">
      <c r="A272" s="703">
        <v>262</v>
      </c>
      <c r="B272" s="704"/>
      <c r="C272" s="167"/>
      <c r="D272" s="151"/>
      <c r="E272" s="151"/>
      <c r="F272" s="152"/>
      <c r="G272" s="159"/>
      <c r="H272" s="160"/>
      <c r="I272" s="172"/>
      <c r="J272" s="162"/>
      <c r="K272" s="172"/>
      <c r="L272" s="161"/>
      <c r="M272" s="162"/>
      <c r="N272" s="172"/>
      <c r="O272" s="161"/>
      <c r="P272" s="163"/>
      <c r="Q272" s="156">
        <f t="shared" si="4"/>
        <v>0</v>
      </c>
      <c r="R272" s="164"/>
      <c r="S272" s="165"/>
    </row>
    <row r="273" spans="1:19" ht="18" hidden="1" customHeight="1">
      <c r="A273" s="703">
        <v>263</v>
      </c>
      <c r="B273" s="704"/>
      <c r="C273" s="167"/>
      <c r="D273" s="151"/>
      <c r="E273" s="151"/>
      <c r="F273" s="152"/>
      <c r="G273" s="159"/>
      <c r="H273" s="160"/>
      <c r="I273" s="172"/>
      <c r="J273" s="162"/>
      <c r="K273" s="172"/>
      <c r="L273" s="161"/>
      <c r="M273" s="162"/>
      <c r="N273" s="172"/>
      <c r="O273" s="161"/>
      <c r="P273" s="163"/>
      <c r="Q273" s="156">
        <f t="shared" si="4"/>
        <v>0</v>
      </c>
      <c r="R273" s="164"/>
      <c r="S273" s="165"/>
    </row>
    <row r="274" spans="1:19" ht="18" hidden="1" customHeight="1">
      <c r="A274" s="703">
        <v>264</v>
      </c>
      <c r="B274" s="704"/>
      <c r="C274" s="167"/>
      <c r="D274" s="151"/>
      <c r="E274" s="151"/>
      <c r="F274" s="152"/>
      <c r="G274" s="159"/>
      <c r="H274" s="160"/>
      <c r="I274" s="172"/>
      <c r="J274" s="162"/>
      <c r="K274" s="172"/>
      <c r="L274" s="161"/>
      <c r="M274" s="162"/>
      <c r="N274" s="172"/>
      <c r="O274" s="161"/>
      <c r="P274" s="163"/>
      <c r="Q274" s="156">
        <f t="shared" si="4"/>
        <v>0</v>
      </c>
      <c r="R274" s="164"/>
      <c r="S274" s="165"/>
    </row>
    <row r="275" spans="1:19" ht="18" hidden="1" customHeight="1">
      <c r="A275" s="703">
        <v>265</v>
      </c>
      <c r="B275" s="704"/>
      <c r="C275" s="167"/>
      <c r="D275" s="151"/>
      <c r="E275" s="151"/>
      <c r="F275" s="152"/>
      <c r="G275" s="159"/>
      <c r="H275" s="160"/>
      <c r="I275" s="172"/>
      <c r="J275" s="162"/>
      <c r="K275" s="172"/>
      <c r="L275" s="161"/>
      <c r="M275" s="162"/>
      <c r="N275" s="172"/>
      <c r="O275" s="161"/>
      <c r="P275" s="163"/>
      <c r="Q275" s="156">
        <f t="shared" si="4"/>
        <v>0</v>
      </c>
      <c r="R275" s="164"/>
      <c r="S275" s="165"/>
    </row>
    <row r="276" spans="1:19" ht="18" hidden="1" customHeight="1">
      <c r="A276" s="703">
        <v>266</v>
      </c>
      <c r="B276" s="704"/>
      <c r="C276" s="167"/>
      <c r="D276" s="151"/>
      <c r="E276" s="151"/>
      <c r="F276" s="152"/>
      <c r="G276" s="159"/>
      <c r="H276" s="160"/>
      <c r="I276" s="172"/>
      <c r="J276" s="162"/>
      <c r="K276" s="172"/>
      <c r="L276" s="161"/>
      <c r="M276" s="162"/>
      <c r="N276" s="172"/>
      <c r="O276" s="161"/>
      <c r="P276" s="163"/>
      <c r="Q276" s="156">
        <f t="shared" si="4"/>
        <v>0</v>
      </c>
      <c r="R276" s="164"/>
      <c r="S276" s="165"/>
    </row>
    <row r="277" spans="1:19" ht="18" hidden="1" customHeight="1">
      <c r="A277" s="703">
        <v>267</v>
      </c>
      <c r="B277" s="704"/>
      <c r="C277" s="167"/>
      <c r="D277" s="151"/>
      <c r="E277" s="151"/>
      <c r="F277" s="152"/>
      <c r="G277" s="159"/>
      <c r="H277" s="160"/>
      <c r="I277" s="172"/>
      <c r="J277" s="162"/>
      <c r="K277" s="172"/>
      <c r="L277" s="161"/>
      <c r="M277" s="162"/>
      <c r="N277" s="172"/>
      <c r="O277" s="161"/>
      <c r="P277" s="163"/>
      <c r="Q277" s="156">
        <f t="shared" si="4"/>
        <v>0</v>
      </c>
      <c r="R277" s="164"/>
      <c r="S277" s="165"/>
    </row>
    <row r="278" spans="1:19" ht="18" hidden="1" customHeight="1">
      <c r="A278" s="703">
        <v>268</v>
      </c>
      <c r="B278" s="704"/>
      <c r="C278" s="167"/>
      <c r="D278" s="151"/>
      <c r="E278" s="151"/>
      <c r="F278" s="152"/>
      <c r="G278" s="159"/>
      <c r="H278" s="160"/>
      <c r="I278" s="172"/>
      <c r="J278" s="162"/>
      <c r="K278" s="172"/>
      <c r="L278" s="161"/>
      <c r="M278" s="162"/>
      <c r="N278" s="172"/>
      <c r="O278" s="161"/>
      <c r="P278" s="163"/>
      <c r="Q278" s="156">
        <f t="shared" si="4"/>
        <v>0</v>
      </c>
      <c r="R278" s="164"/>
      <c r="S278" s="165"/>
    </row>
    <row r="279" spans="1:19" ht="18" hidden="1" customHeight="1">
      <c r="A279" s="703">
        <v>269</v>
      </c>
      <c r="B279" s="704"/>
      <c r="C279" s="167"/>
      <c r="D279" s="151"/>
      <c r="E279" s="151"/>
      <c r="F279" s="152"/>
      <c r="G279" s="159"/>
      <c r="H279" s="160"/>
      <c r="I279" s="172"/>
      <c r="J279" s="162"/>
      <c r="K279" s="172"/>
      <c r="L279" s="161"/>
      <c r="M279" s="162"/>
      <c r="N279" s="172"/>
      <c r="O279" s="161"/>
      <c r="P279" s="163"/>
      <c r="Q279" s="156">
        <f t="shared" si="4"/>
        <v>0</v>
      </c>
      <c r="R279" s="164"/>
      <c r="S279" s="165"/>
    </row>
    <row r="280" spans="1:19" ht="18" hidden="1" customHeight="1">
      <c r="A280" s="703">
        <v>270</v>
      </c>
      <c r="B280" s="704"/>
      <c r="C280" s="167"/>
      <c r="D280" s="151"/>
      <c r="E280" s="151"/>
      <c r="F280" s="152"/>
      <c r="G280" s="159"/>
      <c r="H280" s="160"/>
      <c r="I280" s="172"/>
      <c r="J280" s="162"/>
      <c r="K280" s="172"/>
      <c r="L280" s="161"/>
      <c r="M280" s="162"/>
      <c r="N280" s="172"/>
      <c r="O280" s="161"/>
      <c r="P280" s="163"/>
      <c r="Q280" s="156">
        <f t="shared" si="4"/>
        <v>0</v>
      </c>
      <c r="R280" s="164"/>
      <c r="S280" s="165"/>
    </row>
    <row r="281" spans="1:19" ht="18" hidden="1" customHeight="1">
      <c r="A281" s="703">
        <v>271</v>
      </c>
      <c r="B281" s="704"/>
      <c r="C281" s="167"/>
      <c r="D281" s="151"/>
      <c r="E281" s="151"/>
      <c r="F281" s="152"/>
      <c r="G281" s="159"/>
      <c r="H281" s="160"/>
      <c r="I281" s="172"/>
      <c r="J281" s="162"/>
      <c r="K281" s="172"/>
      <c r="L281" s="161"/>
      <c r="M281" s="162"/>
      <c r="N281" s="172"/>
      <c r="O281" s="161"/>
      <c r="P281" s="163"/>
      <c r="Q281" s="156">
        <f t="shared" si="4"/>
        <v>0</v>
      </c>
      <c r="R281" s="164"/>
      <c r="S281" s="165"/>
    </row>
    <row r="282" spans="1:19" ht="18" hidden="1" customHeight="1">
      <c r="A282" s="703">
        <v>272</v>
      </c>
      <c r="B282" s="704"/>
      <c r="C282" s="167"/>
      <c r="D282" s="151"/>
      <c r="E282" s="151"/>
      <c r="F282" s="152"/>
      <c r="G282" s="159"/>
      <c r="H282" s="160"/>
      <c r="I282" s="172"/>
      <c r="J282" s="162"/>
      <c r="K282" s="172"/>
      <c r="L282" s="161"/>
      <c r="M282" s="162"/>
      <c r="N282" s="172"/>
      <c r="O282" s="161"/>
      <c r="P282" s="163"/>
      <c r="Q282" s="156">
        <f t="shared" si="4"/>
        <v>0</v>
      </c>
      <c r="R282" s="164"/>
      <c r="S282" s="165"/>
    </row>
    <row r="283" spans="1:19" ht="18" hidden="1" customHeight="1">
      <c r="A283" s="703">
        <v>273</v>
      </c>
      <c r="B283" s="704"/>
      <c r="C283" s="167"/>
      <c r="D283" s="151"/>
      <c r="E283" s="151"/>
      <c r="F283" s="152"/>
      <c r="G283" s="159"/>
      <c r="H283" s="160"/>
      <c r="I283" s="172"/>
      <c r="J283" s="162"/>
      <c r="K283" s="172"/>
      <c r="L283" s="161"/>
      <c r="M283" s="162"/>
      <c r="N283" s="172"/>
      <c r="O283" s="161"/>
      <c r="P283" s="163"/>
      <c r="Q283" s="156">
        <f t="shared" si="4"/>
        <v>0</v>
      </c>
      <c r="R283" s="164"/>
      <c r="S283" s="165"/>
    </row>
    <row r="284" spans="1:19" ht="18" hidden="1" customHeight="1">
      <c r="A284" s="703">
        <v>274</v>
      </c>
      <c r="B284" s="704"/>
      <c r="C284" s="167"/>
      <c r="D284" s="151"/>
      <c r="E284" s="151"/>
      <c r="F284" s="152"/>
      <c r="G284" s="159"/>
      <c r="H284" s="160"/>
      <c r="I284" s="172"/>
      <c r="J284" s="162"/>
      <c r="K284" s="172"/>
      <c r="L284" s="161"/>
      <c r="M284" s="162"/>
      <c r="N284" s="172"/>
      <c r="O284" s="161"/>
      <c r="P284" s="163"/>
      <c r="Q284" s="156">
        <f t="shared" si="4"/>
        <v>0</v>
      </c>
      <c r="R284" s="164"/>
      <c r="S284" s="165"/>
    </row>
    <row r="285" spans="1:19" ht="18" hidden="1" customHeight="1">
      <c r="A285" s="703">
        <v>275</v>
      </c>
      <c r="B285" s="704"/>
      <c r="C285" s="167"/>
      <c r="D285" s="151"/>
      <c r="E285" s="151"/>
      <c r="F285" s="152"/>
      <c r="G285" s="159"/>
      <c r="H285" s="160"/>
      <c r="I285" s="172"/>
      <c r="J285" s="162"/>
      <c r="K285" s="172"/>
      <c r="L285" s="161"/>
      <c r="M285" s="162"/>
      <c r="N285" s="172"/>
      <c r="O285" s="161"/>
      <c r="P285" s="163"/>
      <c r="Q285" s="156">
        <f t="shared" si="4"/>
        <v>0</v>
      </c>
      <c r="R285" s="164"/>
      <c r="S285" s="165"/>
    </row>
    <row r="286" spans="1:19" ht="18" hidden="1" customHeight="1">
      <c r="A286" s="703">
        <v>276</v>
      </c>
      <c r="B286" s="704"/>
      <c r="C286" s="167"/>
      <c r="D286" s="151"/>
      <c r="E286" s="151"/>
      <c r="F286" s="152"/>
      <c r="G286" s="159"/>
      <c r="H286" s="160"/>
      <c r="I286" s="172"/>
      <c r="J286" s="162"/>
      <c r="K286" s="172"/>
      <c r="L286" s="161"/>
      <c r="M286" s="162"/>
      <c r="N286" s="172"/>
      <c r="O286" s="161"/>
      <c r="P286" s="163"/>
      <c r="Q286" s="156">
        <f t="shared" si="4"/>
        <v>0</v>
      </c>
      <c r="R286" s="164"/>
      <c r="S286" s="165"/>
    </row>
    <row r="287" spans="1:19" ht="18" hidden="1" customHeight="1">
      <c r="A287" s="703">
        <v>277</v>
      </c>
      <c r="B287" s="704"/>
      <c r="C287" s="167"/>
      <c r="D287" s="151"/>
      <c r="E287" s="151"/>
      <c r="F287" s="152"/>
      <c r="G287" s="159"/>
      <c r="H287" s="160"/>
      <c r="I287" s="172"/>
      <c r="J287" s="162"/>
      <c r="K287" s="172"/>
      <c r="L287" s="161"/>
      <c r="M287" s="162"/>
      <c r="N287" s="172"/>
      <c r="O287" s="161"/>
      <c r="P287" s="163"/>
      <c r="Q287" s="156">
        <f t="shared" si="4"/>
        <v>0</v>
      </c>
      <c r="R287" s="164"/>
      <c r="S287" s="165"/>
    </row>
    <row r="288" spans="1:19" ht="18" hidden="1" customHeight="1">
      <c r="A288" s="703">
        <v>278</v>
      </c>
      <c r="B288" s="704"/>
      <c r="C288" s="167"/>
      <c r="D288" s="151"/>
      <c r="E288" s="151"/>
      <c r="F288" s="152"/>
      <c r="G288" s="159"/>
      <c r="H288" s="160"/>
      <c r="I288" s="172"/>
      <c r="J288" s="162"/>
      <c r="K288" s="172"/>
      <c r="L288" s="161"/>
      <c r="M288" s="162"/>
      <c r="N288" s="172"/>
      <c r="O288" s="161"/>
      <c r="P288" s="163"/>
      <c r="Q288" s="156">
        <f t="shared" si="4"/>
        <v>0</v>
      </c>
      <c r="R288" s="164"/>
      <c r="S288" s="165"/>
    </row>
    <row r="289" spans="1:19" ht="18" hidden="1" customHeight="1">
      <c r="A289" s="703">
        <v>279</v>
      </c>
      <c r="B289" s="704"/>
      <c r="C289" s="167"/>
      <c r="D289" s="151"/>
      <c r="E289" s="151"/>
      <c r="F289" s="152"/>
      <c r="G289" s="159"/>
      <c r="H289" s="160"/>
      <c r="I289" s="172"/>
      <c r="J289" s="162"/>
      <c r="K289" s="172"/>
      <c r="L289" s="161"/>
      <c r="M289" s="162"/>
      <c r="N289" s="172"/>
      <c r="O289" s="161"/>
      <c r="P289" s="163"/>
      <c r="Q289" s="156">
        <f t="shared" si="4"/>
        <v>0</v>
      </c>
      <c r="R289" s="164"/>
      <c r="S289" s="165"/>
    </row>
    <row r="290" spans="1:19" ht="18" hidden="1" customHeight="1">
      <c r="A290" s="703">
        <v>280</v>
      </c>
      <c r="B290" s="704"/>
      <c r="C290" s="167"/>
      <c r="D290" s="151"/>
      <c r="E290" s="151"/>
      <c r="F290" s="152"/>
      <c r="G290" s="159"/>
      <c r="H290" s="160"/>
      <c r="I290" s="172"/>
      <c r="J290" s="162"/>
      <c r="K290" s="172"/>
      <c r="L290" s="161"/>
      <c r="M290" s="162"/>
      <c r="N290" s="172"/>
      <c r="O290" s="161"/>
      <c r="P290" s="163"/>
      <c r="Q290" s="156">
        <f t="shared" si="4"/>
        <v>0</v>
      </c>
      <c r="R290" s="164"/>
      <c r="S290" s="165"/>
    </row>
    <row r="291" spans="1:19" ht="18" hidden="1" customHeight="1">
      <c r="A291" s="703">
        <v>281</v>
      </c>
      <c r="B291" s="704"/>
      <c r="C291" s="167"/>
      <c r="D291" s="151"/>
      <c r="E291" s="151"/>
      <c r="F291" s="152"/>
      <c r="G291" s="159"/>
      <c r="H291" s="160"/>
      <c r="I291" s="172"/>
      <c r="J291" s="162"/>
      <c r="K291" s="172"/>
      <c r="L291" s="161"/>
      <c r="M291" s="162"/>
      <c r="N291" s="172"/>
      <c r="O291" s="161"/>
      <c r="P291" s="163"/>
      <c r="Q291" s="156">
        <f t="shared" si="4"/>
        <v>0</v>
      </c>
      <c r="R291" s="164"/>
      <c r="S291" s="165"/>
    </row>
    <row r="292" spans="1:19" ht="18" hidden="1" customHeight="1">
      <c r="A292" s="703">
        <v>282</v>
      </c>
      <c r="B292" s="704"/>
      <c r="C292" s="167"/>
      <c r="D292" s="151"/>
      <c r="E292" s="151"/>
      <c r="F292" s="152"/>
      <c r="G292" s="159"/>
      <c r="H292" s="160"/>
      <c r="I292" s="172"/>
      <c r="J292" s="162"/>
      <c r="K292" s="172"/>
      <c r="L292" s="161"/>
      <c r="M292" s="162"/>
      <c r="N292" s="172"/>
      <c r="O292" s="161"/>
      <c r="P292" s="163"/>
      <c r="Q292" s="156">
        <f t="shared" si="4"/>
        <v>0</v>
      </c>
      <c r="R292" s="164"/>
      <c r="S292" s="165"/>
    </row>
    <row r="293" spans="1:19" ht="18" hidden="1" customHeight="1">
      <c r="A293" s="703">
        <v>283</v>
      </c>
      <c r="B293" s="704"/>
      <c r="C293" s="167"/>
      <c r="D293" s="151"/>
      <c r="E293" s="151"/>
      <c r="F293" s="152"/>
      <c r="G293" s="159"/>
      <c r="H293" s="160"/>
      <c r="I293" s="172"/>
      <c r="J293" s="162"/>
      <c r="K293" s="172"/>
      <c r="L293" s="161"/>
      <c r="M293" s="162"/>
      <c r="N293" s="172"/>
      <c r="O293" s="161"/>
      <c r="P293" s="163"/>
      <c r="Q293" s="156">
        <f t="shared" si="4"/>
        <v>0</v>
      </c>
      <c r="R293" s="164"/>
      <c r="S293" s="165"/>
    </row>
    <row r="294" spans="1:19" ht="18" hidden="1" customHeight="1">
      <c r="A294" s="703">
        <v>284</v>
      </c>
      <c r="B294" s="704"/>
      <c r="C294" s="167"/>
      <c r="D294" s="151"/>
      <c r="E294" s="151"/>
      <c r="F294" s="152"/>
      <c r="G294" s="159"/>
      <c r="H294" s="160"/>
      <c r="I294" s="172"/>
      <c r="J294" s="162"/>
      <c r="K294" s="172"/>
      <c r="L294" s="161"/>
      <c r="M294" s="162"/>
      <c r="N294" s="172"/>
      <c r="O294" s="161"/>
      <c r="P294" s="163"/>
      <c r="Q294" s="156">
        <f t="shared" si="4"/>
        <v>0</v>
      </c>
      <c r="R294" s="164"/>
      <c r="S294" s="165"/>
    </row>
    <row r="295" spans="1:19" ht="18" hidden="1" customHeight="1">
      <c r="A295" s="703">
        <v>285</v>
      </c>
      <c r="B295" s="704"/>
      <c r="C295" s="167"/>
      <c r="D295" s="151"/>
      <c r="E295" s="151"/>
      <c r="F295" s="152"/>
      <c r="G295" s="159"/>
      <c r="H295" s="160"/>
      <c r="I295" s="172"/>
      <c r="J295" s="162"/>
      <c r="K295" s="172"/>
      <c r="L295" s="161"/>
      <c r="M295" s="162"/>
      <c r="N295" s="172"/>
      <c r="O295" s="161"/>
      <c r="P295" s="163"/>
      <c r="Q295" s="156">
        <f t="shared" si="4"/>
        <v>0</v>
      </c>
      <c r="R295" s="164"/>
      <c r="S295" s="165"/>
    </row>
    <row r="296" spans="1:19" ht="18" hidden="1" customHeight="1">
      <c r="A296" s="703">
        <v>286</v>
      </c>
      <c r="B296" s="704"/>
      <c r="C296" s="167"/>
      <c r="D296" s="151"/>
      <c r="E296" s="151"/>
      <c r="F296" s="152"/>
      <c r="G296" s="159"/>
      <c r="H296" s="160"/>
      <c r="I296" s="172"/>
      <c r="J296" s="162"/>
      <c r="K296" s="172"/>
      <c r="L296" s="161"/>
      <c r="M296" s="162"/>
      <c r="N296" s="172"/>
      <c r="O296" s="161"/>
      <c r="P296" s="163"/>
      <c r="Q296" s="156">
        <f t="shared" si="4"/>
        <v>0</v>
      </c>
      <c r="R296" s="164"/>
      <c r="S296" s="165"/>
    </row>
    <row r="297" spans="1:19" ht="18" hidden="1" customHeight="1">
      <c r="A297" s="703">
        <v>287</v>
      </c>
      <c r="B297" s="704"/>
      <c r="C297" s="167"/>
      <c r="D297" s="151"/>
      <c r="E297" s="151"/>
      <c r="F297" s="152"/>
      <c r="G297" s="159"/>
      <c r="H297" s="160"/>
      <c r="I297" s="172"/>
      <c r="J297" s="162"/>
      <c r="K297" s="172"/>
      <c r="L297" s="161"/>
      <c r="M297" s="162"/>
      <c r="N297" s="172"/>
      <c r="O297" s="161"/>
      <c r="P297" s="163"/>
      <c r="Q297" s="156">
        <f t="shared" si="4"/>
        <v>0</v>
      </c>
      <c r="R297" s="164"/>
      <c r="S297" s="165"/>
    </row>
    <row r="298" spans="1:19" ht="18" hidden="1" customHeight="1">
      <c r="A298" s="703">
        <v>288</v>
      </c>
      <c r="B298" s="704"/>
      <c r="C298" s="167"/>
      <c r="D298" s="151"/>
      <c r="E298" s="151"/>
      <c r="F298" s="152"/>
      <c r="G298" s="159"/>
      <c r="H298" s="160"/>
      <c r="I298" s="172"/>
      <c r="J298" s="162"/>
      <c r="K298" s="172"/>
      <c r="L298" s="161"/>
      <c r="M298" s="162"/>
      <c r="N298" s="172"/>
      <c r="O298" s="161"/>
      <c r="P298" s="163"/>
      <c r="Q298" s="156">
        <f t="shared" si="4"/>
        <v>0</v>
      </c>
      <c r="R298" s="164"/>
      <c r="S298" s="165"/>
    </row>
    <row r="299" spans="1:19" ht="18" hidden="1" customHeight="1">
      <c r="A299" s="703">
        <v>289</v>
      </c>
      <c r="B299" s="704"/>
      <c r="C299" s="167"/>
      <c r="D299" s="151"/>
      <c r="E299" s="151"/>
      <c r="F299" s="152"/>
      <c r="G299" s="159"/>
      <c r="H299" s="160"/>
      <c r="I299" s="172"/>
      <c r="J299" s="162"/>
      <c r="K299" s="172"/>
      <c r="L299" s="161"/>
      <c r="M299" s="162"/>
      <c r="N299" s="172"/>
      <c r="O299" s="161"/>
      <c r="P299" s="163"/>
      <c r="Q299" s="156">
        <f t="shared" si="4"/>
        <v>0</v>
      </c>
      <c r="R299" s="164"/>
      <c r="S299" s="165"/>
    </row>
    <row r="300" spans="1:19" ht="18" hidden="1" customHeight="1">
      <c r="A300" s="703">
        <v>290</v>
      </c>
      <c r="B300" s="704"/>
      <c r="C300" s="167"/>
      <c r="D300" s="151"/>
      <c r="E300" s="151"/>
      <c r="F300" s="152"/>
      <c r="G300" s="159"/>
      <c r="H300" s="160"/>
      <c r="I300" s="172"/>
      <c r="J300" s="162"/>
      <c r="K300" s="172"/>
      <c r="L300" s="161"/>
      <c r="M300" s="162"/>
      <c r="N300" s="172"/>
      <c r="O300" s="161"/>
      <c r="P300" s="163"/>
      <c r="Q300" s="156">
        <f t="shared" si="4"/>
        <v>0</v>
      </c>
      <c r="R300" s="164"/>
      <c r="S300" s="165"/>
    </row>
    <row r="301" spans="1:19" ht="18" hidden="1" customHeight="1">
      <c r="A301" s="703">
        <v>291</v>
      </c>
      <c r="B301" s="704"/>
      <c r="C301" s="167"/>
      <c r="D301" s="151"/>
      <c r="E301" s="151"/>
      <c r="F301" s="152"/>
      <c r="G301" s="159"/>
      <c r="H301" s="160"/>
      <c r="I301" s="172"/>
      <c r="J301" s="162"/>
      <c r="K301" s="172"/>
      <c r="L301" s="161"/>
      <c r="M301" s="162"/>
      <c r="N301" s="172"/>
      <c r="O301" s="161"/>
      <c r="P301" s="163"/>
      <c r="Q301" s="156">
        <f t="shared" si="4"/>
        <v>0</v>
      </c>
      <c r="R301" s="164"/>
      <c r="S301" s="165"/>
    </row>
    <row r="302" spans="1:19" ht="18" hidden="1" customHeight="1">
      <c r="A302" s="703">
        <v>292</v>
      </c>
      <c r="B302" s="704"/>
      <c r="C302" s="167"/>
      <c r="D302" s="151"/>
      <c r="E302" s="151"/>
      <c r="F302" s="152"/>
      <c r="G302" s="159"/>
      <c r="H302" s="160"/>
      <c r="I302" s="172"/>
      <c r="J302" s="162"/>
      <c r="K302" s="172"/>
      <c r="L302" s="161"/>
      <c r="M302" s="162"/>
      <c r="N302" s="172"/>
      <c r="O302" s="161"/>
      <c r="P302" s="163"/>
      <c r="Q302" s="156">
        <f t="shared" si="4"/>
        <v>0</v>
      </c>
      <c r="R302" s="164"/>
      <c r="S302" s="165"/>
    </row>
    <row r="303" spans="1:19" ht="18" hidden="1" customHeight="1">
      <c r="A303" s="703">
        <v>293</v>
      </c>
      <c r="B303" s="704"/>
      <c r="C303" s="167"/>
      <c r="D303" s="151"/>
      <c r="E303" s="151"/>
      <c r="F303" s="152"/>
      <c r="G303" s="159"/>
      <c r="H303" s="160"/>
      <c r="I303" s="172"/>
      <c r="J303" s="162"/>
      <c r="K303" s="172"/>
      <c r="L303" s="161"/>
      <c r="M303" s="162"/>
      <c r="N303" s="172"/>
      <c r="O303" s="161"/>
      <c r="P303" s="163"/>
      <c r="Q303" s="156">
        <f t="shared" si="4"/>
        <v>0</v>
      </c>
      <c r="R303" s="164"/>
      <c r="S303" s="165"/>
    </row>
    <row r="304" spans="1:19" ht="18" hidden="1" customHeight="1">
      <c r="A304" s="703">
        <v>294</v>
      </c>
      <c r="B304" s="704"/>
      <c r="C304" s="167"/>
      <c r="D304" s="151"/>
      <c r="E304" s="151"/>
      <c r="F304" s="152"/>
      <c r="G304" s="159"/>
      <c r="H304" s="160"/>
      <c r="I304" s="172"/>
      <c r="J304" s="162"/>
      <c r="K304" s="172"/>
      <c r="L304" s="161"/>
      <c r="M304" s="162"/>
      <c r="N304" s="172"/>
      <c r="O304" s="161"/>
      <c r="P304" s="163"/>
      <c r="Q304" s="156">
        <f t="shared" si="4"/>
        <v>0</v>
      </c>
      <c r="R304" s="164"/>
      <c r="S304" s="165"/>
    </row>
    <row r="305" spans="1:24" ht="18" hidden="1" customHeight="1">
      <c r="A305" s="703">
        <v>295</v>
      </c>
      <c r="B305" s="704"/>
      <c r="C305" s="167"/>
      <c r="D305" s="151"/>
      <c r="E305" s="151"/>
      <c r="F305" s="152"/>
      <c r="G305" s="159"/>
      <c r="H305" s="160"/>
      <c r="I305" s="172"/>
      <c r="J305" s="162"/>
      <c r="K305" s="172"/>
      <c r="L305" s="161"/>
      <c r="M305" s="162"/>
      <c r="N305" s="172"/>
      <c r="O305" s="161"/>
      <c r="P305" s="163"/>
      <c r="Q305" s="156">
        <f t="shared" si="4"/>
        <v>0</v>
      </c>
      <c r="R305" s="164"/>
      <c r="S305" s="165"/>
    </row>
    <row r="306" spans="1:24" ht="18" hidden="1" customHeight="1">
      <c r="A306" s="703">
        <v>296</v>
      </c>
      <c r="B306" s="704"/>
      <c r="C306" s="167"/>
      <c r="D306" s="151"/>
      <c r="E306" s="151"/>
      <c r="F306" s="152"/>
      <c r="G306" s="159"/>
      <c r="H306" s="160"/>
      <c r="I306" s="172"/>
      <c r="J306" s="162"/>
      <c r="K306" s="172"/>
      <c r="L306" s="161"/>
      <c r="M306" s="162"/>
      <c r="N306" s="172"/>
      <c r="O306" s="161"/>
      <c r="P306" s="163"/>
      <c r="Q306" s="156">
        <f t="shared" si="4"/>
        <v>0</v>
      </c>
      <c r="R306" s="164"/>
      <c r="S306" s="165"/>
    </row>
    <row r="307" spans="1:24" ht="18" hidden="1" customHeight="1">
      <c r="A307" s="703">
        <v>297</v>
      </c>
      <c r="B307" s="704"/>
      <c r="C307" s="167"/>
      <c r="D307" s="151"/>
      <c r="E307" s="151"/>
      <c r="F307" s="152"/>
      <c r="G307" s="159"/>
      <c r="H307" s="160"/>
      <c r="I307" s="172"/>
      <c r="J307" s="162"/>
      <c r="K307" s="172"/>
      <c r="L307" s="161"/>
      <c r="M307" s="162"/>
      <c r="N307" s="172"/>
      <c r="O307" s="161"/>
      <c r="P307" s="163"/>
      <c r="Q307" s="156">
        <f t="shared" si="4"/>
        <v>0</v>
      </c>
      <c r="R307" s="164"/>
      <c r="S307" s="165"/>
    </row>
    <row r="308" spans="1:24" ht="18" hidden="1" customHeight="1">
      <c r="A308" s="703">
        <v>298</v>
      </c>
      <c r="B308" s="704"/>
      <c r="C308" s="167"/>
      <c r="D308" s="151"/>
      <c r="E308" s="151"/>
      <c r="F308" s="152"/>
      <c r="G308" s="159"/>
      <c r="H308" s="160"/>
      <c r="I308" s="172"/>
      <c r="J308" s="162"/>
      <c r="K308" s="172"/>
      <c r="L308" s="161"/>
      <c r="M308" s="162"/>
      <c r="N308" s="172"/>
      <c r="O308" s="161"/>
      <c r="P308" s="163"/>
      <c r="Q308" s="156">
        <f t="shared" si="4"/>
        <v>0</v>
      </c>
      <c r="R308" s="164"/>
      <c r="S308" s="165"/>
    </row>
    <row r="309" spans="1:24" ht="18" hidden="1" customHeight="1">
      <c r="A309" s="703">
        <v>299</v>
      </c>
      <c r="B309" s="704"/>
      <c r="C309" s="167"/>
      <c r="D309" s="151"/>
      <c r="E309" s="151"/>
      <c r="F309" s="152"/>
      <c r="G309" s="159"/>
      <c r="H309" s="160"/>
      <c r="I309" s="172"/>
      <c r="J309" s="162"/>
      <c r="K309" s="172"/>
      <c r="L309" s="161"/>
      <c r="M309" s="162"/>
      <c r="N309" s="172"/>
      <c r="O309" s="161"/>
      <c r="P309" s="163"/>
      <c r="Q309" s="156">
        <f t="shared" si="4"/>
        <v>0</v>
      </c>
      <c r="R309" s="164"/>
      <c r="S309" s="165"/>
    </row>
    <row r="310" spans="1:24" ht="18" hidden="1" customHeight="1">
      <c r="A310" s="703">
        <v>300</v>
      </c>
      <c r="B310" s="704"/>
      <c r="C310" s="167"/>
      <c r="D310" s="151"/>
      <c r="E310" s="151"/>
      <c r="F310" s="152"/>
      <c r="G310" s="159"/>
      <c r="H310" s="160"/>
      <c r="I310" s="173"/>
      <c r="J310" s="160"/>
      <c r="K310" s="173"/>
      <c r="L310" s="161"/>
      <c r="M310" s="162"/>
      <c r="N310" s="172"/>
      <c r="O310" s="161"/>
      <c r="P310" s="163"/>
      <c r="Q310" s="156">
        <f t="shared" si="4"/>
        <v>0</v>
      </c>
      <c r="R310" s="164"/>
      <c r="S310" s="165"/>
    </row>
    <row r="311" spans="1:24" ht="25.5" customHeight="1">
      <c r="A311" s="58" t="s">
        <v>180</v>
      </c>
      <c r="B311" s="58"/>
      <c r="X311" s="96"/>
    </row>
    <row r="312" spans="1:24" ht="19.5" customHeight="1">
      <c r="A312" s="175"/>
      <c r="B312" s="175"/>
      <c r="C312" s="175"/>
      <c r="D312" s="175"/>
      <c r="E312" s="175"/>
      <c r="F312" s="175"/>
      <c r="H312" s="176"/>
      <c r="I312" s="177"/>
      <c r="J312" s="177"/>
      <c r="X312" s="96"/>
    </row>
    <row r="313" spans="1:24" ht="19.5" customHeight="1">
      <c r="A313" s="78"/>
      <c r="B313" s="78"/>
      <c r="C313" s="78"/>
      <c r="D313" s="78"/>
      <c r="E313" s="78"/>
      <c r="F313" s="78"/>
      <c r="G313" s="178"/>
      <c r="X313" s="96"/>
    </row>
    <row r="314" spans="1:24" ht="19.5" customHeight="1">
      <c r="A314" s="725"/>
      <c r="B314" s="726"/>
      <c r="C314" s="727" t="s">
        <v>166</v>
      </c>
      <c r="D314" s="728"/>
      <c r="E314" s="728"/>
      <c r="F314" s="729"/>
      <c r="G314" s="228" t="s">
        <v>167</v>
      </c>
      <c r="H314" s="730" t="s">
        <v>181</v>
      </c>
      <c r="I314" s="731"/>
      <c r="J314" s="731"/>
      <c r="X314" s="96"/>
    </row>
    <row r="315" spans="1:24" ht="20.100000000000001" customHeight="1">
      <c r="A315" s="732" t="s">
        <v>182</v>
      </c>
      <c r="B315" s="733"/>
      <c r="C315" s="716" t="s">
        <v>183</v>
      </c>
      <c r="D315" s="717"/>
      <c r="E315" s="717"/>
      <c r="F315" s="718"/>
      <c r="G315" s="227" t="s">
        <v>133</v>
      </c>
      <c r="H315" s="714">
        <f t="shared" ref="H315:H318" si="5">SUMIFS($Q$11:$Q$310,$D$11:$D$310,$G315,$R$11:$R$310,"")</f>
        <v>0</v>
      </c>
      <c r="I315" s="715"/>
      <c r="J315" s="715"/>
      <c r="K315" s="189"/>
      <c r="L315" s="189"/>
      <c r="M315" s="189"/>
      <c r="N315" s="189"/>
      <c r="O315" s="189"/>
      <c r="P315" s="189"/>
      <c r="Q315" s="189"/>
      <c r="R315" s="189"/>
      <c r="S315" s="189"/>
      <c r="T315" s="189"/>
      <c r="U315" s="189"/>
      <c r="X315" s="96"/>
    </row>
    <row r="316" spans="1:24" ht="20.100000000000001" customHeight="1">
      <c r="A316" s="734"/>
      <c r="B316" s="735"/>
      <c r="C316" s="719"/>
      <c r="D316" s="720"/>
      <c r="E316" s="720"/>
      <c r="F316" s="721"/>
      <c r="G316" s="227" t="s">
        <v>134</v>
      </c>
      <c r="H316" s="714">
        <f t="shared" si="5"/>
        <v>0</v>
      </c>
      <c r="I316" s="715"/>
      <c r="J316" s="715"/>
      <c r="K316" s="189"/>
      <c r="L316" s="189"/>
      <c r="M316" s="189"/>
      <c r="N316" s="189"/>
      <c r="O316" s="189"/>
      <c r="P316" s="189"/>
      <c r="Q316" s="189"/>
      <c r="R316" s="189"/>
      <c r="S316" s="189"/>
      <c r="T316" s="189"/>
      <c r="U316" s="189"/>
      <c r="X316" s="96"/>
    </row>
    <row r="317" spans="1:24" ht="20.100000000000001" customHeight="1">
      <c r="A317" s="734"/>
      <c r="B317" s="735"/>
      <c r="C317" s="722"/>
      <c r="D317" s="723"/>
      <c r="E317" s="723"/>
      <c r="F317" s="724"/>
      <c r="G317" s="227" t="s">
        <v>135</v>
      </c>
      <c r="H317" s="714">
        <f t="shared" si="5"/>
        <v>0</v>
      </c>
      <c r="I317" s="715"/>
      <c r="J317" s="715"/>
      <c r="K317" s="189"/>
      <c r="L317" s="189"/>
      <c r="M317" s="189"/>
      <c r="N317" s="189"/>
      <c r="O317" s="189"/>
      <c r="P317" s="189"/>
      <c r="Q317" s="189"/>
      <c r="R317" s="189"/>
      <c r="S317" s="189"/>
      <c r="T317" s="189"/>
      <c r="U317" s="189"/>
      <c r="X317" s="96"/>
    </row>
    <row r="318" spans="1:24" ht="20.100000000000001" customHeight="1">
      <c r="A318" s="734"/>
      <c r="B318" s="735"/>
      <c r="C318" s="719" t="s">
        <v>138</v>
      </c>
      <c r="D318" s="720"/>
      <c r="E318" s="720"/>
      <c r="F318" s="721"/>
      <c r="G318" s="227" t="s">
        <v>138</v>
      </c>
      <c r="H318" s="714">
        <f t="shared" si="5"/>
        <v>0</v>
      </c>
      <c r="I318" s="715"/>
      <c r="J318" s="715"/>
      <c r="K318" s="189"/>
      <c r="L318" s="189"/>
      <c r="M318" s="189"/>
      <c r="N318" s="189"/>
      <c r="O318" s="189"/>
      <c r="P318" s="189"/>
      <c r="Q318" s="189"/>
      <c r="R318" s="189"/>
      <c r="S318" s="189"/>
      <c r="T318" s="189"/>
      <c r="U318" s="189"/>
      <c r="X318" s="96"/>
    </row>
    <row r="319" spans="1:24" ht="20.100000000000001" customHeight="1">
      <c r="A319" s="734"/>
      <c r="B319" s="735"/>
      <c r="C319" s="736" t="s">
        <v>186</v>
      </c>
      <c r="D319" s="736"/>
      <c r="E319" s="736"/>
      <c r="F319" s="736"/>
      <c r="G319" s="737"/>
      <c r="H319" s="714">
        <f>SUM(H315:J318)</f>
        <v>0</v>
      </c>
      <c r="I319" s="715"/>
      <c r="J319" s="715"/>
      <c r="K319" s="189"/>
      <c r="L319" s="189"/>
      <c r="M319" s="189"/>
      <c r="N319" s="189"/>
      <c r="O319" s="189"/>
      <c r="P319" s="189"/>
      <c r="Q319" s="189"/>
      <c r="R319" s="189"/>
      <c r="S319" s="189"/>
      <c r="T319" s="189"/>
      <c r="U319" s="189"/>
      <c r="X319" s="96"/>
    </row>
    <row r="320" spans="1:24" ht="20.100000000000001" customHeight="1">
      <c r="A320" s="745" t="s">
        <v>187</v>
      </c>
      <c r="B320" s="746"/>
      <c r="C320" s="716" t="s">
        <v>183</v>
      </c>
      <c r="D320" s="717"/>
      <c r="E320" s="717"/>
      <c r="F320" s="718"/>
      <c r="G320" s="227" t="s">
        <v>133</v>
      </c>
      <c r="H320" s="742">
        <f t="shared" ref="H320:H323" si="6">SUMIFS($Q$11:$Q$310,$D$11:$D$310,$G320,$R$11:$R$310,"○")</f>
        <v>0</v>
      </c>
      <c r="I320" s="743"/>
      <c r="J320" s="744"/>
      <c r="K320" s="189"/>
      <c r="L320" s="189"/>
      <c r="M320" s="189"/>
      <c r="N320" s="189"/>
      <c r="O320" s="189"/>
      <c r="P320" s="189"/>
      <c r="Q320" s="189"/>
      <c r="R320" s="189"/>
      <c r="S320" s="189"/>
      <c r="T320" s="189"/>
      <c r="U320" s="189"/>
      <c r="X320" s="96"/>
    </row>
    <row r="321" spans="1:24" ht="20.100000000000001" customHeight="1">
      <c r="A321" s="747"/>
      <c r="B321" s="748"/>
      <c r="C321" s="719"/>
      <c r="D321" s="720"/>
      <c r="E321" s="720"/>
      <c r="F321" s="721"/>
      <c r="G321" s="227" t="s">
        <v>134</v>
      </c>
      <c r="H321" s="742">
        <f t="shared" si="6"/>
        <v>0</v>
      </c>
      <c r="I321" s="743"/>
      <c r="J321" s="744"/>
      <c r="K321" s="189"/>
      <c r="L321" s="189"/>
      <c r="M321" s="189"/>
      <c r="N321" s="189"/>
      <c r="O321" s="189"/>
      <c r="P321" s="189"/>
      <c r="Q321" s="189"/>
      <c r="R321" s="189"/>
      <c r="S321" s="189"/>
      <c r="T321" s="189"/>
      <c r="U321" s="189"/>
      <c r="X321" s="96"/>
    </row>
    <row r="322" spans="1:24" ht="20.100000000000001" customHeight="1">
      <c r="A322" s="747"/>
      <c r="B322" s="748"/>
      <c r="C322" s="722"/>
      <c r="D322" s="723"/>
      <c r="E322" s="723"/>
      <c r="F322" s="724"/>
      <c r="G322" s="227" t="s">
        <v>135</v>
      </c>
      <c r="H322" s="742">
        <f>SUMIFS($Q$11:$Q$310,$D$11:$D$310,$G322,$R$11:$R$310,"○")</f>
        <v>0</v>
      </c>
      <c r="I322" s="743"/>
      <c r="J322" s="744"/>
      <c r="K322" s="189"/>
      <c r="L322" s="189"/>
      <c r="M322" s="189"/>
      <c r="N322" s="189"/>
      <c r="O322" s="189"/>
      <c r="P322" s="189"/>
      <c r="Q322" s="189"/>
      <c r="R322" s="189"/>
      <c r="S322" s="189"/>
      <c r="T322" s="189"/>
      <c r="U322" s="189"/>
      <c r="X322" s="96"/>
    </row>
    <row r="323" spans="1:24" ht="20.100000000000001" customHeight="1">
      <c r="A323" s="747"/>
      <c r="B323" s="748"/>
      <c r="C323" s="719" t="s">
        <v>138</v>
      </c>
      <c r="D323" s="720"/>
      <c r="E323" s="720"/>
      <c r="F323" s="721"/>
      <c r="G323" s="227" t="s">
        <v>138</v>
      </c>
      <c r="H323" s="742">
        <f t="shared" si="6"/>
        <v>0</v>
      </c>
      <c r="I323" s="743"/>
      <c r="J323" s="744"/>
      <c r="K323" s="189"/>
      <c r="L323" s="189"/>
      <c r="M323" s="189"/>
      <c r="N323" s="189"/>
      <c r="O323" s="189"/>
      <c r="P323" s="189"/>
      <c r="Q323" s="189"/>
      <c r="R323" s="189"/>
      <c r="S323" s="189"/>
      <c r="T323" s="189"/>
      <c r="U323" s="189"/>
      <c r="X323" s="96"/>
    </row>
    <row r="324" spans="1:24" ht="20.100000000000001" customHeight="1" thickBot="1">
      <c r="A324" s="749"/>
      <c r="B324" s="750"/>
      <c r="C324" s="736" t="s">
        <v>186</v>
      </c>
      <c r="D324" s="736"/>
      <c r="E324" s="736"/>
      <c r="F324" s="736"/>
      <c r="G324" s="737"/>
      <c r="H324" s="714">
        <f>SUM($H$320:$J$323)</f>
        <v>0</v>
      </c>
      <c r="I324" s="715"/>
      <c r="J324" s="715"/>
      <c r="K324" s="189"/>
      <c r="L324" s="189"/>
      <c r="M324" s="189"/>
      <c r="N324" s="189"/>
      <c r="O324" s="189"/>
      <c r="P324" s="189"/>
      <c r="Q324" s="189"/>
      <c r="R324" s="189"/>
      <c r="S324" s="189"/>
      <c r="T324" s="189"/>
      <c r="U324" s="189"/>
      <c r="X324" s="96"/>
    </row>
    <row r="325" spans="1:24" ht="20.100000000000001" customHeight="1" thickTop="1">
      <c r="A325" s="738" t="s">
        <v>188</v>
      </c>
      <c r="B325" s="738"/>
      <c r="C325" s="739"/>
      <c r="D325" s="739"/>
      <c r="E325" s="739"/>
      <c r="F325" s="739"/>
      <c r="G325" s="739"/>
      <c r="H325" s="740">
        <f>SUM($H$319,H324)</f>
        <v>0</v>
      </c>
      <c r="I325" s="741"/>
      <c r="J325" s="741"/>
      <c r="K325" s="189"/>
      <c r="L325" s="189"/>
      <c r="M325" s="189"/>
      <c r="N325" s="189"/>
      <c r="O325" s="189"/>
      <c r="P325" s="189"/>
      <c r="Q325" s="189"/>
      <c r="R325" s="189"/>
      <c r="S325" s="189"/>
      <c r="T325" s="189"/>
      <c r="U325" s="189"/>
      <c r="X325" s="96"/>
    </row>
    <row r="326" spans="1:24">
      <c r="A326" s="189"/>
      <c r="B326" s="189"/>
      <c r="C326" s="189"/>
      <c r="D326" s="189"/>
      <c r="E326" s="189"/>
      <c r="F326" s="189"/>
      <c r="G326" s="189"/>
      <c r="H326" s="189"/>
      <c r="I326" s="189"/>
      <c r="J326" s="189"/>
      <c r="K326" s="189"/>
      <c r="L326" s="189"/>
      <c r="M326" s="189"/>
      <c r="N326" s="189"/>
      <c r="O326" s="189"/>
      <c r="P326" s="189"/>
      <c r="Q326" s="189"/>
      <c r="R326" s="189"/>
      <c r="S326" s="189"/>
      <c r="T326" s="189"/>
      <c r="U326" s="189"/>
      <c r="V326" s="189"/>
      <c r="W326" s="192"/>
      <c r="X326" s="65"/>
    </row>
    <row r="327" spans="1:24">
      <c r="A327" s="189"/>
      <c r="B327" s="189"/>
      <c r="C327" s="189"/>
      <c r="D327" s="189"/>
      <c r="E327" s="189"/>
      <c r="F327" s="189"/>
      <c r="G327" s="189"/>
      <c r="H327" s="189"/>
      <c r="I327" s="189"/>
      <c r="J327" s="189"/>
      <c r="K327" s="189"/>
      <c r="L327" s="189"/>
      <c r="M327" s="189"/>
      <c r="N327" s="189"/>
      <c r="O327" s="189"/>
      <c r="P327" s="189"/>
      <c r="Q327" s="189"/>
      <c r="R327" s="189"/>
      <c r="S327" s="189"/>
      <c r="T327" s="189"/>
      <c r="U327" s="189"/>
      <c r="V327" s="189"/>
      <c r="W327" s="189"/>
      <c r="X327" s="96"/>
    </row>
    <row r="328" spans="1:24">
      <c r="A328" s="189"/>
      <c r="B328" s="189"/>
      <c r="C328" s="189"/>
      <c r="D328" s="189"/>
      <c r="E328" s="189"/>
      <c r="F328" s="189"/>
      <c r="G328" s="189"/>
      <c r="H328" s="189"/>
      <c r="I328" s="189"/>
      <c r="J328" s="189"/>
      <c r="K328" s="189"/>
      <c r="L328" s="189"/>
      <c r="M328" s="189"/>
      <c r="N328" s="189"/>
      <c r="O328" s="189"/>
      <c r="P328" s="189"/>
      <c r="Q328" s="189"/>
      <c r="R328" s="189"/>
      <c r="S328" s="189"/>
      <c r="T328" s="189"/>
      <c r="U328" s="189"/>
      <c r="V328" s="189"/>
      <c r="W328" s="189"/>
      <c r="X328" s="96"/>
    </row>
    <row r="329" spans="1:24">
      <c r="A329" s="179"/>
      <c r="B329" s="179"/>
      <c r="C329" s="179"/>
      <c r="D329" s="179"/>
      <c r="E329" s="179"/>
      <c r="F329" s="179"/>
      <c r="G329" s="179"/>
      <c r="H329" s="189"/>
      <c r="I329" s="189"/>
      <c r="J329" s="189"/>
      <c r="K329" s="189"/>
      <c r="L329" s="189"/>
      <c r="M329" s="189"/>
      <c r="N329" s="189"/>
      <c r="O329" s="189"/>
      <c r="P329" s="189"/>
      <c r="Q329" s="189"/>
      <c r="R329" s="189"/>
      <c r="S329" s="189"/>
      <c r="T329" s="189"/>
      <c r="U329" s="189"/>
      <c r="V329" s="189"/>
      <c r="W329" s="189"/>
      <c r="X329" s="96"/>
    </row>
    <row r="330" spans="1:24">
      <c r="A330" s="179"/>
      <c r="B330" s="179"/>
      <c r="C330" s="179"/>
      <c r="D330" s="179"/>
      <c r="E330" s="179"/>
      <c r="F330" s="179"/>
      <c r="G330" s="179"/>
      <c r="H330" s="189"/>
      <c r="I330" s="189"/>
      <c r="J330" s="189"/>
      <c r="K330" s="189"/>
      <c r="L330" s="189"/>
      <c r="M330" s="189"/>
      <c r="N330" s="189"/>
      <c r="O330" s="189"/>
      <c r="P330" s="189"/>
      <c r="Q330" s="189"/>
      <c r="R330" s="189"/>
      <c r="S330" s="189"/>
      <c r="T330" s="189"/>
      <c r="U330" s="189"/>
      <c r="V330" s="189"/>
      <c r="W330" s="189"/>
      <c r="X330" s="96"/>
    </row>
    <row r="331" spans="1:24">
      <c r="A331" s="179"/>
      <c r="B331" s="179"/>
      <c r="C331" s="179"/>
      <c r="D331" s="179"/>
      <c r="E331" s="179"/>
      <c r="F331" s="179"/>
      <c r="G331" s="179"/>
      <c r="H331" s="189"/>
      <c r="I331" s="189"/>
      <c r="J331" s="189"/>
      <c r="K331" s="189"/>
      <c r="L331" s="189"/>
      <c r="M331" s="189"/>
      <c r="N331" s="189"/>
      <c r="O331" s="189"/>
      <c r="P331" s="189"/>
      <c r="Q331" s="189"/>
      <c r="R331" s="189"/>
      <c r="S331" s="189"/>
      <c r="T331" s="189"/>
      <c r="U331" s="189"/>
      <c r="V331" s="189"/>
      <c r="W331" s="189"/>
      <c r="X331" s="96"/>
    </row>
    <row r="332" spans="1:24">
      <c r="A332" s="179"/>
      <c r="B332" s="179"/>
      <c r="C332" s="179"/>
      <c r="D332" s="179"/>
      <c r="E332" s="179"/>
      <c r="F332" s="179"/>
      <c r="G332" s="179"/>
      <c r="H332" s="189"/>
      <c r="I332" s="189"/>
      <c r="J332" s="189"/>
      <c r="K332" s="189"/>
      <c r="L332" s="189"/>
      <c r="M332" s="189"/>
      <c r="N332" s="189"/>
      <c r="O332" s="189"/>
      <c r="P332" s="189"/>
      <c r="Q332" s="189"/>
      <c r="R332" s="189"/>
      <c r="S332" s="189"/>
      <c r="T332" s="189"/>
      <c r="U332" s="189"/>
      <c r="V332" s="189"/>
      <c r="W332" s="189"/>
      <c r="X332" s="96"/>
    </row>
    <row r="333" spans="1:24">
      <c r="A333" s="179"/>
      <c r="B333" s="179"/>
      <c r="C333" s="179"/>
      <c r="D333" s="179"/>
      <c r="E333" s="179"/>
      <c r="F333" s="179"/>
      <c r="G333" s="179"/>
      <c r="H333" s="189"/>
      <c r="I333" s="189"/>
      <c r="J333" s="189"/>
      <c r="K333" s="189"/>
      <c r="L333" s="189"/>
      <c r="M333" s="189"/>
      <c r="N333" s="189"/>
      <c r="O333" s="189"/>
      <c r="P333" s="189"/>
      <c r="Q333" s="189"/>
      <c r="R333" s="189"/>
      <c r="S333" s="189"/>
      <c r="T333" s="189"/>
      <c r="U333" s="189"/>
      <c r="V333" s="189"/>
      <c r="W333" s="189"/>
      <c r="X333" s="96"/>
    </row>
    <row r="334" spans="1:24">
      <c r="A334" s="179"/>
      <c r="B334" s="179"/>
      <c r="C334" s="179"/>
      <c r="D334" s="179"/>
      <c r="E334" s="179"/>
      <c r="F334" s="179"/>
      <c r="G334" s="179"/>
      <c r="H334" s="189"/>
      <c r="I334" s="189"/>
      <c r="J334" s="189"/>
      <c r="K334" s="189"/>
      <c r="L334" s="189"/>
      <c r="M334" s="189"/>
      <c r="N334" s="189"/>
      <c r="O334" s="189"/>
      <c r="P334" s="189"/>
      <c r="Q334" s="189"/>
      <c r="R334" s="189"/>
      <c r="S334" s="189"/>
      <c r="T334" s="189"/>
      <c r="U334" s="189"/>
      <c r="V334" s="189"/>
      <c r="W334" s="189"/>
      <c r="X334" s="96"/>
    </row>
    <row r="335" spans="1:24">
      <c r="A335" s="179"/>
      <c r="B335" s="179"/>
      <c r="C335" s="179"/>
      <c r="D335" s="179"/>
      <c r="E335" s="179"/>
      <c r="F335" s="179"/>
      <c r="G335" s="179"/>
      <c r="H335" s="189"/>
      <c r="I335" s="189"/>
      <c r="J335" s="189"/>
      <c r="K335" s="189"/>
      <c r="L335" s="189"/>
      <c r="M335" s="189"/>
      <c r="N335" s="189"/>
      <c r="O335" s="189"/>
      <c r="P335" s="189"/>
      <c r="Q335" s="189"/>
      <c r="R335" s="189"/>
      <c r="S335" s="189"/>
      <c r="T335" s="189"/>
      <c r="U335" s="189"/>
      <c r="V335" s="189"/>
      <c r="W335" s="189"/>
      <c r="X335" s="96"/>
    </row>
    <row r="336" spans="1:24">
      <c r="A336" s="179"/>
      <c r="B336" s="179"/>
      <c r="C336" s="179"/>
      <c r="D336" s="179"/>
      <c r="E336" s="179"/>
      <c r="F336" s="179"/>
      <c r="G336" s="179"/>
      <c r="H336" s="189"/>
      <c r="I336" s="189"/>
      <c r="J336" s="189"/>
      <c r="K336" s="189"/>
      <c r="L336" s="189"/>
      <c r="M336" s="189"/>
      <c r="N336" s="189"/>
      <c r="O336" s="189"/>
      <c r="P336" s="189"/>
      <c r="Q336" s="189"/>
      <c r="R336" s="189"/>
      <c r="S336" s="189"/>
      <c r="T336" s="189"/>
      <c r="U336" s="189"/>
      <c r="V336" s="189"/>
      <c r="W336" s="189"/>
      <c r="X336" s="96"/>
    </row>
    <row r="337" spans="1:24">
      <c r="A337" s="179"/>
      <c r="B337" s="179"/>
      <c r="C337" s="179"/>
      <c r="D337" s="179"/>
      <c r="E337" s="179"/>
      <c r="F337" s="179"/>
      <c r="G337" s="179"/>
      <c r="H337" s="189"/>
      <c r="I337" s="189"/>
      <c r="J337" s="189"/>
      <c r="K337" s="189"/>
      <c r="L337" s="189"/>
      <c r="M337" s="189"/>
      <c r="N337" s="189"/>
      <c r="O337" s="189"/>
      <c r="P337" s="189"/>
      <c r="Q337" s="189"/>
      <c r="R337" s="189"/>
      <c r="S337" s="189"/>
      <c r="T337" s="189"/>
      <c r="U337" s="189"/>
      <c r="V337" s="189"/>
      <c r="W337" s="189"/>
      <c r="X337" s="96"/>
    </row>
    <row r="338" spans="1:24">
      <c r="A338" s="179"/>
      <c r="B338" s="179"/>
      <c r="C338" s="179"/>
      <c r="D338" s="179"/>
      <c r="E338" s="179"/>
      <c r="F338" s="179"/>
      <c r="G338" s="179"/>
      <c r="H338" s="189"/>
      <c r="I338" s="189"/>
      <c r="J338" s="189"/>
      <c r="K338" s="189"/>
      <c r="L338" s="189"/>
      <c r="M338" s="189"/>
      <c r="N338" s="189"/>
      <c r="O338" s="189"/>
      <c r="P338" s="189"/>
      <c r="Q338" s="189"/>
      <c r="R338" s="189"/>
      <c r="S338" s="189"/>
      <c r="T338" s="189"/>
      <c r="U338" s="189"/>
      <c r="V338" s="189"/>
      <c r="W338" s="189"/>
      <c r="X338" s="96"/>
    </row>
    <row r="339" spans="1:24">
      <c r="A339" s="179"/>
      <c r="B339" s="179"/>
      <c r="C339" s="179"/>
      <c r="D339" s="179"/>
      <c r="E339" s="179"/>
      <c r="F339" s="179"/>
      <c r="G339" s="179"/>
      <c r="H339" s="189"/>
      <c r="I339" s="189"/>
      <c r="J339" s="189"/>
      <c r="K339" s="189"/>
      <c r="L339" s="189"/>
      <c r="M339" s="189"/>
      <c r="N339" s="189"/>
      <c r="O339" s="189"/>
      <c r="P339" s="189"/>
      <c r="Q339" s="189"/>
      <c r="R339" s="189"/>
      <c r="S339" s="189"/>
      <c r="T339" s="189"/>
      <c r="U339" s="189"/>
      <c r="V339" s="189"/>
      <c r="W339" s="189"/>
      <c r="X339" s="96"/>
    </row>
    <row r="340" spans="1:24" ht="72">
      <c r="A340" s="180" t="s">
        <v>183</v>
      </c>
      <c r="B340" s="181" t="s">
        <v>133</v>
      </c>
      <c r="C340" s="181" t="s">
        <v>134</v>
      </c>
      <c r="D340" s="181" t="s">
        <v>135</v>
      </c>
      <c r="E340" s="181"/>
      <c r="F340" s="181"/>
      <c r="G340" s="179"/>
      <c r="H340" s="189"/>
      <c r="I340" s="189"/>
      <c r="J340" s="189"/>
      <c r="K340" s="189"/>
      <c r="L340" s="189"/>
      <c r="M340" s="189"/>
      <c r="N340" s="189"/>
      <c r="O340" s="189"/>
      <c r="P340" s="189"/>
      <c r="Q340" s="189"/>
      <c r="R340" s="189"/>
      <c r="S340" s="189"/>
      <c r="T340" s="189"/>
      <c r="U340" s="189"/>
      <c r="V340" s="189"/>
      <c r="W340" s="189"/>
      <c r="X340" s="96"/>
    </row>
    <row r="341" spans="1:24" ht="14.25" customHeight="1">
      <c r="A341" s="181" t="s">
        <v>138</v>
      </c>
      <c r="B341" s="181" t="s">
        <v>138</v>
      </c>
      <c r="C341" s="181"/>
      <c r="D341" s="181"/>
      <c r="E341" s="181"/>
      <c r="F341" s="181"/>
      <c r="G341" s="181"/>
      <c r="H341" s="190"/>
      <c r="I341" s="190"/>
      <c r="J341" s="190"/>
      <c r="K341" s="189"/>
      <c r="L341" s="189"/>
      <c r="M341" s="189"/>
      <c r="N341" s="189"/>
      <c r="O341" s="189"/>
      <c r="P341" s="189"/>
      <c r="Q341" s="189"/>
      <c r="R341" s="189"/>
      <c r="S341" s="189"/>
      <c r="T341" s="189"/>
      <c r="U341" s="189"/>
      <c r="V341" s="189"/>
      <c r="W341" s="189"/>
      <c r="X341" s="96"/>
    </row>
    <row r="342" spans="1:24" ht="15.75" customHeight="1">
      <c r="A342" s="180"/>
      <c r="B342" s="181"/>
      <c r="C342" s="181"/>
      <c r="D342" s="181"/>
      <c r="E342" s="181"/>
      <c r="F342" s="181"/>
      <c r="G342" s="179"/>
      <c r="H342" s="189"/>
      <c r="I342" s="189"/>
      <c r="J342" s="189"/>
      <c r="K342" s="189"/>
      <c r="L342" s="189"/>
      <c r="M342" s="189"/>
      <c r="N342" s="189"/>
      <c r="O342" s="189"/>
      <c r="P342" s="189"/>
      <c r="Q342" s="189"/>
      <c r="R342" s="189"/>
      <c r="S342" s="189"/>
      <c r="T342" s="189"/>
      <c r="U342" s="189"/>
      <c r="V342" s="189"/>
      <c r="W342" s="189"/>
      <c r="X342" s="96"/>
    </row>
    <row r="343" spans="1:24" ht="13.5" customHeight="1">
      <c r="A343" s="180"/>
      <c r="B343" s="181"/>
      <c r="C343" s="181"/>
      <c r="D343" s="179"/>
      <c r="E343" s="179"/>
      <c r="F343" s="179"/>
      <c r="G343" s="179"/>
      <c r="H343" s="189"/>
      <c r="I343" s="189"/>
      <c r="J343" s="189"/>
      <c r="K343" s="189"/>
      <c r="L343" s="189"/>
      <c r="M343" s="189"/>
      <c r="N343" s="189"/>
      <c r="O343" s="189"/>
      <c r="P343" s="189"/>
      <c r="Q343" s="189"/>
      <c r="R343" s="189"/>
      <c r="S343" s="189"/>
      <c r="T343" s="189"/>
      <c r="U343" s="189"/>
      <c r="V343" s="189"/>
      <c r="W343" s="189"/>
      <c r="X343" s="96"/>
    </row>
    <row r="344" spans="1:24">
      <c r="A344" s="180"/>
      <c r="B344" s="179"/>
      <c r="C344" s="179"/>
      <c r="D344" s="179"/>
      <c r="E344" s="179"/>
      <c r="F344" s="179"/>
      <c r="G344" s="179"/>
      <c r="H344" s="189"/>
      <c r="I344" s="189"/>
      <c r="J344" s="189"/>
      <c r="K344" s="189"/>
      <c r="L344" s="189"/>
      <c r="M344" s="189"/>
      <c r="N344" s="189"/>
      <c r="O344" s="189"/>
      <c r="P344" s="189"/>
      <c r="Q344" s="189"/>
      <c r="R344" s="189"/>
      <c r="S344" s="189"/>
      <c r="T344" s="189"/>
      <c r="U344" s="189"/>
      <c r="V344" s="189"/>
      <c r="W344" s="189"/>
      <c r="X344" s="96"/>
    </row>
    <row r="345" spans="1:24">
      <c r="A345" s="180"/>
      <c r="B345" s="179"/>
      <c r="C345" s="179"/>
      <c r="D345" s="179"/>
      <c r="E345" s="179"/>
      <c r="F345" s="179"/>
      <c r="G345" s="179"/>
      <c r="H345" s="189"/>
      <c r="I345" s="189"/>
      <c r="J345" s="189"/>
      <c r="K345" s="189"/>
      <c r="L345" s="189"/>
      <c r="M345" s="189"/>
      <c r="N345" s="189"/>
      <c r="O345" s="189"/>
      <c r="P345" s="189"/>
      <c r="Q345" s="189"/>
      <c r="R345" s="189"/>
      <c r="S345" s="189"/>
      <c r="T345" s="189"/>
      <c r="U345" s="189"/>
      <c r="V345" s="189"/>
      <c r="W345" s="189"/>
      <c r="X345" s="96"/>
    </row>
    <row r="346" spans="1:24" ht="13.5" customHeight="1">
      <c r="A346" s="180"/>
      <c r="B346" s="179"/>
      <c r="C346" s="179"/>
      <c r="D346" s="179"/>
      <c r="E346" s="179"/>
      <c r="F346" s="179"/>
      <c r="G346" s="179"/>
      <c r="H346" s="189"/>
      <c r="I346" s="189"/>
      <c r="J346" s="189"/>
      <c r="K346" s="189"/>
      <c r="L346" s="189"/>
      <c r="M346" s="189"/>
      <c r="N346" s="189"/>
      <c r="O346" s="189"/>
      <c r="P346" s="189"/>
      <c r="Q346" s="189"/>
      <c r="R346" s="189"/>
      <c r="S346" s="189"/>
      <c r="T346" s="189"/>
      <c r="U346" s="189"/>
      <c r="V346" s="189"/>
      <c r="W346" s="189"/>
      <c r="X346" s="96"/>
    </row>
    <row r="347" spans="1:24">
      <c r="A347" s="180"/>
      <c r="B347" s="179"/>
      <c r="C347" s="179"/>
      <c r="D347" s="179"/>
      <c r="E347" s="179"/>
      <c r="F347" s="179"/>
      <c r="G347" s="179"/>
      <c r="H347" s="189"/>
      <c r="I347" s="189"/>
      <c r="J347" s="189"/>
      <c r="K347" s="189"/>
      <c r="L347" s="189"/>
      <c r="M347" s="189"/>
      <c r="N347" s="189"/>
      <c r="O347" s="189"/>
      <c r="P347" s="189"/>
      <c r="Q347" s="189"/>
      <c r="R347" s="189"/>
      <c r="S347" s="189"/>
      <c r="T347" s="189"/>
      <c r="U347" s="189"/>
      <c r="V347" s="189"/>
      <c r="W347" s="189"/>
      <c r="X347" s="96"/>
    </row>
    <row r="348" spans="1:24">
      <c r="A348" s="180"/>
      <c r="B348" s="179"/>
      <c r="C348" s="179"/>
      <c r="D348" s="179"/>
      <c r="E348" s="179"/>
      <c r="F348" s="179"/>
      <c r="G348" s="179"/>
      <c r="H348" s="189"/>
      <c r="I348" s="189"/>
      <c r="J348" s="189"/>
      <c r="K348" s="189"/>
      <c r="L348" s="189"/>
      <c r="M348" s="189"/>
      <c r="N348" s="189"/>
      <c r="O348" s="189"/>
      <c r="P348" s="189"/>
      <c r="Q348" s="189"/>
      <c r="R348" s="189"/>
      <c r="S348" s="189"/>
      <c r="T348" s="189"/>
      <c r="U348" s="189"/>
      <c r="V348" s="189"/>
      <c r="W348" s="189"/>
      <c r="X348" s="96"/>
    </row>
    <row r="349" spans="1:24">
      <c r="A349" s="180"/>
      <c r="B349" s="179"/>
      <c r="C349" s="179"/>
      <c r="D349" s="179"/>
      <c r="E349" s="179"/>
      <c r="F349" s="179"/>
      <c r="G349" s="179"/>
      <c r="H349" s="189"/>
      <c r="I349" s="189"/>
      <c r="J349" s="189"/>
      <c r="K349" s="189"/>
      <c r="L349" s="189"/>
      <c r="M349" s="189"/>
      <c r="N349" s="189"/>
      <c r="O349" s="189"/>
      <c r="P349" s="189"/>
      <c r="Q349" s="189"/>
      <c r="R349" s="189"/>
      <c r="S349" s="189"/>
      <c r="T349" s="189"/>
      <c r="U349" s="189"/>
      <c r="V349" s="189"/>
      <c r="W349" s="189"/>
      <c r="X349" s="96"/>
    </row>
    <row r="350" spans="1:24" ht="13.5" customHeight="1">
      <c r="A350" s="191"/>
      <c r="B350" s="189"/>
      <c r="C350" s="189"/>
      <c r="D350" s="189"/>
      <c r="E350" s="189"/>
      <c r="F350" s="189"/>
      <c r="G350" s="189"/>
      <c r="H350" s="189"/>
      <c r="I350" s="189"/>
      <c r="J350" s="189"/>
      <c r="K350" s="189"/>
      <c r="L350" s="189"/>
      <c r="M350" s="189"/>
      <c r="N350" s="189"/>
      <c r="O350" s="189"/>
      <c r="P350" s="189"/>
      <c r="Q350" s="189"/>
      <c r="R350" s="189"/>
      <c r="S350" s="189"/>
      <c r="T350" s="189"/>
      <c r="U350" s="189"/>
      <c r="V350" s="189"/>
      <c r="W350" s="189"/>
      <c r="X350" s="96"/>
    </row>
    <row r="351" spans="1:24">
      <c r="A351" s="191"/>
      <c r="B351" s="189"/>
      <c r="C351" s="189"/>
      <c r="D351" s="189"/>
      <c r="E351" s="189"/>
      <c r="F351" s="189"/>
      <c r="G351" s="189"/>
      <c r="H351" s="189"/>
      <c r="I351" s="189"/>
      <c r="J351" s="189"/>
      <c r="K351" s="189"/>
      <c r="L351" s="189"/>
      <c r="M351" s="189"/>
      <c r="N351" s="189"/>
      <c r="O351" s="189"/>
      <c r="P351" s="189"/>
      <c r="Q351" s="189"/>
      <c r="R351" s="189"/>
      <c r="S351" s="189"/>
      <c r="T351" s="189"/>
      <c r="U351" s="189"/>
      <c r="V351" s="189"/>
      <c r="W351" s="189"/>
      <c r="X351" s="96"/>
    </row>
    <row r="352" spans="1:24">
      <c r="A352" s="189"/>
      <c r="B352" s="189"/>
      <c r="C352" s="189"/>
      <c r="D352" s="189"/>
      <c r="E352" s="189"/>
      <c r="F352" s="189"/>
      <c r="G352" s="189"/>
      <c r="H352" s="189"/>
      <c r="I352" s="189"/>
      <c r="J352" s="189"/>
      <c r="K352" s="189"/>
      <c r="L352" s="189"/>
      <c r="M352" s="189"/>
      <c r="N352" s="189"/>
      <c r="O352" s="189"/>
      <c r="P352" s="189"/>
      <c r="Q352" s="189"/>
      <c r="R352" s="189"/>
      <c r="S352" s="189"/>
      <c r="T352" s="189"/>
      <c r="U352" s="189"/>
      <c r="V352" s="189"/>
      <c r="W352" s="189"/>
      <c r="X352" s="96"/>
    </row>
    <row r="353" spans="1:24">
      <c r="A353" s="189"/>
      <c r="B353" s="189"/>
      <c r="C353" s="189"/>
      <c r="D353" s="189"/>
      <c r="E353" s="189"/>
      <c r="F353" s="189"/>
      <c r="G353" s="189"/>
      <c r="H353" s="189"/>
      <c r="I353" s="189"/>
      <c r="J353" s="189"/>
      <c r="K353" s="189"/>
      <c r="L353" s="189"/>
      <c r="M353" s="189"/>
      <c r="N353" s="189"/>
      <c r="O353" s="189"/>
      <c r="P353" s="189"/>
      <c r="Q353" s="189"/>
      <c r="R353" s="189"/>
      <c r="S353" s="189"/>
      <c r="T353" s="189"/>
      <c r="U353" s="189"/>
      <c r="V353" s="189"/>
      <c r="W353" s="189"/>
      <c r="X353" s="96"/>
    </row>
    <row r="354" spans="1:24">
      <c r="A354" s="189"/>
      <c r="B354" s="189"/>
      <c r="C354" s="189"/>
      <c r="D354" s="189"/>
      <c r="E354" s="189"/>
      <c r="F354" s="189"/>
      <c r="G354" s="189"/>
      <c r="H354" s="189"/>
      <c r="I354" s="189"/>
      <c r="J354" s="189"/>
      <c r="K354" s="189"/>
      <c r="L354" s="189"/>
      <c r="M354" s="189"/>
      <c r="N354" s="189"/>
      <c r="O354" s="189"/>
      <c r="P354" s="189"/>
      <c r="Q354" s="189"/>
      <c r="R354" s="189"/>
      <c r="S354" s="189"/>
      <c r="T354" s="189"/>
      <c r="U354" s="189"/>
      <c r="V354" s="189"/>
      <c r="W354" s="189"/>
      <c r="X354" s="96"/>
    </row>
    <row r="355" spans="1:24">
      <c r="A355" s="189"/>
      <c r="B355" s="189"/>
      <c r="C355" s="189"/>
      <c r="D355" s="189"/>
      <c r="E355" s="189"/>
      <c r="F355" s="189"/>
      <c r="G355" s="189"/>
      <c r="H355" s="189"/>
      <c r="I355" s="189"/>
      <c r="J355" s="189"/>
      <c r="K355" s="189"/>
      <c r="L355" s="189"/>
      <c r="M355" s="189"/>
      <c r="N355" s="189"/>
      <c r="O355" s="189"/>
      <c r="P355" s="189"/>
      <c r="Q355" s="189"/>
      <c r="R355" s="189"/>
      <c r="S355" s="189"/>
      <c r="T355" s="189"/>
      <c r="U355" s="189"/>
      <c r="V355" s="189"/>
      <c r="W355" s="189"/>
    </row>
    <row r="356" spans="1:24">
      <c r="A356" s="189"/>
      <c r="B356" s="189"/>
      <c r="C356" s="189"/>
      <c r="D356" s="189"/>
      <c r="E356" s="189"/>
      <c r="F356" s="189"/>
      <c r="G356" s="189"/>
      <c r="H356" s="189"/>
      <c r="I356" s="189"/>
      <c r="J356" s="189"/>
      <c r="K356" s="189"/>
      <c r="L356" s="189"/>
      <c r="M356" s="189"/>
      <c r="N356" s="189"/>
      <c r="O356" s="189"/>
      <c r="P356" s="189"/>
      <c r="Q356" s="189"/>
      <c r="R356" s="189"/>
      <c r="S356" s="189"/>
      <c r="T356" s="189"/>
      <c r="U356" s="189"/>
      <c r="V356" s="189"/>
      <c r="W356" s="189"/>
    </row>
    <row r="357" spans="1:24">
      <c r="A357" s="189"/>
      <c r="B357" s="189"/>
      <c r="C357" s="189"/>
      <c r="D357" s="189"/>
      <c r="E357" s="189"/>
      <c r="F357" s="189"/>
      <c r="G357" s="189"/>
      <c r="H357" s="189"/>
      <c r="I357" s="189"/>
      <c r="J357" s="189"/>
      <c r="K357" s="189"/>
      <c r="L357" s="189"/>
      <c r="M357" s="189"/>
      <c r="N357" s="189"/>
      <c r="O357" s="189"/>
      <c r="P357" s="189"/>
      <c r="Q357" s="189"/>
      <c r="R357" s="189"/>
      <c r="S357" s="189"/>
      <c r="T357" s="189"/>
      <c r="U357" s="189"/>
      <c r="V357" s="189"/>
      <c r="W357" s="189"/>
    </row>
    <row r="358" spans="1:24">
      <c r="A358" s="189"/>
      <c r="B358" s="189"/>
      <c r="C358" s="189"/>
      <c r="D358" s="189"/>
      <c r="E358" s="189"/>
      <c r="F358" s="189"/>
      <c r="G358" s="189"/>
      <c r="H358" s="189"/>
      <c r="I358" s="189"/>
      <c r="J358" s="189"/>
      <c r="K358" s="189"/>
      <c r="L358" s="189"/>
      <c r="M358" s="189"/>
      <c r="N358" s="189"/>
      <c r="O358" s="189"/>
      <c r="P358" s="189"/>
      <c r="Q358" s="189"/>
      <c r="R358" s="189"/>
      <c r="S358" s="189"/>
      <c r="T358" s="189"/>
      <c r="U358" s="189"/>
      <c r="V358" s="189"/>
      <c r="W358" s="189"/>
    </row>
    <row r="359" spans="1:24">
      <c r="A359" s="189"/>
      <c r="B359" s="189"/>
      <c r="C359" s="189"/>
      <c r="D359" s="189"/>
      <c r="E359" s="189"/>
      <c r="F359" s="189"/>
      <c r="G359" s="189"/>
      <c r="H359" s="189"/>
      <c r="I359" s="189"/>
      <c r="J359" s="189"/>
      <c r="K359" s="189"/>
      <c r="L359" s="189"/>
      <c r="M359" s="189"/>
      <c r="N359" s="189"/>
      <c r="O359" s="189"/>
      <c r="P359" s="189"/>
      <c r="Q359" s="189"/>
      <c r="R359" s="189"/>
      <c r="S359" s="189"/>
      <c r="T359" s="189"/>
      <c r="U359" s="189"/>
      <c r="V359" s="189"/>
      <c r="W359" s="189"/>
    </row>
    <row r="360" spans="1:24">
      <c r="A360" s="189"/>
      <c r="B360" s="189"/>
      <c r="C360" s="189"/>
      <c r="D360" s="189"/>
      <c r="E360" s="189"/>
      <c r="F360" s="189"/>
      <c r="G360" s="189"/>
      <c r="H360" s="189"/>
      <c r="I360" s="189"/>
      <c r="J360" s="189"/>
      <c r="K360" s="189"/>
      <c r="L360" s="189"/>
      <c r="M360" s="189"/>
      <c r="N360" s="189"/>
      <c r="O360" s="189"/>
      <c r="P360" s="189"/>
      <c r="Q360" s="189"/>
      <c r="R360" s="189"/>
      <c r="S360" s="189"/>
      <c r="T360" s="189"/>
      <c r="U360" s="189"/>
      <c r="V360" s="189"/>
      <c r="W360" s="189"/>
    </row>
    <row r="361" spans="1:24">
      <c r="A361" s="189"/>
      <c r="B361" s="189"/>
      <c r="C361" s="189"/>
      <c r="D361" s="189"/>
      <c r="E361" s="189"/>
      <c r="F361" s="189"/>
      <c r="G361" s="189"/>
      <c r="H361" s="189"/>
      <c r="I361" s="189"/>
      <c r="J361" s="189"/>
      <c r="K361" s="189"/>
      <c r="L361" s="189"/>
      <c r="M361" s="189"/>
      <c r="N361" s="189"/>
      <c r="O361" s="189"/>
      <c r="P361" s="189"/>
      <c r="Q361" s="189"/>
      <c r="R361" s="189"/>
      <c r="S361" s="189"/>
      <c r="T361" s="189"/>
      <c r="U361" s="189"/>
      <c r="V361" s="189"/>
      <c r="W361" s="189"/>
    </row>
    <row r="362" spans="1:24">
      <c r="A362" s="189"/>
      <c r="B362" s="189"/>
      <c r="C362" s="189"/>
      <c r="D362" s="189"/>
      <c r="E362" s="189"/>
      <c r="F362" s="189"/>
      <c r="G362" s="189"/>
      <c r="H362" s="189"/>
      <c r="I362" s="189"/>
      <c r="J362" s="189"/>
      <c r="K362" s="189"/>
      <c r="L362" s="189"/>
      <c r="M362" s="189"/>
      <c r="N362" s="189"/>
      <c r="O362" s="189"/>
      <c r="P362" s="189"/>
      <c r="Q362" s="189"/>
      <c r="R362" s="189"/>
      <c r="S362" s="189"/>
      <c r="T362" s="189"/>
      <c r="U362" s="189"/>
      <c r="V362" s="189"/>
      <c r="W362" s="189"/>
    </row>
    <row r="363" spans="1:24">
      <c r="A363" s="189"/>
      <c r="B363" s="189"/>
      <c r="C363" s="189"/>
      <c r="D363" s="189"/>
      <c r="E363" s="189"/>
      <c r="F363" s="189"/>
      <c r="G363" s="189"/>
      <c r="H363" s="189"/>
      <c r="I363" s="189"/>
      <c r="J363" s="189"/>
      <c r="K363" s="189"/>
      <c r="L363" s="189"/>
      <c r="M363" s="189"/>
      <c r="N363" s="189"/>
      <c r="O363" s="189"/>
      <c r="P363" s="189"/>
      <c r="Q363" s="189"/>
      <c r="R363" s="189"/>
      <c r="S363" s="189"/>
      <c r="T363" s="189"/>
      <c r="U363" s="189"/>
      <c r="V363" s="189"/>
      <c r="W363" s="189"/>
    </row>
    <row r="364" spans="1:24">
      <c r="A364" s="189"/>
      <c r="B364" s="189"/>
      <c r="C364" s="189"/>
      <c r="D364" s="189"/>
      <c r="E364" s="189"/>
      <c r="F364" s="189"/>
      <c r="G364" s="189"/>
      <c r="H364" s="189"/>
      <c r="I364" s="189"/>
      <c r="J364" s="189"/>
      <c r="K364" s="189"/>
      <c r="L364" s="189"/>
      <c r="M364" s="189"/>
      <c r="N364" s="189"/>
      <c r="O364" s="189"/>
      <c r="P364" s="189"/>
      <c r="Q364" s="189"/>
      <c r="R364" s="189"/>
      <c r="S364" s="189"/>
      <c r="T364" s="189"/>
      <c r="U364" s="189"/>
      <c r="V364" s="189"/>
      <c r="W364" s="189"/>
    </row>
    <row r="365" spans="1:24">
      <c r="A365" s="189"/>
      <c r="B365" s="189"/>
      <c r="C365" s="189"/>
      <c r="D365" s="189"/>
      <c r="E365" s="189"/>
      <c r="F365" s="189"/>
      <c r="G365" s="189"/>
      <c r="H365" s="189"/>
      <c r="I365" s="189"/>
      <c r="J365" s="189"/>
      <c r="K365" s="189"/>
      <c r="L365" s="189"/>
      <c r="M365" s="189"/>
      <c r="N365" s="189"/>
      <c r="O365" s="189"/>
      <c r="P365" s="189"/>
      <c r="Q365" s="189"/>
      <c r="R365" s="189"/>
      <c r="S365" s="189"/>
      <c r="T365" s="189"/>
      <c r="U365" s="189"/>
      <c r="V365" s="189"/>
      <c r="W365" s="189"/>
    </row>
    <row r="366" spans="1:24">
      <c r="A366" s="189"/>
      <c r="B366" s="189"/>
      <c r="C366" s="189"/>
      <c r="D366" s="189"/>
      <c r="E366" s="189"/>
      <c r="F366" s="189"/>
      <c r="G366" s="189"/>
      <c r="H366" s="189"/>
      <c r="I366" s="189"/>
      <c r="J366" s="189"/>
      <c r="K366" s="189"/>
      <c r="L366" s="189"/>
      <c r="M366" s="189"/>
      <c r="N366" s="189"/>
      <c r="O366" s="189"/>
      <c r="P366" s="189"/>
      <c r="Q366" s="189"/>
      <c r="R366" s="189"/>
      <c r="S366" s="189"/>
      <c r="T366" s="189"/>
      <c r="U366" s="189"/>
      <c r="V366" s="189"/>
      <c r="W366" s="189"/>
    </row>
    <row r="367" spans="1:24">
      <c r="A367" s="189"/>
      <c r="B367" s="189"/>
      <c r="C367" s="189"/>
      <c r="D367" s="189"/>
      <c r="E367" s="189"/>
      <c r="F367" s="189"/>
      <c r="G367" s="189"/>
      <c r="H367" s="189"/>
      <c r="I367" s="189"/>
      <c r="J367" s="189"/>
      <c r="K367" s="189"/>
      <c r="L367" s="189"/>
      <c r="M367" s="189"/>
      <c r="N367" s="189"/>
      <c r="O367" s="189"/>
      <c r="P367" s="189"/>
      <c r="Q367" s="189"/>
      <c r="R367" s="189"/>
      <c r="S367" s="189"/>
      <c r="T367" s="189"/>
      <c r="U367" s="189"/>
      <c r="V367" s="189"/>
      <c r="W367" s="189"/>
    </row>
    <row r="368" spans="1:24">
      <c r="A368" s="189"/>
      <c r="B368" s="189"/>
      <c r="C368" s="189"/>
      <c r="D368" s="189"/>
      <c r="E368" s="189"/>
      <c r="F368" s="189"/>
      <c r="G368" s="189"/>
      <c r="H368" s="189"/>
      <c r="I368" s="189"/>
      <c r="J368" s="189"/>
      <c r="K368" s="189"/>
      <c r="L368" s="189"/>
      <c r="M368" s="189"/>
      <c r="N368" s="189"/>
      <c r="O368" s="189"/>
      <c r="P368" s="189"/>
      <c r="Q368" s="189"/>
      <c r="R368" s="189"/>
      <c r="S368" s="189"/>
      <c r="T368" s="189"/>
      <c r="U368" s="189"/>
      <c r="V368" s="189"/>
      <c r="W368" s="189"/>
    </row>
    <row r="369" spans="1:23">
      <c r="A369" s="189"/>
      <c r="B369" s="189"/>
      <c r="C369" s="189"/>
      <c r="D369" s="189"/>
      <c r="E369" s="189"/>
      <c r="F369" s="189"/>
      <c r="G369" s="189"/>
      <c r="H369" s="189"/>
      <c r="I369" s="189"/>
      <c r="J369" s="189"/>
      <c r="K369" s="189"/>
      <c r="L369" s="189"/>
      <c r="M369" s="189"/>
      <c r="N369" s="189"/>
      <c r="O369" s="189"/>
      <c r="P369" s="189"/>
      <c r="Q369" s="189"/>
      <c r="R369" s="189"/>
      <c r="S369" s="189"/>
      <c r="T369" s="189"/>
      <c r="U369" s="189"/>
      <c r="V369" s="189"/>
      <c r="W369" s="189"/>
    </row>
    <row r="370" spans="1:23">
      <c r="A370" s="189"/>
      <c r="B370" s="189"/>
      <c r="C370" s="189"/>
      <c r="D370" s="189"/>
      <c r="E370" s="189"/>
      <c r="F370" s="189"/>
      <c r="G370" s="189"/>
      <c r="H370" s="189"/>
      <c r="I370" s="189"/>
      <c r="J370" s="189"/>
      <c r="K370" s="189"/>
      <c r="L370" s="189"/>
      <c r="M370" s="189"/>
      <c r="N370" s="189"/>
      <c r="O370" s="189"/>
      <c r="P370" s="189"/>
      <c r="Q370" s="189"/>
      <c r="R370" s="189"/>
      <c r="S370" s="189"/>
      <c r="T370" s="189"/>
      <c r="U370" s="189"/>
      <c r="V370" s="189"/>
      <c r="W370" s="189"/>
    </row>
    <row r="371" spans="1:23">
      <c r="A371" s="189"/>
      <c r="B371" s="189"/>
      <c r="C371" s="189"/>
      <c r="D371" s="189"/>
      <c r="E371" s="189"/>
      <c r="F371" s="189"/>
      <c r="G371" s="189"/>
      <c r="H371" s="189"/>
      <c r="I371" s="189"/>
      <c r="J371" s="189"/>
      <c r="K371" s="189"/>
      <c r="L371" s="189"/>
      <c r="M371" s="189"/>
      <c r="N371" s="189"/>
      <c r="O371" s="189"/>
      <c r="P371" s="189"/>
      <c r="Q371" s="189"/>
      <c r="R371" s="189"/>
      <c r="S371" s="189"/>
      <c r="T371" s="189"/>
      <c r="U371" s="189"/>
      <c r="V371" s="189"/>
      <c r="W371" s="189"/>
    </row>
    <row r="372" spans="1:23">
      <c r="A372" s="189"/>
      <c r="B372" s="189"/>
      <c r="C372" s="189"/>
      <c r="D372" s="189"/>
      <c r="E372" s="189"/>
      <c r="F372" s="189"/>
      <c r="G372" s="189"/>
      <c r="H372" s="189"/>
      <c r="I372" s="189"/>
      <c r="J372" s="189"/>
      <c r="K372" s="189"/>
      <c r="L372" s="189"/>
      <c r="M372" s="189"/>
      <c r="N372" s="189"/>
      <c r="O372" s="189"/>
      <c r="P372" s="189"/>
      <c r="Q372" s="189"/>
      <c r="R372" s="189"/>
      <c r="S372" s="189"/>
      <c r="T372" s="189"/>
      <c r="U372" s="189"/>
      <c r="V372" s="189"/>
      <c r="W372" s="189"/>
    </row>
    <row r="373" spans="1:23">
      <c r="A373" s="189"/>
      <c r="B373" s="189"/>
      <c r="C373" s="189"/>
      <c r="D373" s="189"/>
      <c r="E373" s="189"/>
      <c r="F373" s="189"/>
      <c r="G373" s="189"/>
      <c r="H373" s="189"/>
      <c r="I373" s="189"/>
      <c r="J373" s="189"/>
      <c r="K373" s="189"/>
      <c r="L373" s="189"/>
      <c r="M373" s="189"/>
      <c r="N373" s="189"/>
      <c r="O373" s="189"/>
      <c r="P373" s="189"/>
      <c r="Q373" s="189"/>
      <c r="R373" s="189"/>
      <c r="S373" s="189"/>
      <c r="T373" s="189"/>
      <c r="U373" s="189"/>
      <c r="V373" s="189"/>
      <c r="W373" s="189"/>
    </row>
    <row r="374" spans="1:23">
      <c r="A374" s="189"/>
      <c r="B374" s="189"/>
      <c r="C374" s="189"/>
      <c r="D374" s="189"/>
      <c r="E374" s="189"/>
      <c r="F374" s="189"/>
      <c r="G374" s="189"/>
      <c r="H374" s="189"/>
      <c r="I374" s="189"/>
      <c r="J374" s="189"/>
      <c r="K374" s="189"/>
      <c r="L374" s="189"/>
      <c r="M374" s="189"/>
      <c r="N374" s="189"/>
      <c r="O374" s="189"/>
      <c r="P374" s="189"/>
      <c r="Q374" s="189"/>
      <c r="R374" s="189"/>
      <c r="S374" s="189"/>
      <c r="T374" s="189"/>
      <c r="U374" s="189"/>
      <c r="V374" s="189"/>
      <c r="W374" s="189"/>
    </row>
    <row r="375" spans="1:23">
      <c r="A375" s="189"/>
      <c r="B375" s="189"/>
      <c r="C375" s="189"/>
      <c r="D375" s="189"/>
      <c r="E375" s="189"/>
      <c r="F375" s="189"/>
      <c r="G375" s="189"/>
      <c r="H375" s="189"/>
      <c r="I375" s="189"/>
      <c r="J375" s="189"/>
      <c r="K375" s="189"/>
      <c r="L375" s="189"/>
      <c r="M375" s="189"/>
      <c r="N375" s="189"/>
      <c r="O375" s="189"/>
      <c r="P375" s="189"/>
      <c r="Q375" s="189"/>
      <c r="R375" s="189"/>
      <c r="S375" s="189"/>
      <c r="T375" s="189"/>
      <c r="U375" s="189"/>
      <c r="V375" s="189"/>
      <c r="W375" s="189"/>
    </row>
    <row r="376" spans="1:23">
      <c r="A376" s="189"/>
      <c r="B376" s="189"/>
      <c r="C376" s="189"/>
      <c r="D376" s="189"/>
      <c r="E376" s="189"/>
      <c r="F376" s="189"/>
      <c r="G376" s="189"/>
      <c r="H376" s="189"/>
      <c r="I376" s="189"/>
      <c r="J376" s="189"/>
      <c r="K376" s="189"/>
      <c r="L376" s="189"/>
      <c r="M376" s="189"/>
      <c r="N376" s="189"/>
      <c r="O376" s="189"/>
      <c r="P376" s="189"/>
      <c r="Q376" s="189"/>
      <c r="R376" s="189"/>
      <c r="S376" s="189"/>
      <c r="T376" s="189"/>
      <c r="U376" s="189"/>
      <c r="V376" s="189"/>
      <c r="W376" s="189"/>
    </row>
    <row r="377" spans="1:23">
      <c r="A377" s="189"/>
      <c r="B377" s="189"/>
      <c r="C377" s="189"/>
      <c r="D377" s="189"/>
      <c r="E377" s="189"/>
      <c r="F377" s="189"/>
      <c r="G377" s="189"/>
      <c r="H377" s="189"/>
      <c r="I377" s="189"/>
      <c r="J377" s="189"/>
      <c r="K377" s="189"/>
      <c r="L377" s="189"/>
      <c r="M377" s="189"/>
      <c r="N377" s="189"/>
      <c r="O377" s="189"/>
      <c r="P377" s="189"/>
      <c r="Q377" s="189"/>
      <c r="R377" s="189"/>
      <c r="S377" s="189"/>
      <c r="T377" s="189"/>
      <c r="U377" s="189"/>
      <c r="V377" s="189"/>
      <c r="W377" s="189"/>
    </row>
    <row r="378" spans="1:23">
      <c r="A378" s="189"/>
      <c r="B378" s="189"/>
      <c r="C378" s="189"/>
      <c r="D378" s="189"/>
      <c r="E378" s="189"/>
      <c r="F378" s="189"/>
      <c r="G378" s="189"/>
      <c r="H378" s="189"/>
      <c r="I378" s="189"/>
      <c r="J378" s="189"/>
      <c r="K378" s="189"/>
      <c r="L378" s="189"/>
      <c r="M378" s="189"/>
      <c r="N378" s="189"/>
      <c r="O378" s="189"/>
      <c r="P378" s="189"/>
      <c r="Q378" s="189"/>
      <c r="R378" s="189"/>
      <c r="S378" s="189"/>
      <c r="T378" s="189"/>
      <c r="U378" s="189"/>
      <c r="V378" s="189"/>
      <c r="W378" s="189"/>
    </row>
    <row r="379" spans="1:23">
      <c r="A379" s="189"/>
      <c r="B379" s="189"/>
      <c r="C379" s="189"/>
      <c r="D379" s="189"/>
      <c r="E379" s="189"/>
      <c r="F379" s="189"/>
      <c r="G379" s="189"/>
      <c r="H379" s="189"/>
      <c r="I379" s="189"/>
      <c r="J379" s="189"/>
      <c r="K379" s="189"/>
      <c r="L379" s="189"/>
      <c r="M379" s="189"/>
      <c r="N379" s="189"/>
      <c r="O379" s="189"/>
      <c r="P379" s="189"/>
      <c r="Q379" s="189"/>
      <c r="R379" s="189"/>
      <c r="S379" s="189"/>
      <c r="T379" s="189"/>
      <c r="U379" s="189"/>
      <c r="V379" s="189"/>
      <c r="W379" s="189"/>
    </row>
    <row r="380" spans="1:23">
      <c r="A380" s="189"/>
      <c r="B380" s="189"/>
      <c r="C380" s="189"/>
      <c r="D380" s="189"/>
      <c r="E380" s="189"/>
      <c r="F380" s="189"/>
      <c r="G380" s="189"/>
      <c r="H380" s="189"/>
      <c r="I380" s="189"/>
      <c r="J380" s="189"/>
      <c r="K380" s="189"/>
      <c r="L380" s="189"/>
      <c r="M380" s="189"/>
      <c r="N380" s="189"/>
      <c r="O380" s="189"/>
      <c r="P380" s="189"/>
      <c r="Q380" s="189"/>
      <c r="R380" s="189"/>
      <c r="S380" s="189"/>
      <c r="T380" s="189"/>
      <c r="U380" s="189"/>
      <c r="V380" s="189"/>
      <c r="W380" s="189"/>
    </row>
    <row r="381" spans="1:23">
      <c r="A381" s="189"/>
      <c r="B381" s="189"/>
      <c r="C381" s="189"/>
      <c r="D381" s="189"/>
      <c r="E381" s="189"/>
      <c r="F381" s="189"/>
      <c r="G381" s="189"/>
      <c r="H381" s="189"/>
      <c r="I381" s="189"/>
      <c r="J381" s="189"/>
      <c r="K381" s="189"/>
      <c r="L381" s="189"/>
      <c r="M381" s="189"/>
      <c r="N381" s="189"/>
      <c r="O381" s="189"/>
      <c r="P381" s="189"/>
      <c r="Q381" s="189"/>
      <c r="R381" s="189"/>
      <c r="S381" s="189"/>
      <c r="T381" s="189"/>
      <c r="U381" s="189"/>
      <c r="V381" s="189"/>
      <c r="W381" s="189"/>
    </row>
    <row r="382" spans="1:23">
      <c r="A382" s="189"/>
      <c r="B382" s="189"/>
      <c r="C382" s="189"/>
      <c r="D382" s="189"/>
      <c r="E382" s="189"/>
      <c r="F382" s="189"/>
      <c r="G382" s="189"/>
      <c r="H382" s="189"/>
      <c r="I382" s="189"/>
      <c r="J382" s="189"/>
      <c r="K382" s="189"/>
      <c r="L382" s="189"/>
      <c r="M382" s="189"/>
      <c r="N382" s="189"/>
      <c r="O382" s="189"/>
      <c r="P382" s="189"/>
      <c r="Q382" s="189"/>
      <c r="R382" s="189"/>
      <c r="S382" s="189"/>
      <c r="T382" s="189"/>
      <c r="U382" s="189"/>
      <c r="V382" s="189"/>
      <c r="W382" s="189"/>
    </row>
    <row r="383" spans="1:23">
      <c r="A383" s="189"/>
      <c r="B383" s="189"/>
      <c r="C383" s="189"/>
      <c r="D383" s="189"/>
      <c r="E383" s="189"/>
      <c r="F383" s="189"/>
      <c r="G383" s="189"/>
      <c r="H383" s="189"/>
      <c r="I383" s="189"/>
      <c r="J383" s="189"/>
      <c r="K383" s="189"/>
      <c r="L383" s="189"/>
      <c r="M383" s="189"/>
      <c r="N383" s="189"/>
      <c r="O383" s="189"/>
      <c r="P383" s="189"/>
      <c r="Q383" s="189"/>
      <c r="R383" s="189"/>
      <c r="S383" s="189"/>
      <c r="T383" s="189"/>
      <c r="U383" s="189"/>
      <c r="V383" s="189"/>
      <c r="W383" s="189"/>
    </row>
    <row r="384" spans="1:23">
      <c r="A384" s="189"/>
      <c r="B384" s="189"/>
      <c r="C384" s="189"/>
      <c r="D384" s="189"/>
      <c r="E384" s="189"/>
      <c r="F384" s="189"/>
      <c r="G384" s="189"/>
      <c r="H384" s="189"/>
      <c r="I384" s="189"/>
      <c r="J384" s="189"/>
      <c r="K384" s="189"/>
      <c r="L384" s="189"/>
      <c r="M384" s="189"/>
      <c r="N384" s="189"/>
      <c r="O384" s="189"/>
      <c r="P384" s="189"/>
      <c r="Q384" s="189"/>
      <c r="R384" s="189"/>
      <c r="S384" s="189"/>
      <c r="T384" s="189"/>
      <c r="U384" s="189"/>
      <c r="V384" s="189"/>
      <c r="W384" s="189"/>
    </row>
    <row r="385" spans="1:23">
      <c r="A385" s="189"/>
      <c r="B385" s="189"/>
      <c r="C385" s="189"/>
      <c r="D385" s="189"/>
      <c r="E385" s="189"/>
      <c r="F385" s="189"/>
      <c r="G385" s="189"/>
      <c r="H385" s="189"/>
      <c r="I385" s="189"/>
      <c r="J385" s="189"/>
      <c r="K385" s="189"/>
      <c r="L385" s="189"/>
      <c r="M385" s="189"/>
      <c r="N385" s="189"/>
      <c r="O385" s="189"/>
      <c r="P385" s="189"/>
      <c r="Q385" s="189"/>
      <c r="R385" s="189"/>
      <c r="S385" s="189"/>
      <c r="T385" s="189"/>
      <c r="U385" s="189"/>
      <c r="V385" s="189"/>
      <c r="W385" s="189"/>
    </row>
    <row r="386" spans="1:23">
      <c r="A386" s="189"/>
      <c r="B386" s="189"/>
      <c r="C386" s="189"/>
      <c r="D386" s="189"/>
      <c r="E386" s="189"/>
      <c r="F386" s="189"/>
      <c r="G386" s="189"/>
      <c r="H386" s="189"/>
      <c r="I386" s="189"/>
      <c r="J386" s="189"/>
      <c r="K386" s="189"/>
      <c r="L386" s="189"/>
      <c r="M386" s="189"/>
      <c r="N386" s="189"/>
      <c r="O386" s="189"/>
      <c r="P386" s="189"/>
      <c r="Q386" s="189"/>
      <c r="R386" s="189"/>
      <c r="S386" s="189"/>
      <c r="T386" s="189"/>
      <c r="U386" s="189"/>
      <c r="V386" s="189"/>
      <c r="W386" s="189"/>
    </row>
    <row r="387" spans="1:23">
      <c r="A387" s="189"/>
      <c r="B387" s="189"/>
      <c r="C387" s="189"/>
      <c r="D387" s="189"/>
      <c r="E387" s="189"/>
      <c r="F387" s="189"/>
      <c r="G387" s="189"/>
      <c r="H387" s="189"/>
      <c r="I387" s="189"/>
      <c r="J387" s="189"/>
      <c r="K387" s="189"/>
      <c r="L387" s="189"/>
      <c r="M387" s="189"/>
      <c r="N387" s="189"/>
      <c r="O387" s="189"/>
      <c r="P387" s="189"/>
      <c r="Q387" s="189"/>
      <c r="R387" s="189"/>
      <c r="S387" s="189"/>
      <c r="T387" s="189"/>
      <c r="U387" s="189"/>
      <c r="V387" s="189"/>
      <c r="W387" s="189"/>
    </row>
    <row r="388" spans="1:23">
      <c r="A388" s="189"/>
      <c r="B388" s="189"/>
      <c r="C388" s="189"/>
      <c r="D388" s="189"/>
      <c r="E388" s="189"/>
      <c r="F388" s="189"/>
      <c r="G388" s="189"/>
      <c r="H388" s="189"/>
      <c r="I388" s="189"/>
      <c r="J388" s="189"/>
      <c r="K388" s="189"/>
      <c r="L388" s="189"/>
      <c r="M388" s="189"/>
      <c r="N388" s="189"/>
      <c r="O388" s="189"/>
      <c r="P388" s="189"/>
      <c r="Q388" s="189"/>
      <c r="R388" s="189"/>
      <c r="S388" s="189"/>
      <c r="T388" s="189"/>
      <c r="U388" s="189"/>
      <c r="V388" s="189"/>
      <c r="W388" s="189"/>
    </row>
    <row r="389" spans="1:23">
      <c r="A389" s="189"/>
      <c r="B389" s="189"/>
      <c r="C389" s="189"/>
      <c r="D389" s="189"/>
      <c r="E389" s="189"/>
      <c r="F389" s="189"/>
      <c r="G389" s="189"/>
      <c r="H389" s="189"/>
      <c r="I389" s="189"/>
      <c r="J389" s="189"/>
      <c r="K389" s="189"/>
      <c r="L389" s="189"/>
      <c r="M389" s="189"/>
      <c r="N389" s="189"/>
      <c r="O389" s="189"/>
      <c r="P389" s="189"/>
      <c r="Q389" s="189"/>
      <c r="R389" s="189"/>
      <c r="S389" s="189"/>
      <c r="T389" s="189"/>
      <c r="U389" s="189"/>
      <c r="V389" s="189"/>
      <c r="W389" s="189"/>
    </row>
    <row r="390" spans="1:23">
      <c r="A390" s="189"/>
      <c r="B390" s="189"/>
      <c r="C390" s="189"/>
      <c r="D390" s="189"/>
      <c r="E390" s="189"/>
      <c r="F390" s="189"/>
      <c r="G390" s="189"/>
      <c r="H390" s="189"/>
      <c r="I390" s="189"/>
      <c r="J390" s="189"/>
      <c r="K390" s="189"/>
      <c r="L390" s="189"/>
      <c r="M390" s="189"/>
      <c r="N390" s="189"/>
      <c r="O390" s="189"/>
      <c r="P390" s="189"/>
      <c r="Q390" s="189"/>
      <c r="R390" s="189"/>
      <c r="S390" s="189"/>
      <c r="T390" s="189"/>
      <c r="U390" s="189"/>
      <c r="V390" s="189"/>
      <c r="W390" s="189"/>
    </row>
    <row r="391" spans="1:23">
      <c r="A391" s="189"/>
      <c r="B391" s="189"/>
      <c r="C391" s="189"/>
      <c r="D391" s="189"/>
      <c r="E391" s="189"/>
      <c r="F391" s="189"/>
      <c r="G391" s="189"/>
      <c r="H391" s="189"/>
      <c r="I391" s="189"/>
      <c r="J391" s="189"/>
      <c r="K391" s="189"/>
      <c r="L391" s="189"/>
      <c r="M391" s="189"/>
      <c r="N391" s="189"/>
      <c r="O391" s="189"/>
      <c r="P391" s="189"/>
      <c r="Q391" s="189"/>
      <c r="R391" s="189"/>
      <c r="S391" s="189"/>
      <c r="T391" s="189"/>
      <c r="U391" s="189"/>
      <c r="V391" s="189"/>
      <c r="W391" s="189"/>
    </row>
    <row r="392" spans="1:23">
      <c r="A392" s="189"/>
      <c r="B392" s="189"/>
      <c r="C392" s="189"/>
      <c r="D392" s="189"/>
      <c r="E392" s="189"/>
      <c r="F392" s="189"/>
      <c r="G392" s="189"/>
      <c r="H392" s="189"/>
      <c r="I392" s="189"/>
      <c r="J392" s="189"/>
      <c r="K392" s="189"/>
      <c r="L392" s="189"/>
      <c r="M392" s="189"/>
      <c r="N392" s="189"/>
      <c r="O392" s="189"/>
      <c r="P392" s="189"/>
      <c r="Q392" s="189"/>
      <c r="R392" s="189"/>
      <c r="S392" s="189"/>
      <c r="T392" s="189"/>
      <c r="U392" s="189"/>
      <c r="V392" s="189"/>
      <c r="W392" s="189"/>
    </row>
    <row r="393" spans="1:23">
      <c r="A393" s="189"/>
      <c r="B393" s="189"/>
      <c r="C393" s="189"/>
      <c r="D393" s="189"/>
      <c r="E393" s="189"/>
      <c r="F393" s="189"/>
      <c r="G393" s="189"/>
      <c r="H393" s="189"/>
      <c r="I393" s="189"/>
      <c r="J393" s="189"/>
      <c r="K393" s="189"/>
      <c r="L393" s="189"/>
      <c r="M393" s="189"/>
      <c r="N393" s="189"/>
      <c r="O393" s="189"/>
      <c r="P393" s="189"/>
      <c r="Q393" s="189"/>
      <c r="R393" s="189"/>
      <c r="S393" s="189"/>
      <c r="T393" s="189"/>
      <c r="U393" s="189"/>
      <c r="V393" s="189"/>
      <c r="W393" s="189"/>
    </row>
    <row r="394" spans="1:23">
      <c r="A394" s="189"/>
      <c r="B394" s="189"/>
      <c r="C394" s="189"/>
      <c r="D394" s="189"/>
      <c r="E394" s="189"/>
      <c r="F394" s="189"/>
      <c r="G394" s="189"/>
      <c r="H394" s="189"/>
      <c r="I394" s="189"/>
      <c r="J394" s="189"/>
      <c r="K394" s="189"/>
      <c r="L394" s="189"/>
      <c r="M394" s="189"/>
      <c r="N394" s="189"/>
      <c r="O394" s="189"/>
      <c r="P394" s="189"/>
      <c r="Q394" s="189"/>
      <c r="R394" s="189"/>
      <c r="S394" s="189"/>
      <c r="T394" s="189"/>
      <c r="U394" s="189"/>
      <c r="V394" s="189"/>
      <c r="W394" s="189"/>
    </row>
    <row r="395" spans="1:23">
      <c r="A395" s="189"/>
      <c r="B395" s="189"/>
      <c r="C395" s="189"/>
      <c r="D395" s="189"/>
      <c r="E395" s="189"/>
      <c r="F395" s="189"/>
      <c r="G395" s="189"/>
      <c r="H395" s="189"/>
      <c r="I395" s="189"/>
      <c r="J395" s="189"/>
      <c r="K395" s="189"/>
      <c r="L395" s="189"/>
      <c r="M395" s="189"/>
      <c r="N395" s="189"/>
      <c r="O395" s="189"/>
      <c r="P395" s="189"/>
      <c r="Q395" s="189"/>
      <c r="R395" s="189"/>
      <c r="S395" s="189"/>
      <c r="T395" s="189"/>
      <c r="U395" s="189"/>
      <c r="V395" s="189"/>
      <c r="W395" s="189"/>
    </row>
    <row r="396" spans="1:23">
      <c r="A396" s="189"/>
      <c r="B396" s="189"/>
      <c r="C396" s="189"/>
      <c r="D396" s="189"/>
      <c r="E396" s="189"/>
      <c r="F396" s="189"/>
      <c r="G396" s="189"/>
      <c r="H396" s="189"/>
      <c r="I396" s="189"/>
      <c r="J396" s="189"/>
      <c r="K396" s="189"/>
      <c r="L396" s="189"/>
      <c r="M396" s="189"/>
      <c r="N396" s="189"/>
      <c r="O396" s="189"/>
      <c r="P396" s="189"/>
      <c r="Q396" s="189"/>
      <c r="R396" s="189"/>
      <c r="S396" s="189"/>
      <c r="T396" s="189"/>
      <c r="U396" s="189"/>
      <c r="V396" s="189"/>
      <c r="W396" s="189"/>
    </row>
    <row r="397" spans="1:23">
      <c r="A397" s="189"/>
      <c r="B397" s="189"/>
      <c r="C397" s="189"/>
      <c r="D397" s="189"/>
      <c r="E397" s="189"/>
      <c r="F397" s="189"/>
      <c r="G397" s="189"/>
      <c r="H397" s="189"/>
      <c r="I397" s="189"/>
      <c r="J397" s="189"/>
      <c r="K397" s="189"/>
      <c r="L397" s="189"/>
      <c r="M397" s="189"/>
      <c r="N397" s="189"/>
      <c r="O397" s="189"/>
      <c r="P397" s="189"/>
      <c r="Q397" s="189"/>
      <c r="R397" s="189"/>
      <c r="S397" s="189"/>
      <c r="T397" s="189"/>
      <c r="U397" s="189"/>
      <c r="V397" s="189"/>
      <c r="W397" s="189"/>
    </row>
    <row r="398" spans="1:23">
      <c r="A398" s="189"/>
      <c r="B398" s="189"/>
      <c r="C398" s="189"/>
      <c r="D398" s="189"/>
      <c r="E398" s="189"/>
      <c r="F398" s="189"/>
      <c r="G398" s="189"/>
      <c r="H398" s="189"/>
      <c r="I398" s="189"/>
      <c r="J398" s="189"/>
      <c r="K398" s="189"/>
      <c r="L398" s="189"/>
      <c r="M398" s="189"/>
      <c r="N398" s="189"/>
      <c r="O398" s="189"/>
      <c r="P398" s="189"/>
      <c r="Q398" s="189"/>
      <c r="R398" s="189"/>
      <c r="S398" s="189"/>
      <c r="T398" s="189"/>
      <c r="U398" s="189"/>
      <c r="V398" s="189"/>
      <c r="W398" s="189"/>
    </row>
    <row r="399" spans="1:23">
      <c r="A399" s="189"/>
      <c r="B399" s="189"/>
      <c r="C399" s="189"/>
      <c r="D399" s="189"/>
      <c r="E399" s="189"/>
      <c r="F399" s="189"/>
      <c r="G399" s="189"/>
      <c r="H399" s="189"/>
      <c r="I399" s="189"/>
      <c r="J399" s="189"/>
      <c r="K399" s="189"/>
      <c r="L399" s="189"/>
    </row>
    <row r="400" spans="1:23">
      <c r="A400" s="189"/>
      <c r="B400" s="189"/>
      <c r="C400" s="189"/>
      <c r="D400" s="189"/>
      <c r="E400" s="189"/>
      <c r="F400" s="189"/>
      <c r="G400" s="189"/>
      <c r="H400" s="189"/>
      <c r="I400" s="189"/>
      <c r="J400" s="189"/>
      <c r="K400" s="189"/>
      <c r="L400" s="189"/>
    </row>
    <row r="401" spans="1:12">
      <c r="A401" s="189"/>
      <c r="B401" s="189"/>
      <c r="C401" s="189"/>
      <c r="D401" s="189"/>
      <c r="E401" s="189"/>
      <c r="F401" s="189"/>
      <c r="G401" s="189"/>
      <c r="H401" s="189"/>
      <c r="I401" s="189"/>
      <c r="J401" s="189"/>
      <c r="K401" s="189"/>
      <c r="L401" s="189"/>
    </row>
    <row r="402" spans="1:12">
      <c r="A402" s="189"/>
      <c r="B402" s="189"/>
      <c r="C402" s="189"/>
      <c r="D402" s="189"/>
      <c r="E402" s="189"/>
      <c r="F402" s="189"/>
      <c r="G402" s="189"/>
      <c r="H402" s="189"/>
      <c r="I402" s="189"/>
      <c r="J402" s="189"/>
      <c r="K402" s="189"/>
      <c r="L402" s="189"/>
    </row>
  </sheetData>
  <sheetProtection algorithmName="SHA-512" hashValue="+xX9QXoixEFQzfIkzKDXpYmS1ZXf0kDm9Lwze0dCkQu2BdHA1dCQCPkuXQnLTkqUd8aw5/WaVMkvzDM80iw6fg==" saltValue="GFTJPejLlKQZTfpKI8LozQ==" spinCount="100000" sheet="1" formatCells="0" formatRows="0"/>
  <mergeCells count="334">
    <mergeCell ref="B2:S2"/>
    <mergeCell ref="B3:S3"/>
    <mergeCell ref="A308:B308"/>
    <mergeCell ref="A309:B309"/>
    <mergeCell ref="A310:B310"/>
    <mergeCell ref="A314:B314"/>
    <mergeCell ref="A299:B299"/>
    <mergeCell ref="A300:B300"/>
    <mergeCell ref="A301:B301"/>
    <mergeCell ref="A302:B302"/>
    <mergeCell ref="A303:B303"/>
    <mergeCell ref="A304:B304"/>
    <mergeCell ref="A305:B305"/>
    <mergeCell ref="A306:B306"/>
    <mergeCell ref="A307:B307"/>
    <mergeCell ref="A290:B290"/>
    <mergeCell ref="A291:B291"/>
    <mergeCell ref="A292:B292"/>
    <mergeCell ref="A293:B293"/>
    <mergeCell ref="A294:B294"/>
    <mergeCell ref="A295:B295"/>
    <mergeCell ref="A296:B296"/>
    <mergeCell ref="A297:B297"/>
    <mergeCell ref="A298:B298"/>
    <mergeCell ref="A281:B281"/>
    <mergeCell ref="A282:B282"/>
    <mergeCell ref="A283:B283"/>
    <mergeCell ref="A284:B284"/>
    <mergeCell ref="A285:B285"/>
    <mergeCell ref="A286:B286"/>
    <mergeCell ref="A287:B287"/>
    <mergeCell ref="A288:B288"/>
    <mergeCell ref="A289:B289"/>
    <mergeCell ref="A272:B272"/>
    <mergeCell ref="A273:B273"/>
    <mergeCell ref="A274:B274"/>
    <mergeCell ref="A275:B275"/>
    <mergeCell ref="A276:B276"/>
    <mergeCell ref="A277:B277"/>
    <mergeCell ref="A278:B278"/>
    <mergeCell ref="A279:B279"/>
    <mergeCell ref="A280:B280"/>
    <mergeCell ref="A263:B263"/>
    <mergeCell ref="A264:B264"/>
    <mergeCell ref="A265:B265"/>
    <mergeCell ref="A266:B266"/>
    <mergeCell ref="A267:B267"/>
    <mergeCell ref="A268:B268"/>
    <mergeCell ref="A269:B269"/>
    <mergeCell ref="A270:B270"/>
    <mergeCell ref="A271:B271"/>
    <mergeCell ref="A254:B254"/>
    <mergeCell ref="A255:B255"/>
    <mergeCell ref="A256:B256"/>
    <mergeCell ref="A257:B257"/>
    <mergeCell ref="A258:B258"/>
    <mergeCell ref="A259:B259"/>
    <mergeCell ref="A260:B260"/>
    <mergeCell ref="A261:B261"/>
    <mergeCell ref="A262:B262"/>
    <mergeCell ref="A245:B245"/>
    <mergeCell ref="A246:B246"/>
    <mergeCell ref="A247:B247"/>
    <mergeCell ref="A248:B248"/>
    <mergeCell ref="A249:B249"/>
    <mergeCell ref="A250:B250"/>
    <mergeCell ref="A251:B251"/>
    <mergeCell ref="A252:B252"/>
    <mergeCell ref="A253:B253"/>
    <mergeCell ref="A236:B236"/>
    <mergeCell ref="A237:B237"/>
    <mergeCell ref="A238:B238"/>
    <mergeCell ref="A239:B239"/>
    <mergeCell ref="A240:B240"/>
    <mergeCell ref="A241:B241"/>
    <mergeCell ref="A242:B242"/>
    <mergeCell ref="A243:B243"/>
    <mergeCell ref="A244:B244"/>
    <mergeCell ref="A227:B227"/>
    <mergeCell ref="A228:B228"/>
    <mergeCell ref="A229:B229"/>
    <mergeCell ref="A230:B230"/>
    <mergeCell ref="A231:B231"/>
    <mergeCell ref="A232:B232"/>
    <mergeCell ref="A233:B233"/>
    <mergeCell ref="A234:B234"/>
    <mergeCell ref="A235:B235"/>
    <mergeCell ref="A218:B218"/>
    <mergeCell ref="A219:B219"/>
    <mergeCell ref="A220:B220"/>
    <mergeCell ref="A221:B221"/>
    <mergeCell ref="A222:B222"/>
    <mergeCell ref="A223:B223"/>
    <mergeCell ref="A224:B224"/>
    <mergeCell ref="A225:B225"/>
    <mergeCell ref="A226:B226"/>
    <mergeCell ref="A209:B209"/>
    <mergeCell ref="A210:B210"/>
    <mergeCell ref="A211:B211"/>
    <mergeCell ref="A212:B212"/>
    <mergeCell ref="A213:B213"/>
    <mergeCell ref="A214:B214"/>
    <mergeCell ref="A215:B215"/>
    <mergeCell ref="A216:B216"/>
    <mergeCell ref="A217:B217"/>
    <mergeCell ref="A200:B200"/>
    <mergeCell ref="A201:B201"/>
    <mergeCell ref="A202:B202"/>
    <mergeCell ref="A203:B203"/>
    <mergeCell ref="A204:B204"/>
    <mergeCell ref="A205:B205"/>
    <mergeCell ref="A206:B206"/>
    <mergeCell ref="A207:B207"/>
    <mergeCell ref="A208:B208"/>
    <mergeCell ref="A191:B191"/>
    <mergeCell ref="A192:B192"/>
    <mergeCell ref="A193:B193"/>
    <mergeCell ref="A194:B194"/>
    <mergeCell ref="A195:B195"/>
    <mergeCell ref="A196:B196"/>
    <mergeCell ref="A197:B197"/>
    <mergeCell ref="A198:B198"/>
    <mergeCell ref="A199:B199"/>
    <mergeCell ref="A182:B182"/>
    <mergeCell ref="A183:B183"/>
    <mergeCell ref="A184:B184"/>
    <mergeCell ref="A185:B185"/>
    <mergeCell ref="A186:B186"/>
    <mergeCell ref="A187:B187"/>
    <mergeCell ref="A188:B188"/>
    <mergeCell ref="A189:B189"/>
    <mergeCell ref="A190:B190"/>
    <mergeCell ref="A173:B173"/>
    <mergeCell ref="A174:B174"/>
    <mergeCell ref="A175:B175"/>
    <mergeCell ref="A176:B176"/>
    <mergeCell ref="A177:B177"/>
    <mergeCell ref="A178:B178"/>
    <mergeCell ref="A179:B179"/>
    <mergeCell ref="A180:B180"/>
    <mergeCell ref="A181:B181"/>
    <mergeCell ref="A164:B164"/>
    <mergeCell ref="A165:B165"/>
    <mergeCell ref="A166:B166"/>
    <mergeCell ref="A167:B167"/>
    <mergeCell ref="A168:B168"/>
    <mergeCell ref="A169:B169"/>
    <mergeCell ref="A170:B170"/>
    <mergeCell ref="A171:B171"/>
    <mergeCell ref="A172:B172"/>
    <mergeCell ref="A155:B155"/>
    <mergeCell ref="A156:B156"/>
    <mergeCell ref="A157:B157"/>
    <mergeCell ref="A158:B158"/>
    <mergeCell ref="A159:B159"/>
    <mergeCell ref="A160:B160"/>
    <mergeCell ref="A161:B161"/>
    <mergeCell ref="A162:B162"/>
    <mergeCell ref="A163:B163"/>
    <mergeCell ref="A146:B146"/>
    <mergeCell ref="A147:B147"/>
    <mergeCell ref="A148:B148"/>
    <mergeCell ref="A149:B149"/>
    <mergeCell ref="A150:B150"/>
    <mergeCell ref="A151:B151"/>
    <mergeCell ref="A152:B152"/>
    <mergeCell ref="A153:B153"/>
    <mergeCell ref="A154:B154"/>
    <mergeCell ref="A137:B137"/>
    <mergeCell ref="A138:B138"/>
    <mergeCell ref="A139:B139"/>
    <mergeCell ref="A140:B140"/>
    <mergeCell ref="A141:B141"/>
    <mergeCell ref="A142:B142"/>
    <mergeCell ref="A143:B143"/>
    <mergeCell ref="A144:B144"/>
    <mergeCell ref="A145:B145"/>
    <mergeCell ref="A128:B128"/>
    <mergeCell ref="A129:B129"/>
    <mergeCell ref="A130:B130"/>
    <mergeCell ref="A131:B131"/>
    <mergeCell ref="A132:B132"/>
    <mergeCell ref="A133:B133"/>
    <mergeCell ref="A134:B134"/>
    <mergeCell ref="A135:B135"/>
    <mergeCell ref="A136:B136"/>
    <mergeCell ref="A119:B119"/>
    <mergeCell ref="A120:B120"/>
    <mergeCell ref="A121:B121"/>
    <mergeCell ref="A122:B122"/>
    <mergeCell ref="A123:B123"/>
    <mergeCell ref="A124:B124"/>
    <mergeCell ref="A125:B125"/>
    <mergeCell ref="A126:B126"/>
    <mergeCell ref="A127:B127"/>
    <mergeCell ref="A110:B110"/>
    <mergeCell ref="A111:B111"/>
    <mergeCell ref="A112:B112"/>
    <mergeCell ref="A113:B113"/>
    <mergeCell ref="A114:B114"/>
    <mergeCell ref="A115:B115"/>
    <mergeCell ref="A116:B116"/>
    <mergeCell ref="A117:B117"/>
    <mergeCell ref="A118:B118"/>
    <mergeCell ref="A101:B101"/>
    <mergeCell ref="A102:B102"/>
    <mergeCell ref="A103:B103"/>
    <mergeCell ref="A104:B104"/>
    <mergeCell ref="A105:B105"/>
    <mergeCell ref="A106:B106"/>
    <mergeCell ref="A107:B107"/>
    <mergeCell ref="A108:B108"/>
    <mergeCell ref="A109:B109"/>
    <mergeCell ref="A92:B92"/>
    <mergeCell ref="A93:B93"/>
    <mergeCell ref="A94:B94"/>
    <mergeCell ref="A95:B95"/>
    <mergeCell ref="A96:B96"/>
    <mergeCell ref="A97:B97"/>
    <mergeCell ref="A98:B98"/>
    <mergeCell ref="A99:B99"/>
    <mergeCell ref="A100:B100"/>
    <mergeCell ref="A83:B83"/>
    <mergeCell ref="A84:B84"/>
    <mergeCell ref="A85:B85"/>
    <mergeCell ref="A86:B86"/>
    <mergeCell ref="A87:B87"/>
    <mergeCell ref="A88:B88"/>
    <mergeCell ref="A89:B89"/>
    <mergeCell ref="A90:B90"/>
    <mergeCell ref="A91:B91"/>
    <mergeCell ref="A74:B74"/>
    <mergeCell ref="A75:B75"/>
    <mergeCell ref="A76:B76"/>
    <mergeCell ref="A77:B77"/>
    <mergeCell ref="A78:B78"/>
    <mergeCell ref="A79:B79"/>
    <mergeCell ref="A80:B80"/>
    <mergeCell ref="A81:B81"/>
    <mergeCell ref="A82:B82"/>
    <mergeCell ref="A65:B65"/>
    <mergeCell ref="A66:B66"/>
    <mergeCell ref="A67:B67"/>
    <mergeCell ref="A68:B68"/>
    <mergeCell ref="A69:B69"/>
    <mergeCell ref="A70:B70"/>
    <mergeCell ref="A71:B71"/>
    <mergeCell ref="A72:B72"/>
    <mergeCell ref="A73:B73"/>
    <mergeCell ref="A56:B56"/>
    <mergeCell ref="A57:B57"/>
    <mergeCell ref="A58:B58"/>
    <mergeCell ref="A59:B59"/>
    <mergeCell ref="A60:B60"/>
    <mergeCell ref="A61:B61"/>
    <mergeCell ref="A62:B62"/>
    <mergeCell ref="A63:B63"/>
    <mergeCell ref="A64:B64"/>
    <mergeCell ref="A47:B47"/>
    <mergeCell ref="A48:B48"/>
    <mergeCell ref="A49:B49"/>
    <mergeCell ref="A50:B50"/>
    <mergeCell ref="A51:B51"/>
    <mergeCell ref="A52:B52"/>
    <mergeCell ref="A53:B53"/>
    <mergeCell ref="A54:B54"/>
    <mergeCell ref="A55:B55"/>
    <mergeCell ref="A38:B38"/>
    <mergeCell ref="A39:B39"/>
    <mergeCell ref="A40:B40"/>
    <mergeCell ref="A41:B41"/>
    <mergeCell ref="A42:B42"/>
    <mergeCell ref="A43:B43"/>
    <mergeCell ref="A44:B44"/>
    <mergeCell ref="A45:B45"/>
    <mergeCell ref="A46:B46"/>
    <mergeCell ref="A29:B29"/>
    <mergeCell ref="A30:B30"/>
    <mergeCell ref="A31:B31"/>
    <mergeCell ref="A32:B32"/>
    <mergeCell ref="A33:B33"/>
    <mergeCell ref="A34:B34"/>
    <mergeCell ref="A35:B35"/>
    <mergeCell ref="A36:B36"/>
    <mergeCell ref="A37:B37"/>
    <mergeCell ref="A20:B20"/>
    <mergeCell ref="A21:B21"/>
    <mergeCell ref="A22:B22"/>
    <mergeCell ref="A23:B23"/>
    <mergeCell ref="A24:B24"/>
    <mergeCell ref="A25:B25"/>
    <mergeCell ref="A26:B26"/>
    <mergeCell ref="A27:B27"/>
    <mergeCell ref="A28:B28"/>
    <mergeCell ref="A11:B11"/>
    <mergeCell ref="A12:B12"/>
    <mergeCell ref="A13:B13"/>
    <mergeCell ref="A14:B14"/>
    <mergeCell ref="A15:B15"/>
    <mergeCell ref="A16:B16"/>
    <mergeCell ref="A17:B17"/>
    <mergeCell ref="A18:B18"/>
    <mergeCell ref="A19:B19"/>
    <mergeCell ref="A10:B10"/>
    <mergeCell ref="C5:F5"/>
    <mergeCell ref="H5:M5"/>
    <mergeCell ref="O5:Q6"/>
    <mergeCell ref="C6:F6"/>
    <mergeCell ref="H6:M6"/>
    <mergeCell ref="C7:F7"/>
    <mergeCell ref="C8:F8"/>
    <mergeCell ref="I8:R8"/>
    <mergeCell ref="H314:J314"/>
    <mergeCell ref="C315:F317"/>
    <mergeCell ref="H315:J315"/>
    <mergeCell ref="H316:J316"/>
    <mergeCell ref="H317:J317"/>
    <mergeCell ref="H318:J318"/>
    <mergeCell ref="C314:F314"/>
    <mergeCell ref="H319:J319"/>
    <mergeCell ref="H320:J320"/>
    <mergeCell ref="H321:J321"/>
    <mergeCell ref="H322:J322"/>
    <mergeCell ref="H323:J323"/>
    <mergeCell ref="A325:G325"/>
    <mergeCell ref="H325:J325"/>
    <mergeCell ref="A315:B319"/>
    <mergeCell ref="C318:F318"/>
    <mergeCell ref="C319:G319"/>
    <mergeCell ref="A320:B324"/>
    <mergeCell ref="C320:F322"/>
    <mergeCell ref="C323:F323"/>
    <mergeCell ref="C324:G324"/>
    <mergeCell ref="H324:J324"/>
  </mergeCells>
  <phoneticPr fontId="3"/>
  <conditionalFormatting sqref="I11:I310">
    <cfRule type="expression" dxfId="8" priority="5">
      <formula>INDIRECT(ADDRESS(ROW(),COLUMN()))=TRUNC(INDIRECT(ADDRESS(ROW(),COLUMN())))</formula>
    </cfRule>
  </conditionalFormatting>
  <conditionalFormatting sqref="K11:K310">
    <cfRule type="expression" dxfId="7" priority="31">
      <formula>INDIRECT(ADDRESS(ROW(),COLUMN()))=TRUNC(INDIRECT(ADDRESS(ROW(),COLUMN())))</formula>
    </cfRule>
  </conditionalFormatting>
  <conditionalFormatting sqref="N11:N310">
    <cfRule type="expression" dxfId="6" priority="9">
      <formula>INDIRECT(ADDRESS(ROW(),COLUMN()))=TRUNC(INDIRECT(ADDRESS(ROW(),COLUMN())))</formula>
    </cfRule>
  </conditionalFormatting>
  <conditionalFormatting sqref="O5:Q7">
    <cfRule type="cellIs" dxfId="5" priority="181" operator="equal">
      <formula>"「費目：その他」で補助対象外に仕分けされていないものがある"</formula>
    </cfRule>
  </conditionalFormatting>
  <dataValidations count="7">
    <dataValidation type="list" imeMode="hiragana" allowBlank="1" showInputMessage="1" showErrorMessage="1" sqref="D11:D310 E61:E310" xr:uid="{00000000-0002-0000-0900-000000000000}">
      <formula1>INDIRECT(C11)</formula1>
    </dataValidation>
    <dataValidation imeMode="off" allowBlank="1" showInputMessage="1" showErrorMessage="1" sqref="H312:J312 H315:J325 K11:K310 N11:N310 Q11:Q310" xr:uid="{00000000-0002-0000-0900-000001000000}"/>
    <dataValidation type="list" allowBlank="1" showInputMessage="1" showErrorMessage="1" sqref="R11:S310" xr:uid="{00000000-0002-0000-0900-000002000000}">
      <formula1>"○"</formula1>
    </dataValidation>
    <dataValidation imeMode="disabled" allowBlank="1" showInputMessage="1" showErrorMessage="1" sqref="C8 G6 A11:A310 J6:M7 H6:I8 G8 C6 B3" xr:uid="{00000000-0002-0000-0900-000003000000}"/>
    <dataValidation imeMode="hiragana" allowBlank="1" showInputMessage="1" showErrorMessage="1" sqref="E11:E60 L11:L310 O11:O310 F11:G310" xr:uid="{00000000-0002-0000-0900-000004000000}"/>
    <dataValidation type="list" imeMode="hiragana" allowBlank="1" showInputMessage="1" showErrorMessage="1" sqref="C61:C310" xr:uid="{00000000-0002-0000-0900-000005000000}">
      <formula1>$A$340:$A$343</formula1>
    </dataValidation>
    <dataValidation type="list" imeMode="hiragana" allowBlank="1" showInputMessage="1" showErrorMessage="1" sqref="C11:C60" xr:uid="{D69F9605-76EE-4023-9FAD-3F2197BCF59D}">
      <formula1>$A$340:$A$341</formula1>
    </dataValidation>
  </dataValidations>
  <pageMargins left="0.7" right="0.7" top="0.75" bottom="0.75" header="0.3" footer="0.3"/>
  <pageSetup paperSize="9" scale="59"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 id="{1BF58379-45BB-4849-A111-8DC4EC951031}">
            <xm:f>様式1!$C$4="■"</xm:f>
            <x14:dxf>
              <fill>
                <patternFill>
                  <bgColor theme="0" tint="-0.34998626667073579"/>
                </patternFill>
              </fill>
            </x14:dxf>
          </x14:cfRule>
          <xm:sqref>E11:E60</xm:sqref>
        </x14:conditionalFormatting>
      </x14:conditionalFormatting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708D56-A913-43DC-B026-251AC3BFB262}">
  <dimension ref="A1:X402"/>
  <sheetViews>
    <sheetView view="pageBreakPreview" topLeftCell="A2" zoomScaleNormal="55" zoomScaleSheetLayoutView="100" workbookViewId="0">
      <selection activeCell="B3" sqref="B3:S3"/>
    </sheetView>
  </sheetViews>
  <sheetFormatPr defaultColWidth="9" defaultRowHeight="15"/>
  <cols>
    <col min="1" max="2" width="2.6640625" style="65" customWidth="1"/>
    <col min="3" max="3" width="16.6640625" style="65" customWidth="1"/>
    <col min="4" max="5" width="8.33203125" style="65" customWidth="1"/>
    <col min="6" max="6" width="12.21875" style="65" customWidth="1"/>
    <col min="7" max="7" width="36.109375" style="65" customWidth="1"/>
    <col min="8" max="8" width="1.109375" style="65" customWidth="1"/>
    <col min="9" max="9" width="9.44140625" style="65" customWidth="1"/>
    <col min="10" max="10" width="1.33203125" style="65" customWidth="1"/>
    <col min="11" max="11" width="6" style="65" customWidth="1"/>
    <col min="12" max="12" width="6.109375" style="65" customWidth="1"/>
    <col min="13" max="13" width="1.88671875" style="65" customWidth="1"/>
    <col min="14" max="14" width="6" style="65" customWidth="1"/>
    <col min="15" max="15" width="6.109375" style="65" customWidth="1"/>
    <col min="16" max="16" width="1.77734375" style="65" customWidth="1"/>
    <col min="17" max="17" width="8.44140625" style="65" customWidth="1"/>
    <col min="18" max="19" width="6.44140625" style="65" customWidth="1"/>
    <col min="20" max="20" width="20.6640625" style="65" customWidth="1"/>
    <col min="21" max="21" width="18.33203125" style="65" customWidth="1"/>
    <col min="22" max="22" width="25.33203125" style="65" customWidth="1"/>
    <col min="23" max="23" width="9" style="65" customWidth="1"/>
    <col min="24" max="24" width="9" style="72" hidden="1" customWidth="1"/>
    <col min="25" max="25" width="9" style="65" customWidth="1"/>
    <col min="26" max="16384" width="9" style="65"/>
  </cols>
  <sheetData>
    <row r="1" spans="1:24" ht="16.2">
      <c r="A1" s="71" t="str">
        <f>"【 内訳書 】 "&amp;様式1!L11</f>
        <v xml:space="preserve">【 内訳書 】 </v>
      </c>
      <c r="B1" s="58"/>
    </row>
    <row r="2" spans="1:24" ht="25.5" customHeight="1">
      <c r="B2" s="752" t="s">
        <v>231</v>
      </c>
      <c r="C2" s="752"/>
      <c r="D2" s="752"/>
      <c r="E2" s="752"/>
      <c r="F2" s="752"/>
      <c r="G2" s="752"/>
      <c r="H2" s="752"/>
      <c r="I2" s="752"/>
      <c r="J2" s="752"/>
      <c r="K2" s="752"/>
      <c r="L2" s="752"/>
      <c r="M2" s="752"/>
      <c r="N2" s="752"/>
      <c r="O2" s="752"/>
      <c r="P2" s="752"/>
      <c r="Q2" s="752"/>
      <c r="R2" s="752"/>
      <c r="S2" s="752"/>
    </row>
    <row r="3" spans="1:24" ht="33.75" customHeight="1">
      <c r="B3" s="751" t="s">
        <v>272</v>
      </c>
      <c r="C3" s="753"/>
      <c r="D3" s="753"/>
      <c r="E3" s="753"/>
      <c r="F3" s="753"/>
      <c r="G3" s="753"/>
      <c r="H3" s="753"/>
      <c r="I3" s="753"/>
      <c r="J3" s="753"/>
      <c r="K3" s="753"/>
      <c r="L3" s="753"/>
      <c r="M3" s="753"/>
      <c r="N3" s="753"/>
      <c r="O3" s="753"/>
      <c r="P3" s="753"/>
      <c r="Q3" s="753"/>
      <c r="R3" s="753"/>
      <c r="S3" s="753"/>
      <c r="X3" s="72">
        <v>18</v>
      </c>
    </row>
    <row r="4" spans="1:24" ht="11.25" customHeight="1">
      <c r="A4" s="73"/>
      <c r="B4" s="73"/>
      <c r="C4" s="74"/>
      <c r="D4" s="75"/>
      <c r="E4" s="75"/>
      <c r="F4" s="75"/>
      <c r="G4" s="76"/>
      <c r="H4" s="76"/>
      <c r="I4" s="76"/>
      <c r="J4" s="76"/>
      <c r="K4" s="76"/>
      <c r="L4" s="76"/>
      <c r="M4" s="76"/>
      <c r="N4" s="76"/>
      <c r="O4" s="76"/>
      <c r="P4" s="76"/>
      <c r="Q4" s="76"/>
    </row>
    <row r="5" spans="1:24" ht="21.75" customHeight="1">
      <c r="A5" s="73"/>
      <c r="B5" s="73"/>
      <c r="C5" s="690" t="s">
        <v>158</v>
      </c>
      <c r="D5" s="691"/>
      <c r="E5" s="691"/>
      <c r="F5" s="692"/>
      <c r="G5" s="77" t="s">
        <v>159</v>
      </c>
      <c r="H5" s="693" t="s">
        <v>160</v>
      </c>
      <c r="I5" s="694"/>
      <c r="J5" s="694"/>
      <c r="K5" s="694"/>
      <c r="L5" s="694"/>
      <c r="M5" s="695"/>
      <c r="N5" s="78"/>
      <c r="O5" s="696"/>
      <c r="P5" s="696"/>
      <c r="Q5" s="696"/>
    </row>
    <row r="6" spans="1:24" ht="21.75" customHeight="1">
      <c r="A6" s="73"/>
      <c r="B6" s="73"/>
      <c r="C6" s="697">
        <f>SUMIFS($Q$11:$Q$310,$R$11:$R$310,"")</f>
        <v>0</v>
      </c>
      <c r="D6" s="698"/>
      <c r="E6" s="698"/>
      <c r="F6" s="699"/>
      <c r="G6" s="149">
        <f>SUMIFS($Q$11:$Q$310,$R$11:$R$310,"○")</f>
        <v>0</v>
      </c>
      <c r="H6" s="700">
        <f>SUM(C6,G6)</f>
        <v>0</v>
      </c>
      <c r="I6" s="701"/>
      <c r="J6" s="701"/>
      <c r="K6" s="701"/>
      <c r="L6" s="701"/>
      <c r="M6" s="702"/>
      <c r="N6" s="78"/>
      <c r="O6" s="696"/>
      <c r="P6" s="696"/>
      <c r="Q6" s="696"/>
    </row>
    <row r="7" spans="1:24" ht="21.75" customHeight="1">
      <c r="A7" s="73"/>
      <c r="B7" s="73"/>
      <c r="C7" s="690" t="s">
        <v>161</v>
      </c>
      <c r="D7" s="691"/>
      <c r="E7" s="691"/>
      <c r="F7" s="692"/>
      <c r="G7" s="77" t="s">
        <v>162</v>
      </c>
      <c r="H7" s="79"/>
      <c r="I7" s="80"/>
      <c r="J7" s="80"/>
      <c r="K7" s="80"/>
      <c r="L7" s="80"/>
      <c r="M7" s="80"/>
      <c r="N7" s="78"/>
      <c r="O7" s="226"/>
      <c r="P7" s="226"/>
      <c r="Q7" s="226"/>
    </row>
    <row r="8" spans="1:24" ht="21.75" customHeight="1">
      <c r="A8" s="73"/>
      <c r="B8" s="73"/>
      <c r="C8" s="697">
        <f>SUMIFS($Q$11:$Q$310,$S$11:$S$310,"○",$R$11:$R$310,"")</f>
        <v>0</v>
      </c>
      <c r="D8" s="698"/>
      <c r="E8" s="698"/>
      <c r="F8" s="699"/>
      <c r="G8" s="150">
        <f>IF(様式1!N33="■",0,ROUNDDOWN((C6-C8)*10/110,0))</f>
        <v>0</v>
      </c>
      <c r="H8" s="79"/>
      <c r="I8" s="705" t="str">
        <f>IF(C6-C8&gt;0,IF(様式1!N33="■","←免税事業者又は簡易課税事業者のため，消費税等仕入控除税額０",""),"")</f>
        <v/>
      </c>
      <c r="J8" s="705"/>
      <c r="K8" s="705"/>
      <c r="L8" s="705"/>
      <c r="M8" s="705"/>
      <c r="N8" s="705"/>
      <c r="O8" s="705"/>
      <c r="P8" s="705"/>
      <c r="Q8" s="705"/>
      <c r="R8" s="705"/>
    </row>
    <row r="9" spans="1:24" ht="20.25" customHeight="1">
      <c r="A9" s="81" t="s">
        <v>163</v>
      </c>
      <c r="B9" s="81"/>
      <c r="C9" s="78"/>
      <c r="D9" s="82"/>
      <c r="E9" s="82"/>
      <c r="F9" s="82"/>
      <c r="G9" s="83">
        <f>SUMIFS($Q$11:$Q$310,$S$11:$S$310,"○")</f>
        <v>0</v>
      </c>
      <c r="H9" s="84"/>
      <c r="I9" s="84"/>
      <c r="J9" s="84"/>
      <c r="K9" s="84"/>
      <c r="L9" s="84"/>
      <c r="M9" s="84"/>
      <c r="N9" s="84"/>
      <c r="O9" s="84"/>
      <c r="P9" s="84"/>
      <c r="R9" s="85"/>
      <c r="S9" s="85" t="s">
        <v>164</v>
      </c>
    </row>
    <row r="10" spans="1:24" ht="36" customHeight="1">
      <c r="A10" s="706" t="s">
        <v>165</v>
      </c>
      <c r="B10" s="707"/>
      <c r="C10" s="86" t="s">
        <v>166</v>
      </c>
      <c r="D10" s="86" t="s">
        <v>167</v>
      </c>
      <c r="E10" s="87" t="s">
        <v>168</v>
      </c>
      <c r="F10" s="87" t="s">
        <v>169</v>
      </c>
      <c r="G10" s="88" t="s">
        <v>170</v>
      </c>
      <c r="H10" s="89"/>
      <c r="I10" s="90" t="s">
        <v>171</v>
      </c>
      <c r="J10" s="91" t="s">
        <v>172</v>
      </c>
      <c r="K10" s="90" t="s">
        <v>173</v>
      </c>
      <c r="L10" s="92" t="s">
        <v>174</v>
      </c>
      <c r="M10" s="91" t="s">
        <v>172</v>
      </c>
      <c r="N10" s="90" t="s">
        <v>175</v>
      </c>
      <c r="O10" s="92" t="s">
        <v>174</v>
      </c>
      <c r="P10" s="91" t="s">
        <v>176</v>
      </c>
      <c r="Q10" s="93" t="s">
        <v>177</v>
      </c>
      <c r="R10" s="94" t="s">
        <v>178</v>
      </c>
      <c r="S10" s="95" t="s">
        <v>179</v>
      </c>
    </row>
    <row r="11" spans="1:24" ht="18" customHeight="1">
      <c r="A11" s="708">
        <v>1</v>
      </c>
      <c r="B11" s="709"/>
      <c r="C11" s="167"/>
      <c r="D11" s="151"/>
      <c r="E11" s="152"/>
      <c r="F11" s="152"/>
      <c r="G11" s="159"/>
      <c r="H11" s="154"/>
      <c r="I11" s="182"/>
      <c r="J11" s="154"/>
      <c r="K11" s="182"/>
      <c r="L11" s="171"/>
      <c r="M11" s="170"/>
      <c r="N11" s="182"/>
      <c r="O11" s="171"/>
      <c r="P11" s="155"/>
      <c r="Q11" s="156">
        <f>IF(I11="",0,INT(SUM(PRODUCT(I11,K11,N11))))</f>
        <v>0</v>
      </c>
      <c r="R11" s="157"/>
      <c r="S11" s="158"/>
    </row>
    <row r="12" spans="1:24" ht="18" customHeight="1">
      <c r="A12" s="703">
        <v>2</v>
      </c>
      <c r="B12" s="704"/>
      <c r="C12" s="167"/>
      <c r="D12" s="151"/>
      <c r="E12" s="152"/>
      <c r="F12" s="152"/>
      <c r="G12" s="159"/>
      <c r="H12" s="154"/>
      <c r="I12" s="182"/>
      <c r="J12" s="154"/>
      <c r="K12" s="182"/>
      <c r="L12" s="171"/>
      <c r="M12" s="170"/>
      <c r="N12" s="182"/>
      <c r="O12" s="171"/>
      <c r="P12" s="155"/>
      <c r="Q12" s="156">
        <f>IF(I12="",0,INT(SUM(PRODUCT(I12,K12,N12))))</f>
        <v>0</v>
      </c>
      <c r="R12" s="164"/>
      <c r="S12" s="165"/>
    </row>
    <row r="13" spans="1:24" ht="18" customHeight="1">
      <c r="A13" s="703">
        <v>3</v>
      </c>
      <c r="B13" s="704"/>
      <c r="C13" s="167"/>
      <c r="D13" s="151"/>
      <c r="E13" s="152"/>
      <c r="F13" s="152"/>
      <c r="G13" s="159"/>
      <c r="H13" s="154"/>
      <c r="I13" s="182"/>
      <c r="J13" s="154"/>
      <c r="K13" s="182"/>
      <c r="L13" s="171"/>
      <c r="M13" s="170"/>
      <c r="N13" s="182"/>
      <c r="O13" s="171"/>
      <c r="P13" s="155"/>
      <c r="Q13" s="156">
        <f>IF(I13="",0,INT(SUM(PRODUCT(I13,K13,N13))))</f>
        <v>0</v>
      </c>
      <c r="R13" s="157"/>
      <c r="S13" s="165"/>
    </row>
    <row r="14" spans="1:24" ht="18" customHeight="1">
      <c r="A14" s="703">
        <v>4</v>
      </c>
      <c r="B14" s="704"/>
      <c r="C14" s="167"/>
      <c r="D14" s="151"/>
      <c r="E14" s="152"/>
      <c r="F14" s="152"/>
      <c r="G14" s="159"/>
      <c r="H14" s="160"/>
      <c r="I14" s="173"/>
      <c r="J14" s="160"/>
      <c r="K14" s="182"/>
      <c r="L14" s="171"/>
      <c r="M14" s="170"/>
      <c r="N14" s="182"/>
      <c r="O14" s="171"/>
      <c r="P14" s="155"/>
      <c r="Q14" s="156">
        <f>IF(I14="",0,INT(SUM(PRODUCT(I14,K14,N14))))</f>
        <v>0</v>
      </c>
      <c r="R14" s="164"/>
      <c r="S14" s="165"/>
    </row>
    <row r="15" spans="1:24" ht="18" customHeight="1">
      <c r="A15" s="703">
        <v>5</v>
      </c>
      <c r="B15" s="704"/>
      <c r="C15" s="167"/>
      <c r="D15" s="151"/>
      <c r="E15" s="152"/>
      <c r="F15" s="152"/>
      <c r="G15" s="159"/>
      <c r="H15" s="160"/>
      <c r="I15" s="173"/>
      <c r="J15" s="160"/>
      <c r="K15" s="173"/>
      <c r="L15" s="161"/>
      <c r="M15" s="162"/>
      <c r="N15" s="173"/>
      <c r="O15" s="161"/>
      <c r="P15" s="163"/>
      <c r="Q15" s="156">
        <f t="shared" ref="Q15:Q78" si="0">IF(I15="",0,INT(SUM(PRODUCT(I15,K15,N15))))</f>
        <v>0</v>
      </c>
      <c r="R15" s="164"/>
      <c r="S15" s="165"/>
    </row>
    <row r="16" spans="1:24" ht="18" customHeight="1">
      <c r="A16" s="703">
        <v>6</v>
      </c>
      <c r="B16" s="704"/>
      <c r="C16" s="167"/>
      <c r="D16" s="151"/>
      <c r="E16" s="152"/>
      <c r="F16" s="152"/>
      <c r="G16" s="159"/>
      <c r="H16" s="160"/>
      <c r="I16" s="173"/>
      <c r="J16" s="160"/>
      <c r="K16" s="173"/>
      <c r="L16" s="161"/>
      <c r="M16" s="162"/>
      <c r="N16" s="173"/>
      <c r="O16" s="161"/>
      <c r="P16" s="163"/>
      <c r="Q16" s="156">
        <f t="shared" si="0"/>
        <v>0</v>
      </c>
      <c r="R16" s="164"/>
      <c r="S16" s="165"/>
    </row>
    <row r="17" spans="1:19" ht="18" customHeight="1">
      <c r="A17" s="703">
        <v>7</v>
      </c>
      <c r="B17" s="704"/>
      <c r="C17" s="167"/>
      <c r="D17" s="151"/>
      <c r="E17" s="152"/>
      <c r="F17" s="152"/>
      <c r="G17" s="159"/>
      <c r="H17" s="160"/>
      <c r="I17" s="173"/>
      <c r="J17" s="160"/>
      <c r="K17" s="173"/>
      <c r="L17" s="161"/>
      <c r="M17" s="162"/>
      <c r="N17" s="173"/>
      <c r="O17" s="161"/>
      <c r="P17" s="163"/>
      <c r="Q17" s="156">
        <f t="shared" si="0"/>
        <v>0</v>
      </c>
      <c r="R17" s="164"/>
      <c r="S17" s="165"/>
    </row>
    <row r="18" spans="1:19" ht="18" customHeight="1">
      <c r="A18" s="703">
        <v>8</v>
      </c>
      <c r="B18" s="704"/>
      <c r="C18" s="167"/>
      <c r="D18" s="151"/>
      <c r="E18" s="152"/>
      <c r="F18" s="152"/>
      <c r="G18" s="159"/>
      <c r="H18" s="160"/>
      <c r="I18" s="173"/>
      <c r="J18" s="160"/>
      <c r="K18" s="173"/>
      <c r="L18" s="161"/>
      <c r="M18" s="162"/>
      <c r="N18" s="173"/>
      <c r="O18" s="161"/>
      <c r="P18" s="163"/>
      <c r="Q18" s="156">
        <f t="shared" si="0"/>
        <v>0</v>
      </c>
      <c r="R18" s="164"/>
      <c r="S18" s="165"/>
    </row>
    <row r="19" spans="1:19" ht="18" customHeight="1">
      <c r="A19" s="703">
        <v>9</v>
      </c>
      <c r="B19" s="704"/>
      <c r="C19" s="167"/>
      <c r="D19" s="151"/>
      <c r="E19" s="152"/>
      <c r="F19" s="152"/>
      <c r="G19" s="159"/>
      <c r="H19" s="160"/>
      <c r="I19" s="173"/>
      <c r="J19" s="160"/>
      <c r="K19" s="173"/>
      <c r="L19" s="161"/>
      <c r="M19" s="162"/>
      <c r="N19" s="173"/>
      <c r="O19" s="161"/>
      <c r="P19" s="163"/>
      <c r="Q19" s="156">
        <f t="shared" si="0"/>
        <v>0</v>
      </c>
      <c r="R19" s="164"/>
      <c r="S19" s="165"/>
    </row>
    <row r="20" spans="1:19" ht="18" customHeight="1">
      <c r="A20" s="703">
        <v>10</v>
      </c>
      <c r="B20" s="704"/>
      <c r="C20" s="167"/>
      <c r="D20" s="151"/>
      <c r="E20" s="152"/>
      <c r="F20" s="152"/>
      <c r="G20" s="159"/>
      <c r="H20" s="160"/>
      <c r="I20" s="173"/>
      <c r="J20" s="160"/>
      <c r="K20" s="173"/>
      <c r="L20" s="161"/>
      <c r="M20" s="162"/>
      <c r="N20" s="173"/>
      <c r="O20" s="161"/>
      <c r="P20" s="163"/>
      <c r="Q20" s="156">
        <f t="shared" si="0"/>
        <v>0</v>
      </c>
      <c r="R20" s="164"/>
      <c r="S20" s="165"/>
    </row>
    <row r="21" spans="1:19" ht="18" customHeight="1">
      <c r="A21" s="703">
        <v>11</v>
      </c>
      <c r="B21" s="704"/>
      <c r="C21" s="167"/>
      <c r="D21" s="151"/>
      <c r="E21" s="152"/>
      <c r="F21" s="152"/>
      <c r="G21" s="159"/>
      <c r="H21" s="160"/>
      <c r="I21" s="173"/>
      <c r="J21" s="162"/>
      <c r="K21" s="173"/>
      <c r="L21" s="161"/>
      <c r="M21" s="162"/>
      <c r="N21" s="172"/>
      <c r="O21" s="161"/>
      <c r="P21" s="163"/>
      <c r="Q21" s="156">
        <f t="shared" si="0"/>
        <v>0</v>
      </c>
      <c r="R21" s="164"/>
      <c r="S21" s="165"/>
    </row>
    <row r="22" spans="1:19" ht="18" customHeight="1">
      <c r="A22" s="703">
        <v>12</v>
      </c>
      <c r="B22" s="704"/>
      <c r="C22" s="167"/>
      <c r="D22" s="151"/>
      <c r="E22" s="152"/>
      <c r="F22" s="152"/>
      <c r="G22" s="159"/>
      <c r="H22" s="160"/>
      <c r="I22" s="173"/>
      <c r="J22" s="162"/>
      <c r="K22" s="173"/>
      <c r="L22" s="161"/>
      <c r="M22" s="162"/>
      <c r="N22" s="172"/>
      <c r="O22" s="161"/>
      <c r="P22" s="163"/>
      <c r="Q22" s="156">
        <f t="shared" si="0"/>
        <v>0</v>
      </c>
      <c r="R22" s="164"/>
      <c r="S22" s="165"/>
    </row>
    <row r="23" spans="1:19" ht="18" customHeight="1">
      <c r="A23" s="703">
        <v>13</v>
      </c>
      <c r="B23" s="704"/>
      <c r="C23" s="167"/>
      <c r="D23" s="151"/>
      <c r="E23" s="152"/>
      <c r="F23" s="152"/>
      <c r="G23" s="159"/>
      <c r="H23" s="160"/>
      <c r="I23" s="173"/>
      <c r="J23" s="162"/>
      <c r="K23" s="173"/>
      <c r="L23" s="161"/>
      <c r="M23" s="162"/>
      <c r="N23" s="172"/>
      <c r="O23" s="161"/>
      <c r="P23" s="163"/>
      <c r="Q23" s="156">
        <f t="shared" si="0"/>
        <v>0</v>
      </c>
      <c r="R23" s="164"/>
      <c r="S23" s="165"/>
    </row>
    <row r="24" spans="1:19" ht="18" customHeight="1">
      <c r="A24" s="703">
        <v>14</v>
      </c>
      <c r="B24" s="704"/>
      <c r="C24" s="167"/>
      <c r="D24" s="151"/>
      <c r="E24" s="152"/>
      <c r="F24" s="152"/>
      <c r="G24" s="159"/>
      <c r="H24" s="160"/>
      <c r="I24" s="173"/>
      <c r="J24" s="162"/>
      <c r="K24" s="173"/>
      <c r="L24" s="161"/>
      <c r="M24" s="162"/>
      <c r="N24" s="172"/>
      <c r="O24" s="161"/>
      <c r="P24" s="163"/>
      <c r="Q24" s="156">
        <f t="shared" si="0"/>
        <v>0</v>
      </c>
      <c r="R24" s="164"/>
      <c r="S24" s="165"/>
    </row>
    <row r="25" spans="1:19" ht="18" customHeight="1">
      <c r="A25" s="703">
        <v>15</v>
      </c>
      <c r="B25" s="704"/>
      <c r="C25" s="167"/>
      <c r="D25" s="151"/>
      <c r="E25" s="152"/>
      <c r="F25" s="152"/>
      <c r="G25" s="159"/>
      <c r="H25" s="160"/>
      <c r="I25" s="173"/>
      <c r="J25" s="162"/>
      <c r="K25" s="173"/>
      <c r="L25" s="161"/>
      <c r="M25" s="162"/>
      <c r="N25" s="172"/>
      <c r="O25" s="161"/>
      <c r="P25" s="163"/>
      <c r="Q25" s="156">
        <f t="shared" si="0"/>
        <v>0</v>
      </c>
      <c r="R25" s="164"/>
      <c r="S25" s="165"/>
    </row>
    <row r="26" spans="1:19" ht="18" customHeight="1">
      <c r="A26" s="703">
        <v>16</v>
      </c>
      <c r="B26" s="704"/>
      <c r="C26" s="167"/>
      <c r="D26" s="151"/>
      <c r="E26" s="152"/>
      <c r="F26" s="166"/>
      <c r="G26" s="153"/>
      <c r="H26" s="160"/>
      <c r="I26" s="182"/>
      <c r="J26" s="160"/>
      <c r="K26" s="173"/>
      <c r="L26" s="161"/>
      <c r="M26" s="162"/>
      <c r="N26" s="172"/>
      <c r="O26" s="161"/>
      <c r="P26" s="163"/>
      <c r="Q26" s="156">
        <f t="shared" si="0"/>
        <v>0</v>
      </c>
      <c r="R26" s="164"/>
      <c r="S26" s="165"/>
    </row>
    <row r="27" spans="1:19" ht="18" customHeight="1">
      <c r="A27" s="703">
        <v>17</v>
      </c>
      <c r="B27" s="704"/>
      <c r="C27" s="167"/>
      <c r="D27" s="151"/>
      <c r="E27" s="152"/>
      <c r="F27" s="166"/>
      <c r="G27" s="153"/>
      <c r="H27" s="160"/>
      <c r="I27" s="182"/>
      <c r="J27" s="160"/>
      <c r="K27" s="173"/>
      <c r="L27" s="161"/>
      <c r="M27" s="160"/>
      <c r="N27" s="172"/>
      <c r="O27" s="174"/>
      <c r="P27" s="163"/>
      <c r="Q27" s="156">
        <f t="shared" si="0"/>
        <v>0</v>
      </c>
      <c r="R27" s="164"/>
      <c r="S27" s="165"/>
    </row>
    <row r="28" spans="1:19" ht="18" customHeight="1">
      <c r="A28" s="703">
        <v>18</v>
      </c>
      <c r="B28" s="704"/>
      <c r="C28" s="167"/>
      <c r="D28" s="151"/>
      <c r="E28" s="152"/>
      <c r="F28" s="166"/>
      <c r="G28" s="159"/>
      <c r="H28" s="160"/>
      <c r="I28" s="173"/>
      <c r="J28" s="160"/>
      <c r="K28" s="173"/>
      <c r="L28" s="161"/>
      <c r="M28" s="160"/>
      <c r="N28" s="172"/>
      <c r="O28" s="174"/>
      <c r="P28" s="163"/>
      <c r="Q28" s="156">
        <f t="shared" si="0"/>
        <v>0</v>
      </c>
      <c r="R28" s="164"/>
      <c r="S28" s="165"/>
    </row>
    <row r="29" spans="1:19" ht="18" customHeight="1">
      <c r="A29" s="703">
        <v>19</v>
      </c>
      <c r="B29" s="704"/>
      <c r="C29" s="167"/>
      <c r="D29" s="151"/>
      <c r="E29" s="152"/>
      <c r="F29" s="166"/>
      <c r="G29" s="159"/>
      <c r="H29" s="160"/>
      <c r="I29" s="173"/>
      <c r="J29" s="160"/>
      <c r="K29" s="173"/>
      <c r="L29" s="161"/>
      <c r="M29" s="160"/>
      <c r="N29" s="172"/>
      <c r="O29" s="174"/>
      <c r="P29" s="163"/>
      <c r="Q29" s="156">
        <f t="shared" si="0"/>
        <v>0</v>
      </c>
      <c r="R29" s="164"/>
      <c r="S29" s="165"/>
    </row>
    <row r="30" spans="1:19" ht="18" customHeight="1">
      <c r="A30" s="703">
        <v>20</v>
      </c>
      <c r="B30" s="704"/>
      <c r="C30" s="167"/>
      <c r="D30" s="151"/>
      <c r="E30" s="152"/>
      <c r="F30" s="152"/>
      <c r="G30" s="159"/>
      <c r="H30" s="160"/>
      <c r="I30" s="173"/>
      <c r="J30" s="160"/>
      <c r="K30" s="173"/>
      <c r="L30" s="161"/>
      <c r="M30" s="162"/>
      <c r="N30" s="172"/>
      <c r="O30" s="161"/>
      <c r="P30" s="163"/>
      <c r="Q30" s="156">
        <f t="shared" si="0"/>
        <v>0</v>
      </c>
      <c r="R30" s="164"/>
      <c r="S30" s="165"/>
    </row>
    <row r="31" spans="1:19" ht="18" customHeight="1">
      <c r="A31" s="703">
        <v>21</v>
      </c>
      <c r="B31" s="704"/>
      <c r="C31" s="167"/>
      <c r="D31" s="151"/>
      <c r="E31" s="152"/>
      <c r="F31" s="152"/>
      <c r="G31" s="159"/>
      <c r="H31" s="160"/>
      <c r="I31" s="173"/>
      <c r="J31" s="160"/>
      <c r="K31" s="173"/>
      <c r="L31" s="161"/>
      <c r="M31" s="162"/>
      <c r="N31" s="172"/>
      <c r="O31" s="161"/>
      <c r="P31" s="163"/>
      <c r="Q31" s="156">
        <f t="shared" si="0"/>
        <v>0</v>
      </c>
      <c r="R31" s="164"/>
      <c r="S31" s="165"/>
    </row>
    <row r="32" spans="1:19" ht="18" customHeight="1">
      <c r="A32" s="703">
        <v>22</v>
      </c>
      <c r="B32" s="704"/>
      <c r="C32" s="167"/>
      <c r="D32" s="151"/>
      <c r="E32" s="152"/>
      <c r="F32" s="152"/>
      <c r="G32" s="159"/>
      <c r="H32" s="160"/>
      <c r="I32" s="173"/>
      <c r="J32" s="162"/>
      <c r="K32" s="172"/>
      <c r="L32" s="161"/>
      <c r="M32" s="162"/>
      <c r="N32" s="172"/>
      <c r="O32" s="161"/>
      <c r="P32" s="163"/>
      <c r="Q32" s="156">
        <f t="shared" si="0"/>
        <v>0</v>
      </c>
      <c r="R32" s="164"/>
      <c r="S32" s="165"/>
    </row>
    <row r="33" spans="1:19" ht="18" customHeight="1">
      <c r="A33" s="703">
        <v>23</v>
      </c>
      <c r="B33" s="704"/>
      <c r="C33" s="167"/>
      <c r="D33" s="151"/>
      <c r="E33" s="152"/>
      <c r="F33" s="152"/>
      <c r="G33" s="159"/>
      <c r="H33" s="160"/>
      <c r="I33" s="173"/>
      <c r="J33" s="162"/>
      <c r="K33" s="172"/>
      <c r="L33" s="161"/>
      <c r="M33" s="162"/>
      <c r="N33" s="172"/>
      <c r="O33" s="161"/>
      <c r="P33" s="163"/>
      <c r="Q33" s="156">
        <f t="shared" si="0"/>
        <v>0</v>
      </c>
      <c r="R33" s="164"/>
      <c r="S33" s="165"/>
    </row>
    <row r="34" spans="1:19" ht="18" customHeight="1">
      <c r="A34" s="703">
        <v>24</v>
      </c>
      <c r="B34" s="704"/>
      <c r="C34" s="167"/>
      <c r="D34" s="151"/>
      <c r="E34" s="152"/>
      <c r="F34" s="152"/>
      <c r="G34" s="159"/>
      <c r="H34" s="160"/>
      <c r="I34" s="173"/>
      <c r="J34" s="162"/>
      <c r="K34" s="172"/>
      <c r="L34" s="161"/>
      <c r="M34" s="162"/>
      <c r="N34" s="172"/>
      <c r="O34" s="161"/>
      <c r="P34" s="163"/>
      <c r="Q34" s="156">
        <f t="shared" si="0"/>
        <v>0</v>
      </c>
      <c r="R34" s="164"/>
      <c r="S34" s="165"/>
    </row>
    <row r="35" spans="1:19" ht="18" customHeight="1">
      <c r="A35" s="703">
        <v>25</v>
      </c>
      <c r="B35" s="704"/>
      <c r="C35" s="167"/>
      <c r="D35" s="151"/>
      <c r="E35" s="152"/>
      <c r="F35" s="152"/>
      <c r="G35" s="159"/>
      <c r="H35" s="160"/>
      <c r="I35" s="173"/>
      <c r="J35" s="162"/>
      <c r="K35" s="173"/>
      <c r="L35" s="161"/>
      <c r="M35" s="162"/>
      <c r="N35" s="172"/>
      <c r="O35" s="161"/>
      <c r="P35" s="163"/>
      <c r="Q35" s="156">
        <f t="shared" si="0"/>
        <v>0</v>
      </c>
      <c r="R35" s="164"/>
      <c r="S35" s="165"/>
    </row>
    <row r="36" spans="1:19" ht="18" customHeight="1">
      <c r="A36" s="703">
        <v>26</v>
      </c>
      <c r="B36" s="704"/>
      <c r="C36" s="167"/>
      <c r="D36" s="151"/>
      <c r="E36" s="152"/>
      <c r="F36" s="152"/>
      <c r="G36" s="159"/>
      <c r="H36" s="160"/>
      <c r="I36" s="173"/>
      <c r="J36" s="162"/>
      <c r="K36" s="173"/>
      <c r="L36" s="161"/>
      <c r="M36" s="162"/>
      <c r="N36" s="172"/>
      <c r="O36" s="161"/>
      <c r="P36" s="163"/>
      <c r="Q36" s="156">
        <f t="shared" si="0"/>
        <v>0</v>
      </c>
      <c r="R36" s="164"/>
      <c r="S36" s="165"/>
    </row>
    <row r="37" spans="1:19" ht="18" customHeight="1">
      <c r="A37" s="703">
        <v>27</v>
      </c>
      <c r="B37" s="704"/>
      <c r="C37" s="167"/>
      <c r="D37" s="151"/>
      <c r="E37" s="152"/>
      <c r="F37" s="166"/>
      <c r="G37" s="153"/>
      <c r="H37" s="154"/>
      <c r="I37" s="182"/>
      <c r="J37" s="162"/>
      <c r="K37" s="172"/>
      <c r="L37" s="161"/>
      <c r="M37" s="162"/>
      <c r="N37" s="172"/>
      <c r="O37" s="161"/>
      <c r="P37" s="163"/>
      <c r="Q37" s="156">
        <f t="shared" si="0"/>
        <v>0</v>
      </c>
      <c r="R37" s="164"/>
      <c r="S37" s="165"/>
    </row>
    <row r="38" spans="1:19" ht="18" customHeight="1">
      <c r="A38" s="703">
        <v>28</v>
      </c>
      <c r="B38" s="704"/>
      <c r="C38" s="167"/>
      <c r="D38" s="151"/>
      <c r="E38" s="152"/>
      <c r="F38" s="152"/>
      <c r="G38" s="159"/>
      <c r="H38" s="160"/>
      <c r="I38" s="173"/>
      <c r="J38" s="162"/>
      <c r="K38" s="172"/>
      <c r="L38" s="161"/>
      <c r="M38" s="162"/>
      <c r="N38" s="172"/>
      <c r="O38" s="161"/>
      <c r="P38" s="163"/>
      <c r="Q38" s="156">
        <f t="shared" si="0"/>
        <v>0</v>
      </c>
      <c r="R38" s="164"/>
      <c r="S38" s="165"/>
    </row>
    <row r="39" spans="1:19" ht="18" customHeight="1">
      <c r="A39" s="703">
        <v>29</v>
      </c>
      <c r="B39" s="704"/>
      <c r="C39" s="167"/>
      <c r="D39" s="151"/>
      <c r="E39" s="152"/>
      <c r="F39" s="166"/>
      <c r="G39" s="153"/>
      <c r="H39" s="154"/>
      <c r="I39" s="182"/>
      <c r="J39" s="162"/>
      <c r="K39" s="172"/>
      <c r="L39" s="161"/>
      <c r="M39" s="162"/>
      <c r="N39" s="172"/>
      <c r="O39" s="161"/>
      <c r="P39" s="163"/>
      <c r="Q39" s="156">
        <f t="shared" si="0"/>
        <v>0</v>
      </c>
      <c r="R39" s="164"/>
      <c r="S39" s="165"/>
    </row>
    <row r="40" spans="1:19" ht="18" customHeight="1">
      <c r="A40" s="703">
        <v>30</v>
      </c>
      <c r="B40" s="704"/>
      <c r="C40" s="167"/>
      <c r="D40" s="151"/>
      <c r="E40" s="152"/>
      <c r="F40" s="152"/>
      <c r="G40" s="159"/>
      <c r="H40" s="160"/>
      <c r="I40" s="173"/>
      <c r="J40" s="162"/>
      <c r="K40" s="173"/>
      <c r="L40" s="161"/>
      <c r="M40" s="162"/>
      <c r="N40" s="172"/>
      <c r="O40" s="161"/>
      <c r="P40" s="163"/>
      <c r="Q40" s="156">
        <f t="shared" si="0"/>
        <v>0</v>
      </c>
      <c r="R40" s="164"/>
      <c r="S40" s="165"/>
    </row>
    <row r="41" spans="1:19" ht="18" customHeight="1">
      <c r="A41" s="703">
        <v>31</v>
      </c>
      <c r="B41" s="704"/>
      <c r="C41" s="167"/>
      <c r="D41" s="151"/>
      <c r="E41" s="152"/>
      <c r="F41" s="152"/>
      <c r="G41" s="159"/>
      <c r="H41" s="160"/>
      <c r="I41" s="173"/>
      <c r="J41" s="160"/>
      <c r="K41" s="173"/>
      <c r="L41" s="161"/>
      <c r="M41" s="162"/>
      <c r="N41" s="172"/>
      <c r="O41" s="161"/>
      <c r="P41" s="163"/>
      <c r="Q41" s="156">
        <f t="shared" si="0"/>
        <v>0</v>
      </c>
      <c r="R41" s="164"/>
      <c r="S41" s="165"/>
    </row>
    <row r="42" spans="1:19" ht="18" customHeight="1">
      <c r="A42" s="703">
        <v>32</v>
      </c>
      <c r="B42" s="704"/>
      <c r="C42" s="167"/>
      <c r="D42" s="151"/>
      <c r="E42" s="152"/>
      <c r="F42" s="152"/>
      <c r="G42" s="159"/>
      <c r="H42" s="160"/>
      <c r="I42" s="173"/>
      <c r="J42" s="160"/>
      <c r="K42" s="173"/>
      <c r="L42" s="161"/>
      <c r="M42" s="162"/>
      <c r="N42" s="172"/>
      <c r="O42" s="161"/>
      <c r="P42" s="163"/>
      <c r="Q42" s="156">
        <f t="shared" si="0"/>
        <v>0</v>
      </c>
      <c r="R42" s="164"/>
      <c r="S42" s="165"/>
    </row>
    <row r="43" spans="1:19" ht="18" customHeight="1">
      <c r="A43" s="703">
        <v>33</v>
      </c>
      <c r="B43" s="704"/>
      <c r="C43" s="167"/>
      <c r="D43" s="151"/>
      <c r="E43" s="152"/>
      <c r="F43" s="152"/>
      <c r="G43" s="159"/>
      <c r="H43" s="160"/>
      <c r="I43" s="173"/>
      <c r="J43" s="160"/>
      <c r="K43" s="173"/>
      <c r="L43" s="161"/>
      <c r="M43" s="162"/>
      <c r="N43" s="172"/>
      <c r="O43" s="161"/>
      <c r="P43" s="163"/>
      <c r="Q43" s="156">
        <f t="shared" si="0"/>
        <v>0</v>
      </c>
      <c r="R43" s="164"/>
      <c r="S43" s="165"/>
    </row>
    <row r="44" spans="1:19" ht="18" customHeight="1">
      <c r="A44" s="703">
        <v>34</v>
      </c>
      <c r="B44" s="704"/>
      <c r="C44" s="167"/>
      <c r="D44" s="151"/>
      <c r="E44" s="152"/>
      <c r="F44" s="152"/>
      <c r="G44" s="159"/>
      <c r="H44" s="160"/>
      <c r="I44" s="173"/>
      <c r="J44" s="160"/>
      <c r="K44" s="173"/>
      <c r="L44" s="161"/>
      <c r="M44" s="162"/>
      <c r="N44" s="172"/>
      <c r="O44" s="161"/>
      <c r="P44" s="163"/>
      <c r="Q44" s="156">
        <f t="shared" si="0"/>
        <v>0</v>
      </c>
      <c r="R44" s="164"/>
      <c r="S44" s="165"/>
    </row>
    <row r="45" spans="1:19" ht="18" customHeight="1">
      <c r="A45" s="703">
        <v>35</v>
      </c>
      <c r="B45" s="704"/>
      <c r="C45" s="167"/>
      <c r="D45" s="151"/>
      <c r="E45" s="152"/>
      <c r="F45" s="152"/>
      <c r="G45" s="159"/>
      <c r="H45" s="160"/>
      <c r="I45" s="173"/>
      <c r="J45" s="160"/>
      <c r="K45" s="173"/>
      <c r="L45" s="161"/>
      <c r="M45" s="162"/>
      <c r="N45" s="172"/>
      <c r="O45" s="161"/>
      <c r="P45" s="163"/>
      <c r="Q45" s="156">
        <f t="shared" si="0"/>
        <v>0</v>
      </c>
      <c r="R45" s="164"/>
      <c r="S45" s="165"/>
    </row>
    <row r="46" spans="1:19" ht="18" customHeight="1">
      <c r="A46" s="703">
        <v>36</v>
      </c>
      <c r="B46" s="704"/>
      <c r="C46" s="167"/>
      <c r="D46" s="151"/>
      <c r="E46" s="152"/>
      <c r="F46" s="152"/>
      <c r="G46" s="159"/>
      <c r="H46" s="160"/>
      <c r="I46" s="173"/>
      <c r="J46" s="162"/>
      <c r="K46" s="172"/>
      <c r="L46" s="161"/>
      <c r="M46" s="162"/>
      <c r="N46" s="172"/>
      <c r="O46" s="161"/>
      <c r="P46" s="163"/>
      <c r="Q46" s="156">
        <f t="shared" si="0"/>
        <v>0</v>
      </c>
      <c r="R46" s="164"/>
      <c r="S46" s="165"/>
    </row>
    <row r="47" spans="1:19" ht="18" customHeight="1">
      <c r="A47" s="703">
        <v>37</v>
      </c>
      <c r="B47" s="704"/>
      <c r="C47" s="167"/>
      <c r="D47" s="151"/>
      <c r="E47" s="152"/>
      <c r="F47" s="152"/>
      <c r="G47" s="159"/>
      <c r="H47" s="160"/>
      <c r="I47" s="173"/>
      <c r="J47" s="160"/>
      <c r="K47" s="173"/>
      <c r="L47" s="161"/>
      <c r="M47" s="162"/>
      <c r="N47" s="172"/>
      <c r="O47" s="161"/>
      <c r="P47" s="163"/>
      <c r="Q47" s="156">
        <f t="shared" si="0"/>
        <v>0</v>
      </c>
      <c r="R47" s="164"/>
      <c r="S47" s="165"/>
    </row>
    <row r="48" spans="1:19" ht="18" customHeight="1">
      <c r="A48" s="703">
        <v>38</v>
      </c>
      <c r="B48" s="704"/>
      <c r="C48" s="167"/>
      <c r="D48" s="151"/>
      <c r="E48" s="152"/>
      <c r="F48" s="152"/>
      <c r="G48" s="159"/>
      <c r="H48" s="160"/>
      <c r="I48" s="173"/>
      <c r="J48" s="160"/>
      <c r="K48" s="173"/>
      <c r="L48" s="161"/>
      <c r="M48" s="162"/>
      <c r="N48" s="172"/>
      <c r="O48" s="161"/>
      <c r="P48" s="163"/>
      <c r="Q48" s="156">
        <f t="shared" si="0"/>
        <v>0</v>
      </c>
      <c r="R48" s="164"/>
      <c r="S48" s="165"/>
    </row>
    <row r="49" spans="1:19" ht="18" customHeight="1">
      <c r="A49" s="703">
        <v>39</v>
      </c>
      <c r="B49" s="704"/>
      <c r="C49" s="167"/>
      <c r="D49" s="151"/>
      <c r="E49" s="166"/>
      <c r="F49" s="166"/>
      <c r="G49" s="153"/>
      <c r="H49" s="160"/>
      <c r="I49" s="182"/>
      <c r="J49" s="162"/>
      <c r="K49" s="172"/>
      <c r="L49" s="161"/>
      <c r="M49" s="162"/>
      <c r="N49" s="172"/>
      <c r="O49" s="161"/>
      <c r="P49" s="163"/>
      <c r="Q49" s="156">
        <f t="shared" si="0"/>
        <v>0</v>
      </c>
      <c r="R49" s="164"/>
      <c r="S49" s="165"/>
    </row>
    <row r="50" spans="1:19" ht="18" customHeight="1">
      <c r="A50" s="703">
        <v>40</v>
      </c>
      <c r="B50" s="704"/>
      <c r="C50" s="167"/>
      <c r="D50" s="151"/>
      <c r="E50" s="166"/>
      <c r="F50" s="166"/>
      <c r="G50" s="153"/>
      <c r="H50" s="160"/>
      <c r="I50" s="182"/>
      <c r="J50" s="162"/>
      <c r="K50" s="172"/>
      <c r="L50" s="161"/>
      <c r="M50" s="162"/>
      <c r="N50" s="172"/>
      <c r="O50" s="161"/>
      <c r="P50" s="163"/>
      <c r="Q50" s="156">
        <f t="shared" si="0"/>
        <v>0</v>
      </c>
      <c r="R50" s="164"/>
      <c r="S50" s="165"/>
    </row>
    <row r="51" spans="1:19" ht="18" customHeight="1">
      <c r="A51" s="703">
        <v>41</v>
      </c>
      <c r="B51" s="704"/>
      <c r="C51" s="167"/>
      <c r="D51" s="151"/>
      <c r="E51" s="166"/>
      <c r="F51" s="166"/>
      <c r="G51" s="153"/>
      <c r="H51" s="160"/>
      <c r="I51" s="173"/>
      <c r="J51" s="162"/>
      <c r="K51" s="172"/>
      <c r="L51" s="161"/>
      <c r="M51" s="162"/>
      <c r="N51" s="172"/>
      <c r="O51" s="161"/>
      <c r="P51" s="163"/>
      <c r="Q51" s="156">
        <f t="shared" si="0"/>
        <v>0</v>
      </c>
      <c r="R51" s="164"/>
      <c r="S51" s="165"/>
    </row>
    <row r="52" spans="1:19" ht="18" customHeight="1">
      <c r="A52" s="703">
        <v>42</v>
      </c>
      <c r="B52" s="704"/>
      <c r="C52" s="167"/>
      <c r="D52" s="151"/>
      <c r="E52" s="166"/>
      <c r="F52" s="166"/>
      <c r="G52" s="153"/>
      <c r="H52" s="160"/>
      <c r="I52" s="173"/>
      <c r="J52" s="162"/>
      <c r="K52" s="172"/>
      <c r="L52" s="161"/>
      <c r="M52" s="162"/>
      <c r="N52" s="172"/>
      <c r="O52" s="161"/>
      <c r="P52" s="163"/>
      <c r="Q52" s="156">
        <f t="shared" si="0"/>
        <v>0</v>
      </c>
      <c r="R52" s="164"/>
      <c r="S52" s="165"/>
    </row>
    <row r="53" spans="1:19" ht="18" customHeight="1">
      <c r="A53" s="703">
        <v>43</v>
      </c>
      <c r="B53" s="704"/>
      <c r="C53" s="167"/>
      <c r="D53" s="151"/>
      <c r="E53" s="152"/>
      <c r="F53" s="152"/>
      <c r="G53" s="159"/>
      <c r="H53" s="160"/>
      <c r="I53" s="173"/>
      <c r="J53" s="162"/>
      <c r="K53" s="172"/>
      <c r="L53" s="161"/>
      <c r="M53" s="162"/>
      <c r="N53" s="172"/>
      <c r="O53" s="161"/>
      <c r="P53" s="163"/>
      <c r="Q53" s="156">
        <f t="shared" si="0"/>
        <v>0</v>
      </c>
      <c r="R53" s="164"/>
      <c r="S53" s="165"/>
    </row>
    <row r="54" spans="1:19" ht="18" customHeight="1">
      <c r="A54" s="703">
        <v>44</v>
      </c>
      <c r="B54" s="704"/>
      <c r="C54" s="167"/>
      <c r="D54" s="151"/>
      <c r="E54" s="152"/>
      <c r="F54" s="152"/>
      <c r="G54" s="159"/>
      <c r="H54" s="160"/>
      <c r="I54" s="173"/>
      <c r="J54" s="162"/>
      <c r="K54" s="172"/>
      <c r="L54" s="161"/>
      <c r="M54" s="162"/>
      <c r="N54" s="172"/>
      <c r="O54" s="161"/>
      <c r="P54" s="163"/>
      <c r="Q54" s="156">
        <f t="shared" si="0"/>
        <v>0</v>
      </c>
      <c r="R54" s="164"/>
      <c r="S54" s="165"/>
    </row>
    <row r="55" spans="1:19" ht="18" customHeight="1">
      <c r="A55" s="703">
        <v>45</v>
      </c>
      <c r="B55" s="704"/>
      <c r="C55" s="167"/>
      <c r="D55" s="151"/>
      <c r="E55" s="152"/>
      <c r="F55" s="152"/>
      <c r="G55" s="159"/>
      <c r="H55" s="160"/>
      <c r="I55" s="173"/>
      <c r="J55" s="162"/>
      <c r="K55" s="172"/>
      <c r="L55" s="161"/>
      <c r="M55" s="162"/>
      <c r="N55" s="172"/>
      <c r="O55" s="161"/>
      <c r="P55" s="163"/>
      <c r="Q55" s="156">
        <f t="shared" si="0"/>
        <v>0</v>
      </c>
      <c r="R55" s="164"/>
      <c r="S55" s="165"/>
    </row>
    <row r="56" spans="1:19" ht="18" customHeight="1">
      <c r="A56" s="703">
        <v>46</v>
      </c>
      <c r="B56" s="704"/>
      <c r="C56" s="167"/>
      <c r="D56" s="151"/>
      <c r="E56" s="152"/>
      <c r="F56" s="152"/>
      <c r="G56" s="159"/>
      <c r="H56" s="160"/>
      <c r="I56" s="173"/>
      <c r="J56" s="162"/>
      <c r="K56" s="172"/>
      <c r="L56" s="161"/>
      <c r="M56" s="162"/>
      <c r="N56" s="172"/>
      <c r="O56" s="161"/>
      <c r="P56" s="163"/>
      <c r="Q56" s="156">
        <f t="shared" si="0"/>
        <v>0</v>
      </c>
      <c r="R56" s="164"/>
      <c r="S56" s="165"/>
    </row>
    <row r="57" spans="1:19" ht="18" customHeight="1">
      <c r="A57" s="703">
        <v>47</v>
      </c>
      <c r="B57" s="704"/>
      <c r="C57" s="167"/>
      <c r="D57" s="151"/>
      <c r="E57" s="166"/>
      <c r="F57" s="166"/>
      <c r="G57" s="153"/>
      <c r="H57" s="160"/>
      <c r="I57" s="182"/>
      <c r="J57" s="162"/>
      <c r="K57" s="172"/>
      <c r="L57" s="161"/>
      <c r="M57" s="162"/>
      <c r="N57" s="172"/>
      <c r="O57" s="161"/>
      <c r="P57" s="163"/>
      <c r="Q57" s="156">
        <f t="shared" si="0"/>
        <v>0</v>
      </c>
      <c r="R57" s="164"/>
      <c r="S57" s="165"/>
    </row>
    <row r="58" spans="1:19" ht="18" customHeight="1">
      <c r="A58" s="703">
        <v>48</v>
      </c>
      <c r="B58" s="704"/>
      <c r="C58" s="167"/>
      <c r="D58" s="151"/>
      <c r="E58" s="152"/>
      <c r="F58" s="152"/>
      <c r="G58" s="159"/>
      <c r="H58" s="160"/>
      <c r="I58" s="173"/>
      <c r="J58" s="162"/>
      <c r="K58" s="172"/>
      <c r="L58" s="161"/>
      <c r="M58" s="162"/>
      <c r="N58" s="172"/>
      <c r="O58" s="161"/>
      <c r="P58" s="163"/>
      <c r="Q58" s="156">
        <f t="shared" si="0"/>
        <v>0</v>
      </c>
      <c r="R58" s="164"/>
      <c r="S58" s="165"/>
    </row>
    <row r="59" spans="1:19" ht="18" customHeight="1">
      <c r="A59" s="703">
        <v>49</v>
      </c>
      <c r="B59" s="704"/>
      <c r="C59" s="167"/>
      <c r="D59" s="151"/>
      <c r="E59" s="152"/>
      <c r="F59" s="152"/>
      <c r="G59" s="159"/>
      <c r="H59" s="160"/>
      <c r="I59" s="172"/>
      <c r="J59" s="162"/>
      <c r="K59" s="172"/>
      <c r="L59" s="161"/>
      <c r="M59" s="162"/>
      <c r="N59" s="172"/>
      <c r="O59" s="161"/>
      <c r="P59" s="163"/>
      <c r="Q59" s="156">
        <f t="shared" si="0"/>
        <v>0</v>
      </c>
      <c r="R59" s="164"/>
      <c r="S59" s="165"/>
    </row>
    <row r="60" spans="1:19" ht="18" customHeight="1">
      <c r="A60" s="712">
        <v>50</v>
      </c>
      <c r="B60" s="713"/>
      <c r="C60" s="167"/>
      <c r="D60" s="201"/>
      <c r="E60" s="202"/>
      <c r="F60" s="202"/>
      <c r="G60" s="203"/>
      <c r="H60" s="204"/>
      <c r="I60" s="205"/>
      <c r="J60" s="206"/>
      <c r="K60" s="205"/>
      <c r="L60" s="207"/>
      <c r="M60" s="206"/>
      <c r="N60" s="205"/>
      <c r="O60" s="207"/>
      <c r="P60" s="208"/>
      <c r="Q60" s="209">
        <f t="shared" si="0"/>
        <v>0</v>
      </c>
      <c r="R60" s="210"/>
      <c r="S60" s="211"/>
    </row>
    <row r="61" spans="1:19" ht="18" hidden="1" customHeight="1">
      <c r="A61" s="710">
        <v>51</v>
      </c>
      <c r="B61" s="711"/>
      <c r="C61" s="167"/>
      <c r="D61" s="168"/>
      <c r="E61" s="168"/>
      <c r="F61" s="166"/>
      <c r="G61" s="153"/>
      <c r="H61" s="154"/>
      <c r="I61" s="169"/>
      <c r="J61" s="170"/>
      <c r="K61" s="169"/>
      <c r="L61" s="171"/>
      <c r="M61" s="170"/>
      <c r="N61" s="169"/>
      <c r="O61" s="171"/>
      <c r="P61" s="155"/>
      <c r="Q61" s="156">
        <f t="shared" si="0"/>
        <v>0</v>
      </c>
      <c r="R61" s="157"/>
      <c r="S61" s="158"/>
    </row>
    <row r="62" spans="1:19" ht="18" hidden="1" customHeight="1">
      <c r="A62" s="703">
        <v>52</v>
      </c>
      <c r="B62" s="704"/>
      <c r="C62" s="167"/>
      <c r="D62" s="151"/>
      <c r="E62" s="151"/>
      <c r="F62" s="152"/>
      <c r="G62" s="159"/>
      <c r="H62" s="160"/>
      <c r="I62" s="172"/>
      <c r="J62" s="162"/>
      <c r="K62" s="172"/>
      <c r="L62" s="161"/>
      <c r="M62" s="162"/>
      <c r="N62" s="172"/>
      <c r="O62" s="161"/>
      <c r="P62" s="163"/>
      <c r="Q62" s="156">
        <f t="shared" si="0"/>
        <v>0</v>
      </c>
      <c r="R62" s="164"/>
      <c r="S62" s="165"/>
    </row>
    <row r="63" spans="1:19" ht="18" hidden="1" customHeight="1">
      <c r="A63" s="703">
        <v>53</v>
      </c>
      <c r="B63" s="704"/>
      <c r="C63" s="167"/>
      <c r="D63" s="151"/>
      <c r="E63" s="151"/>
      <c r="F63" s="152"/>
      <c r="G63" s="159"/>
      <c r="H63" s="160"/>
      <c r="I63" s="172"/>
      <c r="J63" s="162"/>
      <c r="K63" s="172"/>
      <c r="L63" s="161"/>
      <c r="M63" s="162"/>
      <c r="N63" s="172"/>
      <c r="O63" s="161"/>
      <c r="P63" s="163"/>
      <c r="Q63" s="156">
        <f t="shared" si="0"/>
        <v>0</v>
      </c>
      <c r="R63" s="164"/>
      <c r="S63" s="165"/>
    </row>
    <row r="64" spans="1:19" ht="18" hidden="1" customHeight="1">
      <c r="A64" s="703">
        <v>54</v>
      </c>
      <c r="B64" s="704"/>
      <c r="C64" s="167"/>
      <c r="D64" s="151"/>
      <c r="E64" s="151"/>
      <c r="F64" s="152"/>
      <c r="G64" s="159"/>
      <c r="H64" s="160"/>
      <c r="I64" s="172"/>
      <c r="J64" s="162"/>
      <c r="K64" s="172"/>
      <c r="L64" s="161"/>
      <c r="M64" s="162"/>
      <c r="N64" s="172"/>
      <c r="O64" s="161"/>
      <c r="P64" s="163"/>
      <c r="Q64" s="156">
        <f t="shared" si="0"/>
        <v>0</v>
      </c>
      <c r="R64" s="164"/>
      <c r="S64" s="165"/>
    </row>
    <row r="65" spans="1:19" ht="18" hidden="1" customHeight="1">
      <c r="A65" s="703">
        <v>55</v>
      </c>
      <c r="B65" s="704"/>
      <c r="C65" s="167"/>
      <c r="D65" s="151"/>
      <c r="E65" s="151"/>
      <c r="F65" s="152"/>
      <c r="G65" s="159"/>
      <c r="H65" s="160"/>
      <c r="I65" s="172"/>
      <c r="J65" s="162"/>
      <c r="K65" s="172"/>
      <c r="L65" s="161"/>
      <c r="M65" s="162"/>
      <c r="N65" s="172"/>
      <c r="O65" s="161"/>
      <c r="P65" s="163"/>
      <c r="Q65" s="156">
        <f t="shared" si="0"/>
        <v>0</v>
      </c>
      <c r="R65" s="164"/>
      <c r="S65" s="165"/>
    </row>
    <row r="66" spans="1:19" ht="18" hidden="1" customHeight="1">
      <c r="A66" s="703">
        <v>56</v>
      </c>
      <c r="B66" s="704"/>
      <c r="C66" s="167"/>
      <c r="D66" s="151"/>
      <c r="E66" s="151"/>
      <c r="F66" s="152"/>
      <c r="G66" s="159"/>
      <c r="H66" s="160"/>
      <c r="I66" s="172"/>
      <c r="J66" s="162"/>
      <c r="K66" s="172"/>
      <c r="L66" s="161"/>
      <c r="M66" s="162"/>
      <c r="N66" s="172"/>
      <c r="O66" s="161"/>
      <c r="P66" s="163"/>
      <c r="Q66" s="156">
        <f t="shared" si="0"/>
        <v>0</v>
      </c>
      <c r="R66" s="164"/>
      <c r="S66" s="165"/>
    </row>
    <row r="67" spans="1:19" ht="18" hidden="1" customHeight="1">
      <c r="A67" s="703">
        <v>57</v>
      </c>
      <c r="B67" s="704"/>
      <c r="C67" s="167"/>
      <c r="D67" s="151"/>
      <c r="E67" s="151"/>
      <c r="F67" s="152"/>
      <c r="G67" s="159"/>
      <c r="H67" s="160"/>
      <c r="I67" s="172"/>
      <c r="J67" s="162"/>
      <c r="K67" s="172"/>
      <c r="L67" s="161"/>
      <c r="M67" s="162"/>
      <c r="N67" s="172"/>
      <c r="O67" s="161"/>
      <c r="P67" s="163"/>
      <c r="Q67" s="156">
        <f t="shared" si="0"/>
        <v>0</v>
      </c>
      <c r="R67" s="164"/>
      <c r="S67" s="165"/>
    </row>
    <row r="68" spans="1:19" ht="18" hidden="1" customHeight="1">
      <c r="A68" s="703">
        <v>58</v>
      </c>
      <c r="B68" s="704"/>
      <c r="C68" s="167"/>
      <c r="D68" s="151"/>
      <c r="E68" s="151"/>
      <c r="F68" s="152"/>
      <c r="G68" s="159"/>
      <c r="H68" s="160"/>
      <c r="I68" s="172"/>
      <c r="J68" s="162"/>
      <c r="K68" s="172"/>
      <c r="L68" s="161"/>
      <c r="M68" s="162"/>
      <c r="N68" s="172"/>
      <c r="O68" s="161"/>
      <c r="P68" s="163"/>
      <c r="Q68" s="156">
        <f t="shared" si="0"/>
        <v>0</v>
      </c>
      <c r="R68" s="164"/>
      <c r="S68" s="165"/>
    </row>
    <row r="69" spans="1:19" ht="18" hidden="1" customHeight="1">
      <c r="A69" s="703">
        <v>59</v>
      </c>
      <c r="B69" s="704"/>
      <c r="C69" s="167"/>
      <c r="D69" s="151"/>
      <c r="E69" s="151"/>
      <c r="F69" s="152"/>
      <c r="G69" s="159"/>
      <c r="H69" s="160"/>
      <c r="I69" s="172"/>
      <c r="J69" s="162"/>
      <c r="K69" s="172"/>
      <c r="L69" s="161"/>
      <c r="M69" s="162"/>
      <c r="N69" s="172"/>
      <c r="O69" s="161"/>
      <c r="P69" s="163"/>
      <c r="Q69" s="156">
        <f t="shared" si="0"/>
        <v>0</v>
      </c>
      <c r="R69" s="164"/>
      <c r="S69" s="165"/>
    </row>
    <row r="70" spans="1:19" ht="18" hidden="1" customHeight="1">
      <c r="A70" s="703">
        <v>60</v>
      </c>
      <c r="B70" s="704"/>
      <c r="C70" s="167"/>
      <c r="D70" s="151"/>
      <c r="E70" s="151"/>
      <c r="F70" s="152"/>
      <c r="G70" s="159"/>
      <c r="H70" s="160"/>
      <c r="I70" s="172"/>
      <c r="J70" s="162"/>
      <c r="K70" s="172"/>
      <c r="L70" s="161"/>
      <c r="M70" s="162"/>
      <c r="N70" s="172"/>
      <c r="O70" s="161"/>
      <c r="P70" s="163"/>
      <c r="Q70" s="156">
        <f t="shared" si="0"/>
        <v>0</v>
      </c>
      <c r="R70" s="164"/>
      <c r="S70" s="165"/>
    </row>
    <row r="71" spans="1:19" ht="18" hidden="1" customHeight="1">
      <c r="A71" s="703">
        <v>61</v>
      </c>
      <c r="B71" s="704"/>
      <c r="C71" s="167"/>
      <c r="D71" s="151"/>
      <c r="E71" s="151"/>
      <c r="F71" s="152"/>
      <c r="G71" s="159"/>
      <c r="H71" s="160"/>
      <c r="I71" s="172"/>
      <c r="J71" s="162"/>
      <c r="K71" s="172"/>
      <c r="L71" s="161"/>
      <c r="M71" s="162"/>
      <c r="N71" s="172"/>
      <c r="O71" s="161"/>
      <c r="P71" s="163"/>
      <c r="Q71" s="156">
        <f t="shared" si="0"/>
        <v>0</v>
      </c>
      <c r="R71" s="164"/>
      <c r="S71" s="165"/>
    </row>
    <row r="72" spans="1:19" ht="18" hidden="1" customHeight="1">
      <c r="A72" s="703">
        <v>62</v>
      </c>
      <c r="B72" s="704"/>
      <c r="C72" s="167"/>
      <c r="D72" s="151"/>
      <c r="E72" s="151"/>
      <c r="F72" s="152"/>
      <c r="G72" s="159"/>
      <c r="H72" s="160"/>
      <c r="I72" s="172"/>
      <c r="J72" s="162"/>
      <c r="K72" s="172"/>
      <c r="L72" s="161"/>
      <c r="M72" s="162"/>
      <c r="N72" s="172"/>
      <c r="O72" s="161"/>
      <c r="P72" s="163"/>
      <c r="Q72" s="156">
        <f t="shared" si="0"/>
        <v>0</v>
      </c>
      <c r="R72" s="164"/>
      <c r="S72" s="165"/>
    </row>
    <row r="73" spans="1:19" ht="18" hidden="1" customHeight="1">
      <c r="A73" s="703">
        <v>63</v>
      </c>
      <c r="B73" s="704"/>
      <c r="C73" s="167"/>
      <c r="D73" s="151"/>
      <c r="E73" s="151"/>
      <c r="F73" s="152"/>
      <c r="G73" s="159"/>
      <c r="H73" s="160"/>
      <c r="I73" s="172"/>
      <c r="J73" s="162"/>
      <c r="K73" s="172"/>
      <c r="L73" s="161"/>
      <c r="M73" s="162"/>
      <c r="N73" s="172"/>
      <c r="O73" s="161"/>
      <c r="P73" s="163"/>
      <c r="Q73" s="156">
        <f t="shared" si="0"/>
        <v>0</v>
      </c>
      <c r="R73" s="164"/>
      <c r="S73" s="165"/>
    </row>
    <row r="74" spans="1:19" ht="18" hidden="1" customHeight="1">
      <c r="A74" s="703">
        <v>64</v>
      </c>
      <c r="B74" s="704"/>
      <c r="C74" s="167"/>
      <c r="D74" s="151"/>
      <c r="E74" s="151"/>
      <c r="F74" s="152"/>
      <c r="G74" s="159"/>
      <c r="H74" s="160"/>
      <c r="I74" s="172"/>
      <c r="J74" s="162"/>
      <c r="K74" s="172"/>
      <c r="L74" s="161"/>
      <c r="M74" s="162"/>
      <c r="N74" s="172"/>
      <c r="O74" s="161"/>
      <c r="P74" s="163"/>
      <c r="Q74" s="156">
        <f t="shared" si="0"/>
        <v>0</v>
      </c>
      <c r="R74" s="164"/>
      <c r="S74" s="165"/>
    </row>
    <row r="75" spans="1:19" ht="18" hidden="1" customHeight="1">
      <c r="A75" s="703">
        <v>65</v>
      </c>
      <c r="B75" s="704"/>
      <c r="C75" s="167"/>
      <c r="D75" s="151"/>
      <c r="E75" s="151"/>
      <c r="F75" s="152"/>
      <c r="G75" s="159"/>
      <c r="H75" s="160"/>
      <c r="I75" s="172"/>
      <c r="J75" s="162"/>
      <c r="K75" s="172"/>
      <c r="L75" s="161"/>
      <c r="M75" s="162"/>
      <c r="N75" s="172"/>
      <c r="O75" s="161"/>
      <c r="P75" s="163"/>
      <c r="Q75" s="156">
        <f t="shared" si="0"/>
        <v>0</v>
      </c>
      <c r="R75" s="164"/>
      <c r="S75" s="165"/>
    </row>
    <row r="76" spans="1:19" ht="18" hidden="1" customHeight="1">
      <c r="A76" s="703">
        <v>66</v>
      </c>
      <c r="B76" s="704"/>
      <c r="C76" s="167"/>
      <c r="D76" s="151"/>
      <c r="E76" s="151"/>
      <c r="F76" s="152"/>
      <c r="G76" s="159"/>
      <c r="H76" s="160"/>
      <c r="I76" s="172"/>
      <c r="J76" s="162"/>
      <c r="K76" s="172"/>
      <c r="L76" s="161"/>
      <c r="M76" s="162"/>
      <c r="N76" s="172"/>
      <c r="O76" s="161"/>
      <c r="P76" s="163"/>
      <c r="Q76" s="156">
        <f t="shared" si="0"/>
        <v>0</v>
      </c>
      <c r="R76" s="164"/>
      <c r="S76" s="165"/>
    </row>
    <row r="77" spans="1:19" ht="18" hidden="1" customHeight="1">
      <c r="A77" s="703">
        <v>67</v>
      </c>
      <c r="B77" s="704"/>
      <c r="C77" s="167"/>
      <c r="D77" s="151"/>
      <c r="E77" s="151"/>
      <c r="F77" s="152"/>
      <c r="G77" s="159"/>
      <c r="H77" s="160"/>
      <c r="I77" s="172"/>
      <c r="J77" s="162"/>
      <c r="K77" s="172"/>
      <c r="L77" s="161"/>
      <c r="M77" s="162"/>
      <c r="N77" s="172"/>
      <c r="O77" s="161"/>
      <c r="P77" s="163"/>
      <c r="Q77" s="156">
        <f t="shared" si="0"/>
        <v>0</v>
      </c>
      <c r="R77" s="164"/>
      <c r="S77" s="165"/>
    </row>
    <row r="78" spans="1:19" ht="18" hidden="1" customHeight="1">
      <c r="A78" s="703">
        <v>68</v>
      </c>
      <c r="B78" s="704"/>
      <c r="C78" s="167"/>
      <c r="D78" s="151"/>
      <c r="E78" s="151"/>
      <c r="F78" s="152"/>
      <c r="G78" s="159"/>
      <c r="H78" s="160"/>
      <c r="I78" s="172"/>
      <c r="J78" s="162"/>
      <c r="K78" s="172"/>
      <c r="L78" s="161"/>
      <c r="M78" s="162"/>
      <c r="N78" s="172"/>
      <c r="O78" s="161"/>
      <c r="P78" s="163"/>
      <c r="Q78" s="156">
        <f t="shared" si="0"/>
        <v>0</v>
      </c>
      <c r="R78" s="164"/>
      <c r="S78" s="165"/>
    </row>
    <row r="79" spans="1:19" ht="18" hidden="1" customHeight="1">
      <c r="A79" s="703">
        <v>69</v>
      </c>
      <c r="B79" s="704"/>
      <c r="C79" s="167"/>
      <c r="D79" s="151"/>
      <c r="E79" s="151"/>
      <c r="F79" s="152"/>
      <c r="G79" s="159"/>
      <c r="H79" s="160"/>
      <c r="I79" s="172"/>
      <c r="J79" s="162"/>
      <c r="K79" s="172"/>
      <c r="L79" s="161"/>
      <c r="M79" s="162"/>
      <c r="N79" s="172"/>
      <c r="O79" s="161"/>
      <c r="P79" s="163"/>
      <c r="Q79" s="156">
        <f t="shared" ref="Q79:Q142" si="1">IF(I79="",0,INT(SUM(PRODUCT(I79,K79,N79))))</f>
        <v>0</v>
      </c>
      <c r="R79" s="164"/>
      <c r="S79" s="165"/>
    </row>
    <row r="80" spans="1:19" ht="18" hidden="1" customHeight="1">
      <c r="A80" s="703">
        <v>70</v>
      </c>
      <c r="B80" s="704"/>
      <c r="C80" s="167"/>
      <c r="D80" s="151"/>
      <c r="E80" s="151"/>
      <c r="F80" s="152"/>
      <c r="G80" s="159"/>
      <c r="H80" s="160"/>
      <c r="I80" s="172"/>
      <c r="J80" s="162"/>
      <c r="K80" s="172"/>
      <c r="L80" s="161"/>
      <c r="M80" s="162"/>
      <c r="N80" s="172"/>
      <c r="O80" s="161"/>
      <c r="P80" s="163"/>
      <c r="Q80" s="156">
        <f t="shared" si="1"/>
        <v>0</v>
      </c>
      <c r="R80" s="164"/>
      <c r="S80" s="165"/>
    </row>
    <row r="81" spans="1:19" ht="18" hidden="1" customHeight="1">
      <c r="A81" s="703">
        <v>71</v>
      </c>
      <c r="B81" s="704"/>
      <c r="C81" s="167"/>
      <c r="D81" s="151"/>
      <c r="E81" s="151"/>
      <c r="F81" s="152"/>
      <c r="G81" s="159"/>
      <c r="H81" s="160"/>
      <c r="I81" s="172"/>
      <c r="J81" s="162"/>
      <c r="K81" s="172"/>
      <c r="L81" s="161"/>
      <c r="M81" s="162"/>
      <c r="N81" s="172"/>
      <c r="O81" s="161"/>
      <c r="P81" s="163"/>
      <c r="Q81" s="156">
        <f t="shared" si="1"/>
        <v>0</v>
      </c>
      <c r="R81" s="164"/>
      <c r="S81" s="165"/>
    </row>
    <row r="82" spans="1:19" ht="18" hidden="1" customHeight="1">
      <c r="A82" s="703">
        <v>72</v>
      </c>
      <c r="B82" s="704"/>
      <c r="C82" s="167"/>
      <c r="D82" s="151"/>
      <c r="E82" s="151"/>
      <c r="F82" s="152"/>
      <c r="G82" s="159"/>
      <c r="H82" s="160"/>
      <c r="I82" s="172"/>
      <c r="J82" s="162"/>
      <c r="K82" s="172"/>
      <c r="L82" s="161"/>
      <c r="M82" s="162"/>
      <c r="N82" s="172"/>
      <c r="O82" s="161"/>
      <c r="P82" s="163"/>
      <c r="Q82" s="156">
        <f t="shared" si="1"/>
        <v>0</v>
      </c>
      <c r="R82" s="164"/>
      <c r="S82" s="165"/>
    </row>
    <row r="83" spans="1:19" ht="18" hidden="1" customHeight="1">
      <c r="A83" s="703">
        <v>73</v>
      </c>
      <c r="B83" s="704"/>
      <c r="C83" s="167"/>
      <c r="D83" s="151"/>
      <c r="E83" s="151"/>
      <c r="F83" s="152"/>
      <c r="G83" s="159"/>
      <c r="H83" s="160"/>
      <c r="I83" s="172"/>
      <c r="J83" s="162"/>
      <c r="K83" s="172"/>
      <c r="L83" s="161"/>
      <c r="M83" s="162"/>
      <c r="N83" s="172"/>
      <c r="O83" s="161"/>
      <c r="P83" s="163"/>
      <c r="Q83" s="156">
        <f t="shared" si="1"/>
        <v>0</v>
      </c>
      <c r="R83" s="164"/>
      <c r="S83" s="165"/>
    </row>
    <row r="84" spans="1:19" ht="18" hidden="1" customHeight="1">
      <c r="A84" s="703">
        <v>74</v>
      </c>
      <c r="B84" s="704"/>
      <c r="C84" s="167"/>
      <c r="D84" s="151"/>
      <c r="E84" s="151"/>
      <c r="F84" s="152"/>
      <c r="G84" s="159"/>
      <c r="H84" s="160"/>
      <c r="I84" s="172"/>
      <c r="J84" s="162"/>
      <c r="K84" s="172"/>
      <c r="L84" s="161"/>
      <c r="M84" s="162"/>
      <c r="N84" s="172"/>
      <c r="O84" s="161"/>
      <c r="P84" s="163"/>
      <c r="Q84" s="156">
        <f t="shared" si="1"/>
        <v>0</v>
      </c>
      <c r="R84" s="164"/>
      <c r="S84" s="165"/>
    </row>
    <row r="85" spans="1:19" ht="18" hidden="1" customHeight="1">
      <c r="A85" s="703">
        <v>75</v>
      </c>
      <c r="B85" s="704"/>
      <c r="C85" s="167"/>
      <c r="D85" s="151"/>
      <c r="E85" s="151"/>
      <c r="F85" s="152"/>
      <c r="G85" s="159"/>
      <c r="H85" s="160"/>
      <c r="I85" s="172"/>
      <c r="J85" s="162"/>
      <c r="K85" s="172"/>
      <c r="L85" s="161"/>
      <c r="M85" s="162"/>
      <c r="N85" s="172"/>
      <c r="O85" s="161"/>
      <c r="P85" s="163"/>
      <c r="Q85" s="156">
        <f t="shared" si="1"/>
        <v>0</v>
      </c>
      <c r="R85" s="164"/>
      <c r="S85" s="165"/>
    </row>
    <row r="86" spans="1:19" ht="18" hidden="1" customHeight="1">
      <c r="A86" s="703">
        <v>76</v>
      </c>
      <c r="B86" s="704"/>
      <c r="C86" s="167"/>
      <c r="D86" s="151"/>
      <c r="E86" s="151"/>
      <c r="F86" s="152"/>
      <c r="G86" s="159"/>
      <c r="H86" s="160"/>
      <c r="I86" s="172"/>
      <c r="J86" s="162"/>
      <c r="K86" s="172"/>
      <c r="L86" s="161"/>
      <c r="M86" s="162"/>
      <c r="N86" s="172"/>
      <c r="O86" s="161"/>
      <c r="P86" s="163"/>
      <c r="Q86" s="156">
        <f t="shared" si="1"/>
        <v>0</v>
      </c>
      <c r="R86" s="164"/>
      <c r="S86" s="165"/>
    </row>
    <row r="87" spans="1:19" ht="18" hidden="1" customHeight="1">
      <c r="A87" s="703">
        <v>77</v>
      </c>
      <c r="B87" s="704"/>
      <c r="C87" s="167"/>
      <c r="D87" s="151"/>
      <c r="E87" s="151"/>
      <c r="F87" s="152"/>
      <c r="G87" s="159"/>
      <c r="H87" s="160"/>
      <c r="I87" s="172"/>
      <c r="J87" s="162"/>
      <c r="K87" s="172"/>
      <c r="L87" s="161"/>
      <c r="M87" s="162"/>
      <c r="N87" s="172"/>
      <c r="O87" s="161"/>
      <c r="P87" s="163"/>
      <c r="Q87" s="156">
        <f t="shared" si="1"/>
        <v>0</v>
      </c>
      <c r="R87" s="164"/>
      <c r="S87" s="165"/>
    </row>
    <row r="88" spans="1:19" ht="18" hidden="1" customHeight="1">
      <c r="A88" s="703">
        <v>78</v>
      </c>
      <c r="B88" s="704"/>
      <c r="C88" s="167"/>
      <c r="D88" s="151"/>
      <c r="E88" s="151"/>
      <c r="F88" s="152"/>
      <c r="G88" s="159"/>
      <c r="H88" s="160"/>
      <c r="I88" s="172"/>
      <c r="J88" s="162"/>
      <c r="K88" s="172"/>
      <c r="L88" s="161"/>
      <c r="M88" s="162"/>
      <c r="N88" s="172"/>
      <c r="O88" s="161"/>
      <c r="P88" s="163"/>
      <c r="Q88" s="156">
        <f t="shared" si="1"/>
        <v>0</v>
      </c>
      <c r="R88" s="164"/>
      <c r="S88" s="165"/>
    </row>
    <row r="89" spans="1:19" ht="18" hidden="1" customHeight="1">
      <c r="A89" s="703">
        <v>79</v>
      </c>
      <c r="B89" s="704"/>
      <c r="C89" s="167"/>
      <c r="D89" s="151"/>
      <c r="E89" s="151"/>
      <c r="F89" s="152"/>
      <c r="G89" s="159"/>
      <c r="H89" s="160"/>
      <c r="I89" s="172"/>
      <c r="J89" s="162"/>
      <c r="K89" s="172"/>
      <c r="L89" s="161"/>
      <c r="M89" s="162"/>
      <c r="N89" s="172"/>
      <c r="O89" s="161"/>
      <c r="P89" s="163"/>
      <c r="Q89" s="156">
        <f t="shared" si="1"/>
        <v>0</v>
      </c>
      <c r="R89" s="164"/>
      <c r="S89" s="165"/>
    </row>
    <row r="90" spans="1:19" ht="18" hidden="1" customHeight="1">
      <c r="A90" s="703">
        <v>80</v>
      </c>
      <c r="B90" s="704"/>
      <c r="C90" s="167"/>
      <c r="D90" s="151"/>
      <c r="E90" s="151"/>
      <c r="F90" s="152"/>
      <c r="G90" s="159"/>
      <c r="H90" s="160"/>
      <c r="I90" s="172"/>
      <c r="J90" s="162"/>
      <c r="K90" s="172"/>
      <c r="L90" s="161"/>
      <c r="M90" s="162"/>
      <c r="N90" s="172"/>
      <c r="O90" s="161"/>
      <c r="P90" s="163"/>
      <c r="Q90" s="156">
        <f t="shared" si="1"/>
        <v>0</v>
      </c>
      <c r="R90" s="164"/>
      <c r="S90" s="165"/>
    </row>
    <row r="91" spans="1:19" ht="18" hidden="1" customHeight="1">
      <c r="A91" s="703">
        <v>81</v>
      </c>
      <c r="B91" s="704"/>
      <c r="C91" s="167"/>
      <c r="D91" s="151"/>
      <c r="E91" s="151"/>
      <c r="F91" s="152"/>
      <c r="G91" s="159"/>
      <c r="H91" s="160"/>
      <c r="I91" s="172"/>
      <c r="J91" s="162"/>
      <c r="K91" s="172"/>
      <c r="L91" s="161"/>
      <c r="M91" s="162"/>
      <c r="N91" s="172"/>
      <c r="O91" s="161"/>
      <c r="P91" s="163"/>
      <c r="Q91" s="156">
        <f t="shared" si="1"/>
        <v>0</v>
      </c>
      <c r="R91" s="164"/>
      <c r="S91" s="165"/>
    </row>
    <row r="92" spans="1:19" ht="18" hidden="1" customHeight="1">
      <c r="A92" s="703">
        <v>82</v>
      </c>
      <c r="B92" s="704"/>
      <c r="C92" s="167"/>
      <c r="D92" s="151"/>
      <c r="E92" s="151"/>
      <c r="F92" s="152"/>
      <c r="G92" s="159"/>
      <c r="H92" s="160"/>
      <c r="I92" s="172"/>
      <c r="J92" s="162"/>
      <c r="K92" s="172"/>
      <c r="L92" s="161"/>
      <c r="M92" s="162"/>
      <c r="N92" s="172"/>
      <c r="O92" s="161"/>
      <c r="P92" s="163"/>
      <c r="Q92" s="156">
        <f t="shared" si="1"/>
        <v>0</v>
      </c>
      <c r="R92" s="164"/>
      <c r="S92" s="165"/>
    </row>
    <row r="93" spans="1:19" ht="18" hidden="1" customHeight="1">
      <c r="A93" s="703">
        <v>83</v>
      </c>
      <c r="B93" s="704"/>
      <c r="C93" s="167"/>
      <c r="D93" s="151"/>
      <c r="E93" s="151"/>
      <c r="F93" s="152"/>
      <c r="G93" s="159"/>
      <c r="H93" s="160"/>
      <c r="I93" s="172"/>
      <c r="J93" s="162"/>
      <c r="K93" s="172"/>
      <c r="L93" s="161"/>
      <c r="M93" s="162"/>
      <c r="N93" s="172"/>
      <c r="O93" s="161"/>
      <c r="P93" s="163"/>
      <c r="Q93" s="156">
        <f t="shared" si="1"/>
        <v>0</v>
      </c>
      <c r="R93" s="164"/>
      <c r="S93" s="165"/>
    </row>
    <row r="94" spans="1:19" ht="18" hidden="1" customHeight="1">
      <c r="A94" s="703">
        <v>84</v>
      </c>
      <c r="B94" s="704"/>
      <c r="C94" s="167"/>
      <c r="D94" s="151"/>
      <c r="E94" s="151"/>
      <c r="F94" s="152"/>
      <c r="G94" s="159"/>
      <c r="H94" s="160"/>
      <c r="I94" s="172"/>
      <c r="J94" s="162"/>
      <c r="K94" s="172"/>
      <c r="L94" s="161"/>
      <c r="M94" s="162"/>
      <c r="N94" s="172"/>
      <c r="O94" s="161"/>
      <c r="P94" s="163"/>
      <c r="Q94" s="156">
        <f t="shared" si="1"/>
        <v>0</v>
      </c>
      <c r="R94" s="164"/>
      <c r="S94" s="165"/>
    </row>
    <row r="95" spans="1:19" ht="18" hidden="1" customHeight="1">
      <c r="A95" s="703">
        <v>85</v>
      </c>
      <c r="B95" s="704"/>
      <c r="C95" s="167"/>
      <c r="D95" s="151"/>
      <c r="E95" s="151"/>
      <c r="F95" s="152"/>
      <c r="G95" s="159"/>
      <c r="H95" s="160"/>
      <c r="I95" s="172"/>
      <c r="J95" s="162"/>
      <c r="K95" s="172"/>
      <c r="L95" s="161"/>
      <c r="M95" s="162"/>
      <c r="N95" s="172"/>
      <c r="O95" s="161"/>
      <c r="P95" s="163"/>
      <c r="Q95" s="156">
        <f t="shared" si="1"/>
        <v>0</v>
      </c>
      <c r="R95" s="164"/>
      <c r="S95" s="165"/>
    </row>
    <row r="96" spans="1:19" ht="18" hidden="1" customHeight="1">
      <c r="A96" s="703">
        <v>86</v>
      </c>
      <c r="B96" s="704"/>
      <c r="C96" s="167"/>
      <c r="D96" s="151"/>
      <c r="E96" s="151"/>
      <c r="F96" s="152"/>
      <c r="G96" s="159"/>
      <c r="H96" s="160"/>
      <c r="I96" s="172"/>
      <c r="J96" s="162"/>
      <c r="K96" s="172"/>
      <c r="L96" s="161"/>
      <c r="M96" s="162"/>
      <c r="N96" s="172"/>
      <c r="O96" s="161"/>
      <c r="P96" s="163"/>
      <c r="Q96" s="156">
        <f t="shared" si="1"/>
        <v>0</v>
      </c>
      <c r="R96" s="164"/>
      <c r="S96" s="165"/>
    </row>
    <row r="97" spans="1:19" ht="18" hidden="1" customHeight="1">
      <c r="A97" s="703">
        <v>87</v>
      </c>
      <c r="B97" s="704"/>
      <c r="C97" s="167"/>
      <c r="D97" s="151"/>
      <c r="E97" s="151"/>
      <c r="F97" s="152"/>
      <c r="G97" s="159"/>
      <c r="H97" s="160"/>
      <c r="I97" s="172"/>
      <c r="J97" s="162"/>
      <c r="K97" s="172"/>
      <c r="L97" s="161"/>
      <c r="M97" s="162"/>
      <c r="N97" s="172"/>
      <c r="O97" s="161"/>
      <c r="P97" s="163"/>
      <c r="Q97" s="156">
        <f t="shared" si="1"/>
        <v>0</v>
      </c>
      <c r="R97" s="164"/>
      <c r="S97" s="165"/>
    </row>
    <row r="98" spans="1:19" ht="18" hidden="1" customHeight="1">
      <c r="A98" s="703">
        <v>88</v>
      </c>
      <c r="B98" s="704"/>
      <c r="C98" s="167"/>
      <c r="D98" s="151"/>
      <c r="E98" s="151"/>
      <c r="F98" s="152"/>
      <c r="G98" s="159"/>
      <c r="H98" s="160"/>
      <c r="I98" s="172"/>
      <c r="J98" s="162"/>
      <c r="K98" s="172"/>
      <c r="L98" s="161"/>
      <c r="M98" s="162"/>
      <c r="N98" s="172"/>
      <c r="O98" s="161"/>
      <c r="P98" s="163"/>
      <c r="Q98" s="156">
        <f t="shared" si="1"/>
        <v>0</v>
      </c>
      <c r="R98" s="164"/>
      <c r="S98" s="165"/>
    </row>
    <row r="99" spans="1:19" ht="18" hidden="1" customHeight="1">
      <c r="A99" s="703">
        <v>89</v>
      </c>
      <c r="B99" s="704"/>
      <c r="C99" s="167"/>
      <c r="D99" s="151"/>
      <c r="E99" s="151"/>
      <c r="F99" s="152"/>
      <c r="G99" s="159"/>
      <c r="H99" s="160"/>
      <c r="I99" s="172"/>
      <c r="J99" s="162"/>
      <c r="K99" s="172"/>
      <c r="L99" s="161"/>
      <c r="M99" s="162"/>
      <c r="N99" s="172"/>
      <c r="O99" s="161"/>
      <c r="P99" s="163"/>
      <c r="Q99" s="156">
        <f t="shared" si="1"/>
        <v>0</v>
      </c>
      <c r="R99" s="164"/>
      <c r="S99" s="165"/>
    </row>
    <row r="100" spans="1:19" ht="18" hidden="1" customHeight="1">
      <c r="A100" s="703">
        <v>90</v>
      </c>
      <c r="B100" s="704"/>
      <c r="C100" s="167"/>
      <c r="D100" s="151"/>
      <c r="E100" s="151"/>
      <c r="F100" s="152"/>
      <c r="G100" s="159"/>
      <c r="H100" s="160"/>
      <c r="I100" s="172"/>
      <c r="J100" s="162"/>
      <c r="K100" s="172"/>
      <c r="L100" s="161"/>
      <c r="M100" s="162"/>
      <c r="N100" s="172"/>
      <c r="O100" s="161"/>
      <c r="P100" s="163"/>
      <c r="Q100" s="156">
        <f t="shared" si="1"/>
        <v>0</v>
      </c>
      <c r="R100" s="164"/>
      <c r="S100" s="165"/>
    </row>
    <row r="101" spans="1:19" ht="18" hidden="1" customHeight="1">
      <c r="A101" s="703">
        <v>91</v>
      </c>
      <c r="B101" s="704"/>
      <c r="C101" s="167"/>
      <c r="D101" s="151"/>
      <c r="E101" s="151"/>
      <c r="F101" s="152"/>
      <c r="G101" s="159"/>
      <c r="H101" s="160"/>
      <c r="I101" s="172"/>
      <c r="J101" s="162"/>
      <c r="K101" s="172"/>
      <c r="L101" s="161"/>
      <c r="M101" s="162"/>
      <c r="N101" s="172"/>
      <c r="O101" s="161"/>
      <c r="P101" s="163"/>
      <c r="Q101" s="156">
        <f t="shared" si="1"/>
        <v>0</v>
      </c>
      <c r="R101" s="164"/>
      <c r="S101" s="165"/>
    </row>
    <row r="102" spans="1:19" ht="18" hidden="1" customHeight="1">
      <c r="A102" s="703">
        <v>92</v>
      </c>
      <c r="B102" s="704"/>
      <c r="C102" s="167"/>
      <c r="D102" s="151"/>
      <c r="E102" s="151"/>
      <c r="F102" s="152"/>
      <c r="G102" s="159"/>
      <c r="H102" s="160"/>
      <c r="I102" s="172"/>
      <c r="J102" s="162"/>
      <c r="K102" s="172"/>
      <c r="L102" s="161"/>
      <c r="M102" s="162"/>
      <c r="N102" s="172"/>
      <c r="O102" s="161"/>
      <c r="P102" s="163"/>
      <c r="Q102" s="156">
        <f t="shared" si="1"/>
        <v>0</v>
      </c>
      <c r="R102" s="164"/>
      <c r="S102" s="165"/>
    </row>
    <row r="103" spans="1:19" ht="18" hidden="1" customHeight="1">
      <c r="A103" s="703">
        <v>93</v>
      </c>
      <c r="B103" s="704"/>
      <c r="C103" s="167"/>
      <c r="D103" s="151"/>
      <c r="E103" s="151"/>
      <c r="F103" s="152"/>
      <c r="G103" s="159"/>
      <c r="H103" s="160"/>
      <c r="I103" s="172"/>
      <c r="J103" s="162"/>
      <c r="K103" s="172"/>
      <c r="L103" s="161"/>
      <c r="M103" s="162"/>
      <c r="N103" s="172"/>
      <c r="O103" s="161"/>
      <c r="P103" s="163"/>
      <c r="Q103" s="156">
        <f t="shared" si="1"/>
        <v>0</v>
      </c>
      <c r="R103" s="164"/>
      <c r="S103" s="165"/>
    </row>
    <row r="104" spans="1:19" ht="18" hidden="1" customHeight="1">
      <c r="A104" s="703">
        <v>94</v>
      </c>
      <c r="B104" s="704"/>
      <c r="C104" s="167"/>
      <c r="D104" s="151"/>
      <c r="E104" s="151"/>
      <c r="F104" s="152"/>
      <c r="G104" s="159"/>
      <c r="H104" s="160"/>
      <c r="I104" s="172"/>
      <c r="J104" s="162"/>
      <c r="K104" s="172"/>
      <c r="L104" s="161"/>
      <c r="M104" s="162"/>
      <c r="N104" s="172"/>
      <c r="O104" s="161"/>
      <c r="P104" s="163"/>
      <c r="Q104" s="156">
        <f t="shared" si="1"/>
        <v>0</v>
      </c>
      <c r="R104" s="164"/>
      <c r="S104" s="165"/>
    </row>
    <row r="105" spans="1:19" ht="18" hidden="1" customHeight="1">
      <c r="A105" s="703">
        <v>95</v>
      </c>
      <c r="B105" s="704"/>
      <c r="C105" s="167"/>
      <c r="D105" s="151"/>
      <c r="E105" s="151"/>
      <c r="F105" s="152"/>
      <c r="G105" s="159"/>
      <c r="H105" s="160"/>
      <c r="I105" s="172"/>
      <c r="J105" s="162"/>
      <c r="K105" s="172"/>
      <c r="L105" s="161"/>
      <c r="M105" s="162"/>
      <c r="N105" s="172"/>
      <c r="O105" s="161"/>
      <c r="P105" s="163"/>
      <c r="Q105" s="156">
        <f t="shared" si="1"/>
        <v>0</v>
      </c>
      <c r="R105" s="164"/>
      <c r="S105" s="165"/>
    </row>
    <row r="106" spans="1:19" ht="18" hidden="1" customHeight="1">
      <c r="A106" s="703">
        <v>96</v>
      </c>
      <c r="B106" s="704"/>
      <c r="C106" s="167"/>
      <c r="D106" s="151"/>
      <c r="E106" s="151"/>
      <c r="F106" s="152"/>
      <c r="G106" s="159"/>
      <c r="H106" s="160"/>
      <c r="I106" s="172"/>
      <c r="J106" s="162"/>
      <c r="K106" s="172"/>
      <c r="L106" s="161"/>
      <c r="M106" s="162"/>
      <c r="N106" s="172"/>
      <c r="O106" s="161"/>
      <c r="P106" s="163"/>
      <c r="Q106" s="156">
        <f t="shared" si="1"/>
        <v>0</v>
      </c>
      <c r="R106" s="164"/>
      <c r="S106" s="165"/>
    </row>
    <row r="107" spans="1:19" ht="18" hidden="1" customHeight="1">
      <c r="A107" s="703">
        <v>97</v>
      </c>
      <c r="B107" s="704"/>
      <c r="C107" s="167"/>
      <c r="D107" s="151"/>
      <c r="E107" s="151"/>
      <c r="F107" s="152"/>
      <c r="G107" s="159"/>
      <c r="H107" s="160"/>
      <c r="I107" s="172"/>
      <c r="J107" s="162"/>
      <c r="K107" s="172"/>
      <c r="L107" s="161"/>
      <c r="M107" s="162"/>
      <c r="N107" s="172"/>
      <c r="O107" s="161"/>
      <c r="P107" s="163"/>
      <c r="Q107" s="156">
        <f t="shared" si="1"/>
        <v>0</v>
      </c>
      <c r="R107" s="164"/>
      <c r="S107" s="165"/>
    </row>
    <row r="108" spans="1:19" ht="18" hidden="1" customHeight="1">
      <c r="A108" s="703">
        <v>98</v>
      </c>
      <c r="B108" s="704"/>
      <c r="C108" s="167"/>
      <c r="D108" s="151"/>
      <c r="E108" s="151"/>
      <c r="F108" s="152"/>
      <c r="G108" s="159"/>
      <c r="H108" s="160"/>
      <c r="I108" s="172"/>
      <c r="J108" s="162"/>
      <c r="K108" s="172"/>
      <c r="L108" s="161"/>
      <c r="M108" s="162"/>
      <c r="N108" s="172"/>
      <c r="O108" s="161"/>
      <c r="P108" s="163"/>
      <c r="Q108" s="156">
        <f t="shared" si="1"/>
        <v>0</v>
      </c>
      <c r="R108" s="164"/>
      <c r="S108" s="165"/>
    </row>
    <row r="109" spans="1:19" ht="18" hidden="1" customHeight="1">
      <c r="A109" s="703">
        <v>99</v>
      </c>
      <c r="B109" s="704"/>
      <c r="C109" s="167"/>
      <c r="D109" s="151"/>
      <c r="E109" s="151"/>
      <c r="F109" s="152"/>
      <c r="G109" s="159"/>
      <c r="H109" s="160"/>
      <c r="I109" s="172"/>
      <c r="J109" s="162"/>
      <c r="K109" s="172"/>
      <c r="L109" s="161"/>
      <c r="M109" s="162"/>
      <c r="N109" s="172"/>
      <c r="O109" s="161"/>
      <c r="P109" s="163"/>
      <c r="Q109" s="156">
        <f t="shared" si="1"/>
        <v>0</v>
      </c>
      <c r="R109" s="164"/>
      <c r="S109" s="165"/>
    </row>
    <row r="110" spans="1:19" ht="18" hidden="1" customHeight="1">
      <c r="A110" s="703">
        <v>100</v>
      </c>
      <c r="B110" s="704"/>
      <c r="C110" s="167"/>
      <c r="D110" s="151"/>
      <c r="E110" s="151"/>
      <c r="F110" s="152"/>
      <c r="G110" s="159"/>
      <c r="H110" s="160"/>
      <c r="I110" s="172"/>
      <c r="J110" s="162"/>
      <c r="K110" s="172"/>
      <c r="L110" s="161"/>
      <c r="M110" s="162"/>
      <c r="N110" s="172"/>
      <c r="O110" s="161"/>
      <c r="P110" s="163"/>
      <c r="Q110" s="156">
        <f t="shared" si="1"/>
        <v>0</v>
      </c>
      <c r="R110" s="164"/>
      <c r="S110" s="165"/>
    </row>
    <row r="111" spans="1:19" ht="18" hidden="1" customHeight="1">
      <c r="A111" s="703">
        <v>101</v>
      </c>
      <c r="B111" s="704"/>
      <c r="C111" s="167"/>
      <c r="D111" s="151"/>
      <c r="E111" s="151"/>
      <c r="F111" s="152"/>
      <c r="G111" s="159"/>
      <c r="H111" s="160"/>
      <c r="I111" s="172"/>
      <c r="J111" s="162"/>
      <c r="K111" s="172"/>
      <c r="L111" s="161"/>
      <c r="M111" s="162"/>
      <c r="N111" s="172"/>
      <c r="O111" s="161"/>
      <c r="P111" s="163"/>
      <c r="Q111" s="156">
        <f t="shared" si="1"/>
        <v>0</v>
      </c>
      <c r="R111" s="164"/>
      <c r="S111" s="165"/>
    </row>
    <row r="112" spans="1:19" ht="18" hidden="1" customHeight="1">
      <c r="A112" s="703">
        <v>102</v>
      </c>
      <c r="B112" s="704"/>
      <c r="C112" s="167"/>
      <c r="D112" s="151"/>
      <c r="E112" s="151"/>
      <c r="F112" s="152"/>
      <c r="G112" s="159"/>
      <c r="H112" s="160"/>
      <c r="I112" s="172"/>
      <c r="J112" s="162"/>
      <c r="K112" s="172"/>
      <c r="L112" s="161"/>
      <c r="M112" s="162"/>
      <c r="N112" s="172"/>
      <c r="O112" s="161"/>
      <c r="P112" s="163"/>
      <c r="Q112" s="156">
        <f t="shared" si="1"/>
        <v>0</v>
      </c>
      <c r="R112" s="164"/>
      <c r="S112" s="165"/>
    </row>
    <row r="113" spans="1:19" ht="18" hidden="1" customHeight="1">
      <c r="A113" s="703">
        <v>103</v>
      </c>
      <c r="B113" s="704"/>
      <c r="C113" s="167"/>
      <c r="D113" s="151"/>
      <c r="E113" s="151"/>
      <c r="F113" s="152"/>
      <c r="G113" s="159"/>
      <c r="H113" s="160"/>
      <c r="I113" s="172"/>
      <c r="J113" s="162"/>
      <c r="K113" s="172"/>
      <c r="L113" s="161"/>
      <c r="M113" s="162"/>
      <c r="N113" s="172"/>
      <c r="O113" s="161"/>
      <c r="P113" s="163"/>
      <c r="Q113" s="156">
        <f t="shared" si="1"/>
        <v>0</v>
      </c>
      <c r="R113" s="164"/>
      <c r="S113" s="165"/>
    </row>
    <row r="114" spans="1:19" ht="18" hidden="1" customHeight="1">
      <c r="A114" s="703">
        <v>104</v>
      </c>
      <c r="B114" s="704"/>
      <c r="C114" s="167"/>
      <c r="D114" s="151"/>
      <c r="E114" s="151"/>
      <c r="F114" s="152"/>
      <c r="G114" s="159"/>
      <c r="H114" s="160"/>
      <c r="I114" s="172"/>
      <c r="J114" s="162"/>
      <c r="K114" s="172"/>
      <c r="L114" s="161"/>
      <c r="M114" s="162"/>
      <c r="N114" s="172"/>
      <c r="O114" s="161"/>
      <c r="P114" s="163"/>
      <c r="Q114" s="156">
        <f t="shared" si="1"/>
        <v>0</v>
      </c>
      <c r="R114" s="164"/>
      <c r="S114" s="165"/>
    </row>
    <row r="115" spans="1:19" ht="18" hidden="1" customHeight="1">
      <c r="A115" s="703">
        <v>105</v>
      </c>
      <c r="B115" s="704"/>
      <c r="C115" s="167"/>
      <c r="D115" s="151"/>
      <c r="E115" s="151"/>
      <c r="F115" s="152"/>
      <c r="G115" s="159"/>
      <c r="H115" s="160"/>
      <c r="I115" s="172"/>
      <c r="J115" s="162"/>
      <c r="K115" s="172"/>
      <c r="L115" s="161"/>
      <c r="M115" s="162"/>
      <c r="N115" s="172"/>
      <c r="O115" s="161"/>
      <c r="P115" s="163"/>
      <c r="Q115" s="156">
        <f t="shared" si="1"/>
        <v>0</v>
      </c>
      <c r="R115" s="164"/>
      <c r="S115" s="165"/>
    </row>
    <row r="116" spans="1:19" ht="18" hidden="1" customHeight="1">
      <c r="A116" s="703">
        <v>106</v>
      </c>
      <c r="B116" s="704"/>
      <c r="C116" s="167"/>
      <c r="D116" s="151"/>
      <c r="E116" s="151"/>
      <c r="F116" s="152"/>
      <c r="G116" s="159"/>
      <c r="H116" s="160"/>
      <c r="I116" s="172"/>
      <c r="J116" s="162"/>
      <c r="K116" s="172"/>
      <c r="L116" s="161"/>
      <c r="M116" s="162"/>
      <c r="N116" s="172"/>
      <c r="O116" s="161"/>
      <c r="P116" s="163"/>
      <c r="Q116" s="156">
        <f t="shared" si="1"/>
        <v>0</v>
      </c>
      <c r="R116" s="164"/>
      <c r="S116" s="165"/>
    </row>
    <row r="117" spans="1:19" ht="18" hidden="1" customHeight="1">
      <c r="A117" s="703">
        <v>107</v>
      </c>
      <c r="B117" s="704"/>
      <c r="C117" s="167"/>
      <c r="D117" s="151"/>
      <c r="E117" s="151"/>
      <c r="F117" s="152"/>
      <c r="G117" s="159"/>
      <c r="H117" s="160"/>
      <c r="I117" s="172"/>
      <c r="J117" s="162"/>
      <c r="K117" s="172"/>
      <c r="L117" s="161"/>
      <c r="M117" s="162"/>
      <c r="N117" s="172"/>
      <c r="O117" s="161"/>
      <c r="P117" s="163"/>
      <c r="Q117" s="156">
        <f t="shared" si="1"/>
        <v>0</v>
      </c>
      <c r="R117" s="164"/>
      <c r="S117" s="165"/>
    </row>
    <row r="118" spans="1:19" ht="18" hidden="1" customHeight="1">
      <c r="A118" s="703">
        <v>108</v>
      </c>
      <c r="B118" s="704"/>
      <c r="C118" s="167"/>
      <c r="D118" s="151"/>
      <c r="E118" s="151"/>
      <c r="F118" s="152"/>
      <c r="G118" s="159"/>
      <c r="H118" s="160"/>
      <c r="I118" s="172"/>
      <c r="J118" s="162"/>
      <c r="K118" s="172"/>
      <c r="L118" s="161"/>
      <c r="M118" s="162"/>
      <c r="N118" s="172"/>
      <c r="O118" s="161"/>
      <c r="P118" s="163"/>
      <c r="Q118" s="156">
        <f t="shared" si="1"/>
        <v>0</v>
      </c>
      <c r="R118" s="164"/>
      <c r="S118" s="165"/>
    </row>
    <row r="119" spans="1:19" ht="18" hidden="1" customHeight="1">
      <c r="A119" s="703">
        <v>109</v>
      </c>
      <c r="B119" s="704"/>
      <c r="C119" s="167"/>
      <c r="D119" s="151"/>
      <c r="E119" s="151"/>
      <c r="F119" s="152"/>
      <c r="G119" s="159"/>
      <c r="H119" s="160"/>
      <c r="I119" s="172"/>
      <c r="J119" s="162"/>
      <c r="K119" s="172"/>
      <c r="L119" s="161"/>
      <c r="M119" s="162"/>
      <c r="N119" s="172"/>
      <c r="O119" s="161"/>
      <c r="P119" s="163"/>
      <c r="Q119" s="156">
        <f t="shared" si="1"/>
        <v>0</v>
      </c>
      <c r="R119" s="164"/>
      <c r="S119" s="165"/>
    </row>
    <row r="120" spans="1:19" ht="18" hidden="1" customHeight="1">
      <c r="A120" s="703">
        <v>110</v>
      </c>
      <c r="B120" s="704"/>
      <c r="C120" s="167"/>
      <c r="D120" s="151"/>
      <c r="E120" s="151"/>
      <c r="F120" s="152"/>
      <c r="G120" s="159"/>
      <c r="H120" s="160"/>
      <c r="I120" s="172"/>
      <c r="J120" s="162"/>
      <c r="K120" s="172"/>
      <c r="L120" s="161"/>
      <c r="M120" s="162"/>
      <c r="N120" s="172"/>
      <c r="O120" s="161"/>
      <c r="P120" s="163"/>
      <c r="Q120" s="156">
        <f t="shared" si="1"/>
        <v>0</v>
      </c>
      <c r="R120" s="164"/>
      <c r="S120" s="165"/>
    </row>
    <row r="121" spans="1:19" ht="18" hidden="1" customHeight="1">
      <c r="A121" s="703">
        <v>111</v>
      </c>
      <c r="B121" s="704"/>
      <c r="C121" s="167"/>
      <c r="D121" s="151"/>
      <c r="E121" s="151"/>
      <c r="F121" s="152"/>
      <c r="G121" s="159"/>
      <c r="H121" s="160"/>
      <c r="I121" s="172"/>
      <c r="J121" s="162"/>
      <c r="K121" s="172"/>
      <c r="L121" s="161"/>
      <c r="M121" s="162"/>
      <c r="N121" s="172"/>
      <c r="O121" s="161"/>
      <c r="P121" s="163"/>
      <c r="Q121" s="156">
        <f t="shared" si="1"/>
        <v>0</v>
      </c>
      <c r="R121" s="164"/>
      <c r="S121" s="165"/>
    </row>
    <row r="122" spans="1:19" ht="18" hidden="1" customHeight="1">
      <c r="A122" s="703">
        <v>112</v>
      </c>
      <c r="B122" s="704"/>
      <c r="C122" s="167"/>
      <c r="D122" s="151"/>
      <c r="E122" s="151"/>
      <c r="F122" s="152"/>
      <c r="G122" s="159"/>
      <c r="H122" s="160"/>
      <c r="I122" s="172"/>
      <c r="J122" s="162"/>
      <c r="K122" s="172"/>
      <c r="L122" s="161"/>
      <c r="M122" s="162"/>
      <c r="N122" s="172"/>
      <c r="O122" s="161"/>
      <c r="P122" s="163"/>
      <c r="Q122" s="156">
        <f t="shared" si="1"/>
        <v>0</v>
      </c>
      <c r="R122" s="164"/>
      <c r="S122" s="165"/>
    </row>
    <row r="123" spans="1:19" ht="18" hidden="1" customHeight="1">
      <c r="A123" s="703">
        <v>113</v>
      </c>
      <c r="B123" s="704"/>
      <c r="C123" s="167"/>
      <c r="D123" s="151"/>
      <c r="E123" s="151"/>
      <c r="F123" s="152"/>
      <c r="G123" s="159"/>
      <c r="H123" s="160"/>
      <c r="I123" s="172"/>
      <c r="J123" s="162"/>
      <c r="K123" s="172"/>
      <c r="L123" s="161"/>
      <c r="M123" s="162"/>
      <c r="N123" s="172"/>
      <c r="O123" s="161"/>
      <c r="P123" s="163"/>
      <c r="Q123" s="156">
        <f t="shared" si="1"/>
        <v>0</v>
      </c>
      <c r="R123" s="164"/>
      <c r="S123" s="165"/>
    </row>
    <row r="124" spans="1:19" ht="18" hidden="1" customHeight="1">
      <c r="A124" s="703">
        <v>114</v>
      </c>
      <c r="B124" s="704"/>
      <c r="C124" s="167"/>
      <c r="D124" s="151"/>
      <c r="E124" s="151"/>
      <c r="F124" s="152"/>
      <c r="G124" s="159"/>
      <c r="H124" s="160"/>
      <c r="I124" s="172"/>
      <c r="J124" s="162"/>
      <c r="K124" s="172"/>
      <c r="L124" s="161"/>
      <c r="M124" s="162"/>
      <c r="N124" s="172"/>
      <c r="O124" s="161"/>
      <c r="P124" s="163"/>
      <c r="Q124" s="156">
        <f t="shared" si="1"/>
        <v>0</v>
      </c>
      <c r="R124" s="164"/>
      <c r="S124" s="165"/>
    </row>
    <row r="125" spans="1:19" ht="18" hidden="1" customHeight="1">
      <c r="A125" s="703">
        <v>115</v>
      </c>
      <c r="B125" s="704"/>
      <c r="C125" s="167"/>
      <c r="D125" s="151"/>
      <c r="E125" s="151"/>
      <c r="F125" s="152"/>
      <c r="G125" s="159"/>
      <c r="H125" s="160"/>
      <c r="I125" s="172"/>
      <c r="J125" s="162"/>
      <c r="K125" s="172"/>
      <c r="L125" s="161"/>
      <c r="M125" s="162"/>
      <c r="N125" s="172"/>
      <c r="O125" s="161"/>
      <c r="P125" s="163"/>
      <c r="Q125" s="156">
        <f t="shared" si="1"/>
        <v>0</v>
      </c>
      <c r="R125" s="164"/>
      <c r="S125" s="165"/>
    </row>
    <row r="126" spans="1:19" ht="18" hidden="1" customHeight="1">
      <c r="A126" s="703">
        <v>116</v>
      </c>
      <c r="B126" s="704"/>
      <c r="C126" s="167"/>
      <c r="D126" s="151"/>
      <c r="E126" s="151"/>
      <c r="F126" s="152"/>
      <c r="G126" s="159"/>
      <c r="H126" s="160"/>
      <c r="I126" s="172"/>
      <c r="J126" s="162"/>
      <c r="K126" s="172"/>
      <c r="L126" s="161"/>
      <c r="M126" s="162"/>
      <c r="N126" s="172"/>
      <c r="O126" s="161"/>
      <c r="P126" s="163"/>
      <c r="Q126" s="156">
        <f t="shared" si="1"/>
        <v>0</v>
      </c>
      <c r="R126" s="164"/>
      <c r="S126" s="165"/>
    </row>
    <row r="127" spans="1:19" ht="18" hidden="1" customHeight="1">
      <c r="A127" s="703">
        <v>117</v>
      </c>
      <c r="B127" s="704"/>
      <c r="C127" s="167"/>
      <c r="D127" s="151"/>
      <c r="E127" s="151"/>
      <c r="F127" s="152"/>
      <c r="G127" s="159"/>
      <c r="H127" s="160"/>
      <c r="I127" s="172"/>
      <c r="J127" s="162"/>
      <c r="K127" s="172"/>
      <c r="L127" s="161"/>
      <c r="M127" s="162"/>
      <c r="N127" s="172"/>
      <c r="O127" s="161"/>
      <c r="P127" s="163"/>
      <c r="Q127" s="156">
        <f t="shared" si="1"/>
        <v>0</v>
      </c>
      <c r="R127" s="164"/>
      <c r="S127" s="165"/>
    </row>
    <row r="128" spans="1:19" ht="18" hidden="1" customHeight="1">
      <c r="A128" s="703">
        <v>118</v>
      </c>
      <c r="B128" s="704"/>
      <c r="C128" s="167"/>
      <c r="D128" s="151"/>
      <c r="E128" s="151"/>
      <c r="F128" s="152"/>
      <c r="G128" s="159"/>
      <c r="H128" s="160"/>
      <c r="I128" s="172"/>
      <c r="J128" s="162"/>
      <c r="K128" s="172"/>
      <c r="L128" s="161"/>
      <c r="M128" s="162"/>
      <c r="N128" s="172"/>
      <c r="O128" s="161"/>
      <c r="P128" s="163"/>
      <c r="Q128" s="156">
        <f t="shared" si="1"/>
        <v>0</v>
      </c>
      <c r="R128" s="164"/>
      <c r="S128" s="165"/>
    </row>
    <row r="129" spans="1:19" ht="18" hidden="1" customHeight="1">
      <c r="A129" s="703">
        <v>119</v>
      </c>
      <c r="B129" s="704"/>
      <c r="C129" s="167"/>
      <c r="D129" s="151"/>
      <c r="E129" s="151"/>
      <c r="F129" s="152"/>
      <c r="G129" s="159"/>
      <c r="H129" s="160"/>
      <c r="I129" s="172"/>
      <c r="J129" s="162"/>
      <c r="K129" s="172"/>
      <c r="L129" s="161"/>
      <c r="M129" s="162"/>
      <c r="N129" s="172"/>
      <c r="O129" s="161"/>
      <c r="P129" s="163"/>
      <c r="Q129" s="156">
        <f t="shared" si="1"/>
        <v>0</v>
      </c>
      <c r="R129" s="164"/>
      <c r="S129" s="165"/>
    </row>
    <row r="130" spans="1:19" ht="18" hidden="1" customHeight="1">
      <c r="A130" s="703">
        <v>120</v>
      </c>
      <c r="B130" s="704"/>
      <c r="C130" s="167"/>
      <c r="D130" s="151"/>
      <c r="E130" s="151"/>
      <c r="F130" s="152"/>
      <c r="G130" s="159"/>
      <c r="H130" s="160"/>
      <c r="I130" s="172"/>
      <c r="J130" s="162"/>
      <c r="K130" s="172"/>
      <c r="L130" s="161"/>
      <c r="M130" s="162"/>
      <c r="N130" s="172"/>
      <c r="O130" s="161"/>
      <c r="P130" s="163"/>
      <c r="Q130" s="156">
        <f t="shared" si="1"/>
        <v>0</v>
      </c>
      <c r="R130" s="164"/>
      <c r="S130" s="165"/>
    </row>
    <row r="131" spans="1:19" ht="18" hidden="1" customHeight="1">
      <c r="A131" s="703">
        <v>121</v>
      </c>
      <c r="B131" s="704"/>
      <c r="C131" s="167"/>
      <c r="D131" s="151"/>
      <c r="E131" s="151"/>
      <c r="F131" s="152"/>
      <c r="G131" s="159"/>
      <c r="H131" s="160"/>
      <c r="I131" s="172"/>
      <c r="J131" s="162"/>
      <c r="K131" s="172"/>
      <c r="L131" s="161"/>
      <c r="M131" s="162"/>
      <c r="N131" s="172"/>
      <c r="O131" s="161"/>
      <c r="P131" s="163"/>
      <c r="Q131" s="156">
        <f t="shared" si="1"/>
        <v>0</v>
      </c>
      <c r="R131" s="164"/>
      <c r="S131" s="165"/>
    </row>
    <row r="132" spans="1:19" ht="18" hidden="1" customHeight="1">
      <c r="A132" s="703">
        <v>122</v>
      </c>
      <c r="B132" s="704"/>
      <c r="C132" s="167"/>
      <c r="D132" s="151"/>
      <c r="E132" s="151"/>
      <c r="F132" s="152"/>
      <c r="G132" s="159"/>
      <c r="H132" s="160"/>
      <c r="I132" s="172"/>
      <c r="J132" s="162"/>
      <c r="K132" s="172"/>
      <c r="L132" s="161"/>
      <c r="M132" s="162"/>
      <c r="N132" s="172"/>
      <c r="O132" s="161"/>
      <c r="P132" s="163"/>
      <c r="Q132" s="156">
        <f t="shared" si="1"/>
        <v>0</v>
      </c>
      <c r="R132" s="164"/>
      <c r="S132" s="165"/>
    </row>
    <row r="133" spans="1:19" ht="18" hidden="1" customHeight="1">
      <c r="A133" s="703">
        <v>123</v>
      </c>
      <c r="B133" s="704"/>
      <c r="C133" s="167"/>
      <c r="D133" s="151"/>
      <c r="E133" s="151"/>
      <c r="F133" s="152"/>
      <c r="G133" s="159"/>
      <c r="H133" s="160"/>
      <c r="I133" s="172"/>
      <c r="J133" s="162"/>
      <c r="K133" s="172"/>
      <c r="L133" s="161"/>
      <c r="M133" s="162"/>
      <c r="N133" s="172"/>
      <c r="O133" s="161"/>
      <c r="P133" s="163"/>
      <c r="Q133" s="156">
        <f t="shared" si="1"/>
        <v>0</v>
      </c>
      <c r="R133" s="164"/>
      <c r="S133" s="165"/>
    </row>
    <row r="134" spans="1:19" ht="18" hidden="1" customHeight="1">
      <c r="A134" s="703">
        <v>124</v>
      </c>
      <c r="B134" s="704"/>
      <c r="C134" s="167"/>
      <c r="D134" s="151"/>
      <c r="E134" s="151"/>
      <c r="F134" s="152"/>
      <c r="G134" s="159"/>
      <c r="H134" s="160"/>
      <c r="I134" s="172"/>
      <c r="J134" s="162"/>
      <c r="K134" s="172"/>
      <c r="L134" s="161"/>
      <c r="M134" s="162"/>
      <c r="N134" s="172"/>
      <c r="O134" s="161"/>
      <c r="P134" s="163"/>
      <c r="Q134" s="156">
        <f t="shared" si="1"/>
        <v>0</v>
      </c>
      <c r="R134" s="164"/>
      <c r="S134" s="165"/>
    </row>
    <row r="135" spans="1:19" ht="18" hidden="1" customHeight="1">
      <c r="A135" s="703">
        <v>125</v>
      </c>
      <c r="B135" s="704"/>
      <c r="C135" s="167"/>
      <c r="D135" s="151"/>
      <c r="E135" s="151"/>
      <c r="F135" s="152"/>
      <c r="G135" s="159"/>
      <c r="H135" s="160"/>
      <c r="I135" s="172"/>
      <c r="J135" s="162"/>
      <c r="K135" s="172"/>
      <c r="L135" s="161"/>
      <c r="M135" s="162"/>
      <c r="N135" s="172"/>
      <c r="O135" s="161"/>
      <c r="P135" s="163"/>
      <c r="Q135" s="156">
        <f t="shared" si="1"/>
        <v>0</v>
      </c>
      <c r="R135" s="164"/>
      <c r="S135" s="165"/>
    </row>
    <row r="136" spans="1:19" ht="18" hidden="1" customHeight="1">
      <c r="A136" s="703">
        <v>126</v>
      </c>
      <c r="B136" s="704"/>
      <c r="C136" s="167"/>
      <c r="D136" s="151"/>
      <c r="E136" s="151"/>
      <c r="F136" s="152"/>
      <c r="G136" s="159"/>
      <c r="H136" s="160"/>
      <c r="I136" s="172"/>
      <c r="J136" s="162"/>
      <c r="K136" s="172"/>
      <c r="L136" s="161"/>
      <c r="M136" s="162"/>
      <c r="N136" s="172"/>
      <c r="O136" s="161"/>
      <c r="P136" s="163"/>
      <c r="Q136" s="156">
        <f t="shared" si="1"/>
        <v>0</v>
      </c>
      <c r="R136" s="164"/>
      <c r="S136" s="165"/>
    </row>
    <row r="137" spans="1:19" ht="18" hidden="1" customHeight="1">
      <c r="A137" s="703">
        <v>127</v>
      </c>
      <c r="B137" s="704"/>
      <c r="C137" s="167"/>
      <c r="D137" s="151"/>
      <c r="E137" s="151"/>
      <c r="F137" s="152"/>
      <c r="G137" s="159"/>
      <c r="H137" s="160"/>
      <c r="I137" s="172"/>
      <c r="J137" s="162"/>
      <c r="K137" s="172"/>
      <c r="L137" s="161"/>
      <c r="M137" s="162"/>
      <c r="N137" s="172"/>
      <c r="O137" s="161"/>
      <c r="P137" s="163"/>
      <c r="Q137" s="156">
        <f t="shared" si="1"/>
        <v>0</v>
      </c>
      <c r="R137" s="164"/>
      <c r="S137" s="165"/>
    </row>
    <row r="138" spans="1:19" ht="18" hidden="1" customHeight="1">
      <c r="A138" s="703">
        <v>128</v>
      </c>
      <c r="B138" s="704"/>
      <c r="C138" s="167"/>
      <c r="D138" s="151"/>
      <c r="E138" s="151"/>
      <c r="F138" s="152"/>
      <c r="G138" s="159"/>
      <c r="H138" s="160"/>
      <c r="I138" s="172"/>
      <c r="J138" s="162"/>
      <c r="K138" s="172"/>
      <c r="L138" s="161"/>
      <c r="M138" s="162"/>
      <c r="N138" s="172"/>
      <c r="O138" s="161"/>
      <c r="P138" s="163"/>
      <c r="Q138" s="156">
        <f t="shared" si="1"/>
        <v>0</v>
      </c>
      <c r="R138" s="164"/>
      <c r="S138" s="165"/>
    </row>
    <row r="139" spans="1:19" ht="18" hidden="1" customHeight="1">
      <c r="A139" s="703">
        <v>129</v>
      </c>
      <c r="B139" s="704"/>
      <c r="C139" s="167"/>
      <c r="D139" s="151"/>
      <c r="E139" s="151"/>
      <c r="F139" s="152"/>
      <c r="G139" s="159"/>
      <c r="H139" s="160"/>
      <c r="I139" s="172"/>
      <c r="J139" s="162"/>
      <c r="K139" s="172"/>
      <c r="L139" s="161"/>
      <c r="M139" s="162"/>
      <c r="N139" s="172"/>
      <c r="O139" s="161"/>
      <c r="P139" s="163"/>
      <c r="Q139" s="156">
        <f t="shared" si="1"/>
        <v>0</v>
      </c>
      <c r="R139" s="164"/>
      <c r="S139" s="165"/>
    </row>
    <row r="140" spans="1:19" ht="18" hidden="1" customHeight="1">
      <c r="A140" s="703">
        <v>130</v>
      </c>
      <c r="B140" s="704"/>
      <c r="C140" s="167"/>
      <c r="D140" s="151"/>
      <c r="E140" s="151"/>
      <c r="F140" s="152"/>
      <c r="G140" s="159"/>
      <c r="H140" s="160"/>
      <c r="I140" s="172"/>
      <c r="J140" s="162"/>
      <c r="K140" s="172"/>
      <c r="L140" s="161"/>
      <c r="M140" s="162"/>
      <c r="N140" s="172"/>
      <c r="O140" s="161"/>
      <c r="P140" s="163"/>
      <c r="Q140" s="156">
        <f t="shared" si="1"/>
        <v>0</v>
      </c>
      <c r="R140" s="164"/>
      <c r="S140" s="165"/>
    </row>
    <row r="141" spans="1:19" ht="18" hidden="1" customHeight="1">
      <c r="A141" s="703">
        <v>131</v>
      </c>
      <c r="B141" s="704"/>
      <c r="C141" s="167"/>
      <c r="D141" s="151"/>
      <c r="E141" s="151"/>
      <c r="F141" s="152"/>
      <c r="G141" s="159"/>
      <c r="H141" s="160"/>
      <c r="I141" s="172"/>
      <c r="J141" s="162"/>
      <c r="K141" s="172"/>
      <c r="L141" s="161"/>
      <c r="M141" s="162"/>
      <c r="N141" s="172"/>
      <c r="O141" s="161"/>
      <c r="P141" s="163"/>
      <c r="Q141" s="156">
        <f t="shared" si="1"/>
        <v>0</v>
      </c>
      <c r="R141" s="164"/>
      <c r="S141" s="165"/>
    </row>
    <row r="142" spans="1:19" ht="18" hidden="1" customHeight="1">
      <c r="A142" s="703">
        <v>132</v>
      </c>
      <c r="B142" s="704"/>
      <c r="C142" s="167"/>
      <c r="D142" s="151"/>
      <c r="E142" s="151"/>
      <c r="F142" s="152"/>
      <c r="G142" s="159"/>
      <c r="H142" s="160"/>
      <c r="I142" s="172"/>
      <c r="J142" s="162"/>
      <c r="K142" s="172"/>
      <c r="L142" s="161"/>
      <c r="M142" s="162"/>
      <c r="N142" s="172"/>
      <c r="O142" s="161"/>
      <c r="P142" s="163"/>
      <c r="Q142" s="156">
        <f t="shared" si="1"/>
        <v>0</v>
      </c>
      <c r="R142" s="164"/>
      <c r="S142" s="165"/>
    </row>
    <row r="143" spans="1:19" ht="18" hidden="1" customHeight="1">
      <c r="A143" s="703">
        <v>133</v>
      </c>
      <c r="B143" s="704"/>
      <c r="C143" s="167"/>
      <c r="D143" s="151"/>
      <c r="E143" s="151"/>
      <c r="F143" s="152"/>
      <c r="G143" s="159"/>
      <c r="H143" s="160"/>
      <c r="I143" s="172"/>
      <c r="J143" s="162"/>
      <c r="K143" s="172"/>
      <c r="L143" s="161"/>
      <c r="M143" s="162"/>
      <c r="N143" s="172"/>
      <c r="O143" s="161"/>
      <c r="P143" s="163"/>
      <c r="Q143" s="156">
        <f t="shared" ref="Q143:Q206" si="2">IF(I143="",0,INT(SUM(PRODUCT(I143,K143,N143))))</f>
        <v>0</v>
      </c>
      <c r="R143" s="164"/>
      <c r="S143" s="165"/>
    </row>
    <row r="144" spans="1:19" ht="18" hidden="1" customHeight="1">
      <c r="A144" s="703">
        <v>134</v>
      </c>
      <c r="B144" s="704"/>
      <c r="C144" s="167"/>
      <c r="D144" s="151"/>
      <c r="E144" s="151"/>
      <c r="F144" s="152"/>
      <c r="G144" s="159"/>
      <c r="H144" s="160"/>
      <c r="I144" s="172"/>
      <c r="J144" s="162"/>
      <c r="K144" s="172"/>
      <c r="L144" s="161"/>
      <c r="M144" s="162"/>
      <c r="N144" s="172"/>
      <c r="O144" s="161"/>
      <c r="P144" s="163"/>
      <c r="Q144" s="156">
        <f t="shared" si="2"/>
        <v>0</v>
      </c>
      <c r="R144" s="164"/>
      <c r="S144" s="165"/>
    </row>
    <row r="145" spans="1:19" ht="18" hidden="1" customHeight="1">
      <c r="A145" s="703">
        <v>135</v>
      </c>
      <c r="B145" s="704"/>
      <c r="C145" s="167"/>
      <c r="D145" s="151"/>
      <c r="E145" s="151"/>
      <c r="F145" s="152"/>
      <c r="G145" s="159"/>
      <c r="H145" s="160"/>
      <c r="I145" s="172"/>
      <c r="J145" s="162"/>
      <c r="K145" s="172"/>
      <c r="L145" s="161"/>
      <c r="M145" s="162"/>
      <c r="N145" s="172"/>
      <c r="O145" s="161"/>
      <c r="P145" s="163"/>
      <c r="Q145" s="156">
        <f t="shared" si="2"/>
        <v>0</v>
      </c>
      <c r="R145" s="164"/>
      <c r="S145" s="165"/>
    </row>
    <row r="146" spans="1:19" ht="18" hidden="1" customHeight="1">
      <c r="A146" s="703">
        <v>136</v>
      </c>
      <c r="B146" s="704"/>
      <c r="C146" s="167"/>
      <c r="D146" s="151"/>
      <c r="E146" s="151"/>
      <c r="F146" s="152"/>
      <c r="G146" s="159"/>
      <c r="H146" s="160"/>
      <c r="I146" s="172"/>
      <c r="J146" s="162"/>
      <c r="K146" s="172"/>
      <c r="L146" s="161"/>
      <c r="M146" s="162"/>
      <c r="N146" s="172"/>
      <c r="O146" s="161"/>
      <c r="P146" s="163"/>
      <c r="Q146" s="156">
        <f t="shared" si="2"/>
        <v>0</v>
      </c>
      <c r="R146" s="164"/>
      <c r="S146" s="165"/>
    </row>
    <row r="147" spans="1:19" ht="18" hidden="1" customHeight="1">
      <c r="A147" s="703">
        <v>137</v>
      </c>
      <c r="B147" s="704"/>
      <c r="C147" s="167"/>
      <c r="D147" s="151"/>
      <c r="E147" s="151"/>
      <c r="F147" s="152"/>
      <c r="G147" s="159"/>
      <c r="H147" s="160"/>
      <c r="I147" s="172"/>
      <c r="J147" s="162"/>
      <c r="K147" s="172"/>
      <c r="L147" s="161"/>
      <c r="M147" s="162"/>
      <c r="N147" s="172"/>
      <c r="O147" s="161"/>
      <c r="P147" s="163"/>
      <c r="Q147" s="156">
        <f t="shared" si="2"/>
        <v>0</v>
      </c>
      <c r="R147" s="164"/>
      <c r="S147" s="165"/>
    </row>
    <row r="148" spans="1:19" ht="18" hidden="1" customHeight="1">
      <c r="A148" s="703">
        <v>138</v>
      </c>
      <c r="B148" s="704"/>
      <c r="C148" s="167"/>
      <c r="D148" s="151"/>
      <c r="E148" s="151"/>
      <c r="F148" s="152"/>
      <c r="G148" s="159"/>
      <c r="H148" s="160"/>
      <c r="I148" s="172"/>
      <c r="J148" s="162"/>
      <c r="K148" s="172"/>
      <c r="L148" s="161"/>
      <c r="M148" s="162"/>
      <c r="N148" s="172"/>
      <c r="O148" s="161"/>
      <c r="P148" s="163"/>
      <c r="Q148" s="156">
        <f t="shared" si="2"/>
        <v>0</v>
      </c>
      <c r="R148" s="164"/>
      <c r="S148" s="165"/>
    </row>
    <row r="149" spans="1:19" ht="18" hidden="1" customHeight="1">
      <c r="A149" s="703">
        <v>139</v>
      </c>
      <c r="B149" s="704"/>
      <c r="C149" s="167"/>
      <c r="D149" s="151"/>
      <c r="E149" s="151"/>
      <c r="F149" s="152"/>
      <c r="G149" s="159"/>
      <c r="H149" s="160"/>
      <c r="I149" s="172"/>
      <c r="J149" s="162"/>
      <c r="K149" s="172"/>
      <c r="L149" s="161"/>
      <c r="M149" s="162"/>
      <c r="N149" s="172"/>
      <c r="O149" s="161"/>
      <c r="P149" s="163"/>
      <c r="Q149" s="156">
        <f t="shared" si="2"/>
        <v>0</v>
      </c>
      <c r="R149" s="164"/>
      <c r="S149" s="165"/>
    </row>
    <row r="150" spans="1:19" ht="18" hidden="1" customHeight="1">
      <c r="A150" s="703">
        <v>140</v>
      </c>
      <c r="B150" s="704"/>
      <c r="C150" s="167"/>
      <c r="D150" s="151"/>
      <c r="E150" s="151"/>
      <c r="F150" s="152"/>
      <c r="G150" s="159"/>
      <c r="H150" s="160"/>
      <c r="I150" s="172"/>
      <c r="J150" s="162"/>
      <c r="K150" s="172"/>
      <c r="L150" s="161"/>
      <c r="M150" s="162"/>
      <c r="N150" s="172"/>
      <c r="O150" s="161"/>
      <c r="P150" s="163"/>
      <c r="Q150" s="156">
        <f t="shared" si="2"/>
        <v>0</v>
      </c>
      <c r="R150" s="164"/>
      <c r="S150" s="165"/>
    </row>
    <row r="151" spans="1:19" ht="18" hidden="1" customHeight="1">
      <c r="A151" s="703">
        <v>141</v>
      </c>
      <c r="B151" s="704"/>
      <c r="C151" s="167"/>
      <c r="D151" s="151"/>
      <c r="E151" s="151"/>
      <c r="F151" s="152"/>
      <c r="G151" s="159"/>
      <c r="H151" s="160"/>
      <c r="I151" s="172"/>
      <c r="J151" s="162"/>
      <c r="K151" s="172"/>
      <c r="L151" s="161"/>
      <c r="M151" s="162"/>
      <c r="N151" s="172"/>
      <c r="O151" s="161"/>
      <c r="P151" s="163"/>
      <c r="Q151" s="156">
        <f t="shared" si="2"/>
        <v>0</v>
      </c>
      <c r="R151" s="164"/>
      <c r="S151" s="165"/>
    </row>
    <row r="152" spans="1:19" ht="18" hidden="1" customHeight="1">
      <c r="A152" s="703">
        <v>142</v>
      </c>
      <c r="B152" s="704"/>
      <c r="C152" s="167"/>
      <c r="D152" s="151"/>
      <c r="E152" s="151"/>
      <c r="F152" s="152"/>
      <c r="G152" s="159"/>
      <c r="H152" s="160"/>
      <c r="I152" s="172"/>
      <c r="J152" s="162"/>
      <c r="K152" s="172"/>
      <c r="L152" s="161"/>
      <c r="M152" s="162"/>
      <c r="N152" s="172"/>
      <c r="O152" s="161"/>
      <c r="P152" s="163"/>
      <c r="Q152" s="156">
        <f t="shared" si="2"/>
        <v>0</v>
      </c>
      <c r="R152" s="164"/>
      <c r="S152" s="165"/>
    </row>
    <row r="153" spans="1:19" ht="18" hidden="1" customHeight="1">
      <c r="A153" s="703">
        <v>143</v>
      </c>
      <c r="B153" s="704"/>
      <c r="C153" s="167"/>
      <c r="D153" s="151"/>
      <c r="E153" s="151"/>
      <c r="F153" s="152"/>
      <c r="G153" s="159"/>
      <c r="H153" s="160"/>
      <c r="I153" s="172"/>
      <c r="J153" s="162"/>
      <c r="K153" s="172"/>
      <c r="L153" s="161"/>
      <c r="M153" s="162"/>
      <c r="N153" s="172"/>
      <c r="O153" s="161"/>
      <c r="P153" s="163"/>
      <c r="Q153" s="156">
        <f t="shared" si="2"/>
        <v>0</v>
      </c>
      <c r="R153" s="164"/>
      <c r="S153" s="165"/>
    </row>
    <row r="154" spans="1:19" ht="18" hidden="1" customHeight="1">
      <c r="A154" s="703">
        <v>144</v>
      </c>
      <c r="B154" s="704"/>
      <c r="C154" s="167"/>
      <c r="D154" s="151"/>
      <c r="E154" s="151"/>
      <c r="F154" s="152"/>
      <c r="G154" s="159"/>
      <c r="H154" s="160"/>
      <c r="I154" s="172"/>
      <c r="J154" s="162"/>
      <c r="K154" s="172"/>
      <c r="L154" s="161"/>
      <c r="M154" s="162"/>
      <c r="N154" s="172"/>
      <c r="O154" s="161"/>
      <c r="P154" s="163"/>
      <c r="Q154" s="156">
        <f t="shared" si="2"/>
        <v>0</v>
      </c>
      <c r="R154" s="164"/>
      <c r="S154" s="165"/>
    </row>
    <row r="155" spans="1:19" ht="18" hidden="1" customHeight="1">
      <c r="A155" s="703">
        <v>145</v>
      </c>
      <c r="B155" s="704"/>
      <c r="C155" s="167"/>
      <c r="D155" s="151"/>
      <c r="E155" s="151"/>
      <c r="F155" s="152"/>
      <c r="G155" s="159"/>
      <c r="H155" s="160"/>
      <c r="I155" s="172"/>
      <c r="J155" s="162"/>
      <c r="K155" s="172"/>
      <c r="L155" s="161"/>
      <c r="M155" s="162"/>
      <c r="N155" s="172"/>
      <c r="O155" s="161"/>
      <c r="P155" s="163"/>
      <c r="Q155" s="156">
        <f t="shared" si="2"/>
        <v>0</v>
      </c>
      <c r="R155" s="164"/>
      <c r="S155" s="165"/>
    </row>
    <row r="156" spans="1:19" ht="18" hidden="1" customHeight="1">
      <c r="A156" s="703">
        <v>146</v>
      </c>
      <c r="B156" s="704"/>
      <c r="C156" s="167"/>
      <c r="D156" s="151"/>
      <c r="E156" s="151"/>
      <c r="F156" s="152"/>
      <c r="G156" s="159"/>
      <c r="H156" s="160"/>
      <c r="I156" s="172"/>
      <c r="J156" s="162"/>
      <c r="K156" s="172"/>
      <c r="L156" s="161"/>
      <c r="M156" s="162"/>
      <c r="N156" s="172"/>
      <c r="O156" s="161"/>
      <c r="P156" s="163"/>
      <c r="Q156" s="156">
        <f t="shared" si="2"/>
        <v>0</v>
      </c>
      <c r="R156" s="164"/>
      <c r="S156" s="165"/>
    </row>
    <row r="157" spans="1:19" ht="18" hidden="1" customHeight="1">
      <c r="A157" s="703">
        <v>147</v>
      </c>
      <c r="B157" s="704"/>
      <c r="C157" s="167"/>
      <c r="D157" s="151"/>
      <c r="E157" s="151"/>
      <c r="F157" s="152"/>
      <c r="G157" s="159"/>
      <c r="H157" s="160"/>
      <c r="I157" s="172"/>
      <c r="J157" s="162"/>
      <c r="K157" s="172"/>
      <c r="L157" s="161"/>
      <c r="M157" s="162"/>
      <c r="N157" s="172"/>
      <c r="O157" s="161"/>
      <c r="P157" s="163"/>
      <c r="Q157" s="156">
        <f t="shared" si="2"/>
        <v>0</v>
      </c>
      <c r="R157" s="164"/>
      <c r="S157" s="165"/>
    </row>
    <row r="158" spans="1:19" ht="18" hidden="1" customHeight="1">
      <c r="A158" s="703">
        <v>148</v>
      </c>
      <c r="B158" s="704"/>
      <c r="C158" s="167"/>
      <c r="D158" s="151"/>
      <c r="E158" s="151"/>
      <c r="F158" s="152"/>
      <c r="G158" s="159"/>
      <c r="H158" s="160"/>
      <c r="I158" s="172"/>
      <c r="J158" s="162"/>
      <c r="K158" s="172"/>
      <c r="L158" s="161"/>
      <c r="M158" s="162"/>
      <c r="N158" s="172"/>
      <c r="O158" s="161"/>
      <c r="P158" s="163"/>
      <c r="Q158" s="156">
        <f t="shared" si="2"/>
        <v>0</v>
      </c>
      <c r="R158" s="164"/>
      <c r="S158" s="165"/>
    </row>
    <row r="159" spans="1:19" ht="18" hidden="1" customHeight="1">
      <c r="A159" s="703">
        <v>149</v>
      </c>
      <c r="B159" s="704"/>
      <c r="C159" s="167"/>
      <c r="D159" s="151"/>
      <c r="E159" s="151"/>
      <c r="F159" s="152"/>
      <c r="G159" s="159"/>
      <c r="H159" s="160"/>
      <c r="I159" s="172"/>
      <c r="J159" s="162"/>
      <c r="K159" s="172"/>
      <c r="L159" s="161"/>
      <c r="M159" s="162"/>
      <c r="N159" s="172"/>
      <c r="O159" s="161"/>
      <c r="P159" s="163"/>
      <c r="Q159" s="156">
        <f t="shared" si="2"/>
        <v>0</v>
      </c>
      <c r="R159" s="164"/>
      <c r="S159" s="165"/>
    </row>
    <row r="160" spans="1:19" ht="18" hidden="1" customHeight="1">
      <c r="A160" s="703">
        <v>150</v>
      </c>
      <c r="B160" s="704"/>
      <c r="C160" s="167"/>
      <c r="D160" s="151"/>
      <c r="E160" s="151"/>
      <c r="F160" s="152"/>
      <c r="G160" s="159"/>
      <c r="H160" s="160"/>
      <c r="I160" s="172"/>
      <c r="J160" s="162"/>
      <c r="K160" s="172"/>
      <c r="L160" s="161"/>
      <c r="M160" s="162"/>
      <c r="N160" s="172"/>
      <c r="O160" s="161"/>
      <c r="P160" s="163"/>
      <c r="Q160" s="156">
        <f t="shared" si="2"/>
        <v>0</v>
      </c>
      <c r="R160" s="164"/>
      <c r="S160" s="165"/>
    </row>
    <row r="161" spans="1:19" ht="18" hidden="1" customHeight="1">
      <c r="A161" s="703">
        <v>151</v>
      </c>
      <c r="B161" s="704"/>
      <c r="C161" s="167"/>
      <c r="D161" s="151"/>
      <c r="E161" s="151"/>
      <c r="F161" s="152"/>
      <c r="G161" s="159"/>
      <c r="H161" s="160"/>
      <c r="I161" s="172"/>
      <c r="J161" s="162"/>
      <c r="K161" s="172"/>
      <c r="L161" s="161"/>
      <c r="M161" s="162"/>
      <c r="N161" s="172"/>
      <c r="O161" s="161"/>
      <c r="P161" s="163"/>
      <c r="Q161" s="156">
        <f t="shared" si="2"/>
        <v>0</v>
      </c>
      <c r="R161" s="164"/>
      <c r="S161" s="165"/>
    </row>
    <row r="162" spans="1:19" ht="18" hidden="1" customHeight="1">
      <c r="A162" s="703">
        <v>152</v>
      </c>
      <c r="B162" s="704"/>
      <c r="C162" s="167"/>
      <c r="D162" s="151"/>
      <c r="E162" s="151"/>
      <c r="F162" s="152"/>
      <c r="G162" s="159"/>
      <c r="H162" s="160"/>
      <c r="I162" s="172"/>
      <c r="J162" s="162"/>
      <c r="K162" s="172"/>
      <c r="L162" s="161"/>
      <c r="M162" s="162"/>
      <c r="N162" s="172"/>
      <c r="O162" s="161"/>
      <c r="P162" s="163"/>
      <c r="Q162" s="156">
        <f t="shared" si="2"/>
        <v>0</v>
      </c>
      <c r="R162" s="164"/>
      <c r="S162" s="165"/>
    </row>
    <row r="163" spans="1:19" ht="18" hidden="1" customHeight="1">
      <c r="A163" s="703">
        <v>153</v>
      </c>
      <c r="B163" s="704"/>
      <c r="C163" s="167"/>
      <c r="D163" s="151"/>
      <c r="E163" s="151"/>
      <c r="F163" s="152"/>
      <c r="G163" s="159"/>
      <c r="H163" s="160"/>
      <c r="I163" s="172"/>
      <c r="J163" s="162"/>
      <c r="K163" s="172"/>
      <c r="L163" s="161"/>
      <c r="M163" s="162"/>
      <c r="N163" s="172"/>
      <c r="O163" s="161"/>
      <c r="P163" s="163"/>
      <c r="Q163" s="156">
        <f t="shared" si="2"/>
        <v>0</v>
      </c>
      <c r="R163" s="164"/>
      <c r="S163" s="165"/>
    </row>
    <row r="164" spans="1:19" ht="18" hidden="1" customHeight="1">
      <c r="A164" s="703">
        <v>154</v>
      </c>
      <c r="B164" s="704"/>
      <c r="C164" s="167"/>
      <c r="D164" s="151"/>
      <c r="E164" s="151"/>
      <c r="F164" s="152"/>
      <c r="G164" s="159"/>
      <c r="H164" s="160"/>
      <c r="I164" s="173"/>
      <c r="J164" s="160"/>
      <c r="K164" s="173"/>
      <c r="L164" s="161"/>
      <c r="M164" s="162"/>
      <c r="N164" s="172"/>
      <c r="O164" s="161"/>
      <c r="P164" s="163"/>
      <c r="Q164" s="156">
        <f t="shared" si="2"/>
        <v>0</v>
      </c>
      <c r="R164" s="164"/>
      <c r="S164" s="165"/>
    </row>
    <row r="165" spans="1:19" ht="18" hidden="1" customHeight="1">
      <c r="A165" s="703">
        <v>155</v>
      </c>
      <c r="B165" s="704"/>
      <c r="C165" s="167"/>
      <c r="D165" s="151"/>
      <c r="E165" s="151"/>
      <c r="F165" s="152"/>
      <c r="G165" s="159"/>
      <c r="H165" s="160"/>
      <c r="I165" s="173"/>
      <c r="J165" s="160"/>
      <c r="K165" s="173"/>
      <c r="L165" s="161"/>
      <c r="M165" s="162"/>
      <c r="N165" s="172"/>
      <c r="O165" s="161"/>
      <c r="P165" s="163"/>
      <c r="Q165" s="156">
        <f t="shared" si="2"/>
        <v>0</v>
      </c>
      <c r="R165" s="164"/>
      <c r="S165" s="165"/>
    </row>
    <row r="166" spans="1:19" ht="18" hidden="1" customHeight="1">
      <c r="A166" s="703">
        <v>156</v>
      </c>
      <c r="B166" s="704"/>
      <c r="C166" s="167"/>
      <c r="D166" s="151"/>
      <c r="E166" s="151"/>
      <c r="F166" s="152"/>
      <c r="G166" s="159"/>
      <c r="H166" s="160"/>
      <c r="I166" s="173"/>
      <c r="J166" s="160"/>
      <c r="K166" s="173"/>
      <c r="L166" s="161"/>
      <c r="M166" s="162"/>
      <c r="N166" s="172"/>
      <c r="O166" s="161"/>
      <c r="P166" s="163"/>
      <c r="Q166" s="156">
        <f t="shared" si="2"/>
        <v>0</v>
      </c>
      <c r="R166" s="164"/>
      <c r="S166" s="165"/>
    </row>
    <row r="167" spans="1:19" ht="18" hidden="1" customHeight="1">
      <c r="A167" s="703">
        <v>157</v>
      </c>
      <c r="B167" s="704"/>
      <c r="C167" s="167"/>
      <c r="D167" s="151"/>
      <c r="E167" s="151"/>
      <c r="F167" s="152"/>
      <c r="G167" s="159"/>
      <c r="H167" s="160"/>
      <c r="I167" s="173"/>
      <c r="J167" s="160"/>
      <c r="K167" s="173"/>
      <c r="L167" s="161"/>
      <c r="M167" s="162"/>
      <c r="N167" s="172"/>
      <c r="O167" s="161"/>
      <c r="P167" s="163"/>
      <c r="Q167" s="156">
        <f t="shared" si="2"/>
        <v>0</v>
      </c>
      <c r="R167" s="164"/>
      <c r="S167" s="165"/>
    </row>
    <row r="168" spans="1:19" ht="18" hidden="1" customHeight="1">
      <c r="A168" s="703">
        <v>158</v>
      </c>
      <c r="B168" s="704"/>
      <c r="C168" s="167"/>
      <c r="D168" s="151"/>
      <c r="E168" s="151"/>
      <c r="F168" s="152"/>
      <c r="G168" s="159"/>
      <c r="H168" s="160"/>
      <c r="I168" s="173"/>
      <c r="J168" s="162"/>
      <c r="K168" s="172"/>
      <c r="L168" s="161"/>
      <c r="M168" s="162"/>
      <c r="N168" s="172"/>
      <c r="O168" s="161"/>
      <c r="P168" s="163"/>
      <c r="Q168" s="156">
        <f t="shared" si="2"/>
        <v>0</v>
      </c>
      <c r="R168" s="164"/>
      <c r="S168" s="165"/>
    </row>
    <row r="169" spans="1:19" ht="18" hidden="1" customHeight="1">
      <c r="A169" s="703">
        <v>159</v>
      </c>
      <c r="B169" s="704"/>
      <c r="C169" s="167"/>
      <c r="D169" s="151"/>
      <c r="E169" s="151"/>
      <c r="F169" s="152"/>
      <c r="G169" s="159"/>
      <c r="H169" s="160"/>
      <c r="I169" s="173"/>
      <c r="J169" s="162"/>
      <c r="K169" s="172"/>
      <c r="L169" s="161"/>
      <c r="M169" s="162"/>
      <c r="N169" s="172"/>
      <c r="O169" s="161"/>
      <c r="P169" s="163"/>
      <c r="Q169" s="156">
        <f t="shared" si="2"/>
        <v>0</v>
      </c>
      <c r="R169" s="164"/>
      <c r="S169" s="165"/>
    </row>
    <row r="170" spans="1:19" ht="18" hidden="1" customHeight="1">
      <c r="A170" s="703">
        <v>160</v>
      </c>
      <c r="B170" s="704"/>
      <c r="C170" s="167"/>
      <c r="D170" s="151"/>
      <c r="E170" s="151"/>
      <c r="F170" s="152"/>
      <c r="G170" s="159"/>
      <c r="H170" s="160"/>
      <c r="I170" s="173"/>
      <c r="J170" s="162"/>
      <c r="K170" s="172"/>
      <c r="L170" s="161"/>
      <c r="M170" s="162"/>
      <c r="N170" s="172"/>
      <c r="O170" s="161"/>
      <c r="P170" s="163"/>
      <c r="Q170" s="156">
        <f t="shared" si="2"/>
        <v>0</v>
      </c>
      <c r="R170" s="164"/>
      <c r="S170" s="165"/>
    </row>
    <row r="171" spans="1:19" ht="18" hidden="1" customHeight="1">
      <c r="A171" s="703">
        <v>161</v>
      </c>
      <c r="B171" s="704"/>
      <c r="C171" s="167"/>
      <c r="D171" s="151"/>
      <c r="E171" s="151"/>
      <c r="F171" s="152"/>
      <c r="G171" s="159"/>
      <c r="H171" s="160"/>
      <c r="I171" s="173"/>
      <c r="J171" s="162"/>
      <c r="K171" s="172"/>
      <c r="L171" s="161"/>
      <c r="M171" s="162"/>
      <c r="N171" s="172"/>
      <c r="O171" s="161"/>
      <c r="P171" s="163"/>
      <c r="Q171" s="156">
        <f t="shared" si="2"/>
        <v>0</v>
      </c>
      <c r="R171" s="164"/>
      <c r="S171" s="165"/>
    </row>
    <row r="172" spans="1:19" ht="18" hidden="1" customHeight="1">
      <c r="A172" s="703">
        <v>162</v>
      </c>
      <c r="B172" s="704"/>
      <c r="C172" s="167"/>
      <c r="D172" s="151"/>
      <c r="E172" s="151"/>
      <c r="F172" s="152"/>
      <c r="G172" s="159"/>
      <c r="H172" s="160"/>
      <c r="I172" s="173"/>
      <c r="J172" s="162"/>
      <c r="K172" s="172"/>
      <c r="L172" s="161"/>
      <c r="M172" s="162"/>
      <c r="N172" s="172"/>
      <c r="O172" s="161"/>
      <c r="P172" s="163"/>
      <c r="Q172" s="156">
        <f t="shared" si="2"/>
        <v>0</v>
      </c>
      <c r="R172" s="164"/>
      <c r="S172" s="165"/>
    </row>
    <row r="173" spans="1:19" ht="18" hidden="1" customHeight="1">
      <c r="A173" s="703">
        <v>163</v>
      </c>
      <c r="B173" s="704"/>
      <c r="C173" s="167"/>
      <c r="D173" s="151"/>
      <c r="E173" s="151"/>
      <c r="F173" s="152"/>
      <c r="G173" s="159"/>
      <c r="H173" s="160"/>
      <c r="I173" s="173"/>
      <c r="J173" s="160"/>
      <c r="K173" s="173"/>
      <c r="L173" s="161"/>
      <c r="M173" s="160"/>
      <c r="N173" s="172"/>
      <c r="O173" s="174"/>
      <c r="P173" s="163"/>
      <c r="Q173" s="156">
        <f t="shared" si="2"/>
        <v>0</v>
      </c>
      <c r="R173" s="164"/>
      <c r="S173" s="165"/>
    </row>
    <row r="174" spans="1:19" ht="18" hidden="1" customHeight="1">
      <c r="A174" s="703">
        <v>164</v>
      </c>
      <c r="B174" s="704"/>
      <c r="C174" s="167"/>
      <c r="D174" s="151"/>
      <c r="E174" s="151"/>
      <c r="F174" s="152"/>
      <c r="G174" s="159"/>
      <c r="H174" s="160"/>
      <c r="I174" s="173"/>
      <c r="J174" s="160"/>
      <c r="K174" s="173"/>
      <c r="L174" s="161"/>
      <c r="M174" s="160"/>
      <c r="N174" s="172"/>
      <c r="O174" s="174"/>
      <c r="P174" s="163"/>
      <c r="Q174" s="156">
        <f t="shared" si="2"/>
        <v>0</v>
      </c>
      <c r="R174" s="164"/>
      <c r="S174" s="165"/>
    </row>
    <row r="175" spans="1:19" ht="18" hidden="1" customHeight="1">
      <c r="A175" s="703">
        <v>165</v>
      </c>
      <c r="B175" s="704"/>
      <c r="C175" s="167"/>
      <c r="D175" s="151"/>
      <c r="E175" s="151"/>
      <c r="F175" s="152"/>
      <c r="G175" s="159"/>
      <c r="H175" s="160"/>
      <c r="I175" s="173"/>
      <c r="J175" s="160"/>
      <c r="K175" s="173"/>
      <c r="L175" s="161"/>
      <c r="M175" s="160"/>
      <c r="N175" s="172"/>
      <c r="O175" s="174"/>
      <c r="P175" s="163"/>
      <c r="Q175" s="156">
        <f t="shared" si="2"/>
        <v>0</v>
      </c>
      <c r="R175" s="164"/>
      <c r="S175" s="165"/>
    </row>
    <row r="176" spans="1:19" ht="18" hidden="1" customHeight="1">
      <c r="A176" s="703">
        <v>166</v>
      </c>
      <c r="B176" s="704"/>
      <c r="C176" s="167"/>
      <c r="D176" s="151"/>
      <c r="E176" s="151"/>
      <c r="F176" s="152"/>
      <c r="G176" s="159"/>
      <c r="H176" s="160"/>
      <c r="I176" s="173"/>
      <c r="J176" s="160"/>
      <c r="K176" s="173"/>
      <c r="L176" s="161"/>
      <c r="M176" s="162"/>
      <c r="N176" s="172"/>
      <c r="O176" s="161"/>
      <c r="P176" s="163"/>
      <c r="Q176" s="156">
        <f t="shared" si="2"/>
        <v>0</v>
      </c>
      <c r="R176" s="164"/>
      <c r="S176" s="165"/>
    </row>
    <row r="177" spans="1:19" ht="18" hidden="1" customHeight="1">
      <c r="A177" s="703">
        <v>167</v>
      </c>
      <c r="B177" s="704"/>
      <c r="C177" s="167"/>
      <c r="D177" s="151"/>
      <c r="E177" s="151"/>
      <c r="F177" s="152"/>
      <c r="G177" s="159"/>
      <c r="H177" s="160"/>
      <c r="I177" s="173"/>
      <c r="J177" s="160"/>
      <c r="K177" s="173"/>
      <c r="L177" s="161"/>
      <c r="M177" s="162"/>
      <c r="N177" s="172"/>
      <c r="O177" s="161"/>
      <c r="P177" s="163"/>
      <c r="Q177" s="156">
        <f t="shared" si="2"/>
        <v>0</v>
      </c>
      <c r="R177" s="164"/>
      <c r="S177" s="165"/>
    </row>
    <row r="178" spans="1:19" ht="18" hidden="1" customHeight="1">
      <c r="A178" s="703">
        <v>168</v>
      </c>
      <c r="B178" s="704"/>
      <c r="C178" s="167"/>
      <c r="D178" s="151"/>
      <c r="E178" s="151"/>
      <c r="F178" s="152"/>
      <c r="G178" s="159"/>
      <c r="H178" s="160"/>
      <c r="I178" s="173"/>
      <c r="J178" s="160"/>
      <c r="K178" s="173"/>
      <c r="L178" s="161"/>
      <c r="M178" s="162"/>
      <c r="N178" s="172"/>
      <c r="O178" s="161"/>
      <c r="P178" s="163"/>
      <c r="Q178" s="156">
        <f t="shared" si="2"/>
        <v>0</v>
      </c>
      <c r="R178" s="164"/>
      <c r="S178" s="165"/>
    </row>
    <row r="179" spans="1:19" ht="18" hidden="1" customHeight="1">
      <c r="A179" s="703">
        <v>169</v>
      </c>
      <c r="B179" s="704"/>
      <c r="C179" s="167"/>
      <c r="D179" s="151"/>
      <c r="E179" s="151"/>
      <c r="F179" s="152"/>
      <c r="G179" s="159"/>
      <c r="H179" s="160"/>
      <c r="I179" s="173"/>
      <c r="J179" s="160"/>
      <c r="K179" s="173"/>
      <c r="L179" s="161"/>
      <c r="M179" s="162"/>
      <c r="N179" s="172"/>
      <c r="O179" s="161"/>
      <c r="P179" s="163"/>
      <c r="Q179" s="156">
        <f t="shared" si="2"/>
        <v>0</v>
      </c>
      <c r="R179" s="164"/>
      <c r="S179" s="165"/>
    </row>
    <row r="180" spans="1:19" ht="18" hidden="1" customHeight="1">
      <c r="A180" s="703">
        <v>170</v>
      </c>
      <c r="B180" s="704"/>
      <c r="C180" s="167"/>
      <c r="D180" s="151"/>
      <c r="E180" s="151"/>
      <c r="F180" s="152"/>
      <c r="G180" s="159"/>
      <c r="H180" s="160"/>
      <c r="I180" s="173"/>
      <c r="J180" s="160"/>
      <c r="K180" s="173"/>
      <c r="L180" s="161"/>
      <c r="M180" s="162"/>
      <c r="N180" s="172"/>
      <c r="O180" s="161"/>
      <c r="P180" s="163"/>
      <c r="Q180" s="156">
        <f t="shared" si="2"/>
        <v>0</v>
      </c>
      <c r="R180" s="164"/>
      <c r="S180" s="165"/>
    </row>
    <row r="181" spans="1:19" ht="18" hidden="1" customHeight="1">
      <c r="A181" s="703">
        <v>171</v>
      </c>
      <c r="B181" s="704"/>
      <c r="C181" s="167"/>
      <c r="D181" s="151"/>
      <c r="E181" s="151"/>
      <c r="F181" s="152"/>
      <c r="G181" s="159"/>
      <c r="H181" s="160"/>
      <c r="I181" s="173"/>
      <c r="J181" s="160"/>
      <c r="K181" s="173"/>
      <c r="L181" s="161"/>
      <c r="M181" s="162"/>
      <c r="N181" s="172"/>
      <c r="O181" s="161"/>
      <c r="P181" s="163"/>
      <c r="Q181" s="156">
        <f t="shared" si="2"/>
        <v>0</v>
      </c>
      <c r="R181" s="164"/>
      <c r="S181" s="165"/>
    </row>
    <row r="182" spans="1:19" ht="18" hidden="1" customHeight="1">
      <c r="A182" s="703">
        <v>172</v>
      </c>
      <c r="B182" s="704"/>
      <c r="C182" s="167"/>
      <c r="D182" s="151"/>
      <c r="E182" s="151"/>
      <c r="F182" s="152"/>
      <c r="G182" s="159"/>
      <c r="H182" s="160"/>
      <c r="I182" s="173"/>
      <c r="J182" s="160"/>
      <c r="K182" s="173"/>
      <c r="L182" s="161"/>
      <c r="M182" s="162"/>
      <c r="N182" s="172"/>
      <c r="O182" s="161"/>
      <c r="P182" s="163"/>
      <c r="Q182" s="156">
        <f t="shared" si="2"/>
        <v>0</v>
      </c>
      <c r="R182" s="164"/>
      <c r="S182" s="165"/>
    </row>
    <row r="183" spans="1:19" ht="18" hidden="1" customHeight="1">
      <c r="A183" s="703">
        <v>173</v>
      </c>
      <c r="B183" s="704"/>
      <c r="C183" s="167"/>
      <c r="D183" s="151"/>
      <c r="E183" s="151"/>
      <c r="F183" s="152"/>
      <c r="G183" s="159"/>
      <c r="H183" s="160"/>
      <c r="I183" s="173"/>
      <c r="J183" s="160"/>
      <c r="K183" s="173"/>
      <c r="L183" s="161"/>
      <c r="M183" s="162"/>
      <c r="N183" s="172"/>
      <c r="O183" s="161"/>
      <c r="P183" s="163"/>
      <c r="Q183" s="156">
        <f t="shared" si="2"/>
        <v>0</v>
      </c>
      <c r="R183" s="164"/>
      <c r="S183" s="165"/>
    </row>
    <row r="184" spans="1:19" ht="18" hidden="1" customHeight="1">
      <c r="A184" s="703">
        <v>174</v>
      </c>
      <c r="B184" s="704"/>
      <c r="C184" s="167"/>
      <c r="D184" s="151"/>
      <c r="E184" s="151"/>
      <c r="F184" s="152"/>
      <c r="G184" s="159"/>
      <c r="H184" s="160"/>
      <c r="I184" s="173"/>
      <c r="J184" s="160"/>
      <c r="K184" s="173"/>
      <c r="L184" s="161"/>
      <c r="M184" s="162"/>
      <c r="N184" s="172"/>
      <c r="O184" s="161"/>
      <c r="P184" s="163"/>
      <c r="Q184" s="156">
        <f t="shared" si="2"/>
        <v>0</v>
      </c>
      <c r="R184" s="164"/>
      <c r="S184" s="165"/>
    </row>
    <row r="185" spans="1:19" ht="18" hidden="1" customHeight="1">
      <c r="A185" s="703">
        <v>175</v>
      </c>
      <c r="B185" s="704"/>
      <c r="C185" s="167"/>
      <c r="D185" s="151"/>
      <c r="E185" s="151"/>
      <c r="F185" s="152"/>
      <c r="G185" s="159"/>
      <c r="H185" s="160"/>
      <c r="I185" s="173"/>
      <c r="J185" s="160"/>
      <c r="K185" s="173"/>
      <c r="L185" s="161"/>
      <c r="M185" s="162"/>
      <c r="N185" s="172"/>
      <c r="O185" s="161"/>
      <c r="P185" s="163"/>
      <c r="Q185" s="156">
        <f t="shared" si="2"/>
        <v>0</v>
      </c>
      <c r="R185" s="164"/>
      <c r="S185" s="165"/>
    </row>
    <row r="186" spans="1:19" ht="18" hidden="1" customHeight="1">
      <c r="A186" s="703">
        <v>176</v>
      </c>
      <c r="B186" s="704"/>
      <c r="C186" s="167"/>
      <c r="D186" s="151"/>
      <c r="E186" s="151"/>
      <c r="F186" s="152"/>
      <c r="G186" s="159"/>
      <c r="H186" s="160"/>
      <c r="I186" s="173"/>
      <c r="J186" s="160"/>
      <c r="K186" s="173"/>
      <c r="L186" s="161"/>
      <c r="M186" s="162"/>
      <c r="N186" s="172"/>
      <c r="O186" s="161"/>
      <c r="P186" s="163"/>
      <c r="Q186" s="156">
        <f t="shared" si="2"/>
        <v>0</v>
      </c>
      <c r="R186" s="164"/>
      <c r="S186" s="165"/>
    </row>
    <row r="187" spans="1:19" ht="18" hidden="1" customHeight="1">
      <c r="A187" s="703">
        <v>177</v>
      </c>
      <c r="B187" s="704"/>
      <c r="C187" s="167"/>
      <c r="D187" s="151"/>
      <c r="E187" s="151"/>
      <c r="F187" s="152"/>
      <c r="G187" s="159"/>
      <c r="H187" s="160"/>
      <c r="I187" s="173"/>
      <c r="J187" s="160"/>
      <c r="K187" s="173"/>
      <c r="L187" s="161"/>
      <c r="M187" s="162"/>
      <c r="N187" s="172"/>
      <c r="O187" s="161"/>
      <c r="P187" s="163"/>
      <c r="Q187" s="156">
        <f t="shared" si="2"/>
        <v>0</v>
      </c>
      <c r="R187" s="164"/>
      <c r="S187" s="165"/>
    </row>
    <row r="188" spans="1:19" ht="18" hidden="1" customHeight="1">
      <c r="A188" s="703">
        <v>178</v>
      </c>
      <c r="B188" s="704"/>
      <c r="C188" s="167"/>
      <c r="D188" s="151"/>
      <c r="E188" s="151"/>
      <c r="F188" s="152"/>
      <c r="G188" s="159"/>
      <c r="H188" s="160"/>
      <c r="I188" s="173"/>
      <c r="J188" s="160"/>
      <c r="K188" s="173"/>
      <c r="L188" s="161"/>
      <c r="M188" s="162"/>
      <c r="N188" s="172"/>
      <c r="O188" s="161"/>
      <c r="P188" s="163"/>
      <c r="Q188" s="156">
        <f t="shared" si="2"/>
        <v>0</v>
      </c>
      <c r="R188" s="164"/>
      <c r="S188" s="165"/>
    </row>
    <row r="189" spans="1:19" ht="18" hidden="1" customHeight="1">
      <c r="A189" s="703">
        <v>179</v>
      </c>
      <c r="B189" s="704"/>
      <c r="C189" s="167"/>
      <c r="D189" s="151"/>
      <c r="E189" s="151"/>
      <c r="F189" s="152"/>
      <c r="G189" s="159"/>
      <c r="H189" s="160"/>
      <c r="I189" s="173"/>
      <c r="J189" s="160"/>
      <c r="K189" s="173"/>
      <c r="L189" s="161"/>
      <c r="M189" s="162"/>
      <c r="N189" s="172"/>
      <c r="O189" s="161"/>
      <c r="P189" s="163"/>
      <c r="Q189" s="156">
        <f t="shared" si="2"/>
        <v>0</v>
      </c>
      <c r="R189" s="164"/>
      <c r="S189" s="165"/>
    </row>
    <row r="190" spans="1:19" ht="18" hidden="1" customHeight="1">
      <c r="A190" s="703">
        <v>180</v>
      </c>
      <c r="B190" s="704"/>
      <c r="C190" s="167"/>
      <c r="D190" s="151"/>
      <c r="E190" s="151"/>
      <c r="F190" s="152"/>
      <c r="G190" s="159"/>
      <c r="H190" s="160"/>
      <c r="I190" s="173"/>
      <c r="J190" s="160"/>
      <c r="K190" s="173"/>
      <c r="L190" s="161"/>
      <c r="M190" s="162"/>
      <c r="N190" s="172"/>
      <c r="O190" s="161"/>
      <c r="P190" s="163"/>
      <c r="Q190" s="156">
        <f t="shared" si="2"/>
        <v>0</v>
      </c>
      <c r="R190" s="164"/>
      <c r="S190" s="165"/>
    </row>
    <row r="191" spans="1:19" ht="18" hidden="1" customHeight="1">
      <c r="A191" s="703">
        <v>181</v>
      </c>
      <c r="B191" s="704"/>
      <c r="C191" s="167"/>
      <c r="D191" s="151"/>
      <c r="E191" s="151"/>
      <c r="F191" s="152"/>
      <c r="G191" s="159"/>
      <c r="H191" s="160"/>
      <c r="I191" s="173"/>
      <c r="J191" s="160"/>
      <c r="K191" s="173"/>
      <c r="L191" s="161"/>
      <c r="M191" s="162"/>
      <c r="N191" s="172"/>
      <c r="O191" s="161"/>
      <c r="P191" s="163"/>
      <c r="Q191" s="156">
        <f t="shared" si="2"/>
        <v>0</v>
      </c>
      <c r="R191" s="164"/>
      <c r="S191" s="165"/>
    </row>
    <row r="192" spans="1:19" ht="18" hidden="1" customHeight="1">
      <c r="A192" s="703">
        <v>182</v>
      </c>
      <c r="B192" s="704"/>
      <c r="C192" s="167"/>
      <c r="D192" s="151"/>
      <c r="E192" s="151"/>
      <c r="F192" s="152"/>
      <c r="G192" s="159"/>
      <c r="H192" s="160"/>
      <c r="I192" s="173"/>
      <c r="J192" s="162"/>
      <c r="K192" s="172"/>
      <c r="L192" s="161"/>
      <c r="M192" s="162"/>
      <c r="N192" s="172"/>
      <c r="O192" s="161"/>
      <c r="P192" s="163"/>
      <c r="Q192" s="156">
        <f t="shared" si="2"/>
        <v>0</v>
      </c>
      <c r="R192" s="164"/>
      <c r="S192" s="165"/>
    </row>
    <row r="193" spans="1:19" ht="18" hidden="1" customHeight="1">
      <c r="A193" s="703">
        <v>183</v>
      </c>
      <c r="B193" s="704"/>
      <c r="C193" s="167"/>
      <c r="D193" s="151"/>
      <c r="E193" s="151"/>
      <c r="F193" s="152"/>
      <c r="G193" s="159"/>
      <c r="H193" s="160"/>
      <c r="I193" s="173"/>
      <c r="J193" s="160"/>
      <c r="K193" s="173"/>
      <c r="L193" s="161"/>
      <c r="M193" s="162"/>
      <c r="N193" s="172"/>
      <c r="O193" s="161"/>
      <c r="P193" s="163"/>
      <c r="Q193" s="156">
        <f t="shared" si="2"/>
        <v>0</v>
      </c>
      <c r="R193" s="164"/>
      <c r="S193" s="165"/>
    </row>
    <row r="194" spans="1:19" ht="18" hidden="1" customHeight="1">
      <c r="A194" s="703">
        <v>184</v>
      </c>
      <c r="B194" s="704"/>
      <c r="C194" s="167"/>
      <c r="D194" s="151"/>
      <c r="E194" s="151"/>
      <c r="F194" s="152"/>
      <c r="G194" s="159"/>
      <c r="H194" s="160"/>
      <c r="I194" s="173"/>
      <c r="J194" s="160"/>
      <c r="K194" s="173"/>
      <c r="L194" s="161"/>
      <c r="M194" s="162"/>
      <c r="N194" s="172"/>
      <c r="O194" s="161"/>
      <c r="P194" s="163"/>
      <c r="Q194" s="156">
        <f t="shared" si="2"/>
        <v>0</v>
      </c>
      <c r="R194" s="164"/>
      <c r="S194" s="165"/>
    </row>
    <row r="195" spans="1:19" ht="18" hidden="1" customHeight="1">
      <c r="A195" s="703">
        <v>185</v>
      </c>
      <c r="B195" s="704"/>
      <c r="C195" s="167"/>
      <c r="D195" s="151"/>
      <c r="E195" s="151"/>
      <c r="F195" s="152"/>
      <c r="G195" s="159"/>
      <c r="H195" s="160"/>
      <c r="I195" s="172"/>
      <c r="J195" s="162"/>
      <c r="K195" s="172"/>
      <c r="L195" s="161"/>
      <c r="M195" s="162"/>
      <c r="N195" s="172"/>
      <c r="O195" s="161"/>
      <c r="P195" s="163"/>
      <c r="Q195" s="156">
        <f t="shared" si="2"/>
        <v>0</v>
      </c>
      <c r="R195" s="164"/>
      <c r="S195" s="165"/>
    </row>
    <row r="196" spans="1:19" ht="18" hidden="1" customHeight="1">
      <c r="A196" s="703">
        <v>186</v>
      </c>
      <c r="B196" s="704"/>
      <c r="C196" s="167"/>
      <c r="D196" s="151"/>
      <c r="E196" s="151"/>
      <c r="F196" s="152"/>
      <c r="G196" s="159"/>
      <c r="H196" s="160"/>
      <c r="I196" s="172"/>
      <c r="J196" s="162"/>
      <c r="K196" s="172"/>
      <c r="L196" s="161"/>
      <c r="M196" s="162"/>
      <c r="N196" s="172"/>
      <c r="O196" s="161"/>
      <c r="P196" s="163"/>
      <c r="Q196" s="156">
        <f t="shared" si="2"/>
        <v>0</v>
      </c>
      <c r="R196" s="164"/>
      <c r="S196" s="165"/>
    </row>
    <row r="197" spans="1:19" ht="18" hidden="1" customHeight="1">
      <c r="A197" s="703">
        <v>187</v>
      </c>
      <c r="B197" s="704"/>
      <c r="C197" s="167"/>
      <c r="D197" s="151"/>
      <c r="E197" s="151"/>
      <c r="F197" s="152"/>
      <c r="G197" s="159"/>
      <c r="H197" s="160"/>
      <c r="I197" s="172"/>
      <c r="J197" s="162"/>
      <c r="K197" s="172"/>
      <c r="L197" s="161"/>
      <c r="M197" s="162"/>
      <c r="N197" s="172"/>
      <c r="O197" s="161"/>
      <c r="P197" s="163"/>
      <c r="Q197" s="156">
        <f t="shared" si="2"/>
        <v>0</v>
      </c>
      <c r="R197" s="164"/>
      <c r="S197" s="165"/>
    </row>
    <row r="198" spans="1:19" ht="18" hidden="1" customHeight="1">
      <c r="A198" s="703">
        <v>188</v>
      </c>
      <c r="B198" s="704"/>
      <c r="C198" s="167"/>
      <c r="D198" s="151"/>
      <c r="E198" s="151"/>
      <c r="F198" s="152"/>
      <c r="G198" s="159"/>
      <c r="H198" s="160"/>
      <c r="I198" s="172"/>
      <c r="J198" s="162"/>
      <c r="K198" s="172"/>
      <c r="L198" s="161"/>
      <c r="M198" s="162"/>
      <c r="N198" s="172"/>
      <c r="O198" s="161"/>
      <c r="P198" s="163"/>
      <c r="Q198" s="156">
        <f t="shared" si="2"/>
        <v>0</v>
      </c>
      <c r="R198" s="164"/>
      <c r="S198" s="165"/>
    </row>
    <row r="199" spans="1:19" ht="18" hidden="1" customHeight="1">
      <c r="A199" s="703">
        <v>189</v>
      </c>
      <c r="B199" s="704"/>
      <c r="C199" s="167"/>
      <c r="D199" s="151"/>
      <c r="E199" s="151"/>
      <c r="F199" s="152"/>
      <c r="G199" s="159"/>
      <c r="H199" s="160"/>
      <c r="I199" s="172"/>
      <c r="J199" s="162"/>
      <c r="K199" s="172"/>
      <c r="L199" s="161"/>
      <c r="M199" s="162"/>
      <c r="N199" s="172"/>
      <c r="O199" s="161"/>
      <c r="P199" s="163"/>
      <c r="Q199" s="156">
        <f t="shared" si="2"/>
        <v>0</v>
      </c>
      <c r="R199" s="164"/>
      <c r="S199" s="165"/>
    </row>
    <row r="200" spans="1:19" ht="18" hidden="1" customHeight="1">
      <c r="A200" s="703">
        <v>190</v>
      </c>
      <c r="B200" s="704"/>
      <c r="C200" s="167"/>
      <c r="D200" s="151"/>
      <c r="E200" s="151"/>
      <c r="F200" s="152"/>
      <c r="G200" s="159"/>
      <c r="H200" s="160"/>
      <c r="I200" s="172"/>
      <c r="J200" s="162"/>
      <c r="K200" s="172"/>
      <c r="L200" s="161"/>
      <c r="M200" s="162"/>
      <c r="N200" s="172"/>
      <c r="O200" s="161"/>
      <c r="P200" s="163"/>
      <c r="Q200" s="156">
        <f t="shared" si="2"/>
        <v>0</v>
      </c>
      <c r="R200" s="164"/>
      <c r="S200" s="165"/>
    </row>
    <row r="201" spans="1:19" ht="18" hidden="1" customHeight="1">
      <c r="A201" s="703">
        <v>191</v>
      </c>
      <c r="B201" s="704"/>
      <c r="C201" s="167"/>
      <c r="D201" s="151"/>
      <c r="E201" s="151"/>
      <c r="F201" s="152"/>
      <c r="G201" s="159"/>
      <c r="H201" s="160"/>
      <c r="I201" s="172"/>
      <c r="J201" s="162"/>
      <c r="K201" s="172"/>
      <c r="L201" s="161"/>
      <c r="M201" s="162"/>
      <c r="N201" s="172"/>
      <c r="O201" s="161"/>
      <c r="P201" s="163"/>
      <c r="Q201" s="156">
        <f t="shared" si="2"/>
        <v>0</v>
      </c>
      <c r="R201" s="164"/>
      <c r="S201" s="165"/>
    </row>
    <row r="202" spans="1:19" ht="18" hidden="1" customHeight="1">
      <c r="A202" s="703">
        <v>192</v>
      </c>
      <c r="B202" s="704"/>
      <c r="C202" s="167"/>
      <c r="D202" s="151"/>
      <c r="E202" s="151"/>
      <c r="F202" s="152"/>
      <c r="G202" s="159"/>
      <c r="H202" s="160"/>
      <c r="I202" s="172"/>
      <c r="J202" s="162"/>
      <c r="K202" s="172"/>
      <c r="L202" s="161"/>
      <c r="M202" s="162"/>
      <c r="N202" s="172"/>
      <c r="O202" s="161"/>
      <c r="P202" s="163"/>
      <c r="Q202" s="156">
        <f t="shared" si="2"/>
        <v>0</v>
      </c>
      <c r="R202" s="164"/>
      <c r="S202" s="165"/>
    </row>
    <row r="203" spans="1:19" ht="18" hidden="1" customHeight="1">
      <c r="A203" s="703">
        <v>193</v>
      </c>
      <c r="B203" s="704"/>
      <c r="C203" s="167"/>
      <c r="D203" s="151"/>
      <c r="E203" s="151"/>
      <c r="F203" s="152"/>
      <c r="G203" s="159"/>
      <c r="H203" s="160"/>
      <c r="I203" s="172"/>
      <c r="J203" s="162"/>
      <c r="K203" s="172"/>
      <c r="L203" s="161"/>
      <c r="M203" s="162"/>
      <c r="N203" s="172"/>
      <c r="O203" s="161"/>
      <c r="P203" s="163"/>
      <c r="Q203" s="156">
        <f t="shared" si="2"/>
        <v>0</v>
      </c>
      <c r="R203" s="164"/>
      <c r="S203" s="165"/>
    </row>
    <row r="204" spans="1:19" ht="18" hidden="1" customHeight="1">
      <c r="A204" s="703">
        <v>194</v>
      </c>
      <c r="B204" s="704"/>
      <c r="C204" s="167"/>
      <c r="D204" s="151"/>
      <c r="E204" s="151"/>
      <c r="F204" s="152"/>
      <c r="G204" s="159"/>
      <c r="H204" s="160"/>
      <c r="I204" s="172"/>
      <c r="J204" s="162"/>
      <c r="K204" s="172"/>
      <c r="L204" s="161"/>
      <c r="M204" s="162"/>
      <c r="N204" s="172"/>
      <c r="O204" s="161"/>
      <c r="P204" s="163"/>
      <c r="Q204" s="156">
        <f t="shared" si="2"/>
        <v>0</v>
      </c>
      <c r="R204" s="164"/>
      <c r="S204" s="165"/>
    </row>
    <row r="205" spans="1:19" ht="18" hidden="1" customHeight="1">
      <c r="A205" s="703">
        <v>195</v>
      </c>
      <c r="B205" s="704"/>
      <c r="C205" s="167"/>
      <c r="D205" s="151"/>
      <c r="E205" s="151"/>
      <c r="F205" s="152"/>
      <c r="G205" s="159"/>
      <c r="H205" s="160"/>
      <c r="I205" s="172"/>
      <c r="J205" s="162"/>
      <c r="K205" s="172"/>
      <c r="L205" s="161"/>
      <c r="M205" s="162"/>
      <c r="N205" s="172"/>
      <c r="O205" s="161"/>
      <c r="P205" s="163"/>
      <c r="Q205" s="156">
        <f t="shared" si="2"/>
        <v>0</v>
      </c>
      <c r="R205" s="164"/>
      <c r="S205" s="165"/>
    </row>
    <row r="206" spans="1:19" ht="18" hidden="1" customHeight="1">
      <c r="A206" s="703">
        <v>196</v>
      </c>
      <c r="B206" s="704"/>
      <c r="C206" s="167"/>
      <c r="D206" s="151"/>
      <c r="E206" s="151"/>
      <c r="F206" s="152"/>
      <c r="G206" s="159"/>
      <c r="H206" s="160"/>
      <c r="I206" s="172"/>
      <c r="J206" s="162"/>
      <c r="K206" s="172"/>
      <c r="L206" s="161"/>
      <c r="M206" s="162"/>
      <c r="N206" s="172"/>
      <c r="O206" s="161"/>
      <c r="P206" s="163"/>
      <c r="Q206" s="156">
        <f t="shared" si="2"/>
        <v>0</v>
      </c>
      <c r="R206" s="164"/>
      <c r="S206" s="165"/>
    </row>
    <row r="207" spans="1:19" ht="18" hidden="1" customHeight="1">
      <c r="A207" s="703">
        <v>197</v>
      </c>
      <c r="B207" s="704"/>
      <c r="C207" s="167"/>
      <c r="D207" s="151"/>
      <c r="E207" s="151"/>
      <c r="F207" s="152"/>
      <c r="G207" s="159"/>
      <c r="H207" s="160"/>
      <c r="I207" s="172"/>
      <c r="J207" s="162"/>
      <c r="K207" s="172"/>
      <c r="L207" s="161"/>
      <c r="M207" s="162"/>
      <c r="N207" s="172"/>
      <c r="O207" s="161"/>
      <c r="P207" s="163"/>
      <c r="Q207" s="156">
        <f t="shared" ref="Q207:Q270" si="3">IF(I207="",0,INT(SUM(PRODUCT(I207,K207,N207))))</f>
        <v>0</v>
      </c>
      <c r="R207" s="164"/>
      <c r="S207" s="165"/>
    </row>
    <row r="208" spans="1:19" ht="18" hidden="1" customHeight="1">
      <c r="A208" s="703">
        <v>198</v>
      </c>
      <c r="B208" s="704"/>
      <c r="C208" s="167"/>
      <c r="D208" s="151"/>
      <c r="E208" s="151"/>
      <c r="F208" s="152"/>
      <c r="G208" s="159"/>
      <c r="H208" s="160"/>
      <c r="I208" s="172"/>
      <c r="J208" s="162"/>
      <c r="K208" s="172"/>
      <c r="L208" s="161"/>
      <c r="M208" s="162"/>
      <c r="N208" s="172"/>
      <c r="O208" s="161"/>
      <c r="P208" s="163"/>
      <c r="Q208" s="156">
        <f t="shared" si="3"/>
        <v>0</v>
      </c>
      <c r="R208" s="164"/>
      <c r="S208" s="165"/>
    </row>
    <row r="209" spans="1:19" ht="18" hidden="1" customHeight="1">
      <c r="A209" s="703">
        <v>199</v>
      </c>
      <c r="B209" s="704"/>
      <c r="C209" s="167"/>
      <c r="D209" s="151"/>
      <c r="E209" s="151"/>
      <c r="F209" s="152"/>
      <c r="G209" s="159"/>
      <c r="H209" s="160"/>
      <c r="I209" s="172"/>
      <c r="J209" s="162"/>
      <c r="K209" s="172"/>
      <c r="L209" s="161"/>
      <c r="M209" s="162"/>
      <c r="N209" s="172"/>
      <c r="O209" s="161"/>
      <c r="P209" s="163"/>
      <c r="Q209" s="156">
        <f t="shared" si="3"/>
        <v>0</v>
      </c>
      <c r="R209" s="164"/>
      <c r="S209" s="165"/>
    </row>
    <row r="210" spans="1:19" ht="18" hidden="1" customHeight="1">
      <c r="A210" s="703">
        <v>200</v>
      </c>
      <c r="B210" s="704"/>
      <c r="C210" s="167"/>
      <c r="D210" s="151"/>
      <c r="E210" s="151"/>
      <c r="F210" s="152"/>
      <c r="G210" s="159"/>
      <c r="H210" s="160"/>
      <c r="I210" s="172"/>
      <c r="J210" s="162"/>
      <c r="K210" s="172"/>
      <c r="L210" s="161"/>
      <c r="M210" s="162"/>
      <c r="N210" s="172"/>
      <c r="O210" s="161"/>
      <c r="P210" s="163"/>
      <c r="Q210" s="156">
        <f t="shared" si="3"/>
        <v>0</v>
      </c>
      <c r="R210" s="164"/>
      <c r="S210" s="165"/>
    </row>
    <row r="211" spans="1:19" ht="18" hidden="1" customHeight="1">
      <c r="A211" s="703">
        <v>201</v>
      </c>
      <c r="B211" s="704"/>
      <c r="C211" s="167"/>
      <c r="D211" s="151"/>
      <c r="E211" s="151"/>
      <c r="F211" s="152"/>
      <c r="G211" s="159"/>
      <c r="H211" s="160"/>
      <c r="I211" s="172"/>
      <c r="J211" s="162"/>
      <c r="K211" s="172"/>
      <c r="L211" s="161"/>
      <c r="M211" s="162"/>
      <c r="N211" s="172"/>
      <c r="O211" s="161"/>
      <c r="P211" s="163"/>
      <c r="Q211" s="156">
        <f t="shared" si="3"/>
        <v>0</v>
      </c>
      <c r="R211" s="164"/>
      <c r="S211" s="165"/>
    </row>
    <row r="212" spans="1:19" ht="18" hidden="1" customHeight="1">
      <c r="A212" s="703">
        <v>202</v>
      </c>
      <c r="B212" s="704"/>
      <c r="C212" s="167"/>
      <c r="D212" s="151"/>
      <c r="E212" s="151"/>
      <c r="F212" s="152"/>
      <c r="G212" s="159"/>
      <c r="H212" s="160"/>
      <c r="I212" s="172"/>
      <c r="J212" s="162"/>
      <c r="K212" s="172"/>
      <c r="L212" s="161"/>
      <c r="M212" s="162"/>
      <c r="N212" s="172"/>
      <c r="O212" s="161"/>
      <c r="P212" s="163"/>
      <c r="Q212" s="156">
        <f t="shared" si="3"/>
        <v>0</v>
      </c>
      <c r="R212" s="164"/>
      <c r="S212" s="165"/>
    </row>
    <row r="213" spans="1:19" ht="18" hidden="1" customHeight="1">
      <c r="A213" s="703">
        <v>203</v>
      </c>
      <c r="B213" s="704"/>
      <c r="C213" s="167"/>
      <c r="D213" s="151"/>
      <c r="E213" s="151"/>
      <c r="F213" s="152"/>
      <c r="G213" s="159"/>
      <c r="H213" s="160"/>
      <c r="I213" s="172"/>
      <c r="J213" s="162"/>
      <c r="K213" s="172"/>
      <c r="L213" s="161"/>
      <c r="M213" s="162"/>
      <c r="N213" s="172"/>
      <c r="O213" s="161"/>
      <c r="P213" s="163"/>
      <c r="Q213" s="156">
        <f t="shared" si="3"/>
        <v>0</v>
      </c>
      <c r="R213" s="164"/>
      <c r="S213" s="165"/>
    </row>
    <row r="214" spans="1:19" ht="18" hidden="1" customHeight="1">
      <c r="A214" s="703">
        <v>204</v>
      </c>
      <c r="B214" s="704"/>
      <c r="C214" s="167"/>
      <c r="D214" s="151"/>
      <c r="E214" s="151"/>
      <c r="F214" s="152"/>
      <c r="G214" s="159"/>
      <c r="H214" s="160"/>
      <c r="I214" s="172"/>
      <c r="J214" s="162"/>
      <c r="K214" s="172"/>
      <c r="L214" s="161"/>
      <c r="M214" s="162"/>
      <c r="N214" s="172"/>
      <c r="O214" s="161"/>
      <c r="P214" s="163"/>
      <c r="Q214" s="156">
        <f t="shared" si="3"/>
        <v>0</v>
      </c>
      <c r="R214" s="164"/>
      <c r="S214" s="165"/>
    </row>
    <row r="215" spans="1:19" ht="18" hidden="1" customHeight="1">
      <c r="A215" s="703">
        <v>205</v>
      </c>
      <c r="B215" s="704"/>
      <c r="C215" s="167"/>
      <c r="D215" s="151"/>
      <c r="E215" s="151"/>
      <c r="F215" s="152"/>
      <c r="G215" s="159"/>
      <c r="H215" s="160"/>
      <c r="I215" s="172"/>
      <c r="J215" s="162"/>
      <c r="K215" s="172"/>
      <c r="L215" s="161"/>
      <c r="M215" s="162"/>
      <c r="N215" s="172"/>
      <c r="O215" s="161"/>
      <c r="P215" s="163"/>
      <c r="Q215" s="156">
        <f t="shared" si="3"/>
        <v>0</v>
      </c>
      <c r="R215" s="164"/>
      <c r="S215" s="165"/>
    </row>
    <row r="216" spans="1:19" ht="18" hidden="1" customHeight="1">
      <c r="A216" s="703">
        <v>206</v>
      </c>
      <c r="B216" s="704"/>
      <c r="C216" s="167"/>
      <c r="D216" s="151"/>
      <c r="E216" s="151"/>
      <c r="F216" s="152"/>
      <c r="G216" s="159"/>
      <c r="H216" s="160"/>
      <c r="I216" s="172"/>
      <c r="J216" s="162"/>
      <c r="K216" s="172"/>
      <c r="L216" s="161"/>
      <c r="M216" s="162"/>
      <c r="N216" s="172"/>
      <c r="O216" s="161"/>
      <c r="P216" s="163"/>
      <c r="Q216" s="156">
        <f t="shared" si="3"/>
        <v>0</v>
      </c>
      <c r="R216" s="164"/>
      <c r="S216" s="165"/>
    </row>
    <row r="217" spans="1:19" ht="18" hidden="1" customHeight="1">
      <c r="A217" s="703">
        <v>207</v>
      </c>
      <c r="B217" s="704"/>
      <c r="C217" s="167"/>
      <c r="D217" s="151"/>
      <c r="E217" s="151"/>
      <c r="F217" s="152"/>
      <c r="G217" s="159"/>
      <c r="H217" s="160"/>
      <c r="I217" s="172"/>
      <c r="J217" s="162"/>
      <c r="K217" s="172"/>
      <c r="L217" s="161"/>
      <c r="M217" s="162"/>
      <c r="N217" s="172"/>
      <c r="O217" s="161"/>
      <c r="P217" s="163"/>
      <c r="Q217" s="156">
        <f t="shared" si="3"/>
        <v>0</v>
      </c>
      <c r="R217" s="164"/>
      <c r="S217" s="165"/>
    </row>
    <row r="218" spans="1:19" ht="18" hidden="1" customHeight="1">
      <c r="A218" s="703">
        <v>208</v>
      </c>
      <c r="B218" s="704"/>
      <c r="C218" s="167"/>
      <c r="D218" s="151"/>
      <c r="E218" s="151"/>
      <c r="F218" s="152"/>
      <c r="G218" s="159"/>
      <c r="H218" s="160"/>
      <c r="I218" s="172"/>
      <c r="J218" s="162"/>
      <c r="K218" s="172"/>
      <c r="L218" s="161"/>
      <c r="M218" s="162"/>
      <c r="N218" s="172"/>
      <c r="O218" s="161"/>
      <c r="P218" s="163"/>
      <c r="Q218" s="156">
        <f t="shared" si="3"/>
        <v>0</v>
      </c>
      <c r="R218" s="164"/>
      <c r="S218" s="165"/>
    </row>
    <row r="219" spans="1:19" ht="18" hidden="1" customHeight="1">
      <c r="A219" s="703">
        <v>209</v>
      </c>
      <c r="B219" s="704"/>
      <c r="C219" s="167"/>
      <c r="D219" s="151"/>
      <c r="E219" s="151"/>
      <c r="F219" s="152"/>
      <c r="G219" s="159"/>
      <c r="H219" s="160"/>
      <c r="I219" s="172"/>
      <c r="J219" s="162"/>
      <c r="K219" s="172"/>
      <c r="L219" s="161"/>
      <c r="M219" s="162"/>
      <c r="N219" s="172"/>
      <c r="O219" s="161"/>
      <c r="P219" s="163"/>
      <c r="Q219" s="156">
        <f t="shared" si="3"/>
        <v>0</v>
      </c>
      <c r="R219" s="164"/>
      <c r="S219" s="165"/>
    </row>
    <row r="220" spans="1:19" ht="18" hidden="1" customHeight="1">
      <c r="A220" s="703">
        <v>210</v>
      </c>
      <c r="B220" s="704"/>
      <c r="C220" s="167"/>
      <c r="D220" s="151"/>
      <c r="E220" s="151"/>
      <c r="F220" s="152"/>
      <c r="G220" s="159"/>
      <c r="H220" s="160"/>
      <c r="I220" s="172"/>
      <c r="J220" s="162"/>
      <c r="K220" s="172"/>
      <c r="L220" s="161"/>
      <c r="M220" s="162"/>
      <c r="N220" s="172"/>
      <c r="O220" s="161"/>
      <c r="P220" s="163"/>
      <c r="Q220" s="156">
        <f t="shared" si="3"/>
        <v>0</v>
      </c>
      <c r="R220" s="164"/>
      <c r="S220" s="165"/>
    </row>
    <row r="221" spans="1:19" ht="18" hidden="1" customHeight="1">
      <c r="A221" s="703">
        <v>211</v>
      </c>
      <c r="B221" s="704"/>
      <c r="C221" s="167"/>
      <c r="D221" s="151"/>
      <c r="E221" s="151"/>
      <c r="F221" s="152"/>
      <c r="G221" s="159"/>
      <c r="H221" s="160"/>
      <c r="I221" s="172"/>
      <c r="J221" s="162"/>
      <c r="K221" s="172"/>
      <c r="L221" s="161"/>
      <c r="M221" s="162"/>
      <c r="N221" s="172"/>
      <c r="O221" s="161"/>
      <c r="P221" s="163"/>
      <c r="Q221" s="156">
        <f t="shared" si="3"/>
        <v>0</v>
      </c>
      <c r="R221" s="164"/>
      <c r="S221" s="165"/>
    </row>
    <row r="222" spans="1:19" ht="18" hidden="1" customHeight="1">
      <c r="A222" s="703">
        <v>212</v>
      </c>
      <c r="B222" s="704"/>
      <c r="C222" s="167"/>
      <c r="D222" s="151"/>
      <c r="E222" s="151"/>
      <c r="F222" s="152"/>
      <c r="G222" s="159"/>
      <c r="H222" s="160"/>
      <c r="I222" s="172"/>
      <c r="J222" s="162"/>
      <c r="K222" s="172"/>
      <c r="L222" s="161"/>
      <c r="M222" s="162"/>
      <c r="N222" s="172"/>
      <c r="O222" s="161"/>
      <c r="P222" s="163"/>
      <c r="Q222" s="156">
        <f t="shared" si="3"/>
        <v>0</v>
      </c>
      <c r="R222" s="164"/>
      <c r="S222" s="165"/>
    </row>
    <row r="223" spans="1:19" ht="18" hidden="1" customHeight="1">
      <c r="A223" s="703">
        <v>213</v>
      </c>
      <c r="B223" s="704"/>
      <c r="C223" s="167"/>
      <c r="D223" s="151"/>
      <c r="E223" s="151"/>
      <c r="F223" s="152"/>
      <c r="G223" s="159"/>
      <c r="H223" s="160"/>
      <c r="I223" s="172"/>
      <c r="J223" s="162"/>
      <c r="K223" s="172"/>
      <c r="L223" s="161"/>
      <c r="M223" s="162"/>
      <c r="N223" s="172"/>
      <c r="O223" s="161"/>
      <c r="P223" s="163"/>
      <c r="Q223" s="156">
        <f t="shared" si="3"/>
        <v>0</v>
      </c>
      <c r="R223" s="164"/>
      <c r="S223" s="165"/>
    </row>
    <row r="224" spans="1:19" ht="18" hidden="1" customHeight="1">
      <c r="A224" s="703">
        <v>214</v>
      </c>
      <c r="B224" s="704"/>
      <c r="C224" s="167"/>
      <c r="D224" s="151"/>
      <c r="E224" s="151"/>
      <c r="F224" s="152"/>
      <c r="G224" s="159"/>
      <c r="H224" s="160"/>
      <c r="I224" s="172"/>
      <c r="J224" s="162"/>
      <c r="K224" s="172"/>
      <c r="L224" s="161"/>
      <c r="M224" s="162"/>
      <c r="N224" s="172"/>
      <c r="O224" s="161"/>
      <c r="P224" s="163"/>
      <c r="Q224" s="156">
        <f t="shared" si="3"/>
        <v>0</v>
      </c>
      <c r="R224" s="164"/>
      <c r="S224" s="165"/>
    </row>
    <row r="225" spans="1:19" ht="18" hidden="1" customHeight="1">
      <c r="A225" s="703">
        <v>215</v>
      </c>
      <c r="B225" s="704"/>
      <c r="C225" s="167"/>
      <c r="D225" s="151"/>
      <c r="E225" s="151"/>
      <c r="F225" s="152"/>
      <c r="G225" s="159"/>
      <c r="H225" s="160"/>
      <c r="I225" s="172"/>
      <c r="J225" s="162"/>
      <c r="K225" s="172"/>
      <c r="L225" s="161"/>
      <c r="M225" s="162"/>
      <c r="N225" s="172"/>
      <c r="O225" s="161"/>
      <c r="P225" s="163"/>
      <c r="Q225" s="156">
        <f t="shared" si="3"/>
        <v>0</v>
      </c>
      <c r="R225" s="164"/>
      <c r="S225" s="165"/>
    </row>
    <row r="226" spans="1:19" ht="18" hidden="1" customHeight="1">
      <c r="A226" s="703">
        <v>216</v>
      </c>
      <c r="B226" s="704"/>
      <c r="C226" s="167"/>
      <c r="D226" s="151"/>
      <c r="E226" s="151"/>
      <c r="F226" s="152"/>
      <c r="G226" s="159"/>
      <c r="H226" s="160"/>
      <c r="I226" s="172"/>
      <c r="J226" s="162"/>
      <c r="K226" s="172"/>
      <c r="L226" s="161"/>
      <c r="M226" s="162"/>
      <c r="N226" s="172"/>
      <c r="O226" s="161"/>
      <c r="P226" s="163"/>
      <c r="Q226" s="156">
        <f t="shared" si="3"/>
        <v>0</v>
      </c>
      <c r="R226" s="164"/>
      <c r="S226" s="165"/>
    </row>
    <row r="227" spans="1:19" ht="18" hidden="1" customHeight="1">
      <c r="A227" s="703">
        <v>217</v>
      </c>
      <c r="B227" s="704"/>
      <c r="C227" s="167"/>
      <c r="D227" s="151"/>
      <c r="E227" s="151"/>
      <c r="F227" s="152"/>
      <c r="G227" s="159"/>
      <c r="H227" s="160"/>
      <c r="I227" s="172"/>
      <c r="J227" s="162"/>
      <c r="K227" s="172"/>
      <c r="L227" s="161"/>
      <c r="M227" s="162"/>
      <c r="N227" s="172"/>
      <c r="O227" s="161"/>
      <c r="P227" s="163"/>
      <c r="Q227" s="156">
        <f t="shared" si="3"/>
        <v>0</v>
      </c>
      <c r="R227" s="164"/>
      <c r="S227" s="165"/>
    </row>
    <row r="228" spans="1:19" ht="18" hidden="1" customHeight="1">
      <c r="A228" s="703">
        <v>218</v>
      </c>
      <c r="B228" s="704"/>
      <c r="C228" s="167"/>
      <c r="D228" s="151"/>
      <c r="E228" s="151"/>
      <c r="F228" s="152"/>
      <c r="G228" s="159"/>
      <c r="H228" s="160"/>
      <c r="I228" s="172"/>
      <c r="J228" s="162"/>
      <c r="K228" s="172"/>
      <c r="L228" s="161"/>
      <c r="M228" s="162"/>
      <c r="N228" s="172"/>
      <c r="O228" s="161"/>
      <c r="P228" s="163"/>
      <c r="Q228" s="156">
        <f t="shared" si="3"/>
        <v>0</v>
      </c>
      <c r="R228" s="164"/>
      <c r="S228" s="165"/>
    </row>
    <row r="229" spans="1:19" ht="18" hidden="1" customHeight="1">
      <c r="A229" s="703">
        <v>219</v>
      </c>
      <c r="B229" s="704"/>
      <c r="C229" s="167"/>
      <c r="D229" s="151"/>
      <c r="E229" s="151"/>
      <c r="F229" s="152"/>
      <c r="G229" s="159"/>
      <c r="H229" s="160"/>
      <c r="I229" s="172"/>
      <c r="J229" s="162"/>
      <c r="K229" s="172"/>
      <c r="L229" s="161"/>
      <c r="M229" s="162"/>
      <c r="N229" s="172"/>
      <c r="O229" s="161"/>
      <c r="P229" s="163"/>
      <c r="Q229" s="156">
        <f t="shared" si="3"/>
        <v>0</v>
      </c>
      <c r="R229" s="164"/>
      <c r="S229" s="165"/>
    </row>
    <row r="230" spans="1:19" ht="18" hidden="1" customHeight="1">
      <c r="A230" s="703">
        <v>220</v>
      </c>
      <c r="B230" s="704"/>
      <c r="C230" s="167"/>
      <c r="D230" s="151"/>
      <c r="E230" s="151"/>
      <c r="F230" s="152"/>
      <c r="G230" s="159"/>
      <c r="H230" s="160"/>
      <c r="I230" s="172"/>
      <c r="J230" s="162"/>
      <c r="K230" s="172"/>
      <c r="L230" s="161"/>
      <c r="M230" s="162"/>
      <c r="N230" s="172"/>
      <c r="O230" s="161"/>
      <c r="P230" s="163"/>
      <c r="Q230" s="156">
        <f t="shared" si="3"/>
        <v>0</v>
      </c>
      <c r="R230" s="164"/>
      <c r="S230" s="165"/>
    </row>
    <row r="231" spans="1:19" ht="18" hidden="1" customHeight="1">
      <c r="A231" s="703">
        <v>221</v>
      </c>
      <c r="B231" s="704"/>
      <c r="C231" s="167"/>
      <c r="D231" s="151"/>
      <c r="E231" s="151"/>
      <c r="F231" s="152"/>
      <c r="G231" s="159"/>
      <c r="H231" s="160"/>
      <c r="I231" s="172"/>
      <c r="J231" s="162"/>
      <c r="K231" s="172"/>
      <c r="L231" s="161"/>
      <c r="M231" s="162"/>
      <c r="N231" s="172"/>
      <c r="O231" s="161"/>
      <c r="P231" s="163"/>
      <c r="Q231" s="156">
        <f t="shared" si="3"/>
        <v>0</v>
      </c>
      <c r="R231" s="164"/>
      <c r="S231" s="165"/>
    </row>
    <row r="232" spans="1:19" ht="18" hidden="1" customHeight="1">
      <c r="A232" s="703">
        <v>222</v>
      </c>
      <c r="B232" s="704"/>
      <c r="C232" s="167"/>
      <c r="D232" s="151"/>
      <c r="E232" s="151"/>
      <c r="F232" s="152"/>
      <c r="G232" s="159"/>
      <c r="H232" s="160"/>
      <c r="I232" s="172"/>
      <c r="J232" s="162"/>
      <c r="K232" s="172"/>
      <c r="L232" s="161"/>
      <c r="M232" s="162"/>
      <c r="N232" s="172"/>
      <c r="O232" s="161"/>
      <c r="P232" s="163"/>
      <c r="Q232" s="156">
        <f t="shared" si="3"/>
        <v>0</v>
      </c>
      <c r="R232" s="164"/>
      <c r="S232" s="165"/>
    </row>
    <row r="233" spans="1:19" ht="18" hidden="1" customHeight="1">
      <c r="A233" s="703">
        <v>223</v>
      </c>
      <c r="B233" s="704"/>
      <c r="C233" s="167"/>
      <c r="D233" s="151"/>
      <c r="E233" s="151"/>
      <c r="F233" s="152"/>
      <c r="G233" s="159"/>
      <c r="H233" s="160"/>
      <c r="I233" s="172"/>
      <c r="J233" s="162"/>
      <c r="K233" s="172"/>
      <c r="L233" s="161"/>
      <c r="M233" s="162"/>
      <c r="N233" s="172"/>
      <c r="O233" s="161"/>
      <c r="P233" s="163"/>
      <c r="Q233" s="156">
        <f t="shared" si="3"/>
        <v>0</v>
      </c>
      <c r="R233" s="164"/>
      <c r="S233" s="165"/>
    </row>
    <row r="234" spans="1:19" ht="18" hidden="1" customHeight="1">
      <c r="A234" s="703">
        <v>224</v>
      </c>
      <c r="B234" s="704"/>
      <c r="C234" s="167"/>
      <c r="D234" s="151"/>
      <c r="E234" s="151"/>
      <c r="F234" s="152"/>
      <c r="G234" s="159"/>
      <c r="H234" s="160"/>
      <c r="I234" s="172"/>
      <c r="J234" s="162"/>
      <c r="K234" s="172"/>
      <c r="L234" s="161"/>
      <c r="M234" s="162"/>
      <c r="N234" s="172"/>
      <c r="O234" s="161"/>
      <c r="P234" s="163"/>
      <c r="Q234" s="156">
        <f t="shared" si="3"/>
        <v>0</v>
      </c>
      <c r="R234" s="164"/>
      <c r="S234" s="165"/>
    </row>
    <row r="235" spans="1:19" ht="18" hidden="1" customHeight="1">
      <c r="A235" s="703">
        <v>225</v>
      </c>
      <c r="B235" s="704"/>
      <c r="C235" s="167"/>
      <c r="D235" s="151"/>
      <c r="E235" s="151"/>
      <c r="F235" s="152"/>
      <c r="G235" s="159"/>
      <c r="H235" s="160"/>
      <c r="I235" s="172"/>
      <c r="J235" s="162"/>
      <c r="K235" s="172"/>
      <c r="L235" s="161"/>
      <c r="M235" s="162"/>
      <c r="N235" s="172"/>
      <c r="O235" s="161"/>
      <c r="P235" s="163"/>
      <c r="Q235" s="156">
        <f t="shared" si="3"/>
        <v>0</v>
      </c>
      <c r="R235" s="164"/>
      <c r="S235" s="165"/>
    </row>
    <row r="236" spans="1:19" ht="18" hidden="1" customHeight="1">
      <c r="A236" s="703">
        <v>226</v>
      </c>
      <c r="B236" s="704"/>
      <c r="C236" s="167"/>
      <c r="D236" s="151"/>
      <c r="E236" s="151"/>
      <c r="F236" s="152"/>
      <c r="G236" s="159"/>
      <c r="H236" s="160"/>
      <c r="I236" s="172"/>
      <c r="J236" s="162"/>
      <c r="K236" s="172"/>
      <c r="L236" s="161"/>
      <c r="M236" s="162"/>
      <c r="N236" s="172"/>
      <c r="O236" s="161"/>
      <c r="P236" s="163"/>
      <c r="Q236" s="156">
        <f t="shared" si="3"/>
        <v>0</v>
      </c>
      <c r="R236" s="164"/>
      <c r="S236" s="165"/>
    </row>
    <row r="237" spans="1:19" ht="18" hidden="1" customHeight="1">
      <c r="A237" s="703">
        <v>227</v>
      </c>
      <c r="B237" s="704"/>
      <c r="C237" s="167"/>
      <c r="D237" s="151"/>
      <c r="E237" s="151"/>
      <c r="F237" s="152"/>
      <c r="G237" s="159"/>
      <c r="H237" s="160"/>
      <c r="I237" s="172"/>
      <c r="J237" s="162"/>
      <c r="K237" s="172"/>
      <c r="L237" s="161"/>
      <c r="M237" s="162"/>
      <c r="N237" s="172"/>
      <c r="O237" s="161"/>
      <c r="P237" s="163"/>
      <c r="Q237" s="156">
        <f t="shared" si="3"/>
        <v>0</v>
      </c>
      <c r="R237" s="164"/>
      <c r="S237" s="165"/>
    </row>
    <row r="238" spans="1:19" ht="18" hidden="1" customHeight="1">
      <c r="A238" s="703">
        <v>228</v>
      </c>
      <c r="B238" s="704"/>
      <c r="C238" s="167"/>
      <c r="D238" s="151"/>
      <c r="E238" s="151"/>
      <c r="F238" s="152"/>
      <c r="G238" s="159"/>
      <c r="H238" s="160"/>
      <c r="I238" s="172"/>
      <c r="J238" s="162"/>
      <c r="K238" s="172"/>
      <c r="L238" s="161"/>
      <c r="M238" s="162"/>
      <c r="N238" s="172"/>
      <c r="O238" s="161"/>
      <c r="P238" s="163"/>
      <c r="Q238" s="156">
        <f t="shared" si="3"/>
        <v>0</v>
      </c>
      <c r="R238" s="164"/>
      <c r="S238" s="165"/>
    </row>
    <row r="239" spans="1:19" ht="18" hidden="1" customHeight="1">
      <c r="A239" s="703">
        <v>229</v>
      </c>
      <c r="B239" s="704"/>
      <c r="C239" s="167"/>
      <c r="D239" s="151"/>
      <c r="E239" s="151"/>
      <c r="F239" s="152"/>
      <c r="G239" s="159"/>
      <c r="H239" s="160"/>
      <c r="I239" s="172"/>
      <c r="J239" s="162"/>
      <c r="K239" s="172"/>
      <c r="L239" s="161"/>
      <c r="M239" s="162"/>
      <c r="N239" s="172"/>
      <c r="O239" s="161"/>
      <c r="P239" s="163"/>
      <c r="Q239" s="156">
        <f t="shared" si="3"/>
        <v>0</v>
      </c>
      <c r="R239" s="164"/>
      <c r="S239" s="165"/>
    </row>
    <row r="240" spans="1:19" ht="18" hidden="1" customHeight="1">
      <c r="A240" s="703">
        <v>230</v>
      </c>
      <c r="B240" s="704"/>
      <c r="C240" s="167"/>
      <c r="D240" s="151"/>
      <c r="E240" s="151"/>
      <c r="F240" s="152"/>
      <c r="G240" s="159"/>
      <c r="H240" s="160"/>
      <c r="I240" s="172"/>
      <c r="J240" s="162"/>
      <c r="K240" s="172"/>
      <c r="L240" s="161"/>
      <c r="M240" s="162"/>
      <c r="N240" s="172"/>
      <c r="O240" s="161"/>
      <c r="P240" s="163"/>
      <c r="Q240" s="156">
        <f t="shared" si="3"/>
        <v>0</v>
      </c>
      <c r="R240" s="164"/>
      <c r="S240" s="165"/>
    </row>
    <row r="241" spans="1:19" ht="18" hidden="1" customHeight="1">
      <c r="A241" s="703">
        <v>231</v>
      </c>
      <c r="B241" s="704"/>
      <c r="C241" s="167"/>
      <c r="D241" s="151"/>
      <c r="E241" s="151"/>
      <c r="F241" s="152"/>
      <c r="G241" s="159"/>
      <c r="H241" s="160"/>
      <c r="I241" s="172"/>
      <c r="J241" s="162"/>
      <c r="K241" s="172"/>
      <c r="L241" s="161"/>
      <c r="M241" s="162"/>
      <c r="N241" s="172"/>
      <c r="O241" s="161"/>
      <c r="P241" s="163"/>
      <c r="Q241" s="156">
        <f t="shared" si="3"/>
        <v>0</v>
      </c>
      <c r="R241" s="164"/>
      <c r="S241" s="165"/>
    </row>
    <row r="242" spans="1:19" ht="18" hidden="1" customHeight="1">
      <c r="A242" s="703">
        <v>232</v>
      </c>
      <c r="B242" s="704"/>
      <c r="C242" s="167"/>
      <c r="D242" s="151"/>
      <c r="E242" s="151"/>
      <c r="F242" s="152"/>
      <c r="G242" s="159"/>
      <c r="H242" s="160"/>
      <c r="I242" s="172"/>
      <c r="J242" s="162"/>
      <c r="K242" s="172"/>
      <c r="L242" s="161"/>
      <c r="M242" s="162"/>
      <c r="N242" s="172"/>
      <c r="O242" s="161"/>
      <c r="P242" s="163"/>
      <c r="Q242" s="156">
        <f t="shared" si="3"/>
        <v>0</v>
      </c>
      <c r="R242" s="164"/>
      <c r="S242" s="165"/>
    </row>
    <row r="243" spans="1:19" ht="18" hidden="1" customHeight="1">
      <c r="A243" s="703">
        <v>233</v>
      </c>
      <c r="B243" s="704"/>
      <c r="C243" s="167"/>
      <c r="D243" s="151"/>
      <c r="E243" s="151"/>
      <c r="F243" s="152"/>
      <c r="G243" s="159"/>
      <c r="H243" s="160"/>
      <c r="I243" s="172"/>
      <c r="J243" s="162"/>
      <c r="K243" s="172"/>
      <c r="L243" s="161"/>
      <c r="M243" s="162"/>
      <c r="N243" s="172"/>
      <c r="O243" s="161"/>
      <c r="P243" s="163"/>
      <c r="Q243" s="156">
        <f t="shared" si="3"/>
        <v>0</v>
      </c>
      <c r="R243" s="164"/>
      <c r="S243" s="165"/>
    </row>
    <row r="244" spans="1:19" ht="18" hidden="1" customHeight="1">
      <c r="A244" s="703">
        <v>234</v>
      </c>
      <c r="B244" s="704"/>
      <c r="C244" s="167"/>
      <c r="D244" s="151"/>
      <c r="E244" s="151"/>
      <c r="F244" s="152"/>
      <c r="G244" s="159"/>
      <c r="H244" s="160"/>
      <c r="I244" s="172"/>
      <c r="J244" s="162"/>
      <c r="K244" s="172"/>
      <c r="L244" s="161"/>
      <c r="M244" s="162"/>
      <c r="N244" s="172"/>
      <c r="O244" s="161"/>
      <c r="P244" s="163"/>
      <c r="Q244" s="156">
        <f t="shared" si="3"/>
        <v>0</v>
      </c>
      <c r="R244" s="164"/>
      <c r="S244" s="165"/>
    </row>
    <row r="245" spans="1:19" ht="18" hidden="1" customHeight="1">
      <c r="A245" s="703">
        <v>235</v>
      </c>
      <c r="B245" s="704"/>
      <c r="C245" s="167"/>
      <c r="D245" s="151"/>
      <c r="E245" s="151"/>
      <c r="F245" s="152"/>
      <c r="G245" s="159"/>
      <c r="H245" s="160"/>
      <c r="I245" s="172"/>
      <c r="J245" s="162"/>
      <c r="K245" s="172"/>
      <c r="L245" s="161"/>
      <c r="M245" s="162"/>
      <c r="N245" s="172"/>
      <c r="O245" s="161"/>
      <c r="P245" s="163"/>
      <c r="Q245" s="156">
        <f t="shared" si="3"/>
        <v>0</v>
      </c>
      <c r="R245" s="164"/>
      <c r="S245" s="165"/>
    </row>
    <row r="246" spans="1:19" ht="18" hidden="1" customHeight="1">
      <c r="A246" s="703">
        <v>236</v>
      </c>
      <c r="B246" s="704"/>
      <c r="C246" s="167"/>
      <c r="D246" s="151"/>
      <c r="E246" s="151"/>
      <c r="F246" s="152"/>
      <c r="G246" s="159"/>
      <c r="H246" s="160"/>
      <c r="I246" s="172"/>
      <c r="J246" s="162"/>
      <c r="K246" s="172"/>
      <c r="L246" s="161"/>
      <c r="M246" s="162"/>
      <c r="N246" s="172"/>
      <c r="O246" s="161"/>
      <c r="P246" s="163"/>
      <c r="Q246" s="156">
        <f t="shared" si="3"/>
        <v>0</v>
      </c>
      <c r="R246" s="164"/>
      <c r="S246" s="165"/>
    </row>
    <row r="247" spans="1:19" ht="18" hidden="1" customHeight="1">
      <c r="A247" s="703">
        <v>237</v>
      </c>
      <c r="B247" s="704"/>
      <c r="C247" s="167"/>
      <c r="D247" s="151"/>
      <c r="E247" s="151"/>
      <c r="F247" s="152"/>
      <c r="G247" s="159"/>
      <c r="H247" s="160"/>
      <c r="I247" s="172"/>
      <c r="J247" s="162"/>
      <c r="K247" s="172"/>
      <c r="L247" s="161"/>
      <c r="M247" s="162"/>
      <c r="N247" s="172"/>
      <c r="O247" s="161"/>
      <c r="P247" s="163"/>
      <c r="Q247" s="156">
        <f t="shared" si="3"/>
        <v>0</v>
      </c>
      <c r="R247" s="164"/>
      <c r="S247" s="165"/>
    </row>
    <row r="248" spans="1:19" ht="18" hidden="1" customHeight="1">
      <c r="A248" s="703">
        <v>238</v>
      </c>
      <c r="B248" s="704"/>
      <c r="C248" s="167"/>
      <c r="D248" s="151"/>
      <c r="E248" s="151"/>
      <c r="F248" s="152"/>
      <c r="G248" s="159"/>
      <c r="H248" s="160"/>
      <c r="I248" s="172"/>
      <c r="J248" s="162"/>
      <c r="K248" s="172"/>
      <c r="L248" s="161"/>
      <c r="M248" s="162"/>
      <c r="N248" s="172"/>
      <c r="O248" s="161"/>
      <c r="P248" s="163"/>
      <c r="Q248" s="156">
        <f t="shared" si="3"/>
        <v>0</v>
      </c>
      <c r="R248" s="164"/>
      <c r="S248" s="165"/>
    </row>
    <row r="249" spans="1:19" ht="18" hidden="1" customHeight="1">
      <c r="A249" s="703">
        <v>239</v>
      </c>
      <c r="B249" s="704"/>
      <c r="C249" s="167"/>
      <c r="D249" s="151"/>
      <c r="E249" s="151"/>
      <c r="F249" s="152"/>
      <c r="G249" s="159"/>
      <c r="H249" s="160"/>
      <c r="I249" s="172"/>
      <c r="J249" s="162"/>
      <c r="K249" s="172"/>
      <c r="L249" s="161"/>
      <c r="M249" s="162"/>
      <c r="N249" s="172"/>
      <c r="O249" s="161"/>
      <c r="P249" s="163"/>
      <c r="Q249" s="156">
        <f t="shared" si="3"/>
        <v>0</v>
      </c>
      <c r="R249" s="164"/>
      <c r="S249" s="165"/>
    </row>
    <row r="250" spans="1:19" ht="18" hidden="1" customHeight="1">
      <c r="A250" s="703">
        <v>240</v>
      </c>
      <c r="B250" s="704"/>
      <c r="C250" s="167"/>
      <c r="D250" s="151"/>
      <c r="E250" s="151"/>
      <c r="F250" s="152"/>
      <c r="G250" s="159"/>
      <c r="H250" s="160"/>
      <c r="I250" s="172"/>
      <c r="J250" s="162"/>
      <c r="K250" s="172"/>
      <c r="L250" s="161"/>
      <c r="M250" s="162"/>
      <c r="N250" s="172"/>
      <c r="O250" s="161"/>
      <c r="P250" s="163"/>
      <c r="Q250" s="156">
        <f t="shared" si="3"/>
        <v>0</v>
      </c>
      <c r="R250" s="164"/>
      <c r="S250" s="165"/>
    </row>
    <row r="251" spans="1:19" ht="18" hidden="1" customHeight="1">
      <c r="A251" s="703">
        <v>241</v>
      </c>
      <c r="B251" s="704"/>
      <c r="C251" s="167"/>
      <c r="D251" s="151"/>
      <c r="E251" s="151"/>
      <c r="F251" s="152"/>
      <c r="G251" s="159"/>
      <c r="H251" s="160"/>
      <c r="I251" s="172"/>
      <c r="J251" s="162"/>
      <c r="K251" s="172"/>
      <c r="L251" s="161"/>
      <c r="M251" s="162"/>
      <c r="N251" s="172"/>
      <c r="O251" s="161"/>
      <c r="P251" s="163"/>
      <c r="Q251" s="156">
        <f t="shared" si="3"/>
        <v>0</v>
      </c>
      <c r="R251" s="164"/>
      <c r="S251" s="165"/>
    </row>
    <row r="252" spans="1:19" ht="18" hidden="1" customHeight="1">
      <c r="A252" s="703">
        <v>242</v>
      </c>
      <c r="B252" s="704"/>
      <c r="C252" s="167"/>
      <c r="D252" s="151"/>
      <c r="E252" s="151"/>
      <c r="F252" s="152"/>
      <c r="G252" s="159"/>
      <c r="H252" s="160"/>
      <c r="I252" s="172"/>
      <c r="J252" s="162"/>
      <c r="K252" s="172"/>
      <c r="L252" s="161"/>
      <c r="M252" s="162"/>
      <c r="N252" s="172"/>
      <c r="O252" s="161"/>
      <c r="P252" s="163"/>
      <c r="Q252" s="156">
        <f t="shared" si="3"/>
        <v>0</v>
      </c>
      <c r="R252" s="164"/>
      <c r="S252" s="165"/>
    </row>
    <row r="253" spans="1:19" ht="18" hidden="1" customHeight="1">
      <c r="A253" s="703">
        <v>243</v>
      </c>
      <c r="B253" s="704"/>
      <c r="C253" s="167"/>
      <c r="D253" s="151"/>
      <c r="E253" s="151"/>
      <c r="F253" s="152"/>
      <c r="G253" s="159"/>
      <c r="H253" s="160"/>
      <c r="I253" s="172"/>
      <c r="J253" s="162"/>
      <c r="K253" s="172"/>
      <c r="L253" s="161"/>
      <c r="M253" s="162"/>
      <c r="N253" s="172"/>
      <c r="O253" s="161"/>
      <c r="P253" s="163"/>
      <c r="Q253" s="156">
        <f t="shared" si="3"/>
        <v>0</v>
      </c>
      <c r="R253" s="164"/>
      <c r="S253" s="165"/>
    </row>
    <row r="254" spans="1:19" ht="18" hidden="1" customHeight="1">
      <c r="A254" s="703">
        <v>244</v>
      </c>
      <c r="B254" s="704"/>
      <c r="C254" s="167"/>
      <c r="D254" s="151"/>
      <c r="E254" s="151"/>
      <c r="F254" s="152"/>
      <c r="G254" s="159"/>
      <c r="H254" s="160"/>
      <c r="I254" s="172"/>
      <c r="J254" s="162"/>
      <c r="K254" s="172"/>
      <c r="L254" s="161"/>
      <c r="M254" s="162"/>
      <c r="N254" s="172"/>
      <c r="O254" s="161"/>
      <c r="P254" s="163"/>
      <c r="Q254" s="156">
        <f t="shared" si="3"/>
        <v>0</v>
      </c>
      <c r="R254" s="164"/>
      <c r="S254" s="165"/>
    </row>
    <row r="255" spans="1:19" ht="18" hidden="1" customHeight="1">
      <c r="A255" s="703">
        <v>245</v>
      </c>
      <c r="B255" s="704"/>
      <c r="C255" s="167"/>
      <c r="D255" s="151"/>
      <c r="E255" s="151"/>
      <c r="F255" s="152"/>
      <c r="G255" s="159"/>
      <c r="H255" s="160"/>
      <c r="I255" s="172"/>
      <c r="J255" s="162"/>
      <c r="K255" s="172"/>
      <c r="L255" s="161"/>
      <c r="M255" s="162"/>
      <c r="N255" s="172"/>
      <c r="O255" s="161"/>
      <c r="P255" s="163"/>
      <c r="Q255" s="156">
        <f t="shared" si="3"/>
        <v>0</v>
      </c>
      <c r="R255" s="164"/>
      <c r="S255" s="165"/>
    </row>
    <row r="256" spans="1:19" ht="18" hidden="1" customHeight="1">
      <c r="A256" s="703">
        <v>246</v>
      </c>
      <c r="B256" s="704"/>
      <c r="C256" s="167"/>
      <c r="D256" s="151"/>
      <c r="E256" s="151"/>
      <c r="F256" s="152"/>
      <c r="G256" s="159"/>
      <c r="H256" s="160"/>
      <c r="I256" s="172"/>
      <c r="J256" s="162"/>
      <c r="K256" s="172"/>
      <c r="L256" s="161"/>
      <c r="M256" s="162"/>
      <c r="N256" s="172"/>
      <c r="O256" s="161"/>
      <c r="P256" s="163"/>
      <c r="Q256" s="156">
        <f t="shared" si="3"/>
        <v>0</v>
      </c>
      <c r="R256" s="164"/>
      <c r="S256" s="165"/>
    </row>
    <row r="257" spans="1:19" ht="18" hidden="1" customHeight="1">
      <c r="A257" s="703">
        <v>247</v>
      </c>
      <c r="B257" s="704"/>
      <c r="C257" s="167"/>
      <c r="D257" s="151"/>
      <c r="E257" s="151"/>
      <c r="F257" s="152"/>
      <c r="G257" s="159"/>
      <c r="H257" s="160"/>
      <c r="I257" s="172"/>
      <c r="J257" s="162"/>
      <c r="K257" s="172"/>
      <c r="L257" s="161"/>
      <c r="M257" s="162"/>
      <c r="N257" s="172"/>
      <c r="O257" s="161"/>
      <c r="P257" s="163"/>
      <c r="Q257" s="156">
        <f t="shared" si="3"/>
        <v>0</v>
      </c>
      <c r="R257" s="164"/>
      <c r="S257" s="165"/>
    </row>
    <row r="258" spans="1:19" ht="18" hidden="1" customHeight="1">
      <c r="A258" s="703">
        <v>248</v>
      </c>
      <c r="B258" s="704"/>
      <c r="C258" s="167"/>
      <c r="D258" s="151"/>
      <c r="E258" s="151"/>
      <c r="F258" s="152"/>
      <c r="G258" s="159"/>
      <c r="H258" s="160"/>
      <c r="I258" s="172"/>
      <c r="J258" s="162"/>
      <c r="K258" s="172"/>
      <c r="L258" s="161"/>
      <c r="M258" s="162"/>
      <c r="N258" s="172"/>
      <c r="O258" s="161"/>
      <c r="P258" s="163"/>
      <c r="Q258" s="156">
        <f t="shared" si="3"/>
        <v>0</v>
      </c>
      <c r="R258" s="164"/>
      <c r="S258" s="165"/>
    </row>
    <row r="259" spans="1:19" ht="18" hidden="1" customHeight="1">
      <c r="A259" s="703">
        <v>249</v>
      </c>
      <c r="B259" s="704"/>
      <c r="C259" s="167"/>
      <c r="D259" s="151"/>
      <c r="E259" s="151"/>
      <c r="F259" s="152"/>
      <c r="G259" s="159"/>
      <c r="H259" s="160"/>
      <c r="I259" s="172"/>
      <c r="J259" s="162"/>
      <c r="K259" s="172"/>
      <c r="L259" s="161"/>
      <c r="M259" s="162"/>
      <c r="N259" s="172"/>
      <c r="O259" s="161"/>
      <c r="P259" s="163"/>
      <c r="Q259" s="156">
        <f t="shared" si="3"/>
        <v>0</v>
      </c>
      <c r="R259" s="164"/>
      <c r="S259" s="165"/>
    </row>
    <row r="260" spans="1:19" ht="18" hidden="1" customHeight="1">
      <c r="A260" s="703">
        <v>250</v>
      </c>
      <c r="B260" s="704"/>
      <c r="C260" s="167"/>
      <c r="D260" s="151"/>
      <c r="E260" s="151"/>
      <c r="F260" s="152"/>
      <c r="G260" s="159"/>
      <c r="H260" s="160"/>
      <c r="I260" s="172"/>
      <c r="J260" s="162"/>
      <c r="K260" s="172"/>
      <c r="L260" s="161"/>
      <c r="M260" s="162"/>
      <c r="N260" s="172"/>
      <c r="O260" s="161"/>
      <c r="P260" s="163"/>
      <c r="Q260" s="156">
        <f t="shared" si="3"/>
        <v>0</v>
      </c>
      <c r="R260" s="164"/>
      <c r="S260" s="165"/>
    </row>
    <row r="261" spans="1:19" ht="18" hidden="1" customHeight="1">
      <c r="A261" s="703">
        <v>251</v>
      </c>
      <c r="B261" s="704"/>
      <c r="C261" s="167"/>
      <c r="D261" s="151"/>
      <c r="E261" s="151"/>
      <c r="F261" s="152"/>
      <c r="G261" s="159"/>
      <c r="H261" s="160"/>
      <c r="I261" s="172"/>
      <c r="J261" s="162"/>
      <c r="K261" s="172"/>
      <c r="L261" s="161"/>
      <c r="M261" s="162"/>
      <c r="N261" s="172"/>
      <c r="O261" s="161"/>
      <c r="P261" s="163"/>
      <c r="Q261" s="156">
        <f t="shared" si="3"/>
        <v>0</v>
      </c>
      <c r="R261" s="164"/>
      <c r="S261" s="165"/>
    </row>
    <row r="262" spans="1:19" ht="18" hidden="1" customHeight="1">
      <c r="A262" s="703">
        <v>252</v>
      </c>
      <c r="B262" s="704"/>
      <c r="C262" s="167"/>
      <c r="D262" s="151"/>
      <c r="E262" s="151"/>
      <c r="F262" s="152"/>
      <c r="G262" s="159"/>
      <c r="H262" s="160"/>
      <c r="I262" s="172"/>
      <c r="J262" s="162"/>
      <c r="K262" s="172"/>
      <c r="L262" s="161"/>
      <c r="M262" s="162"/>
      <c r="N262" s="172"/>
      <c r="O262" s="161"/>
      <c r="P262" s="163"/>
      <c r="Q262" s="156">
        <f t="shared" si="3"/>
        <v>0</v>
      </c>
      <c r="R262" s="164"/>
      <c r="S262" s="165"/>
    </row>
    <row r="263" spans="1:19" ht="18" hidden="1" customHeight="1">
      <c r="A263" s="703">
        <v>253</v>
      </c>
      <c r="B263" s="704"/>
      <c r="C263" s="167"/>
      <c r="D263" s="151"/>
      <c r="E263" s="151"/>
      <c r="F263" s="152"/>
      <c r="G263" s="159"/>
      <c r="H263" s="160"/>
      <c r="I263" s="172"/>
      <c r="J263" s="162"/>
      <c r="K263" s="172"/>
      <c r="L263" s="161"/>
      <c r="M263" s="162"/>
      <c r="N263" s="172"/>
      <c r="O263" s="161"/>
      <c r="P263" s="163"/>
      <c r="Q263" s="156">
        <f t="shared" si="3"/>
        <v>0</v>
      </c>
      <c r="R263" s="164"/>
      <c r="S263" s="165"/>
    </row>
    <row r="264" spans="1:19" ht="18" hidden="1" customHeight="1">
      <c r="A264" s="703">
        <v>254</v>
      </c>
      <c r="B264" s="704"/>
      <c r="C264" s="167"/>
      <c r="D264" s="151"/>
      <c r="E264" s="151"/>
      <c r="F264" s="152"/>
      <c r="G264" s="159"/>
      <c r="H264" s="160"/>
      <c r="I264" s="172"/>
      <c r="J264" s="162"/>
      <c r="K264" s="172"/>
      <c r="L264" s="161"/>
      <c r="M264" s="162"/>
      <c r="N264" s="172"/>
      <c r="O264" s="161"/>
      <c r="P264" s="163"/>
      <c r="Q264" s="156">
        <f t="shared" si="3"/>
        <v>0</v>
      </c>
      <c r="R264" s="164"/>
      <c r="S264" s="165"/>
    </row>
    <row r="265" spans="1:19" ht="18" hidden="1" customHeight="1">
      <c r="A265" s="703">
        <v>255</v>
      </c>
      <c r="B265" s="704"/>
      <c r="C265" s="167"/>
      <c r="D265" s="151"/>
      <c r="E265" s="151"/>
      <c r="F265" s="152"/>
      <c r="G265" s="159"/>
      <c r="H265" s="160"/>
      <c r="I265" s="172"/>
      <c r="J265" s="162"/>
      <c r="K265" s="172"/>
      <c r="L265" s="161"/>
      <c r="M265" s="162"/>
      <c r="N265" s="172"/>
      <c r="O265" s="161"/>
      <c r="P265" s="163"/>
      <c r="Q265" s="156">
        <f t="shared" si="3"/>
        <v>0</v>
      </c>
      <c r="R265" s="164"/>
      <c r="S265" s="165"/>
    </row>
    <row r="266" spans="1:19" ht="18" hidden="1" customHeight="1">
      <c r="A266" s="703">
        <v>256</v>
      </c>
      <c r="B266" s="704"/>
      <c r="C266" s="167"/>
      <c r="D266" s="151"/>
      <c r="E266" s="151"/>
      <c r="F266" s="152"/>
      <c r="G266" s="159"/>
      <c r="H266" s="160"/>
      <c r="I266" s="172"/>
      <c r="J266" s="162"/>
      <c r="K266" s="172"/>
      <c r="L266" s="161"/>
      <c r="M266" s="162"/>
      <c r="N266" s="172"/>
      <c r="O266" s="161"/>
      <c r="P266" s="163"/>
      <c r="Q266" s="156">
        <f t="shared" si="3"/>
        <v>0</v>
      </c>
      <c r="R266" s="164"/>
      <c r="S266" s="165"/>
    </row>
    <row r="267" spans="1:19" ht="18" hidden="1" customHeight="1">
      <c r="A267" s="703">
        <v>257</v>
      </c>
      <c r="B267" s="704"/>
      <c r="C267" s="167"/>
      <c r="D267" s="151"/>
      <c r="E267" s="151"/>
      <c r="F267" s="152"/>
      <c r="G267" s="159"/>
      <c r="H267" s="160"/>
      <c r="I267" s="172"/>
      <c r="J267" s="162"/>
      <c r="K267" s="172"/>
      <c r="L267" s="161"/>
      <c r="M267" s="162"/>
      <c r="N267" s="172"/>
      <c r="O267" s="161"/>
      <c r="P267" s="163"/>
      <c r="Q267" s="156">
        <f t="shared" si="3"/>
        <v>0</v>
      </c>
      <c r="R267" s="164"/>
      <c r="S267" s="165"/>
    </row>
    <row r="268" spans="1:19" ht="18" hidden="1" customHeight="1">
      <c r="A268" s="703">
        <v>258</v>
      </c>
      <c r="B268" s="704"/>
      <c r="C268" s="167"/>
      <c r="D268" s="151"/>
      <c r="E268" s="151"/>
      <c r="F268" s="152"/>
      <c r="G268" s="159"/>
      <c r="H268" s="160"/>
      <c r="I268" s="172"/>
      <c r="J268" s="162"/>
      <c r="K268" s="172"/>
      <c r="L268" s="161"/>
      <c r="M268" s="162"/>
      <c r="N268" s="172"/>
      <c r="O268" s="161"/>
      <c r="P268" s="163"/>
      <c r="Q268" s="156">
        <f t="shared" si="3"/>
        <v>0</v>
      </c>
      <c r="R268" s="164"/>
      <c r="S268" s="165"/>
    </row>
    <row r="269" spans="1:19" ht="18" hidden="1" customHeight="1">
      <c r="A269" s="703">
        <v>259</v>
      </c>
      <c r="B269" s="704"/>
      <c r="C269" s="167"/>
      <c r="D269" s="151"/>
      <c r="E269" s="151"/>
      <c r="F269" s="152"/>
      <c r="G269" s="159"/>
      <c r="H269" s="160"/>
      <c r="I269" s="172"/>
      <c r="J269" s="162"/>
      <c r="K269" s="172"/>
      <c r="L269" s="161"/>
      <c r="M269" s="162"/>
      <c r="N269" s="172"/>
      <c r="O269" s="161"/>
      <c r="P269" s="163"/>
      <c r="Q269" s="156">
        <f t="shared" si="3"/>
        <v>0</v>
      </c>
      <c r="R269" s="164"/>
      <c r="S269" s="165"/>
    </row>
    <row r="270" spans="1:19" ht="18" hidden="1" customHeight="1">
      <c r="A270" s="703">
        <v>260</v>
      </c>
      <c r="B270" s="704"/>
      <c r="C270" s="167"/>
      <c r="D270" s="151"/>
      <c r="E270" s="151"/>
      <c r="F270" s="152"/>
      <c r="G270" s="159"/>
      <c r="H270" s="160"/>
      <c r="I270" s="172"/>
      <c r="J270" s="162"/>
      <c r="K270" s="172"/>
      <c r="L270" s="161"/>
      <c r="M270" s="162"/>
      <c r="N270" s="172"/>
      <c r="O270" s="161"/>
      <c r="P270" s="163"/>
      <c r="Q270" s="156">
        <f t="shared" si="3"/>
        <v>0</v>
      </c>
      <c r="R270" s="164"/>
      <c r="S270" s="165"/>
    </row>
    <row r="271" spans="1:19" ht="18" hidden="1" customHeight="1">
      <c r="A271" s="703">
        <v>261</v>
      </c>
      <c r="B271" s="704"/>
      <c r="C271" s="167"/>
      <c r="D271" s="151"/>
      <c r="E271" s="151"/>
      <c r="F271" s="152"/>
      <c r="G271" s="159"/>
      <c r="H271" s="160"/>
      <c r="I271" s="172"/>
      <c r="J271" s="162"/>
      <c r="K271" s="172"/>
      <c r="L271" s="161"/>
      <c r="M271" s="162"/>
      <c r="N271" s="172"/>
      <c r="O271" s="161"/>
      <c r="P271" s="163"/>
      <c r="Q271" s="156">
        <f t="shared" ref="Q271:Q310" si="4">IF(I271="",0,INT(SUM(PRODUCT(I271,K271,N271))))</f>
        <v>0</v>
      </c>
      <c r="R271" s="164"/>
      <c r="S271" s="165"/>
    </row>
    <row r="272" spans="1:19" ht="18" hidden="1" customHeight="1">
      <c r="A272" s="703">
        <v>262</v>
      </c>
      <c r="B272" s="704"/>
      <c r="C272" s="167"/>
      <c r="D272" s="151"/>
      <c r="E272" s="151"/>
      <c r="F272" s="152"/>
      <c r="G272" s="159"/>
      <c r="H272" s="160"/>
      <c r="I272" s="172"/>
      <c r="J272" s="162"/>
      <c r="K272" s="172"/>
      <c r="L272" s="161"/>
      <c r="M272" s="162"/>
      <c r="N272" s="172"/>
      <c r="O272" s="161"/>
      <c r="P272" s="163"/>
      <c r="Q272" s="156">
        <f t="shared" si="4"/>
        <v>0</v>
      </c>
      <c r="R272" s="164"/>
      <c r="S272" s="165"/>
    </row>
    <row r="273" spans="1:19" ht="18" hidden="1" customHeight="1">
      <c r="A273" s="703">
        <v>263</v>
      </c>
      <c r="B273" s="704"/>
      <c r="C273" s="167"/>
      <c r="D273" s="151"/>
      <c r="E273" s="151"/>
      <c r="F273" s="152"/>
      <c r="G273" s="159"/>
      <c r="H273" s="160"/>
      <c r="I273" s="172"/>
      <c r="J273" s="162"/>
      <c r="K273" s="172"/>
      <c r="L273" s="161"/>
      <c r="M273" s="162"/>
      <c r="N273" s="172"/>
      <c r="O273" s="161"/>
      <c r="P273" s="163"/>
      <c r="Q273" s="156">
        <f t="shared" si="4"/>
        <v>0</v>
      </c>
      <c r="R273" s="164"/>
      <c r="S273" s="165"/>
    </row>
    <row r="274" spans="1:19" ht="18" hidden="1" customHeight="1">
      <c r="A274" s="703">
        <v>264</v>
      </c>
      <c r="B274" s="704"/>
      <c r="C274" s="167"/>
      <c r="D274" s="151"/>
      <c r="E274" s="151"/>
      <c r="F274" s="152"/>
      <c r="G274" s="159"/>
      <c r="H274" s="160"/>
      <c r="I274" s="172"/>
      <c r="J274" s="162"/>
      <c r="K274" s="172"/>
      <c r="L274" s="161"/>
      <c r="M274" s="162"/>
      <c r="N274" s="172"/>
      <c r="O274" s="161"/>
      <c r="P274" s="163"/>
      <c r="Q274" s="156">
        <f t="shared" si="4"/>
        <v>0</v>
      </c>
      <c r="R274" s="164"/>
      <c r="S274" s="165"/>
    </row>
    <row r="275" spans="1:19" ht="18" hidden="1" customHeight="1">
      <c r="A275" s="703">
        <v>265</v>
      </c>
      <c r="B275" s="704"/>
      <c r="C275" s="167"/>
      <c r="D275" s="151"/>
      <c r="E275" s="151"/>
      <c r="F275" s="152"/>
      <c r="G275" s="159"/>
      <c r="H275" s="160"/>
      <c r="I275" s="172"/>
      <c r="J275" s="162"/>
      <c r="K275" s="172"/>
      <c r="L275" s="161"/>
      <c r="M275" s="162"/>
      <c r="N275" s="172"/>
      <c r="O275" s="161"/>
      <c r="P275" s="163"/>
      <c r="Q275" s="156">
        <f t="shared" si="4"/>
        <v>0</v>
      </c>
      <c r="R275" s="164"/>
      <c r="S275" s="165"/>
    </row>
    <row r="276" spans="1:19" ht="18" hidden="1" customHeight="1">
      <c r="A276" s="703">
        <v>266</v>
      </c>
      <c r="B276" s="704"/>
      <c r="C276" s="167"/>
      <c r="D276" s="151"/>
      <c r="E276" s="151"/>
      <c r="F276" s="152"/>
      <c r="G276" s="159"/>
      <c r="H276" s="160"/>
      <c r="I276" s="172"/>
      <c r="J276" s="162"/>
      <c r="K276" s="172"/>
      <c r="L276" s="161"/>
      <c r="M276" s="162"/>
      <c r="N276" s="172"/>
      <c r="O276" s="161"/>
      <c r="P276" s="163"/>
      <c r="Q276" s="156">
        <f t="shared" si="4"/>
        <v>0</v>
      </c>
      <c r="R276" s="164"/>
      <c r="S276" s="165"/>
    </row>
    <row r="277" spans="1:19" ht="18" hidden="1" customHeight="1">
      <c r="A277" s="703">
        <v>267</v>
      </c>
      <c r="B277" s="704"/>
      <c r="C277" s="167"/>
      <c r="D277" s="151"/>
      <c r="E277" s="151"/>
      <c r="F277" s="152"/>
      <c r="G277" s="159"/>
      <c r="H277" s="160"/>
      <c r="I277" s="172"/>
      <c r="J277" s="162"/>
      <c r="K277" s="172"/>
      <c r="L277" s="161"/>
      <c r="M277" s="162"/>
      <c r="N277" s="172"/>
      <c r="O277" s="161"/>
      <c r="P277" s="163"/>
      <c r="Q277" s="156">
        <f t="shared" si="4"/>
        <v>0</v>
      </c>
      <c r="R277" s="164"/>
      <c r="S277" s="165"/>
    </row>
    <row r="278" spans="1:19" ht="18" hidden="1" customHeight="1">
      <c r="A278" s="703">
        <v>268</v>
      </c>
      <c r="B278" s="704"/>
      <c r="C278" s="167"/>
      <c r="D278" s="151"/>
      <c r="E278" s="151"/>
      <c r="F278" s="152"/>
      <c r="G278" s="159"/>
      <c r="H278" s="160"/>
      <c r="I278" s="172"/>
      <c r="J278" s="162"/>
      <c r="K278" s="172"/>
      <c r="L278" s="161"/>
      <c r="M278" s="162"/>
      <c r="N278" s="172"/>
      <c r="O278" s="161"/>
      <c r="P278" s="163"/>
      <c r="Q278" s="156">
        <f t="shared" si="4"/>
        <v>0</v>
      </c>
      <c r="R278" s="164"/>
      <c r="S278" s="165"/>
    </row>
    <row r="279" spans="1:19" ht="18" hidden="1" customHeight="1">
      <c r="A279" s="703">
        <v>269</v>
      </c>
      <c r="B279" s="704"/>
      <c r="C279" s="167"/>
      <c r="D279" s="151"/>
      <c r="E279" s="151"/>
      <c r="F279" s="152"/>
      <c r="G279" s="159"/>
      <c r="H279" s="160"/>
      <c r="I279" s="172"/>
      <c r="J279" s="162"/>
      <c r="K279" s="172"/>
      <c r="L279" s="161"/>
      <c r="M279" s="162"/>
      <c r="N279" s="172"/>
      <c r="O279" s="161"/>
      <c r="P279" s="163"/>
      <c r="Q279" s="156">
        <f t="shared" si="4"/>
        <v>0</v>
      </c>
      <c r="R279" s="164"/>
      <c r="S279" s="165"/>
    </row>
    <row r="280" spans="1:19" ht="18" hidden="1" customHeight="1">
      <c r="A280" s="703">
        <v>270</v>
      </c>
      <c r="B280" s="704"/>
      <c r="C280" s="167"/>
      <c r="D280" s="151"/>
      <c r="E280" s="151"/>
      <c r="F280" s="152"/>
      <c r="G280" s="159"/>
      <c r="H280" s="160"/>
      <c r="I280" s="172"/>
      <c r="J280" s="162"/>
      <c r="K280" s="172"/>
      <c r="L280" s="161"/>
      <c r="M280" s="162"/>
      <c r="N280" s="172"/>
      <c r="O280" s="161"/>
      <c r="P280" s="163"/>
      <c r="Q280" s="156">
        <f t="shared" si="4"/>
        <v>0</v>
      </c>
      <c r="R280" s="164"/>
      <c r="S280" s="165"/>
    </row>
    <row r="281" spans="1:19" ht="18" hidden="1" customHeight="1">
      <c r="A281" s="703">
        <v>271</v>
      </c>
      <c r="B281" s="704"/>
      <c r="C281" s="167"/>
      <c r="D281" s="151"/>
      <c r="E281" s="151"/>
      <c r="F281" s="152"/>
      <c r="G281" s="159"/>
      <c r="H281" s="160"/>
      <c r="I281" s="172"/>
      <c r="J281" s="162"/>
      <c r="K281" s="172"/>
      <c r="L281" s="161"/>
      <c r="M281" s="162"/>
      <c r="N281" s="172"/>
      <c r="O281" s="161"/>
      <c r="P281" s="163"/>
      <c r="Q281" s="156">
        <f t="shared" si="4"/>
        <v>0</v>
      </c>
      <c r="R281" s="164"/>
      <c r="S281" s="165"/>
    </row>
    <row r="282" spans="1:19" ht="18" hidden="1" customHeight="1">
      <c r="A282" s="703">
        <v>272</v>
      </c>
      <c r="B282" s="704"/>
      <c r="C282" s="167"/>
      <c r="D282" s="151"/>
      <c r="E282" s="151"/>
      <c r="F282" s="152"/>
      <c r="G282" s="159"/>
      <c r="H282" s="160"/>
      <c r="I282" s="172"/>
      <c r="J282" s="162"/>
      <c r="K282" s="172"/>
      <c r="L282" s="161"/>
      <c r="M282" s="162"/>
      <c r="N282" s="172"/>
      <c r="O282" s="161"/>
      <c r="P282" s="163"/>
      <c r="Q282" s="156">
        <f t="shared" si="4"/>
        <v>0</v>
      </c>
      <c r="R282" s="164"/>
      <c r="S282" s="165"/>
    </row>
    <row r="283" spans="1:19" ht="18" hidden="1" customHeight="1">
      <c r="A283" s="703">
        <v>273</v>
      </c>
      <c r="B283" s="704"/>
      <c r="C283" s="167"/>
      <c r="D283" s="151"/>
      <c r="E283" s="151"/>
      <c r="F283" s="152"/>
      <c r="G283" s="159"/>
      <c r="H283" s="160"/>
      <c r="I283" s="172"/>
      <c r="J283" s="162"/>
      <c r="K283" s="172"/>
      <c r="L283" s="161"/>
      <c r="M283" s="162"/>
      <c r="N283" s="172"/>
      <c r="O283" s="161"/>
      <c r="P283" s="163"/>
      <c r="Q283" s="156">
        <f t="shared" si="4"/>
        <v>0</v>
      </c>
      <c r="R283" s="164"/>
      <c r="S283" s="165"/>
    </row>
    <row r="284" spans="1:19" ht="18" hidden="1" customHeight="1">
      <c r="A284" s="703">
        <v>274</v>
      </c>
      <c r="B284" s="704"/>
      <c r="C284" s="167"/>
      <c r="D284" s="151"/>
      <c r="E284" s="151"/>
      <c r="F284" s="152"/>
      <c r="G284" s="159"/>
      <c r="H284" s="160"/>
      <c r="I284" s="172"/>
      <c r="J284" s="162"/>
      <c r="K284" s="172"/>
      <c r="L284" s="161"/>
      <c r="M284" s="162"/>
      <c r="N284" s="172"/>
      <c r="O284" s="161"/>
      <c r="P284" s="163"/>
      <c r="Q284" s="156">
        <f t="shared" si="4"/>
        <v>0</v>
      </c>
      <c r="R284" s="164"/>
      <c r="S284" s="165"/>
    </row>
    <row r="285" spans="1:19" ht="18" hidden="1" customHeight="1">
      <c r="A285" s="703">
        <v>275</v>
      </c>
      <c r="B285" s="704"/>
      <c r="C285" s="167"/>
      <c r="D285" s="151"/>
      <c r="E285" s="151"/>
      <c r="F285" s="152"/>
      <c r="G285" s="159"/>
      <c r="H285" s="160"/>
      <c r="I285" s="172"/>
      <c r="J285" s="162"/>
      <c r="K285" s="172"/>
      <c r="L285" s="161"/>
      <c r="M285" s="162"/>
      <c r="N285" s="172"/>
      <c r="O285" s="161"/>
      <c r="P285" s="163"/>
      <c r="Q285" s="156">
        <f t="shared" si="4"/>
        <v>0</v>
      </c>
      <c r="R285" s="164"/>
      <c r="S285" s="165"/>
    </row>
    <row r="286" spans="1:19" ht="18" hidden="1" customHeight="1">
      <c r="A286" s="703">
        <v>276</v>
      </c>
      <c r="B286" s="704"/>
      <c r="C286" s="167"/>
      <c r="D286" s="151"/>
      <c r="E286" s="151"/>
      <c r="F286" s="152"/>
      <c r="G286" s="159"/>
      <c r="H286" s="160"/>
      <c r="I286" s="172"/>
      <c r="J286" s="162"/>
      <c r="K286" s="172"/>
      <c r="L286" s="161"/>
      <c r="M286" s="162"/>
      <c r="N286" s="172"/>
      <c r="O286" s="161"/>
      <c r="P286" s="163"/>
      <c r="Q286" s="156">
        <f t="shared" si="4"/>
        <v>0</v>
      </c>
      <c r="R286" s="164"/>
      <c r="S286" s="165"/>
    </row>
    <row r="287" spans="1:19" ht="18" hidden="1" customHeight="1">
      <c r="A287" s="703">
        <v>277</v>
      </c>
      <c r="B287" s="704"/>
      <c r="C287" s="167"/>
      <c r="D287" s="151"/>
      <c r="E287" s="151"/>
      <c r="F287" s="152"/>
      <c r="G287" s="159"/>
      <c r="H287" s="160"/>
      <c r="I287" s="172"/>
      <c r="J287" s="162"/>
      <c r="K287" s="172"/>
      <c r="L287" s="161"/>
      <c r="M287" s="162"/>
      <c r="N287" s="172"/>
      <c r="O287" s="161"/>
      <c r="P287" s="163"/>
      <c r="Q287" s="156">
        <f t="shared" si="4"/>
        <v>0</v>
      </c>
      <c r="R287" s="164"/>
      <c r="S287" s="165"/>
    </row>
    <row r="288" spans="1:19" ht="18" hidden="1" customHeight="1">
      <c r="A288" s="703">
        <v>278</v>
      </c>
      <c r="B288" s="704"/>
      <c r="C288" s="167"/>
      <c r="D288" s="151"/>
      <c r="E288" s="151"/>
      <c r="F288" s="152"/>
      <c r="G288" s="159"/>
      <c r="H288" s="160"/>
      <c r="I288" s="172"/>
      <c r="J288" s="162"/>
      <c r="K288" s="172"/>
      <c r="L288" s="161"/>
      <c r="M288" s="162"/>
      <c r="N288" s="172"/>
      <c r="O288" s="161"/>
      <c r="P288" s="163"/>
      <c r="Q288" s="156">
        <f t="shared" si="4"/>
        <v>0</v>
      </c>
      <c r="R288" s="164"/>
      <c r="S288" s="165"/>
    </row>
    <row r="289" spans="1:19" ht="18" hidden="1" customHeight="1">
      <c r="A289" s="703">
        <v>279</v>
      </c>
      <c r="B289" s="704"/>
      <c r="C289" s="167"/>
      <c r="D289" s="151"/>
      <c r="E289" s="151"/>
      <c r="F289" s="152"/>
      <c r="G289" s="159"/>
      <c r="H289" s="160"/>
      <c r="I289" s="172"/>
      <c r="J289" s="162"/>
      <c r="K289" s="172"/>
      <c r="L289" s="161"/>
      <c r="M289" s="162"/>
      <c r="N289" s="172"/>
      <c r="O289" s="161"/>
      <c r="P289" s="163"/>
      <c r="Q289" s="156">
        <f t="shared" si="4"/>
        <v>0</v>
      </c>
      <c r="R289" s="164"/>
      <c r="S289" s="165"/>
    </row>
    <row r="290" spans="1:19" ht="18" hidden="1" customHeight="1">
      <c r="A290" s="703">
        <v>280</v>
      </c>
      <c r="B290" s="704"/>
      <c r="C290" s="167"/>
      <c r="D290" s="151"/>
      <c r="E290" s="151"/>
      <c r="F290" s="152"/>
      <c r="G290" s="159"/>
      <c r="H290" s="160"/>
      <c r="I290" s="172"/>
      <c r="J290" s="162"/>
      <c r="K290" s="172"/>
      <c r="L290" s="161"/>
      <c r="M290" s="162"/>
      <c r="N290" s="172"/>
      <c r="O290" s="161"/>
      <c r="P290" s="163"/>
      <c r="Q290" s="156">
        <f t="shared" si="4"/>
        <v>0</v>
      </c>
      <c r="R290" s="164"/>
      <c r="S290" s="165"/>
    </row>
    <row r="291" spans="1:19" ht="18" hidden="1" customHeight="1">
      <c r="A291" s="703">
        <v>281</v>
      </c>
      <c r="B291" s="704"/>
      <c r="C291" s="167"/>
      <c r="D291" s="151"/>
      <c r="E291" s="151"/>
      <c r="F291" s="152"/>
      <c r="G291" s="159"/>
      <c r="H291" s="160"/>
      <c r="I291" s="172"/>
      <c r="J291" s="162"/>
      <c r="K291" s="172"/>
      <c r="L291" s="161"/>
      <c r="M291" s="162"/>
      <c r="N291" s="172"/>
      <c r="O291" s="161"/>
      <c r="P291" s="163"/>
      <c r="Q291" s="156">
        <f t="shared" si="4"/>
        <v>0</v>
      </c>
      <c r="R291" s="164"/>
      <c r="S291" s="165"/>
    </row>
    <row r="292" spans="1:19" ht="18" hidden="1" customHeight="1">
      <c r="A292" s="703">
        <v>282</v>
      </c>
      <c r="B292" s="704"/>
      <c r="C292" s="167"/>
      <c r="D292" s="151"/>
      <c r="E292" s="151"/>
      <c r="F292" s="152"/>
      <c r="G292" s="159"/>
      <c r="H292" s="160"/>
      <c r="I292" s="172"/>
      <c r="J292" s="162"/>
      <c r="K292" s="172"/>
      <c r="L292" s="161"/>
      <c r="M292" s="162"/>
      <c r="N292" s="172"/>
      <c r="O292" s="161"/>
      <c r="P292" s="163"/>
      <c r="Q292" s="156">
        <f t="shared" si="4"/>
        <v>0</v>
      </c>
      <c r="R292" s="164"/>
      <c r="S292" s="165"/>
    </row>
    <row r="293" spans="1:19" ht="18" hidden="1" customHeight="1">
      <c r="A293" s="703">
        <v>283</v>
      </c>
      <c r="B293" s="704"/>
      <c r="C293" s="167"/>
      <c r="D293" s="151"/>
      <c r="E293" s="151"/>
      <c r="F293" s="152"/>
      <c r="G293" s="159"/>
      <c r="H293" s="160"/>
      <c r="I293" s="172"/>
      <c r="J293" s="162"/>
      <c r="K293" s="172"/>
      <c r="L293" s="161"/>
      <c r="M293" s="162"/>
      <c r="N293" s="172"/>
      <c r="O293" s="161"/>
      <c r="P293" s="163"/>
      <c r="Q293" s="156">
        <f t="shared" si="4"/>
        <v>0</v>
      </c>
      <c r="R293" s="164"/>
      <c r="S293" s="165"/>
    </row>
    <row r="294" spans="1:19" ht="18" hidden="1" customHeight="1">
      <c r="A294" s="703">
        <v>284</v>
      </c>
      <c r="B294" s="704"/>
      <c r="C294" s="167"/>
      <c r="D294" s="151"/>
      <c r="E294" s="151"/>
      <c r="F294" s="152"/>
      <c r="G294" s="159"/>
      <c r="H294" s="160"/>
      <c r="I294" s="172"/>
      <c r="J294" s="162"/>
      <c r="K294" s="172"/>
      <c r="L294" s="161"/>
      <c r="M294" s="162"/>
      <c r="N294" s="172"/>
      <c r="O294" s="161"/>
      <c r="P294" s="163"/>
      <c r="Q294" s="156">
        <f t="shared" si="4"/>
        <v>0</v>
      </c>
      <c r="R294" s="164"/>
      <c r="S294" s="165"/>
    </row>
    <row r="295" spans="1:19" ht="18" hidden="1" customHeight="1">
      <c r="A295" s="703">
        <v>285</v>
      </c>
      <c r="B295" s="704"/>
      <c r="C295" s="167"/>
      <c r="D295" s="151"/>
      <c r="E295" s="151"/>
      <c r="F295" s="152"/>
      <c r="G295" s="159"/>
      <c r="H295" s="160"/>
      <c r="I295" s="172"/>
      <c r="J295" s="162"/>
      <c r="K295" s="172"/>
      <c r="L295" s="161"/>
      <c r="M295" s="162"/>
      <c r="N295" s="172"/>
      <c r="O295" s="161"/>
      <c r="P295" s="163"/>
      <c r="Q295" s="156">
        <f t="shared" si="4"/>
        <v>0</v>
      </c>
      <c r="R295" s="164"/>
      <c r="S295" s="165"/>
    </row>
    <row r="296" spans="1:19" ht="18" hidden="1" customHeight="1">
      <c r="A296" s="703">
        <v>286</v>
      </c>
      <c r="B296" s="704"/>
      <c r="C296" s="167"/>
      <c r="D296" s="151"/>
      <c r="E296" s="151"/>
      <c r="F296" s="152"/>
      <c r="G296" s="159"/>
      <c r="H296" s="160"/>
      <c r="I296" s="172"/>
      <c r="J296" s="162"/>
      <c r="K296" s="172"/>
      <c r="L296" s="161"/>
      <c r="M296" s="162"/>
      <c r="N296" s="172"/>
      <c r="O296" s="161"/>
      <c r="P296" s="163"/>
      <c r="Q296" s="156">
        <f t="shared" si="4"/>
        <v>0</v>
      </c>
      <c r="R296" s="164"/>
      <c r="S296" s="165"/>
    </row>
    <row r="297" spans="1:19" ht="18" hidden="1" customHeight="1">
      <c r="A297" s="703">
        <v>287</v>
      </c>
      <c r="B297" s="704"/>
      <c r="C297" s="167"/>
      <c r="D297" s="151"/>
      <c r="E297" s="151"/>
      <c r="F297" s="152"/>
      <c r="G297" s="159"/>
      <c r="H297" s="160"/>
      <c r="I297" s="172"/>
      <c r="J297" s="162"/>
      <c r="K297" s="172"/>
      <c r="L297" s="161"/>
      <c r="M297" s="162"/>
      <c r="N297" s="172"/>
      <c r="O297" s="161"/>
      <c r="P297" s="163"/>
      <c r="Q297" s="156">
        <f t="shared" si="4"/>
        <v>0</v>
      </c>
      <c r="R297" s="164"/>
      <c r="S297" s="165"/>
    </row>
    <row r="298" spans="1:19" ht="18" hidden="1" customHeight="1">
      <c r="A298" s="703">
        <v>288</v>
      </c>
      <c r="B298" s="704"/>
      <c r="C298" s="167"/>
      <c r="D298" s="151"/>
      <c r="E298" s="151"/>
      <c r="F298" s="152"/>
      <c r="G298" s="159"/>
      <c r="H298" s="160"/>
      <c r="I298" s="172"/>
      <c r="J298" s="162"/>
      <c r="K298" s="172"/>
      <c r="L298" s="161"/>
      <c r="M298" s="162"/>
      <c r="N298" s="172"/>
      <c r="O298" s="161"/>
      <c r="P298" s="163"/>
      <c r="Q298" s="156">
        <f t="shared" si="4"/>
        <v>0</v>
      </c>
      <c r="R298" s="164"/>
      <c r="S298" s="165"/>
    </row>
    <row r="299" spans="1:19" ht="18" hidden="1" customHeight="1">
      <c r="A299" s="703">
        <v>289</v>
      </c>
      <c r="B299" s="704"/>
      <c r="C299" s="167"/>
      <c r="D299" s="151"/>
      <c r="E299" s="151"/>
      <c r="F299" s="152"/>
      <c r="G299" s="159"/>
      <c r="H299" s="160"/>
      <c r="I299" s="172"/>
      <c r="J299" s="162"/>
      <c r="K299" s="172"/>
      <c r="L299" s="161"/>
      <c r="M299" s="162"/>
      <c r="N299" s="172"/>
      <c r="O299" s="161"/>
      <c r="P299" s="163"/>
      <c r="Q299" s="156">
        <f t="shared" si="4"/>
        <v>0</v>
      </c>
      <c r="R299" s="164"/>
      <c r="S299" s="165"/>
    </row>
    <row r="300" spans="1:19" ht="18" hidden="1" customHeight="1">
      <c r="A300" s="703">
        <v>290</v>
      </c>
      <c r="B300" s="704"/>
      <c r="C300" s="167"/>
      <c r="D300" s="151"/>
      <c r="E300" s="151"/>
      <c r="F300" s="152"/>
      <c r="G300" s="159"/>
      <c r="H300" s="160"/>
      <c r="I300" s="172"/>
      <c r="J300" s="162"/>
      <c r="K300" s="172"/>
      <c r="L300" s="161"/>
      <c r="M300" s="162"/>
      <c r="N300" s="172"/>
      <c r="O300" s="161"/>
      <c r="P300" s="163"/>
      <c r="Q300" s="156">
        <f t="shared" si="4"/>
        <v>0</v>
      </c>
      <c r="R300" s="164"/>
      <c r="S300" s="165"/>
    </row>
    <row r="301" spans="1:19" ht="18" hidden="1" customHeight="1">
      <c r="A301" s="703">
        <v>291</v>
      </c>
      <c r="B301" s="704"/>
      <c r="C301" s="167"/>
      <c r="D301" s="151"/>
      <c r="E301" s="151"/>
      <c r="F301" s="152"/>
      <c r="G301" s="159"/>
      <c r="H301" s="160"/>
      <c r="I301" s="172"/>
      <c r="J301" s="162"/>
      <c r="K301" s="172"/>
      <c r="L301" s="161"/>
      <c r="M301" s="162"/>
      <c r="N301" s="172"/>
      <c r="O301" s="161"/>
      <c r="P301" s="163"/>
      <c r="Q301" s="156">
        <f t="shared" si="4"/>
        <v>0</v>
      </c>
      <c r="R301" s="164"/>
      <c r="S301" s="165"/>
    </row>
    <row r="302" spans="1:19" ht="18" hidden="1" customHeight="1">
      <c r="A302" s="703">
        <v>292</v>
      </c>
      <c r="B302" s="704"/>
      <c r="C302" s="167"/>
      <c r="D302" s="151"/>
      <c r="E302" s="151"/>
      <c r="F302" s="152"/>
      <c r="G302" s="159"/>
      <c r="H302" s="160"/>
      <c r="I302" s="172"/>
      <c r="J302" s="162"/>
      <c r="K302" s="172"/>
      <c r="L302" s="161"/>
      <c r="M302" s="162"/>
      <c r="N302" s="172"/>
      <c r="O302" s="161"/>
      <c r="P302" s="163"/>
      <c r="Q302" s="156">
        <f t="shared" si="4"/>
        <v>0</v>
      </c>
      <c r="R302" s="164"/>
      <c r="S302" s="165"/>
    </row>
    <row r="303" spans="1:19" ht="18" hidden="1" customHeight="1">
      <c r="A303" s="703">
        <v>293</v>
      </c>
      <c r="B303" s="704"/>
      <c r="C303" s="167"/>
      <c r="D303" s="151"/>
      <c r="E303" s="151"/>
      <c r="F303" s="152"/>
      <c r="G303" s="159"/>
      <c r="H303" s="160"/>
      <c r="I303" s="172"/>
      <c r="J303" s="162"/>
      <c r="K303" s="172"/>
      <c r="L303" s="161"/>
      <c r="M303" s="162"/>
      <c r="N303" s="172"/>
      <c r="O303" s="161"/>
      <c r="P303" s="163"/>
      <c r="Q303" s="156">
        <f t="shared" si="4"/>
        <v>0</v>
      </c>
      <c r="R303" s="164"/>
      <c r="S303" s="165"/>
    </row>
    <row r="304" spans="1:19" ht="18" hidden="1" customHeight="1">
      <c r="A304" s="703">
        <v>294</v>
      </c>
      <c r="B304" s="704"/>
      <c r="C304" s="167"/>
      <c r="D304" s="151"/>
      <c r="E304" s="151"/>
      <c r="F304" s="152"/>
      <c r="G304" s="159"/>
      <c r="H304" s="160"/>
      <c r="I304" s="172"/>
      <c r="J304" s="162"/>
      <c r="K304" s="172"/>
      <c r="L304" s="161"/>
      <c r="M304" s="162"/>
      <c r="N304" s="172"/>
      <c r="O304" s="161"/>
      <c r="P304" s="163"/>
      <c r="Q304" s="156">
        <f t="shared" si="4"/>
        <v>0</v>
      </c>
      <c r="R304" s="164"/>
      <c r="S304" s="165"/>
    </row>
    <row r="305" spans="1:24" ht="18" hidden="1" customHeight="1">
      <c r="A305" s="703">
        <v>295</v>
      </c>
      <c r="B305" s="704"/>
      <c r="C305" s="167"/>
      <c r="D305" s="151"/>
      <c r="E305" s="151"/>
      <c r="F305" s="152"/>
      <c r="G305" s="159"/>
      <c r="H305" s="160"/>
      <c r="I305" s="172"/>
      <c r="J305" s="162"/>
      <c r="K305" s="172"/>
      <c r="L305" s="161"/>
      <c r="M305" s="162"/>
      <c r="N305" s="172"/>
      <c r="O305" s="161"/>
      <c r="P305" s="163"/>
      <c r="Q305" s="156">
        <f t="shared" si="4"/>
        <v>0</v>
      </c>
      <c r="R305" s="164"/>
      <c r="S305" s="165"/>
    </row>
    <row r="306" spans="1:24" ht="18" hidden="1" customHeight="1">
      <c r="A306" s="703">
        <v>296</v>
      </c>
      <c r="B306" s="704"/>
      <c r="C306" s="167"/>
      <c r="D306" s="151"/>
      <c r="E306" s="151"/>
      <c r="F306" s="152"/>
      <c r="G306" s="159"/>
      <c r="H306" s="160"/>
      <c r="I306" s="172"/>
      <c r="J306" s="162"/>
      <c r="K306" s="172"/>
      <c r="L306" s="161"/>
      <c r="M306" s="162"/>
      <c r="N306" s="172"/>
      <c r="O306" s="161"/>
      <c r="P306" s="163"/>
      <c r="Q306" s="156">
        <f t="shared" si="4"/>
        <v>0</v>
      </c>
      <c r="R306" s="164"/>
      <c r="S306" s="165"/>
    </row>
    <row r="307" spans="1:24" ht="18" hidden="1" customHeight="1">
      <c r="A307" s="703">
        <v>297</v>
      </c>
      <c r="B307" s="704"/>
      <c r="C307" s="167"/>
      <c r="D307" s="151"/>
      <c r="E307" s="151"/>
      <c r="F307" s="152"/>
      <c r="G307" s="159"/>
      <c r="H307" s="160"/>
      <c r="I307" s="172"/>
      <c r="J307" s="162"/>
      <c r="K307" s="172"/>
      <c r="L307" s="161"/>
      <c r="M307" s="162"/>
      <c r="N307" s="172"/>
      <c r="O307" s="161"/>
      <c r="P307" s="163"/>
      <c r="Q307" s="156">
        <f t="shared" si="4"/>
        <v>0</v>
      </c>
      <c r="R307" s="164"/>
      <c r="S307" s="165"/>
    </row>
    <row r="308" spans="1:24" ht="18" hidden="1" customHeight="1">
      <c r="A308" s="703">
        <v>298</v>
      </c>
      <c r="B308" s="704"/>
      <c r="C308" s="167"/>
      <c r="D308" s="151"/>
      <c r="E308" s="151"/>
      <c r="F308" s="152"/>
      <c r="G308" s="159"/>
      <c r="H308" s="160"/>
      <c r="I308" s="172"/>
      <c r="J308" s="162"/>
      <c r="K308" s="172"/>
      <c r="L308" s="161"/>
      <c r="M308" s="162"/>
      <c r="N308" s="172"/>
      <c r="O308" s="161"/>
      <c r="P308" s="163"/>
      <c r="Q308" s="156">
        <f t="shared" si="4"/>
        <v>0</v>
      </c>
      <c r="R308" s="164"/>
      <c r="S308" s="165"/>
    </row>
    <row r="309" spans="1:24" ht="18" hidden="1" customHeight="1">
      <c r="A309" s="703">
        <v>299</v>
      </c>
      <c r="B309" s="704"/>
      <c r="C309" s="167"/>
      <c r="D309" s="151"/>
      <c r="E309" s="151"/>
      <c r="F309" s="152"/>
      <c r="G309" s="159"/>
      <c r="H309" s="160"/>
      <c r="I309" s="172"/>
      <c r="J309" s="162"/>
      <c r="K309" s="172"/>
      <c r="L309" s="161"/>
      <c r="M309" s="162"/>
      <c r="N309" s="172"/>
      <c r="O309" s="161"/>
      <c r="P309" s="163"/>
      <c r="Q309" s="156">
        <f t="shared" si="4"/>
        <v>0</v>
      </c>
      <c r="R309" s="164"/>
      <c r="S309" s="165"/>
    </row>
    <row r="310" spans="1:24" ht="18" hidden="1" customHeight="1">
      <c r="A310" s="703">
        <v>300</v>
      </c>
      <c r="B310" s="704"/>
      <c r="C310" s="167"/>
      <c r="D310" s="151"/>
      <c r="E310" s="151"/>
      <c r="F310" s="152"/>
      <c r="G310" s="159"/>
      <c r="H310" s="160"/>
      <c r="I310" s="173"/>
      <c r="J310" s="160"/>
      <c r="K310" s="173"/>
      <c r="L310" s="161"/>
      <c r="M310" s="162"/>
      <c r="N310" s="172"/>
      <c r="O310" s="161"/>
      <c r="P310" s="163"/>
      <c r="Q310" s="156">
        <f t="shared" si="4"/>
        <v>0</v>
      </c>
      <c r="R310" s="164"/>
      <c r="S310" s="165"/>
    </row>
    <row r="311" spans="1:24" ht="25.5" customHeight="1">
      <c r="A311" s="58" t="s">
        <v>180</v>
      </c>
      <c r="B311" s="58"/>
      <c r="X311" s="96"/>
    </row>
    <row r="312" spans="1:24" ht="19.5" customHeight="1">
      <c r="A312" s="175"/>
      <c r="B312" s="175"/>
      <c r="C312" s="175"/>
      <c r="D312" s="175"/>
      <c r="E312" s="175"/>
      <c r="F312" s="175"/>
      <c r="H312" s="176"/>
      <c r="I312" s="177"/>
      <c r="J312" s="177"/>
      <c r="X312" s="96"/>
    </row>
    <row r="313" spans="1:24" ht="19.5" customHeight="1">
      <c r="A313" s="78"/>
      <c r="B313" s="78"/>
      <c r="C313" s="78"/>
      <c r="D313" s="78"/>
      <c r="E313" s="78"/>
      <c r="F313" s="78"/>
      <c r="G313" s="178"/>
      <c r="X313" s="96"/>
    </row>
    <row r="314" spans="1:24" ht="19.5" customHeight="1">
      <c r="A314" s="725"/>
      <c r="B314" s="726"/>
      <c r="C314" s="727" t="s">
        <v>166</v>
      </c>
      <c r="D314" s="728"/>
      <c r="E314" s="728"/>
      <c r="F314" s="729"/>
      <c r="G314" s="228" t="s">
        <v>167</v>
      </c>
      <c r="H314" s="730" t="s">
        <v>181</v>
      </c>
      <c r="I314" s="731"/>
      <c r="J314" s="731"/>
      <c r="X314" s="96"/>
    </row>
    <row r="315" spans="1:24" ht="20.100000000000001" customHeight="1">
      <c r="A315" s="732" t="s">
        <v>182</v>
      </c>
      <c r="B315" s="733"/>
      <c r="C315" s="716" t="s">
        <v>183</v>
      </c>
      <c r="D315" s="717"/>
      <c r="E315" s="717"/>
      <c r="F315" s="718"/>
      <c r="G315" s="227" t="s">
        <v>133</v>
      </c>
      <c r="H315" s="714">
        <f>SUMIFS($Q$11:$Q$310,$D$11:$D$310,$G315,$R$11:$R$310,"")</f>
        <v>0</v>
      </c>
      <c r="I315" s="715"/>
      <c r="J315" s="715"/>
      <c r="K315" s="189"/>
      <c r="L315" s="189"/>
      <c r="M315" s="189"/>
      <c r="N315" s="189"/>
      <c r="O315" s="189"/>
      <c r="P315" s="189"/>
      <c r="Q315" s="189"/>
      <c r="R315" s="189"/>
      <c r="S315" s="189"/>
      <c r="T315" s="189"/>
      <c r="U315" s="189"/>
      <c r="X315" s="96"/>
    </row>
    <row r="316" spans="1:24" ht="20.100000000000001" customHeight="1">
      <c r="A316" s="734"/>
      <c r="B316" s="735"/>
      <c r="C316" s="719"/>
      <c r="D316" s="720"/>
      <c r="E316" s="720"/>
      <c r="F316" s="721"/>
      <c r="G316" s="227" t="s">
        <v>134</v>
      </c>
      <c r="H316" s="714">
        <f t="shared" ref="H316:H318" si="5">SUMIFS($Q$11:$Q$310,$D$11:$D$310,$G316,$R$11:$R$310,"")</f>
        <v>0</v>
      </c>
      <c r="I316" s="715"/>
      <c r="J316" s="715"/>
      <c r="K316" s="189"/>
      <c r="L316" s="189"/>
      <c r="M316" s="189"/>
      <c r="N316" s="189"/>
      <c r="O316" s="189"/>
      <c r="P316" s="189"/>
      <c r="Q316" s="189"/>
      <c r="R316" s="189"/>
      <c r="S316" s="189"/>
      <c r="T316" s="189"/>
      <c r="U316" s="189"/>
      <c r="X316" s="96"/>
    </row>
    <row r="317" spans="1:24" ht="20.100000000000001" customHeight="1">
      <c r="A317" s="734"/>
      <c r="B317" s="735"/>
      <c r="C317" s="722"/>
      <c r="D317" s="723"/>
      <c r="E317" s="723"/>
      <c r="F317" s="724"/>
      <c r="G317" s="227" t="s">
        <v>135</v>
      </c>
      <c r="H317" s="714">
        <f t="shared" si="5"/>
        <v>0</v>
      </c>
      <c r="I317" s="715"/>
      <c r="J317" s="715"/>
      <c r="K317" s="189"/>
      <c r="L317" s="189"/>
      <c r="M317" s="189"/>
      <c r="N317" s="189"/>
      <c r="O317" s="189"/>
      <c r="P317" s="189"/>
      <c r="Q317" s="189"/>
      <c r="R317" s="189"/>
      <c r="S317" s="189"/>
      <c r="T317" s="189"/>
      <c r="U317" s="189"/>
      <c r="X317" s="96"/>
    </row>
    <row r="318" spans="1:24" ht="19.95" customHeight="1">
      <c r="A318" s="734"/>
      <c r="B318" s="735"/>
      <c r="C318" s="716" t="s">
        <v>146</v>
      </c>
      <c r="D318" s="717"/>
      <c r="E318" s="717"/>
      <c r="F318" s="718"/>
      <c r="G318" s="227" t="s">
        <v>146</v>
      </c>
      <c r="H318" s="714">
        <f t="shared" si="5"/>
        <v>0</v>
      </c>
      <c r="I318" s="715"/>
      <c r="J318" s="715"/>
      <c r="X318" s="96"/>
    </row>
    <row r="319" spans="1:24" ht="20.100000000000001" customHeight="1">
      <c r="A319" s="734"/>
      <c r="B319" s="735"/>
      <c r="C319" s="736" t="s">
        <v>186</v>
      </c>
      <c r="D319" s="736"/>
      <c r="E319" s="736"/>
      <c r="F319" s="736"/>
      <c r="G319" s="737"/>
      <c r="H319" s="714">
        <f>SUM(H315:J318)</f>
        <v>0</v>
      </c>
      <c r="I319" s="715"/>
      <c r="J319" s="715"/>
      <c r="K319" s="189"/>
      <c r="L319" s="189"/>
      <c r="M319" s="189"/>
      <c r="N319" s="189"/>
      <c r="O319" s="189"/>
      <c r="P319" s="189"/>
      <c r="Q319" s="189"/>
      <c r="R319" s="189"/>
      <c r="S319" s="189"/>
      <c r="T319" s="189"/>
      <c r="U319" s="189"/>
      <c r="X319" s="96"/>
    </row>
    <row r="320" spans="1:24" ht="20.100000000000001" customHeight="1">
      <c r="A320" s="745" t="s">
        <v>187</v>
      </c>
      <c r="B320" s="746"/>
      <c r="C320" s="716" t="s">
        <v>183</v>
      </c>
      <c r="D320" s="717"/>
      <c r="E320" s="717"/>
      <c r="F320" s="718"/>
      <c r="G320" s="227" t="s">
        <v>133</v>
      </c>
      <c r="H320" s="742">
        <f t="shared" ref="H320:H322" si="6">SUMIFS($Q$11:$Q$310,$D$11:$D$310,$G320,$R$11:$R$310,"○")</f>
        <v>0</v>
      </c>
      <c r="I320" s="743"/>
      <c r="J320" s="744"/>
      <c r="K320" s="189"/>
      <c r="L320" s="189"/>
      <c r="M320" s="189"/>
      <c r="N320" s="189"/>
      <c r="O320" s="189"/>
      <c r="P320" s="189"/>
      <c r="Q320" s="189"/>
      <c r="R320" s="189"/>
      <c r="S320" s="189"/>
      <c r="T320" s="189"/>
      <c r="U320" s="189"/>
      <c r="X320" s="96"/>
    </row>
    <row r="321" spans="1:24" ht="20.100000000000001" customHeight="1">
      <c r="A321" s="747"/>
      <c r="B321" s="748"/>
      <c r="C321" s="719"/>
      <c r="D321" s="720"/>
      <c r="E321" s="720"/>
      <c r="F321" s="721"/>
      <c r="G321" s="227" t="s">
        <v>134</v>
      </c>
      <c r="H321" s="742">
        <f t="shared" si="6"/>
        <v>0</v>
      </c>
      <c r="I321" s="743"/>
      <c r="J321" s="744"/>
      <c r="K321" s="189"/>
      <c r="L321" s="189"/>
      <c r="M321" s="189"/>
      <c r="N321" s="189"/>
      <c r="O321" s="189"/>
      <c r="P321" s="189"/>
      <c r="Q321" s="189"/>
      <c r="R321" s="189"/>
      <c r="S321" s="189"/>
      <c r="T321" s="189"/>
      <c r="U321" s="189"/>
      <c r="X321" s="96"/>
    </row>
    <row r="322" spans="1:24" ht="20.100000000000001" customHeight="1">
      <c r="A322" s="747"/>
      <c r="B322" s="748"/>
      <c r="C322" s="722"/>
      <c r="D322" s="723"/>
      <c r="E322" s="723"/>
      <c r="F322" s="724"/>
      <c r="G322" s="227" t="s">
        <v>135</v>
      </c>
      <c r="H322" s="742">
        <f t="shared" si="6"/>
        <v>0</v>
      </c>
      <c r="I322" s="743"/>
      <c r="J322" s="744"/>
      <c r="K322" s="189"/>
      <c r="L322" s="189"/>
      <c r="M322" s="189"/>
      <c r="N322" s="189"/>
      <c r="O322" s="189"/>
      <c r="P322" s="189"/>
      <c r="Q322" s="189"/>
      <c r="R322" s="189"/>
      <c r="S322" s="189"/>
      <c r="T322" s="189"/>
      <c r="U322" s="189"/>
      <c r="X322" s="96"/>
    </row>
    <row r="323" spans="1:24" ht="19.95" customHeight="1">
      <c r="A323" s="747"/>
      <c r="B323" s="748"/>
      <c r="C323" s="716" t="s">
        <v>146</v>
      </c>
      <c r="D323" s="717"/>
      <c r="E323" s="717"/>
      <c r="F323" s="718"/>
      <c r="G323" s="227" t="s">
        <v>146</v>
      </c>
      <c r="H323" s="714">
        <f>SUMIFS($Q$11:$Q$310,$D$11:$D$310,$G323,$R$11:$R$310,"○")</f>
        <v>0</v>
      </c>
      <c r="I323" s="715"/>
      <c r="J323" s="715"/>
      <c r="X323" s="96"/>
    </row>
    <row r="324" spans="1:24" ht="20.100000000000001" customHeight="1" thickBot="1">
      <c r="A324" s="749"/>
      <c r="B324" s="750"/>
      <c r="C324" s="736" t="s">
        <v>186</v>
      </c>
      <c r="D324" s="736"/>
      <c r="E324" s="736"/>
      <c r="F324" s="736"/>
      <c r="G324" s="737"/>
      <c r="H324" s="714">
        <f>SUM($H$320:$J$323)</f>
        <v>0</v>
      </c>
      <c r="I324" s="715"/>
      <c r="J324" s="715"/>
      <c r="K324" s="189"/>
      <c r="L324" s="189"/>
      <c r="M324" s="189"/>
      <c r="N324" s="189"/>
      <c r="O324" s="189"/>
      <c r="P324" s="189"/>
      <c r="Q324" s="189"/>
      <c r="R324" s="189"/>
      <c r="S324" s="189"/>
      <c r="T324" s="189"/>
      <c r="U324" s="189"/>
      <c r="X324" s="96"/>
    </row>
    <row r="325" spans="1:24" ht="20.100000000000001" customHeight="1" thickTop="1">
      <c r="A325" s="738" t="s">
        <v>188</v>
      </c>
      <c r="B325" s="738"/>
      <c r="C325" s="739"/>
      <c r="D325" s="739"/>
      <c r="E325" s="739"/>
      <c r="F325" s="739"/>
      <c r="G325" s="739"/>
      <c r="H325" s="740">
        <f>SUM($H$319,H324)</f>
        <v>0</v>
      </c>
      <c r="I325" s="741"/>
      <c r="J325" s="741"/>
      <c r="K325" s="189"/>
      <c r="L325" s="189"/>
      <c r="M325" s="189"/>
      <c r="N325" s="189"/>
      <c r="O325" s="189"/>
      <c r="P325" s="189"/>
      <c r="Q325" s="189"/>
      <c r="R325" s="189"/>
      <c r="S325" s="189"/>
      <c r="T325" s="189"/>
      <c r="U325" s="189"/>
      <c r="X325" s="96"/>
    </row>
    <row r="326" spans="1:24">
      <c r="A326" s="189"/>
      <c r="B326" s="189"/>
      <c r="C326" s="189"/>
      <c r="D326" s="189"/>
      <c r="E326" s="189"/>
      <c r="F326" s="189"/>
      <c r="G326" s="189"/>
      <c r="H326" s="189"/>
      <c r="I326" s="189"/>
      <c r="J326" s="189"/>
      <c r="K326" s="189"/>
      <c r="L326" s="189"/>
      <c r="M326" s="189"/>
      <c r="N326" s="189"/>
      <c r="O326" s="189"/>
      <c r="P326" s="189"/>
      <c r="Q326" s="189"/>
      <c r="R326" s="189"/>
      <c r="S326" s="189"/>
      <c r="T326" s="189"/>
      <c r="U326" s="189"/>
      <c r="V326" s="189"/>
      <c r="W326" s="192"/>
      <c r="X326" s="65"/>
    </row>
    <row r="327" spans="1:24">
      <c r="A327" s="189"/>
      <c r="B327" s="189"/>
      <c r="C327" s="189"/>
      <c r="D327" s="189"/>
      <c r="E327" s="189"/>
      <c r="F327" s="189"/>
      <c r="G327" s="189"/>
      <c r="H327" s="189"/>
      <c r="I327" s="189"/>
      <c r="J327" s="189"/>
      <c r="K327" s="189"/>
      <c r="L327" s="189"/>
      <c r="M327" s="189"/>
      <c r="N327" s="189"/>
      <c r="O327" s="189"/>
      <c r="P327" s="189"/>
      <c r="Q327" s="189"/>
      <c r="R327" s="189"/>
      <c r="S327" s="189"/>
      <c r="T327" s="189"/>
      <c r="U327" s="189"/>
      <c r="V327" s="189"/>
      <c r="W327" s="189"/>
      <c r="X327" s="96"/>
    </row>
    <row r="328" spans="1:24">
      <c r="A328" s="189"/>
      <c r="B328" s="189"/>
      <c r="C328" s="189"/>
      <c r="D328" s="189"/>
      <c r="E328" s="189"/>
      <c r="F328" s="189"/>
      <c r="G328" s="189"/>
      <c r="H328" s="189"/>
      <c r="I328" s="189"/>
      <c r="J328" s="189"/>
      <c r="K328" s="189"/>
      <c r="L328" s="189"/>
      <c r="M328" s="189"/>
      <c r="N328" s="189"/>
      <c r="O328" s="189"/>
      <c r="P328" s="189"/>
      <c r="Q328" s="189"/>
      <c r="R328" s="189"/>
      <c r="S328" s="189"/>
      <c r="T328" s="189"/>
      <c r="U328" s="189"/>
      <c r="V328" s="189"/>
      <c r="W328" s="189"/>
      <c r="X328" s="96"/>
    </row>
    <row r="329" spans="1:24">
      <c r="A329" s="179"/>
      <c r="B329" s="179"/>
      <c r="C329" s="179"/>
      <c r="D329" s="179"/>
      <c r="E329" s="179"/>
      <c r="F329" s="179"/>
      <c r="G329" s="179"/>
      <c r="H329" s="189"/>
      <c r="I329" s="189"/>
      <c r="J329" s="189"/>
      <c r="K329" s="189"/>
      <c r="L329" s="189"/>
      <c r="M329" s="189"/>
      <c r="N329" s="189"/>
      <c r="O329" s="189"/>
      <c r="P329" s="189"/>
      <c r="Q329" s="189"/>
      <c r="R329" s="189"/>
      <c r="S329" s="189"/>
      <c r="T329" s="189"/>
      <c r="U329" s="189"/>
      <c r="V329" s="189"/>
      <c r="W329" s="189"/>
      <c r="X329" s="96"/>
    </row>
    <row r="330" spans="1:24">
      <c r="A330" s="179"/>
      <c r="B330" s="179"/>
      <c r="C330" s="179"/>
      <c r="D330" s="179"/>
      <c r="E330" s="179"/>
      <c r="F330" s="179"/>
      <c r="G330" s="179"/>
      <c r="H330" s="189"/>
      <c r="I330" s="189"/>
      <c r="J330" s="189"/>
      <c r="K330" s="189"/>
      <c r="L330" s="189"/>
      <c r="M330" s="189"/>
      <c r="N330" s="189"/>
      <c r="O330" s="189"/>
      <c r="P330" s="189"/>
      <c r="Q330" s="189"/>
      <c r="R330" s="189"/>
      <c r="S330" s="189"/>
      <c r="T330" s="189"/>
      <c r="U330" s="189"/>
      <c r="V330" s="189"/>
      <c r="W330" s="189"/>
      <c r="X330" s="96"/>
    </row>
    <row r="331" spans="1:24">
      <c r="A331" s="179"/>
      <c r="H331" s="189"/>
      <c r="I331" s="189"/>
      <c r="J331" s="189"/>
      <c r="K331" s="189"/>
      <c r="L331" s="189"/>
      <c r="M331" s="189"/>
      <c r="N331" s="189"/>
      <c r="O331" s="189"/>
      <c r="P331" s="189"/>
      <c r="Q331" s="189"/>
      <c r="R331" s="189"/>
      <c r="S331" s="189"/>
      <c r="T331" s="189"/>
      <c r="U331" s="189"/>
      <c r="V331" s="189"/>
      <c r="W331" s="189"/>
      <c r="X331" s="96"/>
    </row>
    <row r="332" spans="1:24">
      <c r="A332" s="179"/>
      <c r="H332" s="189"/>
      <c r="I332" s="189"/>
      <c r="J332" s="189"/>
      <c r="K332" s="189"/>
      <c r="L332" s="189"/>
      <c r="M332" s="189"/>
      <c r="N332" s="189"/>
      <c r="O332" s="189"/>
      <c r="P332" s="189"/>
      <c r="Q332" s="189"/>
      <c r="R332" s="189"/>
      <c r="S332" s="189"/>
      <c r="T332" s="189"/>
      <c r="U332" s="189"/>
      <c r="V332" s="189"/>
      <c r="W332" s="189"/>
      <c r="X332" s="96"/>
    </row>
    <row r="333" spans="1:24">
      <c r="A333" s="179"/>
      <c r="H333" s="189"/>
      <c r="I333" s="189"/>
      <c r="J333" s="189"/>
      <c r="K333" s="189"/>
      <c r="L333" s="189"/>
      <c r="M333" s="189"/>
      <c r="N333" s="189"/>
      <c r="O333" s="189"/>
      <c r="P333" s="189"/>
      <c r="Q333" s="189"/>
      <c r="R333" s="189"/>
      <c r="S333" s="189"/>
      <c r="T333" s="189"/>
      <c r="U333" s="189"/>
      <c r="V333" s="189"/>
      <c r="W333" s="189"/>
      <c r="X333" s="96"/>
    </row>
    <row r="334" spans="1:24">
      <c r="A334" s="179"/>
      <c r="H334" s="189"/>
      <c r="I334" s="189"/>
      <c r="J334" s="189"/>
      <c r="K334" s="189"/>
      <c r="L334" s="189"/>
      <c r="M334" s="189"/>
      <c r="N334" s="189"/>
      <c r="O334" s="189"/>
      <c r="P334" s="189"/>
      <c r="Q334" s="189"/>
      <c r="R334" s="189"/>
      <c r="S334" s="189"/>
      <c r="T334" s="189"/>
      <c r="U334" s="189"/>
      <c r="V334" s="189"/>
      <c r="W334" s="189"/>
      <c r="X334" s="96"/>
    </row>
    <row r="335" spans="1:24">
      <c r="A335" s="179"/>
      <c r="H335" s="189"/>
      <c r="I335" s="189"/>
      <c r="J335" s="189"/>
      <c r="K335" s="189"/>
      <c r="L335" s="189"/>
      <c r="M335" s="189"/>
      <c r="N335" s="189"/>
      <c r="O335" s="189"/>
      <c r="P335" s="189"/>
      <c r="Q335" s="189"/>
      <c r="R335" s="189"/>
      <c r="S335" s="189"/>
      <c r="T335" s="189"/>
      <c r="U335" s="189"/>
      <c r="V335" s="189"/>
      <c r="W335" s="189"/>
      <c r="X335" s="96"/>
    </row>
    <row r="336" spans="1:24">
      <c r="A336" s="179"/>
      <c r="H336" s="189"/>
      <c r="I336" s="189"/>
      <c r="J336" s="189"/>
      <c r="K336" s="189"/>
      <c r="L336" s="189"/>
      <c r="M336" s="189"/>
      <c r="N336" s="189"/>
      <c r="O336" s="189"/>
      <c r="P336" s="189"/>
      <c r="Q336" s="189"/>
      <c r="R336" s="189"/>
      <c r="S336" s="189"/>
      <c r="T336" s="189"/>
      <c r="U336" s="189"/>
      <c r="V336" s="189"/>
      <c r="W336" s="189"/>
      <c r="X336" s="96"/>
    </row>
    <row r="337" spans="1:24">
      <c r="A337" s="179"/>
      <c r="H337" s="189"/>
      <c r="I337" s="189"/>
      <c r="J337" s="189"/>
      <c r="K337" s="189"/>
      <c r="L337" s="189"/>
      <c r="M337" s="189"/>
      <c r="N337" s="189"/>
      <c r="O337" s="189"/>
      <c r="P337" s="189"/>
      <c r="Q337" s="189"/>
      <c r="R337" s="189"/>
      <c r="S337" s="189"/>
      <c r="T337" s="189"/>
      <c r="U337" s="189"/>
      <c r="V337" s="189"/>
      <c r="W337" s="189"/>
      <c r="X337" s="96"/>
    </row>
    <row r="338" spans="1:24">
      <c r="A338" s="179"/>
      <c r="H338" s="189"/>
      <c r="I338" s="189"/>
      <c r="J338" s="189"/>
      <c r="K338" s="189"/>
      <c r="L338" s="189"/>
      <c r="M338" s="189"/>
      <c r="N338" s="189"/>
      <c r="O338" s="189"/>
      <c r="P338" s="189"/>
      <c r="Q338" s="189"/>
      <c r="R338" s="189"/>
      <c r="S338" s="189"/>
      <c r="T338" s="189"/>
      <c r="U338" s="189"/>
      <c r="V338" s="189"/>
      <c r="W338" s="189"/>
      <c r="X338" s="96"/>
    </row>
    <row r="339" spans="1:24">
      <c r="A339" s="179"/>
      <c r="H339" s="189"/>
      <c r="I339" s="189"/>
      <c r="J339" s="189"/>
      <c r="K339" s="189"/>
      <c r="L339" s="189"/>
      <c r="M339" s="189"/>
      <c r="N339" s="189"/>
      <c r="O339" s="189"/>
      <c r="P339" s="189"/>
      <c r="Q339" s="189"/>
      <c r="R339" s="189"/>
      <c r="S339" s="189"/>
      <c r="T339" s="189"/>
      <c r="U339" s="189"/>
      <c r="V339" s="189"/>
      <c r="W339" s="189"/>
      <c r="X339" s="96"/>
    </row>
    <row r="340" spans="1:24" ht="94.95" customHeight="1">
      <c r="A340" s="180" t="s">
        <v>183</v>
      </c>
      <c r="B340" s="181" t="s">
        <v>133</v>
      </c>
      <c r="C340" s="181" t="s">
        <v>134</v>
      </c>
      <c r="D340" s="181" t="s">
        <v>135</v>
      </c>
      <c r="E340" s="245"/>
      <c r="F340" s="245"/>
      <c r="H340" s="189"/>
      <c r="I340" s="189"/>
      <c r="J340" s="189"/>
      <c r="K340" s="189"/>
      <c r="L340" s="189"/>
      <c r="M340" s="189"/>
      <c r="N340" s="189"/>
      <c r="O340" s="189"/>
      <c r="P340" s="189"/>
      <c r="Q340" s="189"/>
      <c r="R340" s="189"/>
      <c r="S340" s="189"/>
      <c r="T340" s="189"/>
      <c r="U340" s="189"/>
      <c r="V340" s="189"/>
      <c r="W340" s="189"/>
      <c r="X340" s="96"/>
    </row>
    <row r="341" spans="1:24" ht="84" customHeight="1">
      <c r="A341" s="180" t="s">
        <v>146</v>
      </c>
      <c r="B341" s="181" t="s">
        <v>146</v>
      </c>
      <c r="C341" s="181"/>
      <c r="D341" s="181"/>
      <c r="E341" s="245"/>
      <c r="F341" s="245"/>
      <c r="G341" s="245"/>
      <c r="H341" s="179"/>
      <c r="I341" s="179"/>
      <c r="J341" s="189"/>
      <c r="K341" s="189"/>
      <c r="L341" s="189"/>
      <c r="M341" s="189"/>
      <c r="N341" s="189"/>
      <c r="O341" s="189"/>
      <c r="P341" s="189"/>
      <c r="Q341" s="189"/>
      <c r="X341" s="96"/>
    </row>
    <row r="342" spans="1:24" ht="15.75" customHeight="1">
      <c r="A342" s="180"/>
      <c r="B342" s="245"/>
      <c r="C342" s="245"/>
      <c r="D342" s="245"/>
      <c r="E342" s="245"/>
      <c r="F342" s="245"/>
      <c r="H342" s="189"/>
      <c r="I342" s="189"/>
      <c r="J342" s="189"/>
      <c r="K342" s="189"/>
      <c r="L342" s="189"/>
      <c r="M342" s="189"/>
      <c r="N342" s="189"/>
      <c r="O342" s="189"/>
      <c r="P342" s="189"/>
      <c r="Q342" s="189"/>
      <c r="R342" s="189"/>
      <c r="S342" s="189"/>
      <c r="T342" s="189"/>
      <c r="U342" s="189"/>
      <c r="V342" s="189"/>
      <c r="W342" s="189"/>
      <c r="X342" s="96"/>
    </row>
    <row r="343" spans="1:24" ht="13.5" customHeight="1">
      <c r="A343" s="180"/>
      <c r="B343" s="245"/>
      <c r="C343" s="245"/>
      <c r="H343" s="189"/>
      <c r="I343" s="189"/>
      <c r="J343" s="189"/>
      <c r="K343" s="189"/>
      <c r="L343" s="189"/>
      <c r="M343" s="189"/>
      <c r="N343" s="189"/>
      <c r="O343" s="189"/>
      <c r="P343" s="189"/>
      <c r="Q343" s="189"/>
      <c r="R343" s="189"/>
      <c r="S343" s="189"/>
      <c r="T343" s="189"/>
      <c r="U343" s="189"/>
      <c r="V343" s="189"/>
      <c r="W343" s="189"/>
      <c r="X343" s="96"/>
    </row>
    <row r="344" spans="1:24">
      <c r="A344" s="180"/>
      <c r="B344" s="179"/>
      <c r="C344" s="179"/>
      <c r="D344" s="179"/>
      <c r="E344" s="179"/>
      <c r="F344" s="179"/>
      <c r="G344" s="179"/>
      <c r="H344" s="189"/>
      <c r="I344" s="189"/>
      <c r="J344" s="189"/>
      <c r="K344" s="189"/>
      <c r="L344" s="189"/>
      <c r="M344" s="189"/>
      <c r="N344" s="189"/>
      <c r="O344" s="189"/>
      <c r="P344" s="189"/>
      <c r="Q344" s="189"/>
      <c r="R344" s="189"/>
      <c r="S344" s="189"/>
      <c r="T344" s="189"/>
      <c r="U344" s="189"/>
      <c r="V344" s="189"/>
      <c r="W344" s="189"/>
      <c r="X344" s="96"/>
    </row>
    <row r="345" spans="1:24">
      <c r="A345" s="180"/>
      <c r="B345" s="179"/>
      <c r="C345" s="179"/>
      <c r="D345" s="179"/>
      <c r="E345" s="179"/>
      <c r="F345" s="179"/>
      <c r="G345" s="179"/>
      <c r="H345" s="189"/>
      <c r="I345" s="189"/>
      <c r="J345" s="189"/>
      <c r="K345" s="189"/>
      <c r="L345" s="189"/>
      <c r="M345" s="189"/>
      <c r="N345" s="189"/>
      <c r="O345" s="189"/>
      <c r="P345" s="189"/>
      <c r="Q345" s="189"/>
      <c r="R345" s="189"/>
      <c r="S345" s="189"/>
      <c r="T345" s="189"/>
      <c r="U345" s="189"/>
      <c r="V345" s="189"/>
      <c r="W345" s="189"/>
      <c r="X345" s="96"/>
    </row>
    <row r="346" spans="1:24" ht="13.5" customHeight="1">
      <c r="A346" s="180"/>
      <c r="B346" s="179"/>
      <c r="C346" s="179"/>
      <c r="D346" s="179"/>
      <c r="E346" s="179"/>
      <c r="F346" s="179"/>
      <c r="G346" s="179"/>
      <c r="H346" s="189"/>
      <c r="I346" s="189"/>
      <c r="J346" s="189"/>
      <c r="K346" s="189"/>
      <c r="L346" s="189"/>
      <c r="M346" s="189"/>
      <c r="N346" s="189"/>
      <c r="O346" s="189"/>
      <c r="P346" s="189"/>
      <c r="Q346" s="189"/>
      <c r="R346" s="189"/>
      <c r="S346" s="189"/>
      <c r="T346" s="189"/>
      <c r="U346" s="189"/>
      <c r="V346" s="189"/>
      <c r="W346" s="189"/>
      <c r="X346" s="96"/>
    </row>
    <row r="347" spans="1:24">
      <c r="A347" s="180"/>
      <c r="B347" s="179"/>
      <c r="C347" s="179"/>
      <c r="D347" s="179"/>
      <c r="E347" s="179"/>
      <c r="F347" s="179"/>
      <c r="G347" s="179"/>
      <c r="H347" s="189"/>
      <c r="I347" s="189"/>
      <c r="J347" s="189"/>
      <c r="K347" s="189"/>
      <c r="L347" s="189"/>
      <c r="M347" s="189"/>
      <c r="N347" s="189"/>
      <c r="O347" s="189"/>
      <c r="P347" s="189"/>
      <c r="Q347" s="189"/>
      <c r="R347" s="189"/>
      <c r="S347" s="189"/>
      <c r="T347" s="189"/>
      <c r="U347" s="189"/>
      <c r="V347" s="189"/>
      <c r="W347" s="189"/>
      <c r="X347" s="96"/>
    </row>
    <row r="348" spans="1:24">
      <c r="A348" s="180"/>
      <c r="B348" s="179"/>
      <c r="C348" s="179"/>
      <c r="D348" s="179"/>
      <c r="E348" s="179"/>
      <c r="F348" s="179"/>
      <c r="G348" s="179"/>
      <c r="H348" s="189"/>
      <c r="I348" s="189"/>
      <c r="J348" s="189"/>
      <c r="K348" s="189"/>
      <c r="L348" s="189"/>
      <c r="M348" s="189"/>
      <c r="N348" s="189"/>
      <c r="O348" s="189"/>
      <c r="P348" s="189"/>
      <c r="Q348" s="189"/>
      <c r="R348" s="189"/>
      <c r="S348" s="189"/>
      <c r="T348" s="189"/>
      <c r="U348" s="189"/>
      <c r="V348" s="189"/>
      <c r="W348" s="189"/>
      <c r="X348" s="96"/>
    </row>
    <row r="349" spans="1:24">
      <c r="A349" s="180"/>
      <c r="B349" s="179"/>
      <c r="C349" s="179"/>
      <c r="D349" s="179"/>
      <c r="E349" s="179"/>
      <c r="F349" s="179"/>
      <c r="G349" s="179"/>
      <c r="H349" s="189"/>
      <c r="I349" s="189"/>
      <c r="J349" s="189"/>
      <c r="K349" s="189"/>
      <c r="L349" s="189"/>
      <c r="M349" s="189"/>
      <c r="N349" s="189"/>
      <c r="O349" s="189"/>
      <c r="P349" s="189"/>
      <c r="Q349" s="189"/>
      <c r="R349" s="189"/>
      <c r="S349" s="189"/>
      <c r="T349" s="189"/>
      <c r="U349" s="189"/>
      <c r="V349" s="189"/>
      <c r="W349" s="189"/>
      <c r="X349" s="96"/>
    </row>
    <row r="350" spans="1:24" ht="13.5" customHeight="1">
      <c r="A350" s="191"/>
      <c r="B350" s="189"/>
      <c r="C350" s="189"/>
      <c r="D350" s="189"/>
      <c r="E350" s="189"/>
      <c r="F350" s="189"/>
      <c r="G350" s="189"/>
      <c r="H350" s="189"/>
      <c r="I350" s="189"/>
      <c r="J350" s="189"/>
      <c r="K350" s="189"/>
      <c r="L350" s="189"/>
      <c r="M350" s="189"/>
      <c r="N350" s="189"/>
      <c r="O350" s="189"/>
      <c r="P350" s="189"/>
      <c r="Q350" s="189"/>
      <c r="R350" s="189"/>
      <c r="S350" s="189"/>
      <c r="T350" s="189"/>
      <c r="U350" s="189"/>
      <c r="V350" s="189"/>
      <c r="W350" s="189"/>
      <c r="X350" s="96"/>
    </row>
    <row r="351" spans="1:24">
      <c r="A351" s="191"/>
      <c r="B351" s="189"/>
      <c r="C351" s="189"/>
      <c r="D351" s="189"/>
      <c r="E351" s="189"/>
      <c r="F351" s="189"/>
      <c r="G351" s="189"/>
      <c r="H351" s="189"/>
      <c r="I351" s="189"/>
      <c r="J351" s="189"/>
      <c r="K351" s="189"/>
      <c r="L351" s="189"/>
      <c r="M351" s="189"/>
      <c r="N351" s="189"/>
      <c r="O351" s="189"/>
      <c r="P351" s="189"/>
      <c r="Q351" s="189"/>
      <c r="R351" s="189"/>
      <c r="S351" s="189"/>
      <c r="T351" s="189"/>
      <c r="U351" s="189"/>
      <c r="V351" s="189"/>
      <c r="W351" s="189"/>
      <c r="X351" s="96"/>
    </row>
    <row r="352" spans="1:24">
      <c r="A352" s="189"/>
      <c r="B352" s="189"/>
      <c r="C352" s="189"/>
      <c r="D352" s="189"/>
      <c r="E352" s="189"/>
      <c r="F352" s="189"/>
      <c r="G352" s="189"/>
      <c r="H352" s="189"/>
      <c r="I352" s="189"/>
      <c r="J352" s="189"/>
      <c r="K352" s="189"/>
      <c r="L352" s="189"/>
      <c r="M352" s="189"/>
      <c r="N352" s="189"/>
      <c r="O352" s="189"/>
      <c r="P352" s="189"/>
      <c r="Q352" s="189"/>
      <c r="R352" s="189"/>
      <c r="S352" s="189"/>
      <c r="T352" s="189"/>
      <c r="U352" s="189"/>
      <c r="V352" s="189"/>
      <c r="W352" s="189"/>
      <c r="X352" s="96"/>
    </row>
    <row r="353" spans="1:24">
      <c r="A353" s="189"/>
      <c r="B353" s="189"/>
      <c r="C353" s="189"/>
      <c r="D353" s="189"/>
      <c r="E353" s="189"/>
      <c r="F353" s="189"/>
      <c r="G353" s="189"/>
      <c r="H353" s="189"/>
      <c r="I353" s="189"/>
      <c r="J353" s="189"/>
      <c r="K353" s="189"/>
      <c r="L353" s="189"/>
      <c r="M353" s="189"/>
      <c r="N353" s="189"/>
      <c r="O353" s="189"/>
      <c r="P353" s="189"/>
      <c r="Q353" s="189"/>
      <c r="R353" s="189"/>
      <c r="S353" s="189"/>
      <c r="T353" s="189"/>
      <c r="U353" s="189"/>
      <c r="V353" s="189"/>
      <c r="W353" s="189"/>
      <c r="X353" s="96"/>
    </row>
    <row r="354" spans="1:24">
      <c r="A354" s="189"/>
      <c r="B354" s="189"/>
      <c r="C354" s="189"/>
      <c r="D354" s="189"/>
      <c r="E354" s="189"/>
      <c r="F354" s="189"/>
      <c r="G354" s="189"/>
      <c r="H354" s="189"/>
      <c r="I354" s="189"/>
      <c r="J354" s="189"/>
      <c r="K354" s="189"/>
      <c r="L354" s="189"/>
      <c r="M354" s="189"/>
      <c r="N354" s="189"/>
      <c r="O354" s="189"/>
      <c r="P354" s="189"/>
      <c r="Q354" s="189"/>
      <c r="R354" s="189"/>
      <c r="S354" s="189"/>
      <c r="T354" s="189"/>
      <c r="U354" s="189"/>
      <c r="V354" s="189"/>
      <c r="W354" s="189"/>
      <c r="X354" s="96"/>
    </row>
    <row r="355" spans="1:24">
      <c r="A355" s="189"/>
      <c r="B355" s="189"/>
      <c r="C355" s="189"/>
      <c r="D355" s="189"/>
      <c r="E355" s="189"/>
      <c r="F355" s="189"/>
      <c r="G355" s="189"/>
      <c r="H355" s="189"/>
      <c r="I355" s="189"/>
      <c r="J355" s="189"/>
      <c r="K355" s="189"/>
      <c r="L355" s="189"/>
      <c r="M355" s="189"/>
      <c r="N355" s="189"/>
      <c r="O355" s="189"/>
      <c r="P355" s="189"/>
      <c r="Q355" s="189"/>
      <c r="R355" s="189"/>
      <c r="S355" s="189"/>
      <c r="T355" s="189"/>
      <c r="U355" s="189"/>
      <c r="V355" s="189"/>
      <c r="W355" s="189"/>
    </row>
    <row r="356" spans="1:24">
      <c r="A356" s="189"/>
      <c r="B356" s="189"/>
      <c r="C356" s="189"/>
      <c r="D356" s="189"/>
      <c r="E356" s="189"/>
      <c r="F356" s="189"/>
      <c r="G356" s="189"/>
      <c r="H356" s="189"/>
      <c r="I356" s="189"/>
      <c r="J356" s="189"/>
      <c r="K356" s="189"/>
      <c r="L356" s="189"/>
      <c r="M356" s="189"/>
      <c r="N356" s="189"/>
      <c r="O356" s="189"/>
      <c r="P356" s="189"/>
      <c r="Q356" s="189"/>
      <c r="R356" s="189"/>
      <c r="S356" s="189"/>
      <c r="T356" s="189"/>
      <c r="U356" s="189"/>
      <c r="V356" s="189"/>
      <c r="W356" s="189"/>
    </row>
    <row r="357" spans="1:24">
      <c r="A357" s="189"/>
      <c r="B357" s="189"/>
      <c r="C357" s="189"/>
      <c r="D357" s="189"/>
      <c r="E357" s="189"/>
      <c r="F357" s="189"/>
      <c r="G357" s="189"/>
      <c r="H357" s="189"/>
      <c r="I357" s="189"/>
      <c r="J357" s="189"/>
      <c r="K357" s="189"/>
      <c r="L357" s="189"/>
      <c r="M357" s="189"/>
      <c r="N357" s="189"/>
      <c r="O357" s="189"/>
      <c r="P357" s="189"/>
      <c r="Q357" s="189"/>
      <c r="R357" s="189"/>
      <c r="S357" s="189"/>
      <c r="T357" s="189"/>
      <c r="U357" s="189"/>
      <c r="V357" s="189"/>
      <c r="W357" s="189"/>
    </row>
    <row r="358" spans="1:24">
      <c r="A358" s="189"/>
      <c r="B358" s="189"/>
      <c r="C358" s="189"/>
      <c r="D358" s="189"/>
      <c r="E358" s="189"/>
      <c r="F358" s="189"/>
      <c r="G358" s="189"/>
      <c r="H358" s="189"/>
      <c r="I358" s="189"/>
      <c r="J358" s="189"/>
      <c r="K358" s="189"/>
      <c r="L358" s="189"/>
      <c r="M358" s="189"/>
      <c r="N358" s="189"/>
      <c r="O358" s="189"/>
      <c r="P358" s="189"/>
      <c r="Q358" s="189"/>
      <c r="R358" s="189"/>
      <c r="S358" s="189"/>
      <c r="T358" s="189"/>
      <c r="U358" s="189"/>
      <c r="V358" s="189"/>
      <c r="W358" s="189"/>
    </row>
    <row r="359" spans="1:24">
      <c r="A359" s="189"/>
      <c r="B359" s="189"/>
      <c r="C359" s="189"/>
      <c r="D359" s="189"/>
      <c r="E359" s="189"/>
      <c r="F359" s="189"/>
      <c r="G359" s="189"/>
      <c r="H359" s="189"/>
      <c r="I359" s="189"/>
      <c r="J359" s="189"/>
      <c r="K359" s="189"/>
      <c r="L359" s="189"/>
      <c r="M359" s="189"/>
      <c r="N359" s="189"/>
      <c r="O359" s="189"/>
      <c r="P359" s="189"/>
      <c r="Q359" s="189"/>
      <c r="R359" s="189"/>
      <c r="S359" s="189"/>
      <c r="T359" s="189"/>
      <c r="U359" s="189"/>
      <c r="V359" s="189"/>
      <c r="W359" s="189"/>
    </row>
    <row r="360" spans="1:24">
      <c r="A360" s="189"/>
      <c r="B360" s="189"/>
      <c r="C360" s="189"/>
      <c r="D360" s="189"/>
      <c r="E360" s="189"/>
      <c r="F360" s="189"/>
      <c r="G360" s="189"/>
      <c r="H360" s="189"/>
      <c r="I360" s="189"/>
      <c r="J360" s="189"/>
      <c r="K360" s="189"/>
      <c r="L360" s="189"/>
      <c r="M360" s="189"/>
      <c r="N360" s="189"/>
      <c r="O360" s="189"/>
      <c r="P360" s="189"/>
      <c r="Q360" s="189"/>
      <c r="R360" s="189"/>
      <c r="S360" s="189"/>
      <c r="T360" s="189"/>
      <c r="U360" s="189"/>
      <c r="V360" s="189"/>
      <c r="W360" s="189"/>
    </row>
    <row r="361" spans="1:24">
      <c r="A361" s="189"/>
      <c r="B361" s="189"/>
      <c r="C361" s="189"/>
      <c r="D361" s="189"/>
      <c r="E361" s="189"/>
      <c r="F361" s="189"/>
      <c r="G361" s="189"/>
      <c r="H361" s="189"/>
      <c r="I361" s="189"/>
      <c r="J361" s="189"/>
      <c r="K361" s="189"/>
      <c r="L361" s="189"/>
      <c r="M361" s="189"/>
      <c r="N361" s="189"/>
      <c r="O361" s="189"/>
      <c r="P361" s="189"/>
      <c r="Q361" s="189"/>
      <c r="R361" s="189"/>
      <c r="S361" s="189"/>
      <c r="T361" s="189"/>
      <c r="U361" s="189"/>
      <c r="V361" s="189"/>
      <c r="W361" s="189"/>
    </row>
    <row r="362" spans="1:24">
      <c r="A362" s="189"/>
      <c r="B362" s="189"/>
      <c r="C362" s="189"/>
      <c r="D362" s="189"/>
      <c r="E362" s="189"/>
      <c r="F362" s="189"/>
      <c r="G362" s="189"/>
      <c r="H362" s="189"/>
      <c r="I362" s="189"/>
      <c r="J362" s="189"/>
      <c r="K362" s="189"/>
      <c r="L362" s="189"/>
      <c r="M362" s="189"/>
      <c r="N362" s="189"/>
      <c r="O362" s="189"/>
      <c r="P362" s="189"/>
      <c r="Q362" s="189"/>
      <c r="R362" s="189"/>
      <c r="S362" s="189"/>
      <c r="T362" s="189"/>
      <c r="U362" s="189"/>
      <c r="V362" s="189"/>
      <c r="W362" s="189"/>
    </row>
    <row r="363" spans="1:24">
      <c r="A363" s="189"/>
      <c r="B363" s="189"/>
      <c r="C363" s="189"/>
      <c r="D363" s="189"/>
      <c r="E363" s="189"/>
      <c r="F363" s="189"/>
      <c r="G363" s="189"/>
      <c r="H363" s="189"/>
      <c r="I363" s="189"/>
      <c r="J363" s="189"/>
      <c r="K363" s="189"/>
      <c r="L363" s="189"/>
      <c r="M363" s="189"/>
      <c r="N363" s="189"/>
      <c r="O363" s="189"/>
      <c r="P363" s="189"/>
      <c r="Q363" s="189"/>
      <c r="R363" s="189"/>
      <c r="S363" s="189"/>
      <c r="T363" s="189"/>
      <c r="U363" s="189"/>
      <c r="V363" s="189"/>
      <c r="W363" s="189"/>
    </row>
    <row r="364" spans="1:24">
      <c r="A364" s="189"/>
      <c r="B364" s="189"/>
      <c r="C364" s="189"/>
      <c r="D364" s="189"/>
      <c r="E364" s="189"/>
      <c r="F364" s="189"/>
      <c r="G364" s="189"/>
      <c r="H364" s="189"/>
      <c r="I364" s="189"/>
      <c r="J364" s="189"/>
      <c r="K364" s="189"/>
      <c r="L364" s="189"/>
      <c r="M364" s="189"/>
      <c r="N364" s="189"/>
      <c r="O364" s="189"/>
      <c r="P364" s="189"/>
      <c r="Q364" s="189"/>
      <c r="R364" s="189"/>
      <c r="S364" s="189"/>
      <c r="T364" s="189"/>
      <c r="U364" s="189"/>
      <c r="V364" s="189"/>
      <c r="W364" s="189"/>
    </row>
    <row r="365" spans="1:24">
      <c r="A365" s="189"/>
      <c r="B365" s="189"/>
      <c r="C365" s="189"/>
      <c r="D365" s="189"/>
      <c r="E365" s="189"/>
      <c r="F365" s="189"/>
      <c r="G365" s="189"/>
      <c r="H365" s="189"/>
      <c r="I365" s="189"/>
      <c r="J365" s="189"/>
      <c r="K365" s="189"/>
      <c r="L365" s="189"/>
      <c r="M365" s="189"/>
      <c r="N365" s="189"/>
      <c r="O365" s="189"/>
      <c r="P365" s="189"/>
      <c r="Q365" s="189"/>
      <c r="R365" s="189"/>
      <c r="S365" s="189"/>
      <c r="T365" s="189"/>
      <c r="U365" s="189"/>
      <c r="V365" s="189"/>
      <c r="W365" s="189"/>
    </row>
    <row r="366" spans="1:24">
      <c r="A366" s="189"/>
      <c r="B366" s="189"/>
      <c r="C366" s="189"/>
      <c r="D366" s="189"/>
      <c r="E366" s="189"/>
      <c r="F366" s="189"/>
      <c r="G366" s="189"/>
      <c r="H366" s="189"/>
      <c r="I366" s="189"/>
      <c r="J366" s="189"/>
      <c r="K366" s="189"/>
      <c r="L366" s="189"/>
      <c r="M366" s="189"/>
      <c r="N366" s="189"/>
      <c r="O366" s="189"/>
      <c r="P366" s="189"/>
      <c r="Q366" s="189"/>
      <c r="R366" s="189"/>
      <c r="S366" s="189"/>
      <c r="T366" s="189"/>
      <c r="U366" s="189"/>
      <c r="V366" s="189"/>
      <c r="W366" s="189"/>
    </row>
    <row r="367" spans="1:24">
      <c r="A367" s="189"/>
      <c r="B367" s="189"/>
      <c r="C367" s="189"/>
      <c r="D367" s="189"/>
      <c r="E367" s="189"/>
      <c r="F367" s="189"/>
      <c r="G367" s="189"/>
      <c r="H367" s="189"/>
      <c r="I367" s="189"/>
      <c r="J367" s="189"/>
      <c r="K367" s="189"/>
      <c r="L367" s="189"/>
      <c r="M367" s="189"/>
      <c r="N367" s="189"/>
      <c r="O367" s="189"/>
      <c r="P367" s="189"/>
      <c r="Q367" s="189"/>
      <c r="R367" s="189"/>
      <c r="S367" s="189"/>
      <c r="T367" s="189"/>
      <c r="U367" s="189"/>
      <c r="V367" s="189"/>
      <c r="W367" s="189"/>
    </row>
    <row r="368" spans="1:24">
      <c r="A368" s="189"/>
      <c r="B368" s="189"/>
      <c r="C368" s="189"/>
      <c r="D368" s="189"/>
      <c r="E368" s="189"/>
      <c r="F368" s="189"/>
      <c r="G368" s="189"/>
      <c r="H368" s="189"/>
      <c r="I368" s="189"/>
      <c r="J368" s="189"/>
      <c r="K368" s="189"/>
      <c r="L368" s="189"/>
      <c r="M368" s="189"/>
      <c r="N368" s="189"/>
      <c r="O368" s="189"/>
      <c r="P368" s="189"/>
      <c r="Q368" s="189"/>
      <c r="R368" s="189"/>
      <c r="S368" s="189"/>
      <c r="T368" s="189"/>
      <c r="U368" s="189"/>
      <c r="V368" s="189"/>
      <c r="W368" s="189"/>
    </row>
    <row r="369" spans="1:23">
      <c r="A369" s="189"/>
      <c r="B369" s="189"/>
      <c r="C369" s="189"/>
      <c r="D369" s="189"/>
      <c r="E369" s="189"/>
      <c r="F369" s="189"/>
      <c r="G369" s="189"/>
      <c r="H369" s="189"/>
      <c r="I369" s="189"/>
      <c r="J369" s="189"/>
      <c r="K369" s="189"/>
      <c r="L369" s="189"/>
      <c r="M369" s="189"/>
      <c r="N369" s="189"/>
      <c r="O369" s="189"/>
      <c r="P369" s="189"/>
      <c r="Q369" s="189"/>
      <c r="R369" s="189"/>
      <c r="S369" s="189"/>
      <c r="T369" s="189"/>
      <c r="U369" s="189"/>
      <c r="V369" s="189"/>
      <c r="W369" s="189"/>
    </row>
    <row r="370" spans="1:23">
      <c r="A370" s="189"/>
      <c r="B370" s="189"/>
      <c r="C370" s="189"/>
      <c r="D370" s="189"/>
      <c r="E370" s="189"/>
      <c r="F370" s="189"/>
      <c r="G370" s="189"/>
      <c r="H370" s="189"/>
      <c r="I370" s="189"/>
      <c r="J370" s="189"/>
      <c r="K370" s="189"/>
      <c r="L370" s="189"/>
      <c r="M370" s="189"/>
      <c r="N370" s="189"/>
      <c r="O370" s="189"/>
      <c r="P370" s="189"/>
      <c r="Q370" s="189"/>
      <c r="R370" s="189"/>
      <c r="S370" s="189"/>
      <c r="T370" s="189"/>
      <c r="U370" s="189"/>
      <c r="V370" s="189"/>
      <c r="W370" s="189"/>
    </row>
    <row r="371" spans="1:23">
      <c r="A371" s="189"/>
      <c r="B371" s="189"/>
      <c r="C371" s="189"/>
      <c r="D371" s="189"/>
      <c r="E371" s="189"/>
      <c r="F371" s="189"/>
      <c r="G371" s="189"/>
      <c r="H371" s="189"/>
      <c r="I371" s="189"/>
      <c r="J371" s="189"/>
      <c r="K371" s="189"/>
      <c r="L371" s="189"/>
      <c r="M371" s="189"/>
      <c r="N371" s="189"/>
      <c r="O371" s="189"/>
      <c r="P371" s="189"/>
      <c r="Q371" s="189"/>
      <c r="R371" s="189"/>
      <c r="S371" s="189"/>
      <c r="T371" s="189"/>
      <c r="U371" s="189"/>
      <c r="V371" s="189"/>
      <c r="W371" s="189"/>
    </row>
    <row r="372" spans="1:23">
      <c r="A372" s="189"/>
      <c r="B372" s="189"/>
      <c r="C372" s="189"/>
      <c r="D372" s="189"/>
      <c r="E372" s="189"/>
      <c r="F372" s="189"/>
      <c r="G372" s="189"/>
      <c r="H372" s="189"/>
      <c r="I372" s="189"/>
      <c r="J372" s="189"/>
      <c r="K372" s="189"/>
      <c r="L372" s="189"/>
      <c r="M372" s="189"/>
      <c r="N372" s="189"/>
      <c r="O372" s="189"/>
      <c r="P372" s="189"/>
      <c r="Q372" s="189"/>
      <c r="R372" s="189"/>
      <c r="S372" s="189"/>
      <c r="T372" s="189"/>
      <c r="U372" s="189"/>
      <c r="V372" s="189"/>
      <c r="W372" s="189"/>
    </row>
    <row r="373" spans="1:23">
      <c r="A373" s="189"/>
      <c r="B373" s="189"/>
      <c r="C373" s="189"/>
      <c r="D373" s="189"/>
      <c r="E373" s="189"/>
      <c r="F373" s="189"/>
      <c r="G373" s="189"/>
      <c r="H373" s="189"/>
      <c r="I373" s="189"/>
      <c r="J373" s="189"/>
      <c r="K373" s="189"/>
      <c r="L373" s="189"/>
      <c r="M373" s="189"/>
      <c r="N373" s="189"/>
      <c r="O373" s="189"/>
      <c r="P373" s="189"/>
      <c r="Q373" s="189"/>
      <c r="R373" s="189"/>
      <c r="S373" s="189"/>
      <c r="T373" s="189"/>
      <c r="U373" s="189"/>
      <c r="V373" s="189"/>
      <c r="W373" s="189"/>
    </row>
    <row r="374" spans="1:23">
      <c r="A374" s="189"/>
      <c r="B374" s="189"/>
      <c r="C374" s="189"/>
      <c r="D374" s="189"/>
      <c r="E374" s="189"/>
      <c r="F374" s="189"/>
      <c r="G374" s="189"/>
      <c r="H374" s="189"/>
      <c r="I374" s="189"/>
      <c r="J374" s="189"/>
      <c r="K374" s="189"/>
      <c r="L374" s="189"/>
      <c r="M374" s="189"/>
      <c r="N374" s="189"/>
      <c r="O374" s="189"/>
      <c r="P374" s="189"/>
      <c r="Q374" s="189"/>
      <c r="R374" s="189"/>
      <c r="S374" s="189"/>
      <c r="T374" s="189"/>
      <c r="U374" s="189"/>
      <c r="V374" s="189"/>
      <c r="W374" s="189"/>
    </row>
    <row r="375" spans="1:23">
      <c r="A375" s="189"/>
      <c r="B375" s="189"/>
      <c r="C375" s="189"/>
      <c r="D375" s="189"/>
      <c r="E375" s="189"/>
      <c r="F375" s="189"/>
      <c r="G375" s="189"/>
      <c r="H375" s="189"/>
      <c r="I375" s="189"/>
      <c r="J375" s="189"/>
      <c r="K375" s="189"/>
      <c r="L375" s="189"/>
      <c r="M375" s="189"/>
      <c r="N375" s="189"/>
      <c r="O375" s="189"/>
      <c r="P375" s="189"/>
      <c r="Q375" s="189"/>
      <c r="R375" s="189"/>
      <c r="S375" s="189"/>
      <c r="T375" s="189"/>
      <c r="U375" s="189"/>
      <c r="V375" s="189"/>
      <c r="W375" s="189"/>
    </row>
    <row r="376" spans="1:23">
      <c r="A376" s="189"/>
      <c r="B376" s="189"/>
      <c r="C376" s="189"/>
      <c r="D376" s="189"/>
      <c r="E376" s="189"/>
      <c r="F376" s="189"/>
      <c r="G376" s="189"/>
      <c r="H376" s="189"/>
      <c r="I376" s="189"/>
      <c r="J376" s="189"/>
      <c r="K376" s="189"/>
      <c r="L376" s="189"/>
      <c r="M376" s="189"/>
      <c r="N376" s="189"/>
      <c r="O376" s="189"/>
      <c r="P376" s="189"/>
      <c r="Q376" s="189"/>
      <c r="R376" s="189"/>
      <c r="S376" s="189"/>
      <c r="T376" s="189"/>
      <c r="U376" s="189"/>
      <c r="V376" s="189"/>
      <c r="W376" s="189"/>
    </row>
    <row r="377" spans="1:23">
      <c r="A377" s="189"/>
      <c r="B377" s="189"/>
      <c r="C377" s="189"/>
      <c r="D377" s="189"/>
      <c r="E377" s="189"/>
      <c r="F377" s="189"/>
      <c r="G377" s="189"/>
      <c r="H377" s="189"/>
      <c r="I377" s="189"/>
      <c r="J377" s="189"/>
      <c r="K377" s="189"/>
      <c r="L377" s="189"/>
      <c r="M377" s="189"/>
      <c r="N377" s="189"/>
      <c r="O377" s="189"/>
      <c r="P377" s="189"/>
      <c r="Q377" s="189"/>
      <c r="R377" s="189"/>
      <c r="S377" s="189"/>
      <c r="T377" s="189"/>
      <c r="U377" s="189"/>
      <c r="V377" s="189"/>
      <c r="W377" s="189"/>
    </row>
    <row r="378" spans="1:23">
      <c r="A378" s="189"/>
      <c r="B378" s="189"/>
      <c r="C378" s="189"/>
      <c r="D378" s="189"/>
      <c r="E378" s="189"/>
      <c r="F378" s="189"/>
      <c r="G378" s="189"/>
      <c r="H378" s="189"/>
      <c r="I378" s="189"/>
      <c r="J378" s="189"/>
      <c r="K378" s="189"/>
      <c r="L378" s="189"/>
      <c r="M378" s="189"/>
      <c r="N378" s="189"/>
      <c r="O378" s="189"/>
      <c r="P378" s="189"/>
      <c r="Q378" s="189"/>
      <c r="R378" s="189"/>
      <c r="S378" s="189"/>
      <c r="T378" s="189"/>
      <c r="U378" s="189"/>
      <c r="V378" s="189"/>
      <c r="W378" s="189"/>
    </row>
    <row r="379" spans="1:23">
      <c r="A379" s="189"/>
      <c r="B379" s="189"/>
      <c r="C379" s="189"/>
      <c r="D379" s="189"/>
      <c r="E379" s="189"/>
      <c r="F379" s="189"/>
      <c r="G379" s="189"/>
      <c r="H379" s="189"/>
      <c r="I379" s="189"/>
      <c r="J379" s="189"/>
      <c r="K379" s="189"/>
      <c r="L379" s="189"/>
      <c r="M379" s="189"/>
      <c r="N379" s="189"/>
      <c r="O379" s="189"/>
      <c r="P379" s="189"/>
      <c r="Q379" s="189"/>
      <c r="R379" s="189"/>
      <c r="S379" s="189"/>
      <c r="T379" s="189"/>
      <c r="U379" s="189"/>
      <c r="V379" s="189"/>
      <c r="W379" s="189"/>
    </row>
    <row r="380" spans="1:23">
      <c r="A380" s="189"/>
      <c r="B380" s="189"/>
      <c r="C380" s="189"/>
      <c r="D380" s="189"/>
      <c r="E380" s="189"/>
      <c r="F380" s="189"/>
      <c r="G380" s="189"/>
      <c r="H380" s="189"/>
      <c r="I380" s="189"/>
      <c r="J380" s="189"/>
      <c r="K380" s="189"/>
      <c r="L380" s="189"/>
      <c r="M380" s="189"/>
      <c r="N380" s="189"/>
      <c r="O380" s="189"/>
      <c r="P380" s="189"/>
      <c r="Q380" s="189"/>
      <c r="R380" s="189"/>
      <c r="S380" s="189"/>
      <c r="T380" s="189"/>
      <c r="U380" s="189"/>
      <c r="V380" s="189"/>
      <c r="W380" s="189"/>
    </row>
    <row r="381" spans="1:23">
      <c r="A381" s="189"/>
      <c r="B381" s="189"/>
      <c r="C381" s="189"/>
      <c r="D381" s="189"/>
      <c r="E381" s="189"/>
      <c r="F381" s="189"/>
      <c r="G381" s="189"/>
      <c r="H381" s="189"/>
      <c r="I381" s="189"/>
      <c r="J381" s="189"/>
      <c r="K381" s="189"/>
      <c r="L381" s="189"/>
      <c r="M381" s="189"/>
      <c r="N381" s="189"/>
      <c r="O381" s="189"/>
      <c r="P381" s="189"/>
      <c r="Q381" s="189"/>
      <c r="R381" s="189"/>
      <c r="S381" s="189"/>
      <c r="T381" s="189"/>
      <c r="U381" s="189"/>
      <c r="V381" s="189"/>
      <c r="W381" s="189"/>
    </row>
    <row r="382" spans="1:23">
      <c r="A382" s="189"/>
      <c r="B382" s="189"/>
      <c r="C382" s="189"/>
      <c r="D382" s="189"/>
      <c r="E382" s="189"/>
      <c r="F382" s="189"/>
      <c r="G382" s="189"/>
      <c r="H382" s="189"/>
      <c r="I382" s="189"/>
      <c r="J382" s="189"/>
      <c r="K382" s="189"/>
      <c r="L382" s="189"/>
      <c r="M382" s="189"/>
      <c r="N382" s="189"/>
      <c r="O382" s="189"/>
      <c r="P382" s="189"/>
      <c r="Q382" s="189"/>
      <c r="R382" s="189"/>
      <c r="S382" s="189"/>
      <c r="T382" s="189"/>
      <c r="U382" s="189"/>
      <c r="V382" s="189"/>
      <c r="W382" s="189"/>
    </row>
    <row r="383" spans="1:23">
      <c r="A383" s="189"/>
      <c r="B383" s="189"/>
      <c r="C383" s="189"/>
      <c r="D383" s="189"/>
      <c r="E383" s="189"/>
      <c r="F383" s="189"/>
      <c r="G383" s="189"/>
      <c r="H383" s="189"/>
      <c r="I383" s="189"/>
      <c r="J383" s="189"/>
      <c r="K383" s="189"/>
      <c r="L383" s="189"/>
      <c r="M383" s="189"/>
      <c r="N383" s="189"/>
      <c r="O383" s="189"/>
      <c r="P383" s="189"/>
      <c r="Q383" s="189"/>
      <c r="R383" s="189"/>
      <c r="S383" s="189"/>
      <c r="T383" s="189"/>
      <c r="U383" s="189"/>
      <c r="V383" s="189"/>
      <c r="W383" s="189"/>
    </row>
    <row r="384" spans="1:23">
      <c r="A384" s="189"/>
      <c r="B384" s="189"/>
      <c r="C384" s="189"/>
      <c r="D384" s="189"/>
      <c r="E384" s="189"/>
      <c r="F384" s="189"/>
      <c r="G384" s="189"/>
      <c r="H384" s="189"/>
      <c r="I384" s="189"/>
      <c r="J384" s="189"/>
      <c r="K384" s="189"/>
      <c r="L384" s="189"/>
      <c r="M384" s="189"/>
      <c r="N384" s="189"/>
      <c r="O384" s="189"/>
      <c r="P384" s="189"/>
      <c r="Q384" s="189"/>
      <c r="R384" s="189"/>
      <c r="S384" s="189"/>
      <c r="T384" s="189"/>
      <c r="U384" s="189"/>
      <c r="V384" s="189"/>
      <c r="W384" s="189"/>
    </row>
    <row r="385" spans="1:23">
      <c r="A385" s="189"/>
      <c r="B385" s="189"/>
      <c r="C385" s="189"/>
      <c r="D385" s="189"/>
      <c r="E385" s="189"/>
      <c r="F385" s="189"/>
      <c r="G385" s="189"/>
      <c r="H385" s="189"/>
      <c r="I385" s="189"/>
      <c r="J385" s="189"/>
      <c r="K385" s="189"/>
      <c r="L385" s="189"/>
      <c r="M385" s="189"/>
      <c r="N385" s="189"/>
      <c r="O385" s="189"/>
      <c r="P385" s="189"/>
      <c r="Q385" s="189"/>
      <c r="R385" s="189"/>
      <c r="S385" s="189"/>
      <c r="T385" s="189"/>
      <c r="U385" s="189"/>
      <c r="V385" s="189"/>
      <c r="W385" s="189"/>
    </row>
    <row r="386" spans="1:23">
      <c r="A386" s="189"/>
      <c r="B386" s="189"/>
      <c r="C386" s="189"/>
      <c r="D386" s="189"/>
      <c r="E386" s="189"/>
      <c r="F386" s="189"/>
      <c r="G386" s="189"/>
      <c r="H386" s="189"/>
      <c r="I386" s="189"/>
      <c r="J386" s="189"/>
      <c r="K386" s="189"/>
      <c r="L386" s="189"/>
      <c r="M386" s="189"/>
      <c r="N386" s="189"/>
      <c r="O386" s="189"/>
      <c r="P386" s="189"/>
      <c r="Q386" s="189"/>
      <c r="R386" s="189"/>
      <c r="S386" s="189"/>
      <c r="T386" s="189"/>
      <c r="U386" s="189"/>
      <c r="V386" s="189"/>
      <c r="W386" s="189"/>
    </row>
    <row r="387" spans="1:23">
      <c r="A387" s="189"/>
      <c r="B387" s="189"/>
      <c r="C387" s="189"/>
      <c r="D387" s="189"/>
      <c r="E387" s="189"/>
      <c r="F387" s="189"/>
      <c r="G387" s="189"/>
      <c r="H387" s="189"/>
      <c r="I387" s="189"/>
      <c r="J387" s="189"/>
      <c r="K387" s="189"/>
      <c r="L387" s="189"/>
      <c r="M387" s="189"/>
      <c r="N387" s="189"/>
      <c r="O387" s="189"/>
      <c r="P387" s="189"/>
      <c r="Q387" s="189"/>
      <c r="R387" s="189"/>
      <c r="S387" s="189"/>
      <c r="T387" s="189"/>
      <c r="U387" s="189"/>
      <c r="V387" s="189"/>
      <c r="W387" s="189"/>
    </row>
    <row r="388" spans="1:23">
      <c r="A388" s="189"/>
      <c r="B388" s="189"/>
      <c r="C388" s="189"/>
      <c r="D388" s="189"/>
      <c r="E388" s="189"/>
      <c r="F388" s="189"/>
      <c r="G388" s="189"/>
      <c r="H388" s="189"/>
      <c r="I388" s="189"/>
      <c r="J388" s="189"/>
      <c r="K388" s="189"/>
      <c r="L388" s="189"/>
      <c r="M388" s="189"/>
      <c r="N388" s="189"/>
      <c r="O388" s="189"/>
      <c r="P388" s="189"/>
      <c r="Q388" s="189"/>
      <c r="R388" s="189"/>
      <c r="S388" s="189"/>
      <c r="T388" s="189"/>
      <c r="U388" s="189"/>
      <c r="V388" s="189"/>
      <c r="W388" s="189"/>
    </row>
    <row r="389" spans="1:23">
      <c r="A389" s="189"/>
      <c r="B389" s="189"/>
      <c r="C389" s="189"/>
      <c r="D389" s="189"/>
      <c r="E389" s="189"/>
      <c r="F389" s="189"/>
      <c r="G389" s="189"/>
      <c r="H389" s="189"/>
      <c r="I389" s="189"/>
      <c r="J389" s="189"/>
      <c r="K389" s="189"/>
      <c r="L389" s="189"/>
      <c r="M389" s="189"/>
      <c r="N389" s="189"/>
      <c r="O389" s="189"/>
      <c r="P389" s="189"/>
      <c r="Q389" s="189"/>
      <c r="R389" s="189"/>
      <c r="S389" s="189"/>
      <c r="T389" s="189"/>
      <c r="U389" s="189"/>
      <c r="V389" s="189"/>
      <c r="W389" s="189"/>
    </row>
    <row r="390" spans="1:23">
      <c r="A390" s="189"/>
      <c r="B390" s="189"/>
      <c r="C390" s="189"/>
      <c r="D390" s="189"/>
      <c r="E390" s="189"/>
      <c r="F390" s="189"/>
      <c r="G390" s="189"/>
      <c r="H390" s="189"/>
      <c r="I390" s="189"/>
      <c r="J390" s="189"/>
      <c r="K390" s="189"/>
      <c r="L390" s="189"/>
      <c r="M390" s="189"/>
      <c r="N390" s="189"/>
      <c r="O390" s="189"/>
      <c r="P390" s="189"/>
      <c r="Q390" s="189"/>
      <c r="R390" s="189"/>
      <c r="S390" s="189"/>
      <c r="T390" s="189"/>
      <c r="U390" s="189"/>
      <c r="V390" s="189"/>
      <c r="W390" s="189"/>
    </row>
    <row r="391" spans="1:23">
      <c r="A391" s="189"/>
      <c r="B391" s="189"/>
      <c r="C391" s="189"/>
      <c r="D391" s="189"/>
      <c r="E391" s="189"/>
      <c r="F391" s="189"/>
      <c r="G391" s="189"/>
      <c r="H391" s="189"/>
      <c r="I391" s="189"/>
      <c r="J391" s="189"/>
      <c r="K391" s="189"/>
      <c r="L391" s="189"/>
      <c r="M391" s="189"/>
      <c r="N391" s="189"/>
      <c r="O391" s="189"/>
      <c r="P391" s="189"/>
      <c r="Q391" s="189"/>
      <c r="R391" s="189"/>
      <c r="S391" s="189"/>
      <c r="T391" s="189"/>
      <c r="U391" s="189"/>
      <c r="V391" s="189"/>
      <c r="W391" s="189"/>
    </row>
    <row r="392" spans="1:23">
      <c r="A392" s="189"/>
      <c r="B392" s="189"/>
      <c r="C392" s="189"/>
      <c r="D392" s="189"/>
      <c r="E392" s="189"/>
      <c r="F392" s="189"/>
      <c r="G392" s="189"/>
      <c r="H392" s="189"/>
      <c r="I392" s="189"/>
      <c r="J392" s="189"/>
      <c r="K392" s="189"/>
      <c r="L392" s="189"/>
      <c r="M392" s="189"/>
      <c r="N392" s="189"/>
      <c r="O392" s="189"/>
      <c r="P392" s="189"/>
      <c r="Q392" s="189"/>
      <c r="R392" s="189"/>
      <c r="S392" s="189"/>
      <c r="T392" s="189"/>
      <c r="U392" s="189"/>
      <c r="V392" s="189"/>
      <c r="W392" s="189"/>
    </row>
    <row r="393" spans="1:23">
      <c r="A393" s="189"/>
      <c r="B393" s="189"/>
      <c r="C393" s="189"/>
      <c r="D393" s="189"/>
      <c r="E393" s="189"/>
      <c r="F393" s="189"/>
      <c r="G393" s="189"/>
      <c r="H393" s="189"/>
      <c r="I393" s="189"/>
      <c r="J393" s="189"/>
      <c r="K393" s="189"/>
      <c r="L393" s="189"/>
      <c r="M393" s="189"/>
      <c r="N393" s="189"/>
      <c r="O393" s="189"/>
      <c r="P393" s="189"/>
      <c r="Q393" s="189"/>
      <c r="R393" s="189"/>
      <c r="S393" s="189"/>
      <c r="T393" s="189"/>
      <c r="U393" s="189"/>
      <c r="V393" s="189"/>
      <c r="W393" s="189"/>
    </row>
    <row r="394" spans="1:23">
      <c r="A394" s="189"/>
      <c r="B394" s="189"/>
      <c r="C394" s="189"/>
      <c r="D394" s="189"/>
      <c r="E394" s="189"/>
      <c r="F394" s="189"/>
      <c r="G394" s="189"/>
      <c r="H394" s="189"/>
      <c r="I394" s="189"/>
      <c r="J394" s="189"/>
      <c r="K394" s="189"/>
      <c r="L394" s="189"/>
      <c r="M394" s="189"/>
      <c r="N394" s="189"/>
      <c r="O394" s="189"/>
      <c r="P394" s="189"/>
      <c r="Q394" s="189"/>
      <c r="R394" s="189"/>
      <c r="S394" s="189"/>
      <c r="T394" s="189"/>
      <c r="U394" s="189"/>
      <c r="V394" s="189"/>
      <c r="W394" s="189"/>
    </row>
    <row r="395" spans="1:23">
      <c r="A395" s="189"/>
      <c r="B395" s="189"/>
      <c r="C395" s="189"/>
      <c r="D395" s="189"/>
      <c r="E395" s="189"/>
      <c r="F395" s="189"/>
      <c r="G395" s="189"/>
      <c r="H395" s="189"/>
      <c r="I395" s="189"/>
      <c r="J395" s="189"/>
      <c r="K395" s="189"/>
      <c r="L395" s="189"/>
      <c r="M395" s="189"/>
      <c r="N395" s="189"/>
      <c r="O395" s="189"/>
      <c r="P395" s="189"/>
      <c r="Q395" s="189"/>
      <c r="R395" s="189"/>
      <c r="S395" s="189"/>
      <c r="T395" s="189"/>
      <c r="U395" s="189"/>
      <c r="V395" s="189"/>
      <c r="W395" s="189"/>
    </row>
    <row r="396" spans="1:23">
      <c r="A396" s="189"/>
      <c r="B396" s="189"/>
      <c r="C396" s="189"/>
      <c r="D396" s="189"/>
      <c r="E396" s="189"/>
      <c r="F396" s="189"/>
      <c r="G396" s="189"/>
      <c r="H396" s="189"/>
      <c r="I396" s="189"/>
      <c r="J396" s="189"/>
      <c r="K396" s="189"/>
      <c r="L396" s="189"/>
      <c r="M396" s="189"/>
      <c r="N396" s="189"/>
      <c r="O396" s="189"/>
      <c r="P396" s="189"/>
      <c r="Q396" s="189"/>
      <c r="R396" s="189"/>
      <c r="S396" s="189"/>
      <c r="T396" s="189"/>
      <c r="U396" s="189"/>
      <c r="V396" s="189"/>
      <c r="W396" s="189"/>
    </row>
    <row r="397" spans="1:23">
      <c r="A397" s="189"/>
      <c r="B397" s="189"/>
      <c r="C397" s="189"/>
      <c r="D397" s="189"/>
      <c r="E397" s="189"/>
      <c r="F397" s="189"/>
      <c r="G397" s="189"/>
      <c r="H397" s="189"/>
      <c r="I397" s="189"/>
      <c r="J397" s="189"/>
      <c r="K397" s="189"/>
      <c r="L397" s="189"/>
      <c r="M397" s="189"/>
      <c r="N397" s="189"/>
      <c r="O397" s="189"/>
      <c r="P397" s="189"/>
      <c r="Q397" s="189"/>
      <c r="R397" s="189"/>
      <c r="S397" s="189"/>
      <c r="T397" s="189"/>
      <c r="U397" s="189"/>
      <c r="V397" s="189"/>
      <c r="W397" s="189"/>
    </row>
    <row r="398" spans="1:23">
      <c r="A398" s="189"/>
      <c r="B398" s="189"/>
      <c r="C398" s="189"/>
      <c r="D398" s="189"/>
      <c r="E398" s="189"/>
      <c r="F398" s="189"/>
      <c r="G398" s="189"/>
      <c r="H398" s="189"/>
      <c r="I398" s="189"/>
      <c r="J398" s="189"/>
      <c r="K398" s="189"/>
      <c r="L398" s="189"/>
      <c r="M398" s="189"/>
      <c r="N398" s="189"/>
      <c r="O398" s="189"/>
      <c r="P398" s="189"/>
      <c r="Q398" s="189"/>
      <c r="R398" s="189"/>
      <c r="S398" s="189"/>
      <c r="T398" s="189"/>
      <c r="U398" s="189"/>
      <c r="V398" s="189"/>
      <c r="W398" s="189"/>
    </row>
    <row r="399" spans="1:23">
      <c r="A399" s="189"/>
      <c r="B399" s="189"/>
      <c r="C399" s="189"/>
      <c r="D399" s="189"/>
      <c r="E399" s="189"/>
      <c r="F399" s="189"/>
      <c r="G399" s="189"/>
      <c r="H399" s="189"/>
      <c r="I399" s="189"/>
      <c r="J399" s="189"/>
      <c r="K399" s="189"/>
      <c r="L399" s="189"/>
    </row>
    <row r="400" spans="1:23">
      <c r="A400" s="189"/>
      <c r="B400" s="189"/>
      <c r="C400" s="189"/>
      <c r="D400" s="189"/>
      <c r="E400" s="189"/>
      <c r="F400" s="189"/>
      <c r="G400" s="189"/>
      <c r="H400" s="189"/>
      <c r="I400" s="189"/>
      <c r="J400" s="189"/>
      <c r="K400" s="189"/>
      <c r="L400" s="189"/>
    </row>
    <row r="401" spans="1:12">
      <c r="A401" s="189"/>
      <c r="B401" s="189"/>
      <c r="C401" s="189"/>
      <c r="D401" s="189"/>
      <c r="E401" s="189"/>
      <c r="F401" s="189"/>
      <c r="G401" s="189"/>
      <c r="H401" s="189"/>
      <c r="I401" s="189"/>
      <c r="J401" s="189"/>
      <c r="K401" s="189"/>
      <c r="L401" s="189"/>
    </row>
    <row r="402" spans="1:12">
      <c r="A402" s="189"/>
      <c r="B402" s="189"/>
      <c r="C402" s="189"/>
      <c r="D402" s="189"/>
      <c r="E402" s="189"/>
      <c r="F402" s="189"/>
      <c r="G402" s="189"/>
      <c r="H402" s="189"/>
      <c r="I402" s="189"/>
      <c r="J402" s="189"/>
      <c r="K402" s="189"/>
      <c r="L402" s="189"/>
    </row>
  </sheetData>
  <sheetProtection algorithmName="SHA-512" hashValue="hKzyGjJWoOFctAiQ7oV5hgixJAG32+HbHsRFixK534i0mIW7lZNGbAhj6QJ6UA+w3ghN0lFO/H3EACFus79AmA==" saltValue="w3ykLjWqK11h6YX462kmKw==" spinCount="100000" sheet="1" formatCells="0" formatRows="0"/>
  <mergeCells count="334">
    <mergeCell ref="A325:G325"/>
    <mergeCell ref="H325:J325"/>
    <mergeCell ref="A320:B324"/>
    <mergeCell ref="C320:F322"/>
    <mergeCell ref="H320:J320"/>
    <mergeCell ref="H321:J321"/>
    <mergeCell ref="H322:J322"/>
    <mergeCell ref="C324:G324"/>
    <mergeCell ref="H324:J324"/>
    <mergeCell ref="C323:F323"/>
    <mergeCell ref="H323:J323"/>
    <mergeCell ref="H314:J314"/>
    <mergeCell ref="A315:B319"/>
    <mergeCell ref="C315:F317"/>
    <mergeCell ref="H315:J315"/>
    <mergeCell ref="H316:J316"/>
    <mergeCell ref="H317:J317"/>
    <mergeCell ref="C319:G319"/>
    <mergeCell ref="H319:J319"/>
    <mergeCell ref="H318:J318"/>
    <mergeCell ref="C318:F318"/>
    <mergeCell ref="A307:B307"/>
    <mergeCell ref="A308:B308"/>
    <mergeCell ref="A309:B309"/>
    <mergeCell ref="A310:B310"/>
    <mergeCell ref="A314:B314"/>
    <mergeCell ref="C314:F314"/>
    <mergeCell ref="A301:B301"/>
    <mergeCell ref="A302:B302"/>
    <mergeCell ref="A303:B303"/>
    <mergeCell ref="A304:B304"/>
    <mergeCell ref="A305:B305"/>
    <mergeCell ref="A306:B306"/>
    <mergeCell ref="A295:B295"/>
    <mergeCell ref="A296:B296"/>
    <mergeCell ref="A297:B297"/>
    <mergeCell ref="A298:B298"/>
    <mergeCell ref="A299:B299"/>
    <mergeCell ref="A300:B300"/>
    <mergeCell ref="A289:B289"/>
    <mergeCell ref="A290:B290"/>
    <mergeCell ref="A291:B291"/>
    <mergeCell ref="A292:B292"/>
    <mergeCell ref="A293:B293"/>
    <mergeCell ref="A294:B294"/>
    <mergeCell ref="A283:B283"/>
    <mergeCell ref="A284:B284"/>
    <mergeCell ref="A285:B285"/>
    <mergeCell ref="A286:B286"/>
    <mergeCell ref="A287:B287"/>
    <mergeCell ref="A288:B288"/>
    <mergeCell ref="A277:B277"/>
    <mergeCell ref="A278:B278"/>
    <mergeCell ref="A279:B279"/>
    <mergeCell ref="A280:B280"/>
    <mergeCell ref="A281:B281"/>
    <mergeCell ref="A282:B282"/>
    <mergeCell ref="A271:B271"/>
    <mergeCell ref="A272:B272"/>
    <mergeCell ref="A273:B273"/>
    <mergeCell ref="A274:B274"/>
    <mergeCell ref="A275:B275"/>
    <mergeCell ref="A276:B276"/>
    <mergeCell ref="A265:B265"/>
    <mergeCell ref="A266:B266"/>
    <mergeCell ref="A267:B267"/>
    <mergeCell ref="A268:B268"/>
    <mergeCell ref="A269:B269"/>
    <mergeCell ref="A270:B270"/>
    <mergeCell ref="A259:B259"/>
    <mergeCell ref="A260:B260"/>
    <mergeCell ref="A261:B261"/>
    <mergeCell ref="A262:B262"/>
    <mergeCell ref="A263:B263"/>
    <mergeCell ref="A264:B264"/>
    <mergeCell ref="A253:B253"/>
    <mergeCell ref="A254:B254"/>
    <mergeCell ref="A255:B255"/>
    <mergeCell ref="A256:B256"/>
    <mergeCell ref="A257:B257"/>
    <mergeCell ref="A258:B258"/>
    <mergeCell ref="A247:B247"/>
    <mergeCell ref="A248:B248"/>
    <mergeCell ref="A249:B249"/>
    <mergeCell ref="A250:B250"/>
    <mergeCell ref="A251:B251"/>
    <mergeCell ref="A252:B252"/>
    <mergeCell ref="A241:B241"/>
    <mergeCell ref="A242:B242"/>
    <mergeCell ref="A243:B243"/>
    <mergeCell ref="A244:B244"/>
    <mergeCell ref="A245:B245"/>
    <mergeCell ref="A246:B246"/>
    <mergeCell ref="A235:B235"/>
    <mergeCell ref="A236:B236"/>
    <mergeCell ref="A237:B237"/>
    <mergeCell ref="A238:B238"/>
    <mergeCell ref="A239:B239"/>
    <mergeCell ref="A240:B240"/>
    <mergeCell ref="A229:B229"/>
    <mergeCell ref="A230:B230"/>
    <mergeCell ref="A231:B231"/>
    <mergeCell ref="A232:B232"/>
    <mergeCell ref="A233:B233"/>
    <mergeCell ref="A234:B234"/>
    <mergeCell ref="A223:B223"/>
    <mergeCell ref="A224:B224"/>
    <mergeCell ref="A225:B225"/>
    <mergeCell ref="A226:B226"/>
    <mergeCell ref="A227:B227"/>
    <mergeCell ref="A228:B228"/>
    <mergeCell ref="A217:B217"/>
    <mergeCell ref="A218:B218"/>
    <mergeCell ref="A219:B219"/>
    <mergeCell ref="A220:B220"/>
    <mergeCell ref="A221:B221"/>
    <mergeCell ref="A222:B222"/>
    <mergeCell ref="A211:B211"/>
    <mergeCell ref="A212:B212"/>
    <mergeCell ref="A213:B213"/>
    <mergeCell ref="A214:B214"/>
    <mergeCell ref="A215:B215"/>
    <mergeCell ref="A216:B216"/>
    <mergeCell ref="A205:B205"/>
    <mergeCell ref="A206:B206"/>
    <mergeCell ref="A207:B207"/>
    <mergeCell ref="A208:B208"/>
    <mergeCell ref="A209:B209"/>
    <mergeCell ref="A210:B210"/>
    <mergeCell ref="A199:B199"/>
    <mergeCell ref="A200:B200"/>
    <mergeCell ref="A201:B201"/>
    <mergeCell ref="A202:B202"/>
    <mergeCell ref="A203:B203"/>
    <mergeCell ref="A204:B204"/>
    <mergeCell ref="A193:B193"/>
    <mergeCell ref="A194:B194"/>
    <mergeCell ref="A195:B195"/>
    <mergeCell ref="A196:B196"/>
    <mergeCell ref="A197:B197"/>
    <mergeCell ref="A198:B198"/>
    <mergeCell ref="A187:B187"/>
    <mergeCell ref="A188:B188"/>
    <mergeCell ref="A189:B189"/>
    <mergeCell ref="A190:B190"/>
    <mergeCell ref="A191:B191"/>
    <mergeCell ref="A192:B192"/>
    <mergeCell ref="A181:B181"/>
    <mergeCell ref="A182:B182"/>
    <mergeCell ref="A183:B183"/>
    <mergeCell ref="A184:B184"/>
    <mergeCell ref="A185:B185"/>
    <mergeCell ref="A186:B186"/>
    <mergeCell ref="A175:B175"/>
    <mergeCell ref="A176:B176"/>
    <mergeCell ref="A177:B177"/>
    <mergeCell ref="A178:B178"/>
    <mergeCell ref="A179:B179"/>
    <mergeCell ref="A180:B180"/>
    <mergeCell ref="A169:B169"/>
    <mergeCell ref="A170:B170"/>
    <mergeCell ref="A171:B171"/>
    <mergeCell ref="A172:B172"/>
    <mergeCell ref="A173:B173"/>
    <mergeCell ref="A174:B174"/>
    <mergeCell ref="A163:B163"/>
    <mergeCell ref="A164:B164"/>
    <mergeCell ref="A165:B165"/>
    <mergeCell ref="A166:B166"/>
    <mergeCell ref="A167:B167"/>
    <mergeCell ref="A168:B168"/>
    <mergeCell ref="A157:B157"/>
    <mergeCell ref="A158:B158"/>
    <mergeCell ref="A159:B159"/>
    <mergeCell ref="A160:B160"/>
    <mergeCell ref="A161:B161"/>
    <mergeCell ref="A162:B162"/>
    <mergeCell ref="A151:B151"/>
    <mergeCell ref="A152:B152"/>
    <mergeCell ref="A153:B153"/>
    <mergeCell ref="A154:B154"/>
    <mergeCell ref="A155:B155"/>
    <mergeCell ref="A156:B156"/>
    <mergeCell ref="A145:B145"/>
    <mergeCell ref="A146:B146"/>
    <mergeCell ref="A147:B147"/>
    <mergeCell ref="A148:B148"/>
    <mergeCell ref="A149:B149"/>
    <mergeCell ref="A150:B150"/>
    <mergeCell ref="A139:B139"/>
    <mergeCell ref="A140:B140"/>
    <mergeCell ref="A141:B141"/>
    <mergeCell ref="A142:B142"/>
    <mergeCell ref="A143:B143"/>
    <mergeCell ref="A144:B144"/>
    <mergeCell ref="A133:B133"/>
    <mergeCell ref="A134:B134"/>
    <mergeCell ref="A135:B135"/>
    <mergeCell ref="A136:B136"/>
    <mergeCell ref="A137:B137"/>
    <mergeCell ref="A138:B138"/>
    <mergeCell ref="A127:B127"/>
    <mergeCell ref="A128:B128"/>
    <mergeCell ref="A129:B129"/>
    <mergeCell ref="A130:B130"/>
    <mergeCell ref="A131:B131"/>
    <mergeCell ref="A132:B132"/>
    <mergeCell ref="A121:B121"/>
    <mergeCell ref="A122:B122"/>
    <mergeCell ref="A123:B123"/>
    <mergeCell ref="A124:B124"/>
    <mergeCell ref="A125:B125"/>
    <mergeCell ref="A126:B126"/>
    <mergeCell ref="A115:B115"/>
    <mergeCell ref="A116:B116"/>
    <mergeCell ref="A117:B117"/>
    <mergeCell ref="A118:B118"/>
    <mergeCell ref="A119:B119"/>
    <mergeCell ref="A120:B120"/>
    <mergeCell ref="A109:B109"/>
    <mergeCell ref="A110:B110"/>
    <mergeCell ref="A111:B111"/>
    <mergeCell ref="A112:B112"/>
    <mergeCell ref="A113:B113"/>
    <mergeCell ref="A114:B114"/>
    <mergeCell ref="A103:B103"/>
    <mergeCell ref="A104:B104"/>
    <mergeCell ref="A105:B105"/>
    <mergeCell ref="A106:B106"/>
    <mergeCell ref="A107:B107"/>
    <mergeCell ref="A108:B108"/>
    <mergeCell ref="A97:B97"/>
    <mergeCell ref="A98:B98"/>
    <mergeCell ref="A99:B99"/>
    <mergeCell ref="A100:B100"/>
    <mergeCell ref="A101:B101"/>
    <mergeCell ref="A102:B102"/>
    <mergeCell ref="A91:B91"/>
    <mergeCell ref="A92:B92"/>
    <mergeCell ref="A93:B93"/>
    <mergeCell ref="A94:B94"/>
    <mergeCell ref="A95:B95"/>
    <mergeCell ref="A96:B96"/>
    <mergeCell ref="A85:B85"/>
    <mergeCell ref="A86:B86"/>
    <mergeCell ref="A87:B87"/>
    <mergeCell ref="A88:B88"/>
    <mergeCell ref="A89:B89"/>
    <mergeCell ref="A90:B90"/>
    <mergeCell ref="A79:B79"/>
    <mergeCell ref="A80:B80"/>
    <mergeCell ref="A81:B81"/>
    <mergeCell ref="A82:B82"/>
    <mergeCell ref="A83:B83"/>
    <mergeCell ref="A84:B84"/>
    <mergeCell ref="A73:B73"/>
    <mergeCell ref="A74:B74"/>
    <mergeCell ref="A75:B75"/>
    <mergeCell ref="A76:B76"/>
    <mergeCell ref="A77:B77"/>
    <mergeCell ref="A78:B78"/>
    <mergeCell ref="A67:B67"/>
    <mergeCell ref="A68:B68"/>
    <mergeCell ref="A69:B69"/>
    <mergeCell ref="A70:B70"/>
    <mergeCell ref="A71:B71"/>
    <mergeCell ref="A72:B72"/>
    <mergeCell ref="A61:B61"/>
    <mergeCell ref="A62:B62"/>
    <mergeCell ref="A63:B63"/>
    <mergeCell ref="A64:B64"/>
    <mergeCell ref="A65:B65"/>
    <mergeCell ref="A66:B66"/>
    <mergeCell ref="A55:B55"/>
    <mergeCell ref="A56:B56"/>
    <mergeCell ref="A57:B57"/>
    <mergeCell ref="A58:B58"/>
    <mergeCell ref="A59:B59"/>
    <mergeCell ref="A60:B60"/>
    <mergeCell ref="A49:B49"/>
    <mergeCell ref="A50:B50"/>
    <mergeCell ref="A51:B51"/>
    <mergeCell ref="A52:B52"/>
    <mergeCell ref="A53:B53"/>
    <mergeCell ref="A54:B54"/>
    <mergeCell ref="A43:B43"/>
    <mergeCell ref="A44:B44"/>
    <mergeCell ref="A45:B45"/>
    <mergeCell ref="A46:B46"/>
    <mergeCell ref="A47:B47"/>
    <mergeCell ref="A48:B48"/>
    <mergeCell ref="A37:B37"/>
    <mergeCell ref="A38:B38"/>
    <mergeCell ref="A39:B39"/>
    <mergeCell ref="A40:B40"/>
    <mergeCell ref="A41:B41"/>
    <mergeCell ref="A42:B42"/>
    <mergeCell ref="A31:B31"/>
    <mergeCell ref="A32:B32"/>
    <mergeCell ref="A33:B33"/>
    <mergeCell ref="A34:B34"/>
    <mergeCell ref="A35:B35"/>
    <mergeCell ref="A36:B36"/>
    <mergeCell ref="A25:B25"/>
    <mergeCell ref="A26:B26"/>
    <mergeCell ref="A27:B27"/>
    <mergeCell ref="A28:B28"/>
    <mergeCell ref="A29:B29"/>
    <mergeCell ref="A30:B30"/>
    <mergeCell ref="A19:B19"/>
    <mergeCell ref="A20:B20"/>
    <mergeCell ref="A21:B21"/>
    <mergeCell ref="A22:B22"/>
    <mergeCell ref="A23:B23"/>
    <mergeCell ref="A24:B24"/>
    <mergeCell ref="A13:B13"/>
    <mergeCell ref="A14:B14"/>
    <mergeCell ref="A15:B15"/>
    <mergeCell ref="A16:B16"/>
    <mergeCell ref="A17:B17"/>
    <mergeCell ref="A18:B18"/>
    <mergeCell ref="C7:F7"/>
    <mergeCell ref="C8:F8"/>
    <mergeCell ref="I8:R8"/>
    <mergeCell ref="A10:B10"/>
    <mergeCell ref="A11:B11"/>
    <mergeCell ref="A12:B12"/>
    <mergeCell ref="B2:S2"/>
    <mergeCell ref="B3:S3"/>
    <mergeCell ref="C5:F5"/>
    <mergeCell ref="H5:M5"/>
    <mergeCell ref="O5:Q6"/>
    <mergeCell ref="C6:F6"/>
    <mergeCell ref="H6:M6"/>
  </mergeCells>
  <phoneticPr fontId="3"/>
  <conditionalFormatting sqref="I11:I310">
    <cfRule type="expression" dxfId="3" priority="2">
      <formula>INDIRECT(ADDRESS(ROW(),COLUMN()))=TRUNC(INDIRECT(ADDRESS(ROW(),COLUMN())))</formula>
    </cfRule>
  </conditionalFormatting>
  <conditionalFormatting sqref="K11:K310">
    <cfRule type="expression" dxfId="2" priority="4">
      <formula>INDIRECT(ADDRESS(ROW(),COLUMN()))=TRUNC(INDIRECT(ADDRESS(ROW(),COLUMN())))</formula>
    </cfRule>
  </conditionalFormatting>
  <conditionalFormatting sqref="N11:N310">
    <cfRule type="expression" dxfId="1" priority="3">
      <formula>INDIRECT(ADDRESS(ROW(),COLUMN()))=TRUNC(INDIRECT(ADDRESS(ROW(),COLUMN())))</formula>
    </cfRule>
  </conditionalFormatting>
  <conditionalFormatting sqref="O5:Q7">
    <cfRule type="cellIs" dxfId="0" priority="5" operator="equal">
      <formula>"「費目：その他」で補助対象外に仕分けされていないものがある"</formula>
    </cfRule>
  </conditionalFormatting>
  <dataValidations count="7">
    <dataValidation imeMode="hiragana" allowBlank="1" showInputMessage="1" showErrorMessage="1" sqref="E11:E60 L11:L310 O11:O310 F11:G310" xr:uid="{6F4C1DA3-49E6-46FE-9121-3E083C797774}"/>
    <dataValidation imeMode="disabled" allowBlank="1" showInputMessage="1" showErrorMessage="1" sqref="C8 G6 A11:A310 J6:M7 H6:I8 G8 C6 B3" xr:uid="{E4DFD21D-BAB9-46A9-B512-9F56ECB6D895}"/>
    <dataValidation type="list" allowBlank="1" showInputMessage="1" showErrorMessage="1" sqref="R11:S310" xr:uid="{BEECD9B7-7AAA-4920-963D-7E69E019BF97}">
      <formula1>"○"</formula1>
    </dataValidation>
    <dataValidation imeMode="off" allowBlank="1" showInputMessage="1" showErrorMessage="1" sqref="H312:J312 K11:K310 N11:N310 Q11:Q310 H315:J325" xr:uid="{7889CFC7-8B30-4EA3-9900-1A1D030AAEAC}"/>
    <dataValidation type="list" imeMode="hiragana" allowBlank="1" showInputMessage="1" showErrorMessage="1" sqref="D11:D310 E61:E310" xr:uid="{25634E69-0A31-4364-ADDA-1996973CF252}">
      <formula1>INDIRECT(C11)</formula1>
    </dataValidation>
    <dataValidation type="list" imeMode="hiragana" allowBlank="1" showInputMessage="1" showErrorMessage="1" sqref="C12:C310" xr:uid="{15F6239A-5F7E-4D31-96E1-C991E8DB6D9F}">
      <formula1>$A$340:$A$341</formula1>
    </dataValidation>
    <dataValidation type="list" allowBlank="1" showInputMessage="1" showErrorMessage="1" sqref="C11" xr:uid="{D7BFD287-0C85-4755-9A18-4F5BDE1922B6}">
      <formula1>$A$340:$A$341</formula1>
    </dataValidation>
  </dataValidations>
  <pageMargins left="0.7" right="0.7" top="0.75" bottom="0.75" header="0.3" footer="0.3"/>
  <pageSetup paperSize="9" scale="59"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 id="{8D182947-9F3A-4734-91CD-BD8444621562}">
            <xm:f>様式1!$C$4="■"</xm:f>
            <x14:dxf>
              <fill>
                <patternFill>
                  <bgColor theme="0" tint="-0.34998626667073579"/>
                </patternFill>
              </fill>
            </x14:dxf>
          </x14:cfRule>
          <xm:sqref>E11:E60</xm:sqref>
        </x14:conditionalFormatting>
      </x14:conditionalFormatting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H61"/>
  <sheetViews>
    <sheetView view="pageBreakPreview" zoomScaleNormal="100" zoomScaleSheetLayoutView="100" workbookViewId="0">
      <selection activeCell="M24" sqref="M24"/>
    </sheetView>
  </sheetViews>
  <sheetFormatPr defaultColWidth="12" defaultRowHeight="17.100000000000001" customHeight="1"/>
  <cols>
    <col min="1" max="1" width="13.77734375" style="100" customWidth="1"/>
    <col min="2" max="7" width="12.44140625" style="100" customWidth="1"/>
    <col min="8" max="8" width="1.88671875" style="100" customWidth="1"/>
    <col min="9" max="12" width="9" style="100" customWidth="1"/>
    <col min="13" max="256" width="12" style="100"/>
    <col min="257" max="263" width="12.44140625" style="100" customWidth="1"/>
    <col min="264" max="264" width="1.88671875" style="100" customWidth="1"/>
    <col min="265" max="268" width="9" style="100" customWidth="1"/>
    <col min="269" max="512" width="12" style="100"/>
    <col min="513" max="519" width="12.44140625" style="100" customWidth="1"/>
    <col min="520" max="520" width="1.88671875" style="100" customWidth="1"/>
    <col min="521" max="524" width="9" style="100" customWidth="1"/>
    <col min="525" max="768" width="12" style="100"/>
    <col min="769" max="775" width="12.44140625" style="100" customWidth="1"/>
    <col min="776" max="776" width="1.88671875" style="100" customWidth="1"/>
    <col min="777" max="780" width="9" style="100" customWidth="1"/>
    <col min="781" max="1024" width="12" style="100"/>
    <col min="1025" max="1031" width="12.44140625" style="100" customWidth="1"/>
    <col min="1032" max="1032" width="1.88671875" style="100" customWidth="1"/>
    <col min="1033" max="1036" width="9" style="100" customWidth="1"/>
    <col min="1037" max="1280" width="12" style="100"/>
    <col min="1281" max="1287" width="12.44140625" style="100" customWidth="1"/>
    <col min="1288" max="1288" width="1.88671875" style="100" customWidth="1"/>
    <col min="1289" max="1292" width="9" style="100" customWidth="1"/>
    <col min="1293" max="1536" width="12" style="100"/>
    <col min="1537" max="1543" width="12.44140625" style="100" customWidth="1"/>
    <col min="1544" max="1544" width="1.88671875" style="100" customWidth="1"/>
    <col min="1545" max="1548" width="9" style="100" customWidth="1"/>
    <col min="1549" max="1792" width="12" style="100"/>
    <col min="1793" max="1799" width="12.44140625" style="100" customWidth="1"/>
    <col min="1800" max="1800" width="1.88671875" style="100" customWidth="1"/>
    <col min="1801" max="1804" width="9" style="100" customWidth="1"/>
    <col min="1805" max="2048" width="12" style="100"/>
    <col min="2049" max="2055" width="12.44140625" style="100" customWidth="1"/>
    <col min="2056" max="2056" width="1.88671875" style="100" customWidth="1"/>
    <col min="2057" max="2060" width="9" style="100" customWidth="1"/>
    <col min="2061" max="2304" width="12" style="100"/>
    <col min="2305" max="2311" width="12.44140625" style="100" customWidth="1"/>
    <col min="2312" max="2312" width="1.88671875" style="100" customWidth="1"/>
    <col min="2313" max="2316" width="9" style="100" customWidth="1"/>
    <col min="2317" max="2560" width="12" style="100"/>
    <col min="2561" max="2567" width="12.44140625" style="100" customWidth="1"/>
    <col min="2568" max="2568" width="1.88671875" style="100" customWidth="1"/>
    <col min="2569" max="2572" width="9" style="100" customWidth="1"/>
    <col min="2573" max="2816" width="12" style="100"/>
    <col min="2817" max="2823" width="12.44140625" style="100" customWidth="1"/>
    <col min="2824" max="2824" width="1.88671875" style="100" customWidth="1"/>
    <col min="2825" max="2828" width="9" style="100" customWidth="1"/>
    <col min="2829" max="3072" width="12" style="100"/>
    <col min="3073" max="3079" width="12.44140625" style="100" customWidth="1"/>
    <col min="3080" max="3080" width="1.88671875" style="100" customWidth="1"/>
    <col min="3081" max="3084" width="9" style="100" customWidth="1"/>
    <col min="3085" max="3328" width="12" style="100"/>
    <col min="3329" max="3335" width="12.44140625" style="100" customWidth="1"/>
    <col min="3336" max="3336" width="1.88671875" style="100" customWidth="1"/>
    <col min="3337" max="3340" width="9" style="100" customWidth="1"/>
    <col min="3341" max="3584" width="12" style="100"/>
    <col min="3585" max="3591" width="12.44140625" style="100" customWidth="1"/>
    <col min="3592" max="3592" width="1.88671875" style="100" customWidth="1"/>
    <col min="3593" max="3596" width="9" style="100" customWidth="1"/>
    <col min="3597" max="3840" width="12" style="100"/>
    <col min="3841" max="3847" width="12.44140625" style="100" customWidth="1"/>
    <col min="3848" max="3848" width="1.88671875" style="100" customWidth="1"/>
    <col min="3849" max="3852" width="9" style="100" customWidth="1"/>
    <col min="3853" max="4096" width="12" style="100"/>
    <col min="4097" max="4103" width="12.44140625" style="100" customWidth="1"/>
    <col min="4104" max="4104" width="1.88671875" style="100" customWidth="1"/>
    <col min="4105" max="4108" width="9" style="100" customWidth="1"/>
    <col min="4109" max="4352" width="12" style="100"/>
    <col min="4353" max="4359" width="12.44140625" style="100" customWidth="1"/>
    <col min="4360" max="4360" width="1.88671875" style="100" customWidth="1"/>
    <col min="4361" max="4364" width="9" style="100" customWidth="1"/>
    <col min="4365" max="4608" width="12" style="100"/>
    <col min="4609" max="4615" width="12.44140625" style="100" customWidth="1"/>
    <col min="4616" max="4616" width="1.88671875" style="100" customWidth="1"/>
    <col min="4617" max="4620" width="9" style="100" customWidth="1"/>
    <col min="4621" max="4864" width="12" style="100"/>
    <col min="4865" max="4871" width="12.44140625" style="100" customWidth="1"/>
    <col min="4872" max="4872" width="1.88671875" style="100" customWidth="1"/>
    <col min="4873" max="4876" width="9" style="100" customWidth="1"/>
    <col min="4877" max="5120" width="12" style="100"/>
    <col min="5121" max="5127" width="12.44140625" style="100" customWidth="1"/>
    <col min="5128" max="5128" width="1.88671875" style="100" customWidth="1"/>
    <col min="5129" max="5132" width="9" style="100" customWidth="1"/>
    <col min="5133" max="5376" width="12" style="100"/>
    <col min="5377" max="5383" width="12.44140625" style="100" customWidth="1"/>
    <col min="5384" max="5384" width="1.88671875" style="100" customWidth="1"/>
    <col min="5385" max="5388" width="9" style="100" customWidth="1"/>
    <col min="5389" max="5632" width="12" style="100"/>
    <col min="5633" max="5639" width="12.44140625" style="100" customWidth="1"/>
    <col min="5640" max="5640" width="1.88671875" style="100" customWidth="1"/>
    <col min="5641" max="5644" width="9" style="100" customWidth="1"/>
    <col min="5645" max="5888" width="12" style="100"/>
    <col min="5889" max="5895" width="12.44140625" style="100" customWidth="1"/>
    <col min="5896" max="5896" width="1.88671875" style="100" customWidth="1"/>
    <col min="5897" max="5900" width="9" style="100" customWidth="1"/>
    <col min="5901" max="6144" width="12" style="100"/>
    <col min="6145" max="6151" width="12.44140625" style="100" customWidth="1"/>
    <col min="6152" max="6152" width="1.88671875" style="100" customWidth="1"/>
    <col min="6153" max="6156" width="9" style="100" customWidth="1"/>
    <col min="6157" max="6400" width="12" style="100"/>
    <col min="6401" max="6407" width="12.44140625" style="100" customWidth="1"/>
    <col min="6408" max="6408" width="1.88671875" style="100" customWidth="1"/>
    <col min="6409" max="6412" width="9" style="100" customWidth="1"/>
    <col min="6413" max="6656" width="12" style="100"/>
    <col min="6657" max="6663" width="12.44140625" style="100" customWidth="1"/>
    <col min="6664" max="6664" width="1.88671875" style="100" customWidth="1"/>
    <col min="6665" max="6668" width="9" style="100" customWidth="1"/>
    <col min="6669" max="6912" width="12" style="100"/>
    <col min="6913" max="6919" width="12.44140625" style="100" customWidth="1"/>
    <col min="6920" max="6920" width="1.88671875" style="100" customWidth="1"/>
    <col min="6921" max="6924" width="9" style="100" customWidth="1"/>
    <col min="6925" max="7168" width="12" style="100"/>
    <col min="7169" max="7175" width="12.44140625" style="100" customWidth="1"/>
    <col min="7176" max="7176" width="1.88671875" style="100" customWidth="1"/>
    <col min="7177" max="7180" width="9" style="100" customWidth="1"/>
    <col min="7181" max="7424" width="12" style="100"/>
    <col min="7425" max="7431" width="12.44140625" style="100" customWidth="1"/>
    <col min="7432" max="7432" width="1.88671875" style="100" customWidth="1"/>
    <col min="7433" max="7436" width="9" style="100" customWidth="1"/>
    <col min="7437" max="7680" width="12" style="100"/>
    <col min="7681" max="7687" width="12.44140625" style="100" customWidth="1"/>
    <col min="7688" max="7688" width="1.88671875" style="100" customWidth="1"/>
    <col min="7689" max="7692" width="9" style="100" customWidth="1"/>
    <col min="7693" max="7936" width="12" style="100"/>
    <col min="7937" max="7943" width="12.44140625" style="100" customWidth="1"/>
    <col min="7944" max="7944" width="1.88671875" style="100" customWidth="1"/>
    <col min="7945" max="7948" width="9" style="100" customWidth="1"/>
    <col min="7949" max="8192" width="12" style="100"/>
    <col min="8193" max="8199" width="12.44140625" style="100" customWidth="1"/>
    <col min="8200" max="8200" width="1.88671875" style="100" customWidth="1"/>
    <col min="8201" max="8204" width="9" style="100" customWidth="1"/>
    <col min="8205" max="8448" width="12" style="100"/>
    <col min="8449" max="8455" width="12.44140625" style="100" customWidth="1"/>
    <col min="8456" max="8456" width="1.88671875" style="100" customWidth="1"/>
    <col min="8457" max="8460" width="9" style="100" customWidth="1"/>
    <col min="8461" max="8704" width="12" style="100"/>
    <col min="8705" max="8711" width="12.44140625" style="100" customWidth="1"/>
    <col min="8712" max="8712" width="1.88671875" style="100" customWidth="1"/>
    <col min="8713" max="8716" width="9" style="100" customWidth="1"/>
    <col min="8717" max="8960" width="12" style="100"/>
    <col min="8961" max="8967" width="12.44140625" style="100" customWidth="1"/>
    <col min="8968" max="8968" width="1.88671875" style="100" customWidth="1"/>
    <col min="8969" max="8972" width="9" style="100" customWidth="1"/>
    <col min="8973" max="9216" width="12" style="100"/>
    <col min="9217" max="9223" width="12.44140625" style="100" customWidth="1"/>
    <col min="9224" max="9224" width="1.88671875" style="100" customWidth="1"/>
    <col min="9225" max="9228" width="9" style="100" customWidth="1"/>
    <col min="9229" max="9472" width="12" style="100"/>
    <col min="9473" max="9479" width="12.44140625" style="100" customWidth="1"/>
    <col min="9480" max="9480" width="1.88671875" style="100" customWidth="1"/>
    <col min="9481" max="9484" width="9" style="100" customWidth="1"/>
    <col min="9485" max="9728" width="12" style="100"/>
    <col min="9729" max="9735" width="12.44140625" style="100" customWidth="1"/>
    <col min="9736" max="9736" width="1.88671875" style="100" customWidth="1"/>
    <col min="9737" max="9740" width="9" style="100" customWidth="1"/>
    <col min="9741" max="9984" width="12" style="100"/>
    <col min="9985" max="9991" width="12.44140625" style="100" customWidth="1"/>
    <col min="9992" max="9992" width="1.88671875" style="100" customWidth="1"/>
    <col min="9993" max="9996" width="9" style="100" customWidth="1"/>
    <col min="9997" max="10240" width="12" style="100"/>
    <col min="10241" max="10247" width="12.44140625" style="100" customWidth="1"/>
    <col min="10248" max="10248" width="1.88671875" style="100" customWidth="1"/>
    <col min="10249" max="10252" width="9" style="100" customWidth="1"/>
    <col min="10253" max="10496" width="12" style="100"/>
    <col min="10497" max="10503" width="12.44140625" style="100" customWidth="1"/>
    <col min="10504" max="10504" width="1.88671875" style="100" customWidth="1"/>
    <col min="10505" max="10508" width="9" style="100" customWidth="1"/>
    <col min="10509" max="10752" width="12" style="100"/>
    <col min="10753" max="10759" width="12.44140625" style="100" customWidth="1"/>
    <col min="10760" max="10760" width="1.88671875" style="100" customWidth="1"/>
    <col min="10761" max="10764" width="9" style="100" customWidth="1"/>
    <col min="10765" max="11008" width="12" style="100"/>
    <col min="11009" max="11015" width="12.44140625" style="100" customWidth="1"/>
    <col min="11016" max="11016" width="1.88671875" style="100" customWidth="1"/>
    <col min="11017" max="11020" width="9" style="100" customWidth="1"/>
    <col min="11021" max="11264" width="12" style="100"/>
    <col min="11265" max="11271" width="12.44140625" style="100" customWidth="1"/>
    <col min="11272" max="11272" width="1.88671875" style="100" customWidth="1"/>
    <col min="11273" max="11276" width="9" style="100" customWidth="1"/>
    <col min="11277" max="11520" width="12" style="100"/>
    <col min="11521" max="11527" width="12.44140625" style="100" customWidth="1"/>
    <col min="11528" max="11528" width="1.88671875" style="100" customWidth="1"/>
    <col min="11529" max="11532" width="9" style="100" customWidth="1"/>
    <col min="11533" max="11776" width="12" style="100"/>
    <col min="11777" max="11783" width="12.44140625" style="100" customWidth="1"/>
    <col min="11784" max="11784" width="1.88671875" style="100" customWidth="1"/>
    <col min="11785" max="11788" width="9" style="100" customWidth="1"/>
    <col min="11789" max="12032" width="12" style="100"/>
    <col min="12033" max="12039" width="12.44140625" style="100" customWidth="1"/>
    <col min="12040" max="12040" width="1.88671875" style="100" customWidth="1"/>
    <col min="12041" max="12044" width="9" style="100" customWidth="1"/>
    <col min="12045" max="12288" width="12" style="100"/>
    <col min="12289" max="12295" width="12.44140625" style="100" customWidth="1"/>
    <col min="12296" max="12296" width="1.88671875" style="100" customWidth="1"/>
    <col min="12297" max="12300" width="9" style="100" customWidth="1"/>
    <col min="12301" max="12544" width="12" style="100"/>
    <col min="12545" max="12551" width="12.44140625" style="100" customWidth="1"/>
    <col min="12552" max="12552" width="1.88671875" style="100" customWidth="1"/>
    <col min="12553" max="12556" width="9" style="100" customWidth="1"/>
    <col min="12557" max="12800" width="12" style="100"/>
    <col min="12801" max="12807" width="12.44140625" style="100" customWidth="1"/>
    <col min="12808" max="12808" width="1.88671875" style="100" customWidth="1"/>
    <col min="12809" max="12812" width="9" style="100" customWidth="1"/>
    <col min="12813" max="13056" width="12" style="100"/>
    <col min="13057" max="13063" width="12.44140625" style="100" customWidth="1"/>
    <col min="13064" max="13064" width="1.88671875" style="100" customWidth="1"/>
    <col min="13065" max="13068" width="9" style="100" customWidth="1"/>
    <col min="13069" max="13312" width="12" style="100"/>
    <col min="13313" max="13319" width="12.44140625" style="100" customWidth="1"/>
    <col min="13320" max="13320" width="1.88671875" style="100" customWidth="1"/>
    <col min="13321" max="13324" width="9" style="100" customWidth="1"/>
    <col min="13325" max="13568" width="12" style="100"/>
    <col min="13569" max="13575" width="12.44140625" style="100" customWidth="1"/>
    <col min="13576" max="13576" width="1.88671875" style="100" customWidth="1"/>
    <col min="13577" max="13580" width="9" style="100" customWidth="1"/>
    <col min="13581" max="13824" width="12" style="100"/>
    <col min="13825" max="13831" width="12.44140625" style="100" customWidth="1"/>
    <col min="13832" max="13832" width="1.88671875" style="100" customWidth="1"/>
    <col min="13833" max="13836" width="9" style="100" customWidth="1"/>
    <col min="13837" max="14080" width="12" style="100"/>
    <col min="14081" max="14087" width="12.44140625" style="100" customWidth="1"/>
    <col min="14088" max="14088" width="1.88671875" style="100" customWidth="1"/>
    <col min="14089" max="14092" width="9" style="100" customWidth="1"/>
    <col min="14093" max="14336" width="12" style="100"/>
    <col min="14337" max="14343" width="12.44140625" style="100" customWidth="1"/>
    <col min="14344" max="14344" width="1.88671875" style="100" customWidth="1"/>
    <col min="14345" max="14348" width="9" style="100" customWidth="1"/>
    <col min="14349" max="14592" width="12" style="100"/>
    <col min="14593" max="14599" width="12.44140625" style="100" customWidth="1"/>
    <col min="14600" max="14600" width="1.88671875" style="100" customWidth="1"/>
    <col min="14601" max="14604" width="9" style="100" customWidth="1"/>
    <col min="14605" max="14848" width="12" style="100"/>
    <col min="14849" max="14855" width="12.44140625" style="100" customWidth="1"/>
    <col min="14856" max="14856" width="1.88671875" style="100" customWidth="1"/>
    <col min="14857" max="14860" width="9" style="100" customWidth="1"/>
    <col min="14861" max="15104" width="12" style="100"/>
    <col min="15105" max="15111" width="12.44140625" style="100" customWidth="1"/>
    <col min="15112" max="15112" width="1.88671875" style="100" customWidth="1"/>
    <col min="15113" max="15116" width="9" style="100" customWidth="1"/>
    <col min="15117" max="15360" width="12" style="100"/>
    <col min="15361" max="15367" width="12.44140625" style="100" customWidth="1"/>
    <col min="15368" max="15368" width="1.88671875" style="100" customWidth="1"/>
    <col min="15369" max="15372" width="9" style="100" customWidth="1"/>
    <col min="15373" max="15616" width="12" style="100"/>
    <col min="15617" max="15623" width="12.44140625" style="100" customWidth="1"/>
    <col min="15624" max="15624" width="1.88671875" style="100" customWidth="1"/>
    <col min="15625" max="15628" width="9" style="100" customWidth="1"/>
    <col min="15629" max="15872" width="12" style="100"/>
    <col min="15873" max="15879" width="12.44140625" style="100" customWidth="1"/>
    <col min="15880" max="15880" width="1.88671875" style="100" customWidth="1"/>
    <col min="15881" max="15884" width="9" style="100" customWidth="1"/>
    <col min="15885" max="16128" width="12" style="100"/>
    <col min="16129" max="16135" width="12.44140625" style="100" customWidth="1"/>
    <col min="16136" max="16136" width="1.88671875" style="100" customWidth="1"/>
    <col min="16137" max="16140" width="9" style="100" customWidth="1"/>
    <col min="16141" max="16384" width="12" style="100"/>
  </cols>
  <sheetData>
    <row r="1" spans="1:8" ht="24" customHeight="1">
      <c r="A1" s="97" t="s">
        <v>194</v>
      </c>
      <c r="B1" s="98"/>
      <c r="C1" s="98"/>
      <c r="D1" s="98"/>
      <c r="E1" s="98"/>
      <c r="F1" s="98"/>
      <c r="G1" s="99"/>
      <c r="H1" s="98"/>
    </row>
    <row r="2" spans="1:8" ht="21.75" customHeight="1" thickBot="1">
      <c r="A2" s="97" t="s">
        <v>195</v>
      </c>
      <c r="B2" s="98"/>
      <c r="C2" s="98"/>
      <c r="D2" s="98"/>
      <c r="E2" s="98"/>
      <c r="F2" s="98"/>
      <c r="G2" s="99"/>
      <c r="H2" s="98"/>
    </row>
    <row r="3" spans="1:8" ht="17.100000000000001" customHeight="1">
      <c r="A3" s="774" t="s">
        <v>196</v>
      </c>
      <c r="B3" s="800" t="s">
        <v>10</v>
      </c>
      <c r="C3" s="801"/>
      <c r="D3" s="802"/>
      <c r="E3" s="803" t="s">
        <v>197</v>
      </c>
      <c r="F3" s="806" t="s">
        <v>198</v>
      </c>
      <c r="G3" s="807"/>
    </row>
    <row r="4" spans="1:8" ht="17.100000000000001" customHeight="1">
      <c r="A4" s="775"/>
      <c r="B4" s="808"/>
      <c r="C4" s="809"/>
      <c r="D4" s="810"/>
      <c r="E4" s="804"/>
      <c r="F4" s="786" t="s">
        <v>199</v>
      </c>
      <c r="G4" s="814"/>
    </row>
    <row r="5" spans="1:8" ht="12" customHeight="1">
      <c r="A5" s="775"/>
      <c r="B5" s="808"/>
      <c r="C5" s="809"/>
      <c r="D5" s="810"/>
      <c r="E5" s="804"/>
      <c r="F5" s="787" t="s">
        <v>200</v>
      </c>
      <c r="G5" s="814"/>
    </row>
    <row r="6" spans="1:8" ht="9" customHeight="1" thickBot="1">
      <c r="A6" s="776"/>
      <c r="B6" s="811"/>
      <c r="C6" s="812"/>
      <c r="D6" s="813"/>
      <c r="E6" s="805"/>
      <c r="F6" s="790"/>
      <c r="G6" s="815"/>
    </row>
    <row r="7" spans="1:8" ht="17.100000000000001" customHeight="1">
      <c r="A7" s="774" t="s">
        <v>201</v>
      </c>
      <c r="B7" s="816" t="s">
        <v>13</v>
      </c>
      <c r="C7" s="817"/>
      <c r="D7" s="817"/>
      <c r="E7" s="818"/>
      <c r="F7" s="819" t="s">
        <v>202</v>
      </c>
      <c r="G7" s="820"/>
    </row>
    <row r="8" spans="1:8" ht="17.100000000000001" customHeight="1">
      <c r="A8" s="775"/>
      <c r="B8" s="786"/>
      <c r="C8" s="787"/>
      <c r="D8" s="787"/>
      <c r="E8" s="788"/>
      <c r="F8" s="792" t="s">
        <v>263</v>
      </c>
      <c r="G8" s="794" t="s">
        <v>203</v>
      </c>
    </row>
    <row r="9" spans="1:8" ht="17.100000000000001" customHeight="1" thickBot="1">
      <c r="A9" s="776"/>
      <c r="B9" s="789"/>
      <c r="C9" s="790"/>
      <c r="D9" s="790"/>
      <c r="E9" s="791"/>
      <c r="F9" s="793"/>
      <c r="G9" s="795"/>
    </row>
    <row r="10" spans="1:8" ht="32.25" customHeight="1">
      <c r="A10" s="782" t="s">
        <v>204</v>
      </c>
      <c r="B10" s="777" t="s">
        <v>265</v>
      </c>
      <c r="C10" s="777"/>
      <c r="D10" s="777" t="s">
        <v>264</v>
      </c>
      <c r="E10" s="777"/>
      <c r="F10" s="257" t="s">
        <v>266</v>
      </c>
      <c r="G10" s="258" t="s">
        <v>267</v>
      </c>
    </row>
    <row r="11" spans="1:8" ht="17.100000000000001" customHeight="1">
      <c r="A11" s="783"/>
      <c r="B11" s="785"/>
      <c r="C11" s="785"/>
      <c r="D11" s="785"/>
      <c r="E11" s="785"/>
      <c r="F11" s="231"/>
      <c r="G11" s="796"/>
    </row>
    <row r="12" spans="1:8" ht="17.100000000000001" customHeight="1">
      <c r="A12" s="783"/>
      <c r="B12" s="780"/>
      <c r="C12" s="780"/>
      <c r="D12" s="780"/>
      <c r="E12" s="780"/>
      <c r="F12" s="229"/>
      <c r="G12" s="797"/>
    </row>
    <row r="13" spans="1:8" ht="17.100000000000001" customHeight="1">
      <c r="A13" s="783"/>
      <c r="B13" s="780"/>
      <c r="C13" s="780"/>
      <c r="D13" s="780"/>
      <c r="E13" s="780"/>
      <c r="F13" s="229"/>
      <c r="G13" s="798"/>
    </row>
    <row r="14" spans="1:8" ht="17.100000000000001" customHeight="1">
      <c r="A14" s="783"/>
      <c r="B14" s="780"/>
      <c r="C14" s="780"/>
      <c r="D14" s="780"/>
      <c r="E14" s="780"/>
      <c r="F14" s="229"/>
      <c r="G14" s="797"/>
    </row>
    <row r="15" spans="1:8" ht="17.100000000000001" customHeight="1">
      <c r="A15" s="783"/>
      <c r="B15" s="780"/>
      <c r="C15" s="780"/>
      <c r="D15" s="780"/>
      <c r="E15" s="780"/>
      <c r="F15" s="229"/>
      <c r="G15" s="798"/>
    </row>
    <row r="16" spans="1:8" ht="17.100000000000001" customHeight="1">
      <c r="A16" s="783"/>
      <c r="B16" s="780"/>
      <c r="C16" s="780"/>
      <c r="D16" s="780"/>
      <c r="E16" s="780"/>
      <c r="F16" s="229"/>
      <c r="G16" s="797"/>
    </row>
    <row r="17" spans="1:7" ht="17.100000000000001" customHeight="1">
      <c r="A17" s="783"/>
      <c r="B17" s="780"/>
      <c r="C17" s="780"/>
      <c r="D17" s="780"/>
      <c r="E17" s="780"/>
      <c r="F17" s="229"/>
      <c r="G17" s="798"/>
    </row>
    <row r="18" spans="1:7" ht="25.5" customHeight="1" thickBot="1">
      <c r="A18" s="784"/>
      <c r="B18" s="781"/>
      <c r="C18" s="781"/>
      <c r="D18" s="781"/>
      <c r="E18" s="781"/>
      <c r="F18" s="230"/>
      <c r="G18" s="799"/>
    </row>
    <row r="19" spans="1:7" ht="36.75" customHeight="1">
      <c r="A19" s="774" t="s">
        <v>208</v>
      </c>
      <c r="B19" s="777" t="s">
        <v>268</v>
      </c>
      <c r="C19" s="777"/>
      <c r="D19" s="777" t="s">
        <v>205</v>
      </c>
      <c r="E19" s="777"/>
      <c r="F19" s="257" t="s">
        <v>206</v>
      </c>
      <c r="G19" s="258" t="s">
        <v>207</v>
      </c>
    </row>
    <row r="20" spans="1:7" ht="17.100000000000001" customHeight="1">
      <c r="A20" s="775"/>
      <c r="B20" s="778"/>
      <c r="C20" s="778"/>
      <c r="D20" s="778"/>
      <c r="E20" s="778"/>
      <c r="F20" s="231"/>
      <c r="G20" s="796"/>
    </row>
    <row r="21" spans="1:7" ht="17.100000000000001" customHeight="1" thickBot="1">
      <c r="A21" s="776"/>
      <c r="B21" s="779"/>
      <c r="C21" s="779"/>
      <c r="D21" s="779"/>
      <c r="E21" s="779"/>
      <c r="F21" s="230"/>
      <c r="G21" s="799"/>
    </row>
    <row r="22" spans="1:7" ht="33.75" customHeight="1">
      <c r="A22" s="774" t="s">
        <v>209</v>
      </c>
      <c r="B22" s="777" t="s">
        <v>268</v>
      </c>
      <c r="C22" s="777"/>
      <c r="D22" s="777" t="s">
        <v>205</v>
      </c>
      <c r="E22" s="777"/>
      <c r="F22" s="257" t="s">
        <v>206</v>
      </c>
      <c r="G22" s="258" t="s">
        <v>207</v>
      </c>
    </row>
    <row r="23" spans="1:7" ht="17.100000000000001" customHeight="1">
      <c r="A23" s="775"/>
      <c r="B23" s="778"/>
      <c r="C23" s="778"/>
      <c r="D23" s="778"/>
      <c r="E23" s="778"/>
      <c r="F23" s="231"/>
      <c r="G23" s="796"/>
    </row>
    <row r="24" spans="1:7" ht="17.100000000000001" customHeight="1" thickBot="1">
      <c r="A24" s="776"/>
      <c r="B24" s="779"/>
      <c r="C24" s="779"/>
      <c r="D24" s="779"/>
      <c r="E24" s="779"/>
      <c r="F24" s="230"/>
      <c r="G24" s="799"/>
    </row>
    <row r="25" spans="1:7" ht="15" customHeight="1">
      <c r="A25" s="130"/>
      <c r="B25" s="102"/>
      <c r="C25" s="102"/>
      <c r="D25" s="102"/>
      <c r="E25" s="102"/>
      <c r="F25" s="102"/>
      <c r="G25" s="102"/>
    </row>
    <row r="26" spans="1:7" ht="17.100000000000001" customHeight="1" thickBot="1">
      <c r="A26" s="256" t="s">
        <v>269</v>
      </c>
      <c r="B26" s="102"/>
      <c r="C26" s="102"/>
      <c r="D26" s="102"/>
      <c r="E26" s="102"/>
      <c r="F26" s="102"/>
      <c r="G26" s="102"/>
    </row>
    <row r="27" spans="1:7" ht="17.100000000000001" customHeight="1">
      <c r="A27" s="131"/>
      <c r="B27" s="132"/>
      <c r="C27" s="132"/>
      <c r="D27" s="132"/>
      <c r="E27" s="132"/>
      <c r="F27" s="132"/>
      <c r="G27" s="133"/>
    </row>
    <row r="28" spans="1:7" ht="17.100000000000001" customHeight="1">
      <c r="A28" s="134"/>
      <c r="B28" s="102"/>
      <c r="C28" s="102"/>
      <c r="D28" s="102"/>
      <c r="E28" s="102"/>
      <c r="F28" s="102"/>
      <c r="G28" s="135"/>
    </row>
    <row r="29" spans="1:7" ht="17.100000000000001" customHeight="1">
      <c r="A29" s="134"/>
      <c r="B29" s="102"/>
      <c r="C29" s="102"/>
      <c r="D29" s="102"/>
      <c r="E29" s="102"/>
      <c r="F29" s="102"/>
      <c r="G29" s="135"/>
    </row>
    <row r="30" spans="1:7" ht="17.100000000000001" customHeight="1">
      <c r="A30" s="134"/>
      <c r="B30" s="102"/>
      <c r="C30" s="102"/>
      <c r="D30" s="102"/>
      <c r="E30" s="102"/>
      <c r="F30" s="102"/>
      <c r="G30" s="135"/>
    </row>
    <row r="31" spans="1:7" ht="17.100000000000001" customHeight="1">
      <c r="A31" s="134"/>
      <c r="B31" s="102"/>
      <c r="C31" s="102"/>
      <c r="D31" s="102"/>
      <c r="E31" s="102"/>
      <c r="F31" s="102"/>
      <c r="G31" s="135"/>
    </row>
    <row r="32" spans="1:7" ht="17.100000000000001" customHeight="1">
      <c r="A32" s="134"/>
      <c r="B32" s="102"/>
      <c r="C32" s="102"/>
      <c r="D32" s="102"/>
      <c r="E32" s="102"/>
      <c r="F32" s="102"/>
      <c r="G32" s="135"/>
    </row>
    <row r="33" spans="1:7" ht="17.100000000000001" customHeight="1">
      <c r="A33" s="134"/>
      <c r="B33" s="102"/>
      <c r="C33" s="102"/>
      <c r="D33" s="102"/>
      <c r="E33" s="102"/>
      <c r="F33" s="102"/>
      <c r="G33" s="135"/>
    </row>
    <row r="34" spans="1:7" ht="17.100000000000001" customHeight="1">
      <c r="A34" s="134"/>
      <c r="B34" s="102"/>
      <c r="C34" s="102"/>
      <c r="D34" s="102"/>
      <c r="E34" s="102"/>
      <c r="F34" s="102"/>
      <c r="G34" s="135"/>
    </row>
    <row r="35" spans="1:7" ht="17.100000000000001" customHeight="1">
      <c r="A35" s="134"/>
      <c r="B35" s="102"/>
      <c r="C35" s="102"/>
      <c r="D35" s="102"/>
      <c r="E35" s="102"/>
      <c r="F35" s="102"/>
      <c r="G35" s="135"/>
    </row>
    <row r="36" spans="1:7" ht="17.100000000000001" customHeight="1">
      <c r="A36" s="134"/>
      <c r="B36" s="102"/>
      <c r="C36" s="102"/>
      <c r="D36" s="102"/>
      <c r="E36" s="102"/>
      <c r="F36" s="102"/>
      <c r="G36" s="135"/>
    </row>
    <row r="37" spans="1:7" ht="17.100000000000001" customHeight="1">
      <c r="A37" s="136"/>
      <c r="B37" s="102"/>
      <c r="C37" s="102"/>
      <c r="D37" s="102"/>
      <c r="E37" s="102"/>
      <c r="F37" s="102"/>
      <c r="G37" s="135"/>
    </row>
    <row r="38" spans="1:7" ht="17.100000000000001" customHeight="1">
      <c r="A38" s="136"/>
      <c r="B38" s="102"/>
      <c r="C38" s="102"/>
      <c r="D38" s="102"/>
      <c r="E38" s="102"/>
      <c r="F38" s="102"/>
      <c r="G38" s="135"/>
    </row>
    <row r="39" spans="1:7" ht="17.100000000000001" customHeight="1">
      <c r="A39" s="136"/>
      <c r="B39" s="102"/>
      <c r="C39" s="102"/>
      <c r="D39" s="102"/>
      <c r="E39" s="102"/>
      <c r="F39" s="102"/>
      <c r="G39" s="135"/>
    </row>
    <row r="40" spans="1:7" ht="17.100000000000001" customHeight="1">
      <c r="A40" s="136"/>
      <c r="B40" s="102"/>
      <c r="C40" s="102"/>
      <c r="D40" s="102"/>
      <c r="E40" s="102"/>
      <c r="F40" s="102"/>
      <c r="G40" s="135"/>
    </row>
    <row r="41" spans="1:7" ht="17.100000000000001" customHeight="1">
      <c r="A41" s="136"/>
      <c r="B41" s="102"/>
      <c r="C41" s="102"/>
      <c r="D41" s="102"/>
      <c r="E41" s="102"/>
      <c r="F41" s="102"/>
      <c r="G41" s="135"/>
    </row>
    <row r="42" spans="1:7" ht="17.100000000000001" customHeight="1">
      <c r="A42" s="136"/>
      <c r="B42" s="102"/>
      <c r="C42" s="102"/>
      <c r="D42" s="102"/>
      <c r="E42" s="102"/>
      <c r="F42" s="102"/>
      <c r="G42" s="135"/>
    </row>
    <row r="43" spans="1:7" ht="17.100000000000001" customHeight="1">
      <c r="A43" s="136"/>
      <c r="B43" s="102"/>
      <c r="C43" s="102"/>
      <c r="D43" s="102"/>
      <c r="E43" s="102"/>
      <c r="F43" s="102"/>
      <c r="G43" s="135"/>
    </row>
    <row r="44" spans="1:7" ht="17.100000000000001" customHeight="1" thickBot="1">
      <c r="A44" s="137"/>
      <c r="B44" s="138"/>
      <c r="C44" s="138"/>
      <c r="D44" s="138"/>
      <c r="E44" s="138"/>
      <c r="F44" s="138"/>
      <c r="G44" s="139"/>
    </row>
    <row r="45" spans="1:7" ht="17.100000000000001" customHeight="1">
      <c r="A45" s="140"/>
      <c r="B45" s="102"/>
      <c r="C45" s="102"/>
      <c r="D45" s="102"/>
      <c r="E45" s="102"/>
      <c r="F45" s="102"/>
      <c r="G45" s="102"/>
    </row>
    <row r="46" spans="1:7" ht="17.100000000000001" customHeight="1" thickBot="1">
      <c r="A46" s="256" t="s">
        <v>270</v>
      </c>
      <c r="B46" s="102"/>
      <c r="C46" s="102"/>
      <c r="D46" s="102"/>
      <c r="E46" s="102"/>
      <c r="F46" s="102"/>
      <c r="G46" s="102"/>
    </row>
    <row r="47" spans="1:7" ht="17.100000000000001" customHeight="1">
      <c r="A47" s="754" t="s">
        <v>210</v>
      </c>
      <c r="B47" s="755"/>
      <c r="C47" s="239">
        <v>2025</v>
      </c>
      <c r="D47" s="239">
        <v>2024</v>
      </c>
      <c r="E47" s="239">
        <v>2023</v>
      </c>
      <c r="F47" s="239">
        <v>2022</v>
      </c>
      <c r="G47" s="240">
        <v>2021</v>
      </c>
    </row>
    <row r="48" spans="1:7" ht="17.100000000000001" customHeight="1">
      <c r="A48" s="760" t="s">
        <v>211</v>
      </c>
      <c r="B48" s="761"/>
      <c r="C48" s="141"/>
      <c r="D48" s="141"/>
      <c r="E48" s="141"/>
      <c r="F48" s="141"/>
      <c r="G48" s="142"/>
    </row>
    <row r="49" spans="1:7" ht="17.100000000000001" customHeight="1">
      <c r="A49" s="756" t="s">
        <v>212</v>
      </c>
      <c r="B49" s="757"/>
      <c r="C49" s="141"/>
      <c r="D49" s="141"/>
      <c r="E49" s="141"/>
      <c r="F49" s="141"/>
      <c r="G49" s="142"/>
    </row>
    <row r="50" spans="1:7" ht="17.100000000000001" customHeight="1" thickBot="1">
      <c r="A50" s="758" t="s">
        <v>213</v>
      </c>
      <c r="B50" s="759"/>
      <c r="C50" s="143"/>
      <c r="D50" s="143"/>
      <c r="E50" s="143"/>
      <c r="F50" s="143"/>
      <c r="G50" s="144"/>
    </row>
    <row r="51" spans="1:7" ht="17.100000000000001" customHeight="1">
      <c r="A51" s="145"/>
      <c r="B51" s="146"/>
      <c r="C51" s="147"/>
      <c r="D51" s="147"/>
      <c r="E51" s="147"/>
      <c r="F51" s="147"/>
      <c r="G51" s="65"/>
    </row>
    <row r="52" spans="1:7" ht="17.100000000000001" customHeight="1" thickBot="1">
      <c r="A52" s="238" t="s">
        <v>220</v>
      </c>
      <c r="B52" s="103"/>
      <c r="C52" s="103"/>
      <c r="D52" s="103"/>
      <c r="E52" s="103"/>
      <c r="F52" s="103"/>
      <c r="G52" s="103"/>
    </row>
    <row r="53" spans="1:7" ht="17.100000000000001" customHeight="1">
      <c r="A53" s="762" t="s">
        <v>214</v>
      </c>
      <c r="B53" s="763"/>
      <c r="C53" s="763"/>
      <c r="D53" s="763"/>
      <c r="E53" s="763"/>
      <c r="F53" s="763"/>
      <c r="G53" s="764"/>
    </row>
    <row r="54" spans="1:7" ht="31.5" customHeight="1" thickBot="1">
      <c r="A54" s="771"/>
      <c r="B54" s="772"/>
      <c r="C54" s="772"/>
      <c r="D54" s="772"/>
      <c r="E54" s="772"/>
      <c r="F54" s="772"/>
      <c r="G54" s="773"/>
    </row>
    <row r="55" spans="1:7" ht="17.100000000000001" customHeight="1">
      <c r="A55" s="762" t="s">
        <v>271</v>
      </c>
      <c r="B55" s="763"/>
      <c r="C55" s="763"/>
      <c r="D55" s="763"/>
      <c r="E55" s="763"/>
      <c r="F55" s="763"/>
      <c r="G55" s="764"/>
    </row>
    <row r="56" spans="1:7" ht="106.95" customHeight="1">
      <c r="A56" s="236" t="s">
        <v>241</v>
      </c>
      <c r="B56" s="765"/>
      <c r="C56" s="766"/>
      <c r="D56" s="766"/>
      <c r="E56" s="766"/>
      <c r="F56" s="766"/>
      <c r="G56" s="767"/>
    </row>
    <row r="57" spans="1:7" ht="88.95" customHeight="1">
      <c r="A57" s="236" t="s">
        <v>242</v>
      </c>
      <c r="B57" s="765"/>
      <c r="C57" s="766"/>
      <c r="D57" s="766"/>
      <c r="E57" s="766"/>
      <c r="F57" s="766"/>
      <c r="G57" s="767"/>
    </row>
    <row r="58" spans="1:7" ht="115.2" customHeight="1" thickBot="1">
      <c r="A58" s="237" t="s">
        <v>243</v>
      </c>
      <c r="B58" s="768"/>
      <c r="C58" s="769"/>
      <c r="D58" s="769"/>
      <c r="E58" s="769"/>
      <c r="F58" s="769"/>
      <c r="G58" s="770"/>
    </row>
    <row r="59" spans="1:7" ht="17.100000000000001" customHeight="1">
      <c r="A59" s="102"/>
      <c r="B59" s="148"/>
      <c r="C59" s="232"/>
      <c r="D59" s="232"/>
      <c r="E59" s="232"/>
      <c r="F59" s="232"/>
      <c r="G59" s="232"/>
    </row>
    <row r="60" spans="1:7" ht="17.100000000000001" customHeight="1">
      <c r="A60" s="101"/>
      <c r="B60" s="232"/>
      <c r="C60" s="232"/>
      <c r="D60" s="232"/>
      <c r="E60" s="232"/>
      <c r="F60" s="232"/>
      <c r="G60" s="232"/>
    </row>
    <row r="61" spans="1:7" ht="17.100000000000001" customHeight="1">
      <c r="A61" s="101"/>
      <c r="B61" s="232"/>
      <c r="C61" s="232"/>
      <c r="D61" s="232"/>
      <c r="E61" s="232"/>
      <c r="F61" s="232"/>
      <c r="G61" s="232"/>
    </row>
  </sheetData>
  <sheetProtection algorithmName="SHA-512" hashValue="cbwP+cy73fuAhiD/8RnQaBZexedTkEao0P87m03QaVCRzx48Qw1fM3wlVj3v4JxA6xOPTB7jkT5HKK332zOXEg==" saltValue="icuZJv4OWLQPwtiTmE2sRw==" spinCount="100000" sheet="1" formatCells="0" formatColumns="0" formatRows="0" insertColumns="0" insertRows="0" deleteColumns="0" deleteRows="0"/>
  <mergeCells count="50">
    <mergeCell ref="G15:G16"/>
    <mergeCell ref="G17:G18"/>
    <mergeCell ref="G20:G21"/>
    <mergeCell ref="G23:G24"/>
    <mergeCell ref="A3:A6"/>
    <mergeCell ref="B3:D3"/>
    <mergeCell ref="E3:E6"/>
    <mergeCell ref="F3:G3"/>
    <mergeCell ref="B4:D6"/>
    <mergeCell ref="F4:G4"/>
    <mergeCell ref="F5:G6"/>
    <mergeCell ref="B13:C14"/>
    <mergeCell ref="D13:E14"/>
    <mergeCell ref="A7:A9"/>
    <mergeCell ref="B7:E7"/>
    <mergeCell ref="F7:G7"/>
    <mergeCell ref="B8:E9"/>
    <mergeCell ref="F8:F9"/>
    <mergeCell ref="G8:G9"/>
    <mergeCell ref="G11:G12"/>
    <mergeCell ref="G13:G14"/>
    <mergeCell ref="B17:C18"/>
    <mergeCell ref="D17:E18"/>
    <mergeCell ref="A19:A21"/>
    <mergeCell ref="B19:C19"/>
    <mergeCell ref="D19:E19"/>
    <mergeCell ref="B20:C21"/>
    <mergeCell ref="D20:E21"/>
    <mergeCell ref="A10:A18"/>
    <mergeCell ref="B10:C10"/>
    <mergeCell ref="D10:E10"/>
    <mergeCell ref="B11:C12"/>
    <mergeCell ref="D11:E12"/>
    <mergeCell ref="B15:C16"/>
    <mergeCell ref="D15:E16"/>
    <mergeCell ref="A22:A24"/>
    <mergeCell ref="B22:C22"/>
    <mergeCell ref="D22:E22"/>
    <mergeCell ref="B23:C24"/>
    <mergeCell ref="D23:E24"/>
    <mergeCell ref="B56:G56"/>
    <mergeCell ref="B57:G57"/>
    <mergeCell ref="B58:G58"/>
    <mergeCell ref="A53:G53"/>
    <mergeCell ref="A54:G54"/>
    <mergeCell ref="A47:B47"/>
    <mergeCell ref="A49:B49"/>
    <mergeCell ref="A50:B50"/>
    <mergeCell ref="A48:B48"/>
    <mergeCell ref="A55:G55"/>
  </mergeCells>
  <phoneticPr fontId="3"/>
  <dataValidations count="1">
    <dataValidation imeMode="hiragana" allowBlank="1" showInputMessage="1" showErrorMessage="1" sqref="A56:A58 A52" xr:uid="{54319C8E-3C53-40C3-B7FF-E9E9AE2AC575}"/>
  </dataValidations>
  <printOptions horizontalCentered="1"/>
  <pageMargins left="0.59055118110236227" right="0.59055118110236227" top="0.78740157480314965" bottom="0.39370078740157483" header="0.27559055118110237" footer="0.19685039370078741"/>
  <pageSetup paperSize="9" fitToHeight="0" orientation="portrait" r:id="rId1"/>
  <headerFooter alignWithMargins="0">
    <oddHeader>&amp;R&amp;A</oddHeader>
  </headerFooter>
  <rowBreaks count="1" manualBreakCount="1">
    <brk id="44" max="6"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K135"/>
  <sheetViews>
    <sheetView showGridLines="0" showRuler="0" view="pageBreakPreview" zoomScaleNormal="100" zoomScaleSheetLayoutView="100" workbookViewId="0">
      <selection activeCell="B12" sqref="B12:K12"/>
    </sheetView>
  </sheetViews>
  <sheetFormatPr defaultColWidth="9" defaultRowHeight="15"/>
  <cols>
    <col min="1" max="1" width="1.21875" style="40" customWidth="1"/>
    <col min="2" max="3" width="9.21875" style="40" customWidth="1"/>
    <col min="4" max="4" width="6.21875" style="40" customWidth="1"/>
    <col min="5" max="5" width="12.21875" style="40" customWidth="1"/>
    <col min="6" max="7" width="9.21875" style="40" customWidth="1"/>
    <col min="8" max="8" width="10" style="40" customWidth="1"/>
    <col min="9" max="9" width="9.21875" style="40" customWidth="1"/>
    <col min="10" max="10" width="8.44140625" style="40" customWidth="1"/>
    <col min="11" max="11" width="9.21875" style="40" customWidth="1"/>
    <col min="12" max="12" width="1.21875" style="40" customWidth="1"/>
    <col min="13" max="16384" width="9" style="40"/>
  </cols>
  <sheetData>
    <row r="1" spans="2:11" ht="21" customHeight="1" thickBot="1">
      <c r="B1" s="34" t="s">
        <v>26</v>
      </c>
      <c r="C1" s="34"/>
      <c r="D1" s="34"/>
      <c r="E1" s="34"/>
      <c r="F1" s="34"/>
      <c r="G1" s="34"/>
      <c r="H1" s="34"/>
      <c r="I1" s="34"/>
      <c r="J1" s="34"/>
      <c r="K1" s="34"/>
    </row>
    <row r="2" spans="2:11" ht="21" customHeight="1">
      <c r="B2" s="335" t="s">
        <v>27</v>
      </c>
      <c r="C2" s="336"/>
      <c r="D2" s="336"/>
      <c r="E2" s="336"/>
      <c r="F2" s="336"/>
      <c r="G2" s="336"/>
      <c r="H2" s="336"/>
      <c r="I2" s="336"/>
      <c r="J2" s="336"/>
      <c r="K2" s="337"/>
    </row>
    <row r="3" spans="2:11" ht="30" customHeight="1">
      <c r="B3" s="338" t="str">
        <f>T(様式1!E21)</f>
        <v/>
      </c>
      <c r="C3" s="339"/>
      <c r="D3" s="339"/>
      <c r="E3" s="339"/>
      <c r="F3" s="339"/>
      <c r="G3" s="339"/>
      <c r="H3" s="339"/>
      <c r="I3" s="339"/>
      <c r="J3" s="339"/>
      <c r="K3" s="340"/>
    </row>
    <row r="4" spans="2:11" ht="30" customHeight="1">
      <c r="B4" s="308" t="s">
        <v>28</v>
      </c>
      <c r="C4" s="309"/>
      <c r="D4" s="341"/>
      <c r="E4" s="342"/>
      <c r="F4" s="342"/>
      <c r="G4" s="342"/>
      <c r="H4" s="342"/>
      <c r="I4" s="342"/>
      <c r="J4" s="342"/>
      <c r="K4" s="343"/>
    </row>
    <row r="5" spans="2:11" ht="30" customHeight="1" thickBot="1">
      <c r="B5" s="311" t="s">
        <v>29</v>
      </c>
      <c r="C5" s="312"/>
      <c r="D5" s="344"/>
      <c r="E5" s="345"/>
      <c r="F5" s="345"/>
      <c r="G5" s="345"/>
      <c r="H5" s="345"/>
      <c r="I5" s="345"/>
      <c r="J5" s="345"/>
      <c r="K5" s="346"/>
    </row>
    <row r="6" spans="2:11" ht="26.25" customHeight="1">
      <c r="B6" s="347" t="s">
        <v>30</v>
      </c>
      <c r="C6" s="348"/>
      <c r="D6" s="348"/>
      <c r="E6" s="348"/>
      <c r="F6" s="348"/>
      <c r="G6" s="348"/>
      <c r="H6" s="348"/>
      <c r="I6" s="348"/>
      <c r="J6" s="348"/>
      <c r="K6" s="349"/>
    </row>
    <row r="7" spans="2:11" ht="28.5" customHeight="1" thickBot="1">
      <c r="B7" s="350" t="s">
        <v>255</v>
      </c>
      <c r="C7" s="351"/>
      <c r="D7" s="351"/>
      <c r="E7" s="351"/>
      <c r="F7" s="351"/>
      <c r="G7" s="351"/>
      <c r="H7" s="351"/>
      <c r="I7" s="351"/>
      <c r="J7" s="351"/>
      <c r="K7" s="352"/>
    </row>
    <row r="8" spans="2:11" ht="20.85" customHeight="1">
      <c r="B8" s="329" t="s">
        <v>31</v>
      </c>
      <c r="C8" s="330"/>
      <c r="D8" s="330"/>
      <c r="E8" s="330"/>
      <c r="F8" s="330"/>
      <c r="G8" s="330"/>
      <c r="H8" s="330"/>
      <c r="I8" s="330"/>
      <c r="J8" s="330"/>
      <c r="K8" s="331"/>
    </row>
    <row r="9" spans="2:11" ht="20.85" customHeight="1">
      <c r="B9" s="332" t="s">
        <v>32</v>
      </c>
      <c r="C9" s="333"/>
      <c r="D9" s="333"/>
      <c r="E9" s="333"/>
      <c r="F9" s="333"/>
      <c r="G9" s="333"/>
      <c r="H9" s="333"/>
      <c r="I9" s="333"/>
      <c r="J9" s="333"/>
      <c r="K9" s="334"/>
    </row>
    <row r="10" spans="2:11" ht="149.25" customHeight="1">
      <c r="B10" s="353"/>
      <c r="C10" s="354"/>
      <c r="D10" s="354"/>
      <c r="E10" s="354"/>
      <c r="F10" s="354"/>
      <c r="G10" s="354"/>
      <c r="H10" s="354"/>
      <c r="I10" s="354"/>
      <c r="J10" s="354"/>
      <c r="K10" s="355"/>
    </row>
    <row r="11" spans="2:11" ht="39" customHeight="1">
      <c r="B11" s="362"/>
      <c r="C11" s="363"/>
      <c r="D11" s="363"/>
      <c r="E11" s="363"/>
      <c r="F11" s="363"/>
      <c r="G11" s="363"/>
      <c r="H11" s="363"/>
      <c r="I11" s="363"/>
      <c r="J11" s="363"/>
      <c r="K11" s="364"/>
    </row>
    <row r="12" spans="2:11" ht="23.25" customHeight="1">
      <c r="B12" s="359" t="s">
        <v>33</v>
      </c>
      <c r="C12" s="360"/>
      <c r="D12" s="360"/>
      <c r="E12" s="360"/>
      <c r="F12" s="360"/>
      <c r="G12" s="360"/>
      <c r="H12" s="360"/>
      <c r="I12" s="360"/>
      <c r="J12" s="360"/>
      <c r="K12" s="361"/>
    </row>
    <row r="13" spans="2:11" ht="160.5" customHeight="1">
      <c r="B13" s="353"/>
      <c r="C13" s="354"/>
      <c r="D13" s="354"/>
      <c r="E13" s="354"/>
      <c r="F13" s="354"/>
      <c r="G13" s="354"/>
      <c r="H13" s="354"/>
      <c r="I13" s="354"/>
      <c r="J13" s="354"/>
      <c r="K13" s="355"/>
    </row>
    <row r="14" spans="2:11" ht="34.5" customHeight="1">
      <c r="B14" s="362"/>
      <c r="C14" s="363"/>
      <c r="D14" s="363"/>
      <c r="E14" s="363"/>
      <c r="F14" s="363"/>
      <c r="G14" s="363"/>
      <c r="H14" s="363"/>
      <c r="I14" s="363"/>
      <c r="J14" s="363"/>
      <c r="K14" s="364"/>
    </row>
    <row r="15" spans="2:11" ht="20.85" customHeight="1">
      <c r="B15" s="332" t="s">
        <v>34</v>
      </c>
      <c r="C15" s="333"/>
      <c r="D15" s="333"/>
      <c r="E15" s="333"/>
      <c r="F15" s="333"/>
      <c r="G15" s="333"/>
      <c r="H15" s="333"/>
      <c r="I15" s="333"/>
      <c r="J15" s="333"/>
      <c r="K15" s="334"/>
    </row>
    <row r="16" spans="2:11" ht="202.5" customHeight="1">
      <c r="B16" s="353"/>
      <c r="C16" s="354"/>
      <c r="D16" s="354"/>
      <c r="E16" s="354"/>
      <c r="F16" s="354"/>
      <c r="G16" s="354"/>
      <c r="H16" s="354"/>
      <c r="I16" s="354"/>
      <c r="J16" s="354"/>
      <c r="K16" s="355"/>
    </row>
    <row r="17" spans="2:11" ht="317.25" customHeight="1" thickBot="1">
      <c r="B17" s="356"/>
      <c r="C17" s="357"/>
      <c r="D17" s="357"/>
      <c r="E17" s="357"/>
      <c r="F17" s="357"/>
      <c r="G17" s="357"/>
      <c r="H17" s="357"/>
      <c r="I17" s="357"/>
      <c r="J17" s="357"/>
      <c r="K17" s="358"/>
    </row>
    <row r="135" spans="2:2">
      <c r="B135" s="40" t="s">
        <v>35</v>
      </c>
    </row>
  </sheetData>
  <sheetProtection algorithmName="SHA-512" hashValue="GXrd0dlxa0fy+ecFimSPFO7l+GqKjMJqhLJTVS5DVcZJMpqnd0B3fR9x7P5joZDBuJmcdNeG9xE/L41k89s7ww==" saltValue="+Ak7TNA2+a2EGVJOuuaeWQ==" spinCount="100000" sheet="1" formatCells="0" formatRows="0" insertRows="0" deleteRows="0"/>
  <mergeCells count="17">
    <mergeCell ref="B15:K15"/>
    <mergeCell ref="B16:K17"/>
    <mergeCell ref="B12:K12"/>
    <mergeCell ref="B10:K10"/>
    <mergeCell ref="B13:K13"/>
    <mergeCell ref="B11:K11"/>
    <mergeCell ref="B14:K14"/>
    <mergeCell ref="B8:K8"/>
    <mergeCell ref="B9:K9"/>
    <mergeCell ref="B2:K2"/>
    <mergeCell ref="B3:K3"/>
    <mergeCell ref="B4:C4"/>
    <mergeCell ref="D4:K4"/>
    <mergeCell ref="B5:C5"/>
    <mergeCell ref="D5:K5"/>
    <mergeCell ref="B6:K6"/>
    <mergeCell ref="B7:K7"/>
  </mergeCells>
  <phoneticPr fontId="3"/>
  <conditionalFormatting sqref="D4:K5">
    <cfRule type="notContainsBlanks" dxfId="21" priority="1">
      <formula>LEN(TRIM(D4))&gt;0</formula>
    </cfRule>
  </conditionalFormatting>
  <printOptions horizontalCentered="1"/>
  <pageMargins left="0.59055118110236227" right="0.59055118110236227" top="0.78740157480314965" bottom="0.39370078740157483" header="0.15748031496062992" footer="0.15748031496062992"/>
  <pageSetup paperSize="9" fitToHeight="0" orientation="portrait" r:id="rId1"/>
  <headerFooter alignWithMargins="0">
    <oddHeader>&amp;R&amp;A</oddHeader>
  </headerFooter>
  <rowBreaks count="1" manualBreakCount="1">
    <brk id="14" min="1" max="10"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76"/>
  <sheetViews>
    <sheetView showGridLines="0" showRuler="0" view="pageBreakPreview" topLeftCell="A41" zoomScaleNormal="100" zoomScaleSheetLayoutView="100" workbookViewId="0">
      <selection activeCell="B58" sqref="B58:K58"/>
    </sheetView>
  </sheetViews>
  <sheetFormatPr defaultColWidth="9" defaultRowHeight="15"/>
  <cols>
    <col min="1" max="1" width="1.21875" style="40" customWidth="1"/>
    <col min="2" max="3" width="9.21875" style="40" customWidth="1"/>
    <col min="4" max="4" width="6.21875" style="40" customWidth="1"/>
    <col min="5" max="5" width="12.21875" style="40" customWidth="1"/>
    <col min="6" max="7" width="9.21875" style="40" customWidth="1"/>
    <col min="8" max="8" width="10" style="40" customWidth="1"/>
    <col min="9" max="9" width="9.21875" style="40" customWidth="1"/>
    <col min="10" max="10" width="8.44140625" style="40" customWidth="1"/>
    <col min="11" max="11" width="9.21875" style="40" customWidth="1"/>
    <col min="12" max="12" width="1.21875" style="40" customWidth="1"/>
    <col min="13" max="16384" width="9" style="40"/>
  </cols>
  <sheetData>
    <row r="1" spans="2:11" ht="21" customHeight="1">
      <c r="B1" s="34" t="s">
        <v>36</v>
      </c>
      <c r="C1" s="34"/>
      <c r="D1" s="34"/>
      <c r="E1" s="34"/>
      <c r="F1" s="34"/>
      <c r="G1" s="34"/>
      <c r="H1" s="34"/>
      <c r="I1" s="34"/>
      <c r="J1" s="34"/>
      <c r="K1" s="34"/>
    </row>
    <row r="2" spans="2:11" ht="20.25" customHeight="1">
      <c r="B2" s="487" t="s">
        <v>221</v>
      </c>
      <c r="C2" s="487"/>
      <c r="D2" s="487"/>
      <c r="E2" s="487"/>
      <c r="F2" s="487"/>
      <c r="G2" s="487"/>
      <c r="H2" s="487"/>
      <c r="I2" s="487"/>
      <c r="J2" s="487"/>
      <c r="K2" s="487"/>
    </row>
    <row r="3" spans="2:11" ht="28.95" customHeight="1" thickBot="1">
      <c r="B3" s="488"/>
      <c r="C3" s="488"/>
      <c r="D3" s="488"/>
      <c r="E3" s="488"/>
      <c r="F3" s="488"/>
      <c r="G3" s="488"/>
      <c r="H3" s="488"/>
      <c r="I3" s="488"/>
      <c r="J3" s="488"/>
      <c r="K3" s="488"/>
    </row>
    <row r="4" spans="2:11" ht="20.85" customHeight="1">
      <c r="B4" s="329" t="s">
        <v>37</v>
      </c>
      <c r="C4" s="330"/>
      <c r="D4" s="330"/>
      <c r="E4" s="330"/>
      <c r="F4" s="330"/>
      <c r="G4" s="330"/>
      <c r="H4" s="330"/>
      <c r="I4" s="330"/>
      <c r="J4" s="330"/>
      <c r="K4" s="331"/>
    </row>
    <row r="5" spans="2:11" ht="20.85" customHeight="1">
      <c r="B5" s="332" t="s">
        <v>38</v>
      </c>
      <c r="C5" s="333"/>
      <c r="D5" s="333"/>
      <c r="E5" s="333"/>
      <c r="F5" s="333"/>
      <c r="G5" s="333"/>
      <c r="H5" s="333"/>
      <c r="I5" s="333"/>
      <c r="J5" s="333"/>
      <c r="K5" s="334"/>
    </row>
    <row r="6" spans="2:11" ht="104.25" customHeight="1">
      <c r="B6" s="495"/>
      <c r="C6" s="496"/>
      <c r="D6" s="496"/>
      <c r="E6" s="496"/>
      <c r="F6" s="496"/>
      <c r="G6" s="496"/>
      <c r="H6" s="496"/>
      <c r="I6" s="496"/>
      <c r="J6" s="496"/>
      <c r="K6" s="497"/>
    </row>
    <row r="7" spans="2:11" ht="29.25" customHeight="1">
      <c r="B7" s="498" t="s">
        <v>39</v>
      </c>
      <c r="C7" s="499"/>
      <c r="D7" s="499"/>
      <c r="E7" s="499"/>
      <c r="F7" s="499"/>
      <c r="G7" s="499"/>
      <c r="H7" s="499"/>
      <c r="I7" s="499"/>
      <c r="J7" s="499"/>
      <c r="K7" s="500"/>
    </row>
    <row r="8" spans="2:11" ht="96.75" customHeight="1">
      <c r="B8" s="495"/>
      <c r="C8" s="501"/>
      <c r="D8" s="501"/>
      <c r="E8" s="501"/>
      <c r="F8" s="501"/>
      <c r="G8" s="501"/>
      <c r="H8" s="501"/>
      <c r="I8" s="501"/>
      <c r="J8" s="501"/>
      <c r="K8" s="502"/>
    </row>
    <row r="9" spans="2:11" ht="21.15" customHeight="1">
      <c r="B9" s="332" t="s">
        <v>40</v>
      </c>
      <c r="C9" s="493"/>
      <c r="D9" s="493"/>
      <c r="E9" s="493"/>
      <c r="F9" s="493"/>
      <c r="G9" s="493"/>
      <c r="H9" s="493"/>
      <c r="I9" s="493"/>
      <c r="J9" s="493"/>
      <c r="K9" s="494"/>
    </row>
    <row r="10" spans="2:11" ht="30" customHeight="1">
      <c r="B10" s="417" t="s">
        <v>247</v>
      </c>
      <c r="C10" s="390"/>
      <c r="D10" s="485"/>
      <c r="E10" s="485"/>
      <c r="F10" s="485"/>
      <c r="G10" s="485"/>
      <c r="H10" s="485"/>
      <c r="I10" s="485"/>
      <c r="J10" s="485"/>
      <c r="K10" s="486"/>
    </row>
    <row r="11" spans="2:11" ht="55.5" customHeight="1">
      <c r="B11" s="386" t="s">
        <v>42</v>
      </c>
      <c r="C11" s="387"/>
      <c r="D11" s="423"/>
      <c r="E11" s="424"/>
      <c r="F11" s="424"/>
      <c r="G11" s="424"/>
      <c r="H11" s="424"/>
      <c r="I11" s="424"/>
      <c r="J11" s="424"/>
      <c r="K11" s="425"/>
    </row>
    <row r="12" spans="2:11" ht="37.5" customHeight="1">
      <c r="B12" s="388" t="s">
        <v>43</v>
      </c>
      <c r="C12" s="389"/>
      <c r="D12" s="378"/>
      <c r="E12" s="379"/>
      <c r="F12" s="35" t="s">
        <v>44</v>
      </c>
      <c r="G12" s="242" t="s">
        <v>224</v>
      </c>
      <c r="H12" s="35"/>
      <c r="I12" s="243"/>
      <c r="J12" s="243"/>
      <c r="K12" s="244" t="s">
        <v>225</v>
      </c>
    </row>
    <row r="13" spans="2:11" ht="60" customHeight="1">
      <c r="B13" s="386" t="s">
        <v>216</v>
      </c>
      <c r="C13" s="397"/>
      <c r="D13" s="429"/>
      <c r="E13" s="430"/>
      <c r="F13" s="430"/>
      <c r="G13" s="430"/>
      <c r="H13" s="430"/>
      <c r="I13" s="430"/>
      <c r="J13" s="430"/>
      <c r="K13" s="431"/>
    </row>
    <row r="14" spans="2:11" ht="30" customHeight="1">
      <c r="B14" s="417" t="s">
        <v>45</v>
      </c>
      <c r="C14" s="390"/>
      <c r="D14" s="421"/>
      <c r="E14" s="421"/>
      <c r="F14" s="421"/>
      <c r="G14" s="421"/>
      <c r="H14" s="421"/>
      <c r="I14" s="421"/>
      <c r="J14" s="421"/>
      <c r="K14" s="422"/>
    </row>
    <row r="15" spans="2:11" ht="56.25" customHeight="1">
      <c r="B15" s="386" t="s">
        <v>42</v>
      </c>
      <c r="C15" s="387"/>
      <c r="D15" s="423"/>
      <c r="E15" s="424"/>
      <c r="F15" s="424"/>
      <c r="G15" s="424"/>
      <c r="H15" s="424"/>
      <c r="I15" s="424"/>
      <c r="J15" s="424"/>
      <c r="K15" s="425"/>
    </row>
    <row r="16" spans="2:11" ht="38.25" customHeight="1">
      <c r="B16" s="388" t="s">
        <v>43</v>
      </c>
      <c r="C16" s="389"/>
      <c r="D16" s="378"/>
      <c r="E16" s="379"/>
      <c r="F16" s="35" t="s">
        <v>44</v>
      </c>
      <c r="G16" s="242" t="s">
        <v>224</v>
      </c>
      <c r="H16" s="35"/>
      <c r="I16" s="243"/>
      <c r="J16" s="243"/>
      <c r="K16" s="244" t="s">
        <v>225</v>
      </c>
    </row>
    <row r="17" spans="2:11" ht="49.5" customHeight="1">
      <c r="B17" s="386" t="s">
        <v>216</v>
      </c>
      <c r="C17" s="397"/>
      <c r="D17" s="429"/>
      <c r="E17" s="430"/>
      <c r="F17" s="430"/>
      <c r="G17" s="430"/>
      <c r="H17" s="430"/>
      <c r="I17" s="430"/>
      <c r="J17" s="430"/>
      <c r="K17" s="431"/>
    </row>
    <row r="18" spans="2:11" ht="30" customHeight="1">
      <c r="B18" s="417" t="s">
        <v>46</v>
      </c>
      <c r="C18" s="390"/>
      <c r="D18" s="421"/>
      <c r="E18" s="421"/>
      <c r="F18" s="421"/>
      <c r="G18" s="421"/>
      <c r="H18" s="421"/>
      <c r="I18" s="421"/>
      <c r="J18" s="421"/>
      <c r="K18" s="422"/>
    </row>
    <row r="19" spans="2:11" ht="56.25" customHeight="1">
      <c r="B19" s="386" t="s">
        <v>42</v>
      </c>
      <c r="C19" s="387"/>
      <c r="D19" s="423"/>
      <c r="E19" s="424"/>
      <c r="F19" s="424"/>
      <c r="G19" s="424"/>
      <c r="H19" s="424"/>
      <c r="I19" s="424"/>
      <c r="J19" s="424"/>
      <c r="K19" s="425"/>
    </row>
    <row r="20" spans="2:11" ht="30.75" customHeight="1">
      <c r="B20" s="388" t="s">
        <v>43</v>
      </c>
      <c r="C20" s="389"/>
      <c r="D20" s="378"/>
      <c r="E20" s="379"/>
      <c r="F20" s="35" t="s">
        <v>44</v>
      </c>
      <c r="G20" s="242" t="s">
        <v>224</v>
      </c>
      <c r="H20" s="35"/>
      <c r="I20" s="243"/>
      <c r="J20" s="243"/>
      <c r="K20" s="244" t="s">
        <v>225</v>
      </c>
    </row>
    <row r="21" spans="2:11" ht="57.6" customHeight="1">
      <c r="B21" s="386" t="s">
        <v>217</v>
      </c>
      <c r="C21" s="397"/>
      <c r="D21" s="426"/>
      <c r="E21" s="427"/>
      <c r="F21" s="427"/>
      <c r="G21" s="427"/>
      <c r="H21" s="427"/>
      <c r="I21" s="427"/>
      <c r="J21" s="427"/>
      <c r="K21" s="428"/>
    </row>
    <row r="22" spans="2:11" ht="30" hidden="1" customHeight="1">
      <c r="B22" s="398" t="s">
        <v>47</v>
      </c>
      <c r="C22" s="399"/>
      <c r="D22" s="371"/>
      <c r="E22" s="372"/>
      <c r="F22" s="372"/>
      <c r="G22" s="372"/>
      <c r="H22" s="372"/>
      <c r="I22" s="372"/>
      <c r="J22" s="372"/>
      <c r="K22" s="373"/>
    </row>
    <row r="23" spans="2:11" ht="56.25" hidden="1" customHeight="1">
      <c r="B23" s="386" t="s">
        <v>42</v>
      </c>
      <c r="C23" s="387"/>
      <c r="D23" s="418"/>
      <c r="E23" s="419"/>
      <c r="F23" s="419"/>
      <c r="G23" s="419"/>
      <c r="H23" s="419"/>
      <c r="I23" s="419"/>
      <c r="J23" s="419"/>
      <c r="K23" s="420"/>
    </row>
    <row r="24" spans="2:11" ht="45" hidden="1" customHeight="1">
      <c r="B24" s="388" t="s">
        <v>43</v>
      </c>
      <c r="C24" s="389"/>
      <c r="D24" s="378"/>
      <c r="E24" s="379"/>
      <c r="F24" s="35" t="s">
        <v>44</v>
      </c>
      <c r="G24" s="242" t="s">
        <v>224</v>
      </c>
      <c r="H24" s="35"/>
      <c r="I24" s="243"/>
      <c r="J24" s="243"/>
      <c r="K24" s="244" t="s">
        <v>225</v>
      </c>
    </row>
    <row r="25" spans="2:11" ht="56.25" hidden="1" customHeight="1">
      <c r="B25" s="386" t="s">
        <v>217</v>
      </c>
      <c r="C25" s="397"/>
      <c r="D25" s="374"/>
      <c r="E25" s="375"/>
      <c r="F25" s="375"/>
      <c r="G25" s="375"/>
      <c r="H25" s="375"/>
      <c r="I25" s="375"/>
      <c r="J25" s="375"/>
      <c r="K25" s="376"/>
    </row>
    <row r="26" spans="2:11" ht="30" hidden="1" customHeight="1">
      <c r="B26" s="398" t="s">
        <v>48</v>
      </c>
      <c r="C26" s="399"/>
      <c r="D26" s="371"/>
      <c r="E26" s="372"/>
      <c r="F26" s="372"/>
      <c r="G26" s="372"/>
      <c r="H26" s="372"/>
      <c r="I26" s="372"/>
      <c r="J26" s="372"/>
      <c r="K26" s="373"/>
    </row>
    <row r="27" spans="2:11" ht="56.25" hidden="1" customHeight="1">
      <c r="B27" s="386" t="s">
        <v>42</v>
      </c>
      <c r="C27" s="387"/>
      <c r="D27" s="423"/>
      <c r="E27" s="424"/>
      <c r="F27" s="424"/>
      <c r="G27" s="424"/>
      <c r="H27" s="424"/>
      <c r="I27" s="424"/>
      <c r="J27" s="424"/>
      <c r="K27" s="425"/>
    </row>
    <row r="28" spans="2:11" ht="39.75" hidden="1" customHeight="1">
      <c r="B28" s="388" t="s">
        <v>43</v>
      </c>
      <c r="C28" s="389"/>
      <c r="D28" s="378"/>
      <c r="E28" s="379"/>
      <c r="F28" s="35" t="s">
        <v>44</v>
      </c>
      <c r="G28" s="242" t="s">
        <v>224</v>
      </c>
      <c r="H28" s="35"/>
      <c r="I28" s="243"/>
      <c r="J28" s="243"/>
      <c r="K28" s="244" t="s">
        <v>225</v>
      </c>
    </row>
    <row r="29" spans="2:11" ht="56.25" hidden="1" customHeight="1">
      <c r="B29" s="386" t="s">
        <v>217</v>
      </c>
      <c r="C29" s="397"/>
      <c r="D29" s="374"/>
      <c r="E29" s="375"/>
      <c r="F29" s="375"/>
      <c r="G29" s="375"/>
      <c r="H29" s="375"/>
      <c r="I29" s="375"/>
      <c r="J29" s="375"/>
      <c r="K29" s="376"/>
    </row>
    <row r="30" spans="2:11" ht="23.25" customHeight="1">
      <c r="B30" s="434" t="s">
        <v>49</v>
      </c>
      <c r="C30" s="435"/>
      <c r="D30" s="235" t="s">
        <v>256</v>
      </c>
      <c r="E30" s="233"/>
      <c r="F30" s="233"/>
      <c r="G30" s="233"/>
      <c r="H30" s="233"/>
      <c r="I30" s="233"/>
      <c r="J30" s="233"/>
      <c r="K30" s="234"/>
    </row>
    <row r="31" spans="2:11" ht="21.75" customHeight="1">
      <c r="B31" s="404" t="s">
        <v>50</v>
      </c>
      <c r="C31" s="405"/>
      <c r="D31" s="37" t="s">
        <v>20</v>
      </c>
      <c r="E31" s="254" t="s">
        <v>257</v>
      </c>
      <c r="F31" s="377" t="s">
        <v>52</v>
      </c>
      <c r="G31" s="342"/>
      <c r="H31" s="342"/>
      <c r="I31" s="342"/>
      <c r="J31" s="342"/>
      <c r="K31" s="42" t="s">
        <v>53</v>
      </c>
    </row>
    <row r="32" spans="2:11" ht="39" customHeight="1">
      <c r="B32" s="406"/>
      <c r="C32" s="407"/>
      <c r="D32" s="409" t="s">
        <v>20</v>
      </c>
      <c r="E32" s="412" t="s">
        <v>54</v>
      </c>
      <c r="F32" s="380"/>
      <c r="G32" s="381"/>
      <c r="H32" s="381"/>
      <c r="I32" s="381"/>
      <c r="J32" s="381"/>
      <c r="K32" s="382"/>
    </row>
    <row r="33" spans="2:11" ht="18.75" customHeight="1">
      <c r="B33" s="406"/>
      <c r="C33" s="407"/>
      <c r="D33" s="410"/>
      <c r="E33" s="413"/>
      <c r="F33" s="383"/>
      <c r="G33" s="384"/>
      <c r="H33" s="384"/>
      <c r="I33" s="384"/>
      <c r="J33" s="384"/>
      <c r="K33" s="385"/>
    </row>
    <row r="34" spans="2:11" ht="21.75" customHeight="1">
      <c r="B34" s="400"/>
      <c r="C34" s="408"/>
      <c r="D34" s="411"/>
      <c r="E34" s="414"/>
      <c r="F34" s="415" t="s">
        <v>55</v>
      </c>
      <c r="G34" s="416"/>
      <c r="H34" s="416"/>
      <c r="I34" s="416"/>
      <c r="J34" s="416"/>
      <c r="K34" s="126" t="s">
        <v>53</v>
      </c>
    </row>
    <row r="35" spans="2:11" ht="89.25" customHeight="1">
      <c r="B35" s="400" t="s">
        <v>56</v>
      </c>
      <c r="C35" s="401"/>
      <c r="D35" s="402"/>
      <c r="E35" s="402"/>
      <c r="F35" s="402"/>
      <c r="G35" s="402"/>
      <c r="H35" s="402"/>
      <c r="I35" s="402"/>
      <c r="J35" s="402"/>
      <c r="K35" s="403"/>
    </row>
    <row r="36" spans="2:11" ht="23.25" customHeight="1">
      <c r="B36" s="404" t="s">
        <v>57</v>
      </c>
      <c r="C36" s="405"/>
      <c r="D36" s="390" t="s">
        <v>41</v>
      </c>
      <c r="E36" s="390"/>
      <c r="F36" s="391"/>
      <c r="G36" s="391"/>
      <c r="H36" s="391"/>
      <c r="I36" s="391"/>
      <c r="J36" s="391"/>
      <c r="K36" s="392"/>
    </row>
    <row r="37" spans="2:11" ht="89.25" customHeight="1">
      <c r="B37" s="406"/>
      <c r="C37" s="407"/>
      <c r="D37" s="393" t="s">
        <v>58</v>
      </c>
      <c r="E37" s="393"/>
      <c r="F37" s="393"/>
      <c r="G37" s="393"/>
      <c r="H37" s="393"/>
      <c r="I37" s="393"/>
      <c r="J37" s="393"/>
      <c r="K37" s="394"/>
    </row>
    <row r="38" spans="2:11" ht="89.25" customHeight="1">
      <c r="B38" s="406"/>
      <c r="C38" s="407"/>
      <c r="D38" s="395" t="s">
        <v>59</v>
      </c>
      <c r="E38" s="395"/>
      <c r="F38" s="395"/>
      <c r="G38" s="395"/>
      <c r="H38" s="395"/>
      <c r="I38" s="395"/>
      <c r="J38" s="395"/>
      <c r="K38" s="396"/>
    </row>
    <row r="39" spans="2:11" ht="24" customHeight="1">
      <c r="B39" s="406"/>
      <c r="C39" s="407"/>
      <c r="D39" s="390" t="s">
        <v>45</v>
      </c>
      <c r="E39" s="390"/>
      <c r="F39" s="391"/>
      <c r="G39" s="391"/>
      <c r="H39" s="391"/>
      <c r="I39" s="391"/>
      <c r="J39" s="391"/>
      <c r="K39" s="392"/>
    </row>
    <row r="40" spans="2:11" ht="89.25" customHeight="1">
      <c r="B40" s="406"/>
      <c r="C40" s="407"/>
      <c r="D40" s="393" t="s">
        <v>58</v>
      </c>
      <c r="E40" s="393"/>
      <c r="F40" s="393"/>
      <c r="G40" s="393"/>
      <c r="H40" s="393"/>
      <c r="I40" s="393"/>
      <c r="J40" s="393"/>
      <c r="K40" s="394"/>
    </row>
    <row r="41" spans="2:11" ht="112.5" customHeight="1">
      <c r="B41" s="406"/>
      <c r="C41" s="407"/>
      <c r="D41" s="395" t="s">
        <v>59</v>
      </c>
      <c r="E41" s="395"/>
      <c r="F41" s="395"/>
      <c r="G41" s="395"/>
      <c r="H41" s="395"/>
      <c r="I41" s="395"/>
      <c r="J41" s="395"/>
      <c r="K41" s="396"/>
    </row>
    <row r="42" spans="2:11" ht="22.5" customHeight="1">
      <c r="B42" s="406"/>
      <c r="C42" s="407"/>
      <c r="D42" s="390" t="s">
        <v>46</v>
      </c>
      <c r="E42" s="390"/>
      <c r="F42" s="432"/>
      <c r="G42" s="432"/>
      <c r="H42" s="432"/>
      <c r="I42" s="432"/>
      <c r="J42" s="432"/>
      <c r="K42" s="433"/>
    </row>
    <row r="43" spans="2:11" ht="89.25" customHeight="1">
      <c r="B43" s="406"/>
      <c r="C43" s="407"/>
      <c r="D43" s="393" t="s">
        <v>258</v>
      </c>
      <c r="E43" s="393"/>
      <c r="F43" s="393"/>
      <c r="G43" s="393"/>
      <c r="H43" s="393"/>
      <c r="I43" s="393"/>
      <c r="J43" s="393"/>
      <c r="K43" s="394"/>
    </row>
    <row r="44" spans="2:11" ht="89.25" customHeight="1">
      <c r="B44" s="406"/>
      <c r="C44" s="407"/>
      <c r="D44" s="395" t="s">
        <v>59</v>
      </c>
      <c r="E44" s="395"/>
      <c r="F44" s="395"/>
      <c r="G44" s="395"/>
      <c r="H44" s="395"/>
      <c r="I44" s="395"/>
      <c r="J44" s="395"/>
      <c r="K44" s="396"/>
    </row>
    <row r="45" spans="2:11" ht="21.75" hidden="1" customHeight="1">
      <c r="B45" s="406"/>
      <c r="C45" s="407"/>
      <c r="D45" s="390" t="s">
        <v>47</v>
      </c>
      <c r="E45" s="390"/>
      <c r="F45" s="432"/>
      <c r="G45" s="432"/>
      <c r="H45" s="432"/>
      <c r="I45" s="432"/>
      <c r="J45" s="432"/>
      <c r="K45" s="433"/>
    </row>
    <row r="46" spans="2:11" ht="89.25" hidden="1" customHeight="1">
      <c r="B46" s="406"/>
      <c r="C46" s="407"/>
      <c r="D46" s="393" t="s">
        <v>58</v>
      </c>
      <c r="E46" s="393"/>
      <c r="F46" s="393"/>
      <c r="G46" s="393"/>
      <c r="H46" s="393"/>
      <c r="I46" s="393"/>
      <c r="J46" s="393"/>
      <c r="K46" s="394"/>
    </row>
    <row r="47" spans="2:11" ht="89.25" hidden="1" customHeight="1">
      <c r="B47" s="406"/>
      <c r="C47" s="407"/>
      <c r="D47" s="395" t="s">
        <v>59</v>
      </c>
      <c r="E47" s="395"/>
      <c r="F47" s="395"/>
      <c r="G47" s="395"/>
      <c r="H47" s="395"/>
      <c r="I47" s="395"/>
      <c r="J47" s="395"/>
      <c r="K47" s="396"/>
    </row>
    <row r="48" spans="2:11" ht="21.75" hidden="1" customHeight="1">
      <c r="B48" s="406"/>
      <c r="C48" s="407"/>
      <c r="D48" s="390" t="s">
        <v>48</v>
      </c>
      <c r="E48" s="390"/>
      <c r="F48" s="432"/>
      <c r="G48" s="432"/>
      <c r="H48" s="432"/>
      <c r="I48" s="432"/>
      <c r="J48" s="432"/>
      <c r="K48" s="433"/>
    </row>
    <row r="49" spans="2:11" ht="89.25" hidden="1" customHeight="1">
      <c r="B49" s="406"/>
      <c r="C49" s="407"/>
      <c r="D49" s="393" t="s">
        <v>58</v>
      </c>
      <c r="E49" s="393"/>
      <c r="F49" s="393"/>
      <c r="G49" s="393"/>
      <c r="H49" s="393"/>
      <c r="I49" s="393"/>
      <c r="J49" s="393"/>
      <c r="K49" s="394"/>
    </row>
    <row r="50" spans="2:11" ht="89.25" hidden="1" customHeight="1">
      <c r="B50" s="400"/>
      <c r="C50" s="408"/>
      <c r="D50" s="395" t="s">
        <v>59</v>
      </c>
      <c r="E50" s="395"/>
      <c r="F50" s="395"/>
      <c r="G50" s="395"/>
      <c r="H50" s="395"/>
      <c r="I50" s="395"/>
      <c r="J50" s="395"/>
      <c r="K50" s="396"/>
    </row>
    <row r="51" spans="2:11" ht="80.25" customHeight="1">
      <c r="B51" s="436" t="s">
        <v>60</v>
      </c>
      <c r="C51" s="437"/>
      <c r="D51" s="503"/>
      <c r="E51" s="402"/>
      <c r="F51" s="402"/>
      <c r="G51" s="402"/>
      <c r="H51" s="402"/>
      <c r="I51" s="402"/>
      <c r="J51" s="402"/>
      <c r="K51" s="403"/>
    </row>
    <row r="52" spans="2:11" ht="39.75" customHeight="1">
      <c r="B52" s="436" t="s">
        <v>61</v>
      </c>
      <c r="C52" s="457"/>
      <c r="D52" s="457"/>
      <c r="E52" s="457"/>
      <c r="F52" s="457"/>
      <c r="G52" s="457"/>
      <c r="H52" s="457"/>
      <c r="I52" s="457"/>
      <c r="J52" s="457"/>
      <c r="K52" s="458"/>
    </row>
    <row r="53" spans="2:11" ht="19.5" customHeight="1">
      <c r="B53" s="367" t="s">
        <v>62</v>
      </c>
      <c r="C53" s="368"/>
      <c r="D53" s="365" t="s">
        <v>63</v>
      </c>
      <c r="E53" s="477"/>
      <c r="F53" s="123"/>
      <c r="G53" s="475" t="s">
        <v>64</v>
      </c>
      <c r="H53" s="473" t="s">
        <v>65</v>
      </c>
      <c r="I53" s="473"/>
      <c r="J53" s="473"/>
      <c r="K53" s="474"/>
    </row>
    <row r="54" spans="2:11" ht="26.4" customHeight="1">
      <c r="B54" s="369"/>
      <c r="C54" s="370"/>
      <c r="D54" s="366"/>
      <c r="E54" s="478"/>
      <c r="F54" s="124" t="s">
        <v>44</v>
      </c>
      <c r="G54" s="476"/>
      <c r="H54" s="36"/>
      <c r="I54" s="199"/>
      <c r="J54" s="36" t="s">
        <v>44</v>
      </c>
      <c r="K54" s="125"/>
    </row>
    <row r="55" spans="2:11" ht="53.25" customHeight="1">
      <c r="B55" s="451" t="s">
        <v>66</v>
      </c>
      <c r="C55" s="459"/>
      <c r="D55" s="460" t="s">
        <v>67</v>
      </c>
      <c r="E55" s="461"/>
      <c r="F55" s="461"/>
      <c r="G55" s="461"/>
      <c r="H55" s="461"/>
      <c r="I55" s="461"/>
      <c r="J55" s="461"/>
      <c r="K55" s="462"/>
    </row>
    <row r="56" spans="2:11" ht="71.25" customHeight="1">
      <c r="B56" s="434" t="s">
        <v>216</v>
      </c>
      <c r="C56" s="472"/>
      <c r="D56" s="463"/>
      <c r="E56" s="464"/>
      <c r="F56" s="464"/>
      <c r="G56" s="464"/>
      <c r="H56" s="464"/>
      <c r="I56" s="464"/>
      <c r="J56" s="464"/>
      <c r="K56" s="465"/>
    </row>
    <row r="57" spans="2:11" ht="71.25" customHeight="1">
      <c r="B57" s="434" t="s">
        <v>68</v>
      </c>
      <c r="C57" s="471"/>
      <c r="D57" s="463"/>
      <c r="E57" s="464"/>
      <c r="F57" s="464"/>
      <c r="G57" s="464"/>
      <c r="H57" s="464"/>
      <c r="I57" s="464"/>
      <c r="J57" s="464"/>
      <c r="K57" s="465"/>
    </row>
    <row r="58" spans="2:11" ht="30.75" customHeight="1">
      <c r="B58" s="468" t="s">
        <v>69</v>
      </c>
      <c r="C58" s="469"/>
      <c r="D58" s="469"/>
      <c r="E58" s="469"/>
      <c r="F58" s="469"/>
      <c r="G58" s="469"/>
      <c r="H58" s="469"/>
      <c r="I58" s="469"/>
      <c r="J58" s="469"/>
      <c r="K58" s="470"/>
    </row>
    <row r="59" spans="2:11" ht="19.5" customHeight="1">
      <c r="B59" s="404" t="s">
        <v>70</v>
      </c>
      <c r="C59" s="442"/>
      <c r="D59" s="38" t="s">
        <v>20</v>
      </c>
      <c r="E59" s="255" t="s">
        <v>51</v>
      </c>
      <c r="F59" s="466" t="s">
        <v>71</v>
      </c>
      <c r="G59" s="467"/>
      <c r="H59" s="467"/>
      <c r="I59" s="467"/>
      <c r="J59" s="467"/>
      <c r="K59" s="127" t="s">
        <v>53</v>
      </c>
    </row>
    <row r="60" spans="2:11" ht="21.75" customHeight="1">
      <c r="B60" s="406"/>
      <c r="C60" s="443"/>
      <c r="D60" s="445" t="s">
        <v>20</v>
      </c>
      <c r="E60" s="448" t="s">
        <v>72</v>
      </c>
      <c r="F60" s="380"/>
      <c r="G60" s="381"/>
      <c r="H60" s="381"/>
      <c r="I60" s="381"/>
      <c r="J60" s="381"/>
      <c r="K60" s="382"/>
    </row>
    <row r="61" spans="2:11" ht="32.25" customHeight="1">
      <c r="B61" s="406"/>
      <c r="C61" s="443"/>
      <c r="D61" s="446"/>
      <c r="E61" s="449"/>
      <c r="F61" s="383"/>
      <c r="G61" s="384"/>
      <c r="H61" s="384"/>
      <c r="I61" s="384"/>
      <c r="J61" s="384"/>
      <c r="K61" s="385"/>
    </row>
    <row r="62" spans="2:11" ht="21.75" customHeight="1">
      <c r="B62" s="400"/>
      <c r="C62" s="444"/>
      <c r="D62" s="447"/>
      <c r="E62" s="450"/>
      <c r="F62" s="415" t="s">
        <v>73</v>
      </c>
      <c r="G62" s="416"/>
      <c r="H62" s="416"/>
      <c r="I62" s="416"/>
      <c r="J62" s="416"/>
      <c r="K62" s="126" t="s">
        <v>53</v>
      </c>
    </row>
    <row r="63" spans="2:11" ht="83.25" customHeight="1">
      <c r="B63" s="436" t="s">
        <v>74</v>
      </c>
      <c r="C63" s="456"/>
      <c r="D63" s="453"/>
      <c r="E63" s="454"/>
      <c r="F63" s="454"/>
      <c r="G63" s="454"/>
      <c r="H63" s="454"/>
      <c r="I63" s="454"/>
      <c r="J63" s="454"/>
      <c r="K63" s="455"/>
    </row>
    <row r="64" spans="2:11" ht="71.25" customHeight="1">
      <c r="B64" s="451" t="s">
        <v>75</v>
      </c>
      <c r="C64" s="452"/>
      <c r="D64" s="453"/>
      <c r="E64" s="454"/>
      <c r="F64" s="454"/>
      <c r="G64" s="454"/>
      <c r="H64" s="454"/>
      <c r="I64" s="454"/>
      <c r="J64" s="454"/>
      <c r="K64" s="455"/>
    </row>
    <row r="65" spans="1:12" ht="66.75" customHeight="1">
      <c r="B65" s="438" t="s">
        <v>76</v>
      </c>
      <c r="C65" s="439"/>
      <c r="D65" s="440"/>
      <c r="E65" s="440"/>
      <c r="F65" s="440"/>
      <c r="G65" s="440"/>
      <c r="H65" s="440"/>
      <c r="I65" s="440"/>
      <c r="J65" s="440"/>
      <c r="K65" s="441"/>
    </row>
    <row r="66" spans="1:12" ht="28.5" customHeight="1">
      <c r="B66" s="184"/>
      <c r="C66" s="183"/>
      <c r="D66" s="224"/>
      <c r="E66" s="224"/>
      <c r="F66" s="224"/>
      <c r="G66" s="224"/>
      <c r="H66" s="224"/>
      <c r="I66" s="224"/>
      <c r="J66" s="224"/>
      <c r="K66" s="224"/>
    </row>
    <row r="67" spans="1:12" s="129" customFormat="1">
      <c r="B67" s="492" t="s">
        <v>223</v>
      </c>
      <c r="C67" s="492"/>
      <c r="D67" s="492"/>
      <c r="E67" s="492"/>
      <c r="F67" s="492"/>
      <c r="G67" s="492"/>
      <c r="H67" s="492"/>
      <c r="I67" s="492"/>
      <c r="J67" s="492"/>
      <c r="K67" s="492"/>
    </row>
    <row r="68" spans="1:12" s="129" customFormat="1" ht="18" customHeight="1" thickBot="1">
      <c r="B68" s="492"/>
      <c r="C68" s="492"/>
      <c r="D68" s="492"/>
      <c r="E68" s="492"/>
      <c r="F68" s="492"/>
      <c r="G68" s="492"/>
      <c r="H68" s="492"/>
      <c r="I68" s="492"/>
      <c r="J68" s="492"/>
      <c r="K68" s="492"/>
    </row>
    <row r="69" spans="1:12" ht="44.25" customHeight="1">
      <c r="B69" s="479" t="s">
        <v>244</v>
      </c>
      <c r="C69" s="480"/>
      <c r="D69" s="480"/>
      <c r="E69" s="480"/>
      <c r="F69" s="480"/>
      <c r="G69" s="480"/>
      <c r="H69" s="480"/>
      <c r="I69" s="480"/>
      <c r="J69" s="480"/>
      <c r="K69" s="481"/>
      <c r="L69" s="128"/>
    </row>
    <row r="70" spans="1:12" ht="138" customHeight="1" thickBot="1">
      <c r="B70" s="489"/>
      <c r="C70" s="490"/>
      <c r="D70" s="490"/>
      <c r="E70" s="490"/>
      <c r="F70" s="490"/>
      <c r="G70" s="490"/>
      <c r="H70" s="490"/>
      <c r="I70" s="490"/>
      <c r="J70" s="490"/>
      <c r="K70" s="491"/>
      <c r="L70" s="128"/>
    </row>
    <row r="71" spans="1:12" ht="44.25" customHeight="1">
      <c r="B71" s="479" t="s">
        <v>245</v>
      </c>
      <c r="C71" s="480"/>
      <c r="D71" s="480"/>
      <c r="E71" s="480"/>
      <c r="F71" s="480"/>
      <c r="G71" s="480"/>
      <c r="H71" s="480"/>
      <c r="I71" s="480"/>
      <c r="J71" s="480"/>
      <c r="K71" s="481"/>
      <c r="L71" s="128"/>
    </row>
    <row r="72" spans="1:12" ht="138" customHeight="1" thickBot="1">
      <c r="B72" s="482"/>
      <c r="C72" s="483"/>
      <c r="D72" s="483"/>
      <c r="E72" s="483"/>
      <c r="F72" s="483"/>
      <c r="G72" s="483"/>
      <c r="H72" s="483"/>
      <c r="I72" s="483"/>
      <c r="J72" s="483"/>
      <c r="K72" s="484"/>
      <c r="L72" s="128"/>
    </row>
    <row r="73" spans="1:12" ht="13.5" customHeight="1">
      <c r="B73" s="185"/>
      <c r="C73" s="185"/>
      <c r="D73" s="185"/>
      <c r="E73" s="185"/>
      <c r="F73" s="185"/>
      <c r="G73" s="185"/>
      <c r="H73" s="185"/>
      <c r="I73" s="185"/>
      <c r="J73" s="185"/>
      <c r="K73" s="185"/>
      <c r="L73" s="128"/>
    </row>
    <row r="74" spans="1:12" ht="13.5" customHeight="1">
      <c r="B74" s="186"/>
      <c r="C74" s="187"/>
      <c r="D74" s="188"/>
      <c r="E74" s="188"/>
      <c r="F74" s="188"/>
      <c r="G74" s="188"/>
      <c r="H74" s="188"/>
      <c r="I74" s="188"/>
      <c r="J74" s="188"/>
      <c r="K74" s="188"/>
      <c r="L74" s="128"/>
    </row>
    <row r="76" spans="1:12">
      <c r="A76" s="40" t="s">
        <v>77</v>
      </c>
    </row>
  </sheetData>
  <sheetProtection algorithmName="SHA-512" hashValue="hBtbKxawrB+z/4ZTmg8ORKDgqp1PHxR9oOQLNnacspAhvzlVzAlQ8iOJzsaQbTqj8TanBy8qYS83WqePU5hLew==" saltValue="QiLoKvs78Z5tTzqkX7K8vw==" spinCount="100000" sheet="1" formatCells="0" formatRows="0" insertRows="0" deleteRows="0"/>
  <mergeCells count="109">
    <mergeCell ref="H53:K53"/>
    <mergeCell ref="G53:G54"/>
    <mergeCell ref="E53:E54"/>
    <mergeCell ref="B71:K71"/>
    <mergeCell ref="B72:K72"/>
    <mergeCell ref="D10:K10"/>
    <mergeCell ref="B2:K3"/>
    <mergeCell ref="D63:K63"/>
    <mergeCell ref="B69:K69"/>
    <mergeCell ref="B70:K70"/>
    <mergeCell ref="B67:K68"/>
    <mergeCell ref="B9:K9"/>
    <mergeCell ref="B4:K4"/>
    <mergeCell ref="B5:K5"/>
    <mergeCell ref="B6:K6"/>
    <mergeCell ref="B7:K7"/>
    <mergeCell ref="B8:K8"/>
    <mergeCell ref="B10:C10"/>
    <mergeCell ref="D17:K17"/>
    <mergeCell ref="D41:K41"/>
    <mergeCell ref="D42:E42"/>
    <mergeCell ref="F42:K42"/>
    <mergeCell ref="B36:C50"/>
    <mergeCell ref="D51:K51"/>
    <mergeCell ref="D49:K49"/>
    <mergeCell ref="D50:K50"/>
    <mergeCell ref="D43:K43"/>
    <mergeCell ref="D44:K44"/>
    <mergeCell ref="B51:C51"/>
    <mergeCell ref="B65:C65"/>
    <mergeCell ref="D65:K65"/>
    <mergeCell ref="B59:C62"/>
    <mergeCell ref="D60:D62"/>
    <mergeCell ref="E60:E62"/>
    <mergeCell ref="B64:C64"/>
    <mergeCell ref="D64:K64"/>
    <mergeCell ref="F60:K61"/>
    <mergeCell ref="B63:C63"/>
    <mergeCell ref="B52:K52"/>
    <mergeCell ref="B55:C55"/>
    <mergeCell ref="D55:K55"/>
    <mergeCell ref="D56:K56"/>
    <mergeCell ref="F59:J59"/>
    <mergeCell ref="F62:J62"/>
    <mergeCell ref="B58:K58"/>
    <mergeCell ref="B57:C57"/>
    <mergeCell ref="B56:C56"/>
    <mergeCell ref="D57:K57"/>
    <mergeCell ref="D27:K27"/>
    <mergeCell ref="B29:C29"/>
    <mergeCell ref="D39:E39"/>
    <mergeCell ref="F39:K39"/>
    <mergeCell ref="D40:K40"/>
    <mergeCell ref="D47:K47"/>
    <mergeCell ref="D48:E48"/>
    <mergeCell ref="F48:K48"/>
    <mergeCell ref="D46:K46"/>
    <mergeCell ref="D45:E45"/>
    <mergeCell ref="F45:K45"/>
    <mergeCell ref="B30:C30"/>
    <mergeCell ref="B11:C11"/>
    <mergeCell ref="B12:C12"/>
    <mergeCell ref="B13:C13"/>
    <mergeCell ref="B15:C15"/>
    <mergeCell ref="B16:C16"/>
    <mergeCell ref="B17:C17"/>
    <mergeCell ref="D11:K11"/>
    <mergeCell ref="D15:K15"/>
    <mergeCell ref="D13:K13"/>
    <mergeCell ref="D12:E12"/>
    <mergeCell ref="B14:C14"/>
    <mergeCell ref="D14:K14"/>
    <mergeCell ref="B18:C18"/>
    <mergeCell ref="B24:C24"/>
    <mergeCell ref="D16:E16"/>
    <mergeCell ref="D20:E20"/>
    <mergeCell ref="D24:E24"/>
    <mergeCell ref="B22:C22"/>
    <mergeCell ref="D22:K22"/>
    <mergeCell ref="B23:C23"/>
    <mergeCell ref="D23:K23"/>
    <mergeCell ref="B21:C21"/>
    <mergeCell ref="D18:K18"/>
    <mergeCell ref="D19:K19"/>
    <mergeCell ref="D21:K21"/>
    <mergeCell ref="D53:D54"/>
    <mergeCell ref="B53:C54"/>
    <mergeCell ref="D26:K26"/>
    <mergeCell ref="D29:K29"/>
    <mergeCell ref="F31:J31"/>
    <mergeCell ref="D28:E28"/>
    <mergeCell ref="F32:K33"/>
    <mergeCell ref="B19:C19"/>
    <mergeCell ref="B20:C20"/>
    <mergeCell ref="D36:E36"/>
    <mergeCell ref="F36:K36"/>
    <mergeCell ref="D37:K37"/>
    <mergeCell ref="D38:K38"/>
    <mergeCell ref="B25:C25"/>
    <mergeCell ref="B26:C26"/>
    <mergeCell ref="B27:C27"/>
    <mergeCell ref="B28:C28"/>
    <mergeCell ref="B35:C35"/>
    <mergeCell ref="D35:K35"/>
    <mergeCell ref="B31:C34"/>
    <mergeCell ref="D32:D34"/>
    <mergeCell ref="E32:E34"/>
    <mergeCell ref="F34:J34"/>
    <mergeCell ref="D25:K25"/>
  </mergeCells>
  <phoneticPr fontId="3"/>
  <dataValidations count="2">
    <dataValidation type="list" allowBlank="1" showInputMessage="1" showErrorMessage="1" sqref="D32 D60" xr:uid="{00000000-0002-0000-0200-000000000000}">
      <formula1>"□, ■"</formula1>
    </dataValidation>
    <dataValidation type="list" allowBlank="1" showInputMessage="1" showErrorMessage="1" sqref="D31 D59" xr:uid="{00000000-0002-0000-0200-000001000000}">
      <formula1>"□,■"</formula1>
    </dataValidation>
  </dataValidations>
  <printOptions horizontalCentered="1"/>
  <pageMargins left="0.59055118110236227" right="0.59055118110236227" top="0.78740157480314965" bottom="0.39370078740157483" header="0.15748031496062992" footer="0.15748031496062992"/>
  <pageSetup paperSize="9" fitToHeight="0" orientation="portrait" r:id="rId1"/>
  <headerFooter alignWithMargins="0">
    <oddHeader>&amp;R&amp;A</oddHeader>
  </headerFooter>
  <rowBreaks count="4" manualBreakCount="4">
    <brk id="17" min="1" max="10" man="1"/>
    <brk id="35" min="1" max="10" man="1"/>
    <brk id="51" min="1" max="10" man="1"/>
    <brk id="66" min="1" max="10" man="1"/>
  </rowBreaks>
  <legacyDrawing r:id="rId2"/>
  <extLst>
    <ext xmlns:x14="http://schemas.microsoft.com/office/spreadsheetml/2009/9/main" uri="{78C0D931-6437-407d-A8EE-F0AAD7539E65}">
      <x14:conditionalFormattings>
        <x14:conditionalFormatting xmlns:xm="http://schemas.microsoft.com/office/excel/2006/main">
          <x14:cfRule type="expression" priority="429" id="{36808492-92BF-49D5-9C39-A24BA5424694}">
            <xm:f>様式1!$C$4="■"</xm:f>
            <x14:dxf>
              <fill>
                <patternFill>
                  <bgColor theme="0" tint="-0.24994659260841701"/>
                </patternFill>
              </fill>
            </x14:dxf>
          </x14:cfRule>
          <xm:sqref>B69:K73</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L34"/>
  <sheetViews>
    <sheetView view="pageBreakPreview" topLeftCell="A15" zoomScaleNormal="110" zoomScaleSheetLayoutView="100" workbookViewId="0">
      <selection activeCell="B29" sqref="B29:K29"/>
    </sheetView>
  </sheetViews>
  <sheetFormatPr defaultColWidth="9" defaultRowHeight="15"/>
  <cols>
    <col min="1" max="1" width="1.21875" style="40" customWidth="1"/>
    <col min="2" max="3" width="9.21875" style="40" customWidth="1"/>
    <col min="4" max="4" width="6.21875" style="40" customWidth="1"/>
    <col min="5" max="5" width="12.21875" style="40" customWidth="1"/>
    <col min="6" max="6" width="5.6640625" style="40" customWidth="1"/>
    <col min="7" max="7" width="13.33203125" style="40" customWidth="1"/>
    <col min="8" max="11" width="9.21875" style="40" customWidth="1"/>
    <col min="12" max="12" width="1.21875" style="40" customWidth="1"/>
    <col min="13" max="16384" width="9" style="40"/>
  </cols>
  <sheetData>
    <row r="1" spans="2:11" ht="21" customHeight="1">
      <c r="B1" s="34" t="s">
        <v>259</v>
      </c>
      <c r="C1" s="34"/>
      <c r="D1" s="34"/>
      <c r="E1" s="34"/>
      <c r="F1" s="34"/>
      <c r="G1" s="34"/>
      <c r="H1" s="34"/>
      <c r="I1" s="34"/>
      <c r="J1" s="34"/>
      <c r="K1" s="39"/>
    </row>
    <row r="2" spans="2:11" ht="51" customHeight="1" thickBot="1">
      <c r="B2" s="492" t="s">
        <v>236</v>
      </c>
      <c r="C2" s="504"/>
      <c r="D2" s="504"/>
      <c r="E2" s="504"/>
      <c r="F2" s="504"/>
      <c r="G2" s="504"/>
      <c r="H2" s="504"/>
      <c r="I2" s="504"/>
      <c r="J2" s="504"/>
      <c r="K2" s="504"/>
    </row>
    <row r="3" spans="2:11" ht="21.15" customHeight="1">
      <c r="B3" s="542" t="s">
        <v>237</v>
      </c>
      <c r="C3" s="543"/>
      <c r="D3" s="543"/>
      <c r="E3" s="543"/>
      <c r="F3" s="543"/>
      <c r="G3" s="543"/>
      <c r="H3" s="543"/>
      <c r="I3" s="543"/>
      <c r="J3" s="543"/>
      <c r="K3" s="544"/>
    </row>
    <row r="4" spans="2:11" ht="19.649999999999999" customHeight="1">
      <c r="B4" s="367" t="s">
        <v>40</v>
      </c>
      <c r="C4" s="545"/>
      <c r="D4" s="545"/>
      <c r="E4" s="545"/>
      <c r="F4" s="545"/>
      <c r="G4" s="545"/>
      <c r="H4" s="545"/>
      <c r="I4" s="545"/>
      <c r="J4" s="545"/>
      <c r="K4" s="546"/>
    </row>
    <row r="5" spans="2:11" ht="149.25" customHeight="1">
      <c r="B5" s="495"/>
      <c r="C5" s="501"/>
      <c r="D5" s="501"/>
      <c r="E5" s="501"/>
      <c r="F5" s="501"/>
      <c r="G5" s="501"/>
      <c r="H5" s="501"/>
      <c r="I5" s="501"/>
      <c r="J5" s="501"/>
      <c r="K5" s="502"/>
    </row>
    <row r="6" spans="2:11" ht="22.5" customHeight="1">
      <c r="B6" s="530" t="s">
        <v>78</v>
      </c>
      <c r="C6" s="531"/>
      <c r="D6" s="547"/>
      <c r="E6" s="548"/>
      <c r="F6" s="548"/>
      <c r="G6" s="548"/>
      <c r="H6" s="549" t="s">
        <v>260</v>
      </c>
      <c r="I6" s="549"/>
      <c r="J6" s="549"/>
      <c r="K6" s="550"/>
    </row>
    <row r="7" spans="2:11" ht="48.75" customHeight="1">
      <c r="B7" s="530" t="s">
        <v>79</v>
      </c>
      <c r="C7" s="532"/>
      <c r="D7" s="460" t="s">
        <v>80</v>
      </c>
      <c r="E7" s="533"/>
      <c r="F7" s="533"/>
      <c r="G7" s="533"/>
      <c r="H7" s="533"/>
      <c r="I7" s="533"/>
      <c r="J7" s="533"/>
      <c r="K7" s="534"/>
    </row>
    <row r="8" spans="2:11" ht="21.75" customHeight="1">
      <c r="B8" s="404" t="s">
        <v>81</v>
      </c>
      <c r="C8" s="442"/>
      <c r="D8" s="38" t="s">
        <v>20</v>
      </c>
      <c r="E8" s="37" t="s">
        <v>257</v>
      </c>
      <c r="F8" s="43" t="s">
        <v>82</v>
      </c>
      <c r="G8" s="44"/>
      <c r="H8" s="44"/>
      <c r="I8" s="44"/>
      <c r="J8" s="44"/>
      <c r="K8" s="42"/>
    </row>
    <row r="9" spans="2:11" ht="41.85" customHeight="1">
      <c r="B9" s="406"/>
      <c r="C9" s="443"/>
      <c r="D9" s="445" t="s">
        <v>20</v>
      </c>
      <c r="E9" s="535" t="s">
        <v>83</v>
      </c>
      <c r="F9" s="380"/>
      <c r="G9" s="381"/>
      <c r="H9" s="381"/>
      <c r="I9" s="381"/>
      <c r="J9" s="381"/>
      <c r="K9" s="382"/>
    </row>
    <row r="10" spans="2:11" ht="18.75" customHeight="1">
      <c r="B10" s="406"/>
      <c r="C10" s="443"/>
      <c r="D10" s="446"/>
      <c r="E10" s="536"/>
      <c r="F10" s="383"/>
      <c r="G10" s="384"/>
      <c r="H10" s="384"/>
      <c r="I10" s="384"/>
      <c r="J10" s="384"/>
      <c r="K10" s="385"/>
    </row>
    <row r="11" spans="2:11" ht="21.75" customHeight="1">
      <c r="B11" s="400"/>
      <c r="C11" s="444"/>
      <c r="D11" s="447"/>
      <c r="E11" s="537"/>
      <c r="F11" s="415" t="s">
        <v>82</v>
      </c>
      <c r="G11" s="416"/>
      <c r="H11" s="416"/>
      <c r="I11" s="416"/>
      <c r="J11" s="416"/>
      <c r="K11" s="538"/>
    </row>
    <row r="12" spans="2:11" ht="87" customHeight="1">
      <c r="B12" s="400" t="s">
        <v>84</v>
      </c>
      <c r="C12" s="539"/>
      <c r="D12" s="453"/>
      <c r="E12" s="402"/>
      <c r="F12" s="402"/>
      <c r="G12" s="402"/>
      <c r="H12" s="402"/>
      <c r="I12" s="402"/>
      <c r="J12" s="402"/>
      <c r="K12" s="403"/>
    </row>
    <row r="13" spans="2:11" ht="20.25" customHeight="1">
      <c r="B13" s="404" t="s">
        <v>85</v>
      </c>
      <c r="C13" s="442"/>
      <c r="D13" s="522" t="s">
        <v>41</v>
      </c>
      <c r="E13" s="390"/>
      <c r="F13" s="514"/>
      <c r="G13" s="514"/>
      <c r="H13" s="514"/>
      <c r="I13" s="514"/>
      <c r="J13" s="514"/>
      <c r="K13" s="515"/>
    </row>
    <row r="14" spans="2:11" ht="87" customHeight="1">
      <c r="B14" s="406"/>
      <c r="C14" s="443"/>
      <c r="D14" s="516" t="s">
        <v>87</v>
      </c>
      <c r="E14" s="517"/>
      <c r="F14" s="517"/>
      <c r="G14" s="517"/>
      <c r="H14" s="517"/>
      <c r="I14" s="517"/>
      <c r="J14" s="517"/>
      <c r="K14" s="518"/>
    </row>
    <row r="15" spans="2:11" ht="87" customHeight="1">
      <c r="B15" s="406"/>
      <c r="C15" s="443"/>
      <c r="D15" s="519" t="s">
        <v>86</v>
      </c>
      <c r="E15" s="520"/>
      <c r="F15" s="520"/>
      <c r="G15" s="520"/>
      <c r="H15" s="520"/>
      <c r="I15" s="520"/>
      <c r="J15" s="520"/>
      <c r="K15" s="521"/>
    </row>
    <row r="16" spans="2:11" ht="22.5" hidden="1" customHeight="1">
      <c r="B16" s="406"/>
      <c r="C16" s="443"/>
      <c r="D16" s="522" t="s">
        <v>45</v>
      </c>
      <c r="E16" s="390"/>
      <c r="F16" s="514"/>
      <c r="G16" s="514"/>
      <c r="H16" s="514"/>
      <c r="I16" s="514"/>
      <c r="J16" s="514"/>
      <c r="K16" s="515"/>
    </row>
    <row r="17" spans="2:11" ht="87" hidden="1" customHeight="1">
      <c r="B17" s="406"/>
      <c r="C17" s="443"/>
      <c r="D17" s="516" t="s">
        <v>218</v>
      </c>
      <c r="E17" s="517"/>
      <c r="F17" s="517"/>
      <c r="G17" s="517"/>
      <c r="H17" s="517"/>
      <c r="I17" s="517"/>
      <c r="J17" s="517"/>
      <c r="K17" s="518"/>
    </row>
    <row r="18" spans="2:11" ht="87" hidden="1" customHeight="1">
      <c r="B18" s="406"/>
      <c r="C18" s="443"/>
      <c r="D18" s="519" t="s">
        <v>86</v>
      </c>
      <c r="E18" s="520"/>
      <c r="F18" s="520"/>
      <c r="G18" s="520"/>
      <c r="H18" s="520"/>
      <c r="I18" s="520"/>
      <c r="J18" s="520"/>
      <c r="K18" s="521"/>
    </row>
    <row r="19" spans="2:11" ht="22.5" hidden="1" customHeight="1">
      <c r="B19" s="406"/>
      <c r="C19" s="443"/>
      <c r="D19" s="522" t="s">
        <v>46</v>
      </c>
      <c r="E19" s="390"/>
      <c r="F19" s="514"/>
      <c r="G19" s="514"/>
      <c r="H19" s="514"/>
      <c r="I19" s="514"/>
      <c r="J19" s="514"/>
      <c r="K19" s="515"/>
    </row>
    <row r="20" spans="2:11" ht="87" hidden="1" customHeight="1">
      <c r="B20" s="406"/>
      <c r="C20" s="443"/>
      <c r="D20" s="527" t="s">
        <v>87</v>
      </c>
      <c r="E20" s="528"/>
      <c r="F20" s="528"/>
      <c r="G20" s="528"/>
      <c r="H20" s="528"/>
      <c r="I20" s="528"/>
      <c r="J20" s="528"/>
      <c r="K20" s="529"/>
    </row>
    <row r="21" spans="2:11" ht="97.5" hidden="1" customHeight="1">
      <c r="B21" s="406"/>
      <c r="C21" s="443"/>
      <c r="D21" s="526" t="s">
        <v>88</v>
      </c>
      <c r="E21" s="395"/>
      <c r="F21" s="395"/>
      <c r="G21" s="395"/>
      <c r="H21" s="395"/>
      <c r="I21" s="395"/>
      <c r="J21" s="395"/>
      <c r="K21" s="396"/>
    </row>
    <row r="22" spans="2:11" ht="23.25" hidden="1" customHeight="1">
      <c r="B22" s="406"/>
      <c r="C22" s="443"/>
      <c r="D22" s="522" t="s">
        <v>47</v>
      </c>
      <c r="E22" s="390"/>
      <c r="F22" s="514"/>
      <c r="G22" s="514"/>
      <c r="H22" s="514"/>
      <c r="I22" s="514"/>
      <c r="J22" s="514"/>
      <c r="K22" s="515"/>
    </row>
    <row r="23" spans="2:11" ht="87" hidden="1" customHeight="1">
      <c r="B23" s="406"/>
      <c r="C23" s="443"/>
      <c r="D23" s="527" t="s">
        <v>87</v>
      </c>
      <c r="E23" s="528"/>
      <c r="F23" s="528"/>
      <c r="G23" s="528"/>
      <c r="H23" s="528"/>
      <c r="I23" s="528"/>
      <c r="J23" s="528"/>
      <c r="K23" s="529"/>
    </row>
    <row r="24" spans="2:11" ht="87" hidden="1" customHeight="1">
      <c r="B24" s="400"/>
      <c r="C24" s="444"/>
      <c r="D24" s="526" t="s">
        <v>88</v>
      </c>
      <c r="E24" s="395"/>
      <c r="F24" s="395"/>
      <c r="G24" s="395"/>
      <c r="H24" s="395"/>
      <c r="I24" s="395"/>
      <c r="J24" s="395"/>
      <c r="K24" s="396"/>
    </row>
    <row r="25" spans="2:11" ht="30" hidden="1" customHeight="1">
      <c r="B25" s="222"/>
      <c r="C25" s="223"/>
      <c r="D25" s="522" t="s">
        <v>48</v>
      </c>
      <c r="E25" s="390"/>
      <c r="F25" s="514"/>
      <c r="G25" s="514"/>
      <c r="H25" s="514"/>
      <c r="I25" s="514"/>
      <c r="J25" s="514"/>
      <c r="K25" s="515"/>
    </row>
    <row r="26" spans="2:11" ht="17.399999999999999" hidden="1" customHeight="1">
      <c r="B26" s="222"/>
      <c r="C26" s="223"/>
      <c r="D26" s="527" t="s">
        <v>87</v>
      </c>
      <c r="E26" s="528"/>
      <c r="F26" s="528"/>
      <c r="G26" s="528"/>
      <c r="H26" s="528"/>
      <c r="I26" s="528"/>
      <c r="J26" s="528"/>
      <c r="K26" s="529"/>
    </row>
    <row r="27" spans="2:11" ht="34.200000000000003" hidden="1" customHeight="1">
      <c r="B27" s="222"/>
      <c r="C27" s="223"/>
      <c r="D27" s="523" t="s">
        <v>88</v>
      </c>
      <c r="E27" s="524"/>
      <c r="F27" s="524"/>
      <c r="G27" s="524"/>
      <c r="H27" s="524"/>
      <c r="I27" s="524"/>
      <c r="J27" s="524"/>
      <c r="K27" s="525"/>
    </row>
    <row r="28" spans="2:11" ht="92.25" customHeight="1" thickBot="1">
      <c r="B28" s="540" t="s">
        <v>246</v>
      </c>
      <c r="C28" s="541"/>
      <c r="D28" s="453"/>
      <c r="E28" s="402"/>
      <c r="F28" s="402"/>
      <c r="G28" s="402"/>
      <c r="H28" s="402"/>
      <c r="I28" s="402"/>
      <c r="J28" s="402"/>
      <c r="K28" s="403"/>
    </row>
    <row r="29" spans="2:11" s="248" customFormat="1" ht="51" customHeight="1" thickBot="1">
      <c r="B29" s="492" t="s">
        <v>273</v>
      </c>
      <c r="C29" s="504"/>
      <c r="D29" s="504"/>
      <c r="E29" s="504"/>
      <c r="F29" s="504"/>
      <c r="G29" s="504"/>
      <c r="H29" s="504"/>
      <c r="I29" s="504"/>
      <c r="J29" s="504"/>
      <c r="K29" s="504"/>
    </row>
    <row r="30" spans="2:11" s="248" customFormat="1" ht="21.15" customHeight="1">
      <c r="B30" s="505" t="s">
        <v>237</v>
      </c>
      <c r="C30" s="506"/>
      <c r="D30" s="506"/>
      <c r="E30" s="506"/>
      <c r="F30" s="506"/>
      <c r="G30" s="506"/>
      <c r="H30" s="506"/>
      <c r="I30" s="506"/>
      <c r="J30" s="506"/>
      <c r="K30" s="507"/>
    </row>
    <row r="31" spans="2:11" s="248" customFormat="1" ht="19.649999999999999" customHeight="1">
      <c r="B31" s="508" t="s">
        <v>238</v>
      </c>
      <c r="C31" s="509"/>
      <c r="D31" s="509"/>
      <c r="E31" s="509"/>
      <c r="F31" s="509"/>
      <c r="G31" s="509"/>
      <c r="H31" s="509"/>
      <c r="I31" s="509"/>
      <c r="J31" s="509"/>
      <c r="K31" s="510"/>
    </row>
    <row r="32" spans="2:11" s="248" customFormat="1" ht="149.25" customHeight="1" thickBot="1">
      <c r="B32" s="495"/>
      <c r="C32" s="501"/>
      <c r="D32" s="501"/>
      <c r="E32" s="501"/>
      <c r="F32" s="501"/>
      <c r="G32" s="501"/>
      <c r="H32" s="501"/>
      <c r="I32" s="501"/>
      <c r="J32" s="501"/>
      <c r="K32" s="502"/>
    </row>
    <row r="33" spans="2:12" s="248" customFormat="1" ht="44.25" customHeight="1">
      <c r="B33" s="511" t="s">
        <v>239</v>
      </c>
      <c r="C33" s="512"/>
      <c r="D33" s="512"/>
      <c r="E33" s="512"/>
      <c r="F33" s="512"/>
      <c r="G33" s="512"/>
      <c r="H33" s="512"/>
      <c r="I33" s="512"/>
      <c r="J33" s="512"/>
      <c r="K33" s="513"/>
      <c r="L33" s="249"/>
    </row>
    <row r="34" spans="2:12" s="248" customFormat="1" ht="138" customHeight="1" thickBot="1">
      <c r="B34" s="482"/>
      <c r="C34" s="483"/>
      <c r="D34" s="483"/>
      <c r="E34" s="483"/>
      <c r="F34" s="483"/>
      <c r="G34" s="483"/>
      <c r="H34" s="483"/>
      <c r="I34" s="483"/>
      <c r="J34" s="483"/>
      <c r="K34" s="484"/>
      <c r="L34" s="249"/>
    </row>
  </sheetData>
  <sheetProtection algorithmName="SHA-512" hashValue="EshQje4g8wCe4GAq/gy3aA/FCwRsbvFoSxFfs5R/Ouuo+Ji4Xe+s9pQTK9p1DP7HP/75kup4AvEKf0KoGM59GA==" saltValue="Yt81aV/Zkoe1qARyl/EJoQ==" spinCount="100000" sheet="1" formatCells="0" formatRows="0" insertRows="0" deleteRows="0" autoFilter="0"/>
  <mergeCells count="45">
    <mergeCell ref="B2:K2"/>
    <mergeCell ref="B5:K5"/>
    <mergeCell ref="B12:C12"/>
    <mergeCell ref="D12:K12"/>
    <mergeCell ref="B28:C28"/>
    <mergeCell ref="B3:K3"/>
    <mergeCell ref="B4:K4"/>
    <mergeCell ref="D14:K14"/>
    <mergeCell ref="D15:K15"/>
    <mergeCell ref="D16:E16"/>
    <mergeCell ref="D24:K24"/>
    <mergeCell ref="B13:C24"/>
    <mergeCell ref="D20:K20"/>
    <mergeCell ref="D6:G6"/>
    <mergeCell ref="H6:K6"/>
    <mergeCell ref="D13:E13"/>
    <mergeCell ref="F13:K13"/>
    <mergeCell ref="B6:C6"/>
    <mergeCell ref="F25:K25"/>
    <mergeCell ref="D26:K26"/>
    <mergeCell ref="B7:C7"/>
    <mergeCell ref="D7:K7"/>
    <mergeCell ref="B8:C11"/>
    <mergeCell ref="D9:D11"/>
    <mergeCell ref="E9:E11"/>
    <mergeCell ref="F9:K10"/>
    <mergeCell ref="F11:K11"/>
    <mergeCell ref="D28:K28"/>
    <mergeCell ref="F16:K16"/>
    <mergeCell ref="D17:K17"/>
    <mergeCell ref="D18:K18"/>
    <mergeCell ref="D19:E19"/>
    <mergeCell ref="F19:K19"/>
    <mergeCell ref="D25:E25"/>
    <mergeCell ref="D27:K27"/>
    <mergeCell ref="D21:K21"/>
    <mergeCell ref="D22:E22"/>
    <mergeCell ref="F22:K22"/>
    <mergeCell ref="D23:K23"/>
    <mergeCell ref="B34:K34"/>
    <mergeCell ref="B29:K29"/>
    <mergeCell ref="B30:K30"/>
    <mergeCell ref="B31:K31"/>
    <mergeCell ref="B32:K32"/>
    <mergeCell ref="B33:K33"/>
  </mergeCells>
  <phoneticPr fontId="3"/>
  <dataValidations count="2">
    <dataValidation type="list" allowBlank="1" showInputMessage="1" showErrorMessage="1" sqref="D8" xr:uid="{00000000-0002-0000-0300-000006000000}">
      <formula1>"□,■"</formula1>
    </dataValidation>
    <dataValidation type="list" allowBlank="1" showInputMessage="1" showErrorMessage="1" sqref="D9" xr:uid="{00000000-0002-0000-0300-000007000000}">
      <formula1>"□, ■"</formula1>
    </dataValidation>
  </dataValidations>
  <printOptions horizontalCentered="1"/>
  <pageMargins left="0.59055118110236227" right="0.59055118110236227" top="0.78740157480314965" bottom="0.39370078740157483" header="0.15748031496062992" footer="0.15748031496062992"/>
  <pageSetup paperSize="9" scale="98" fitToHeight="0" orientation="portrait" r:id="rId1"/>
  <headerFooter alignWithMargins="0">
    <oddHeader>&amp;R&amp;A</oddHeader>
  </headerFooter>
  <legacyDrawing r:id="rId2"/>
  <extLst>
    <ext xmlns:x14="http://schemas.microsoft.com/office/spreadsheetml/2009/9/main" uri="{78C0D931-6437-407d-A8EE-F0AAD7539E65}">
      <x14:conditionalFormattings>
        <x14:conditionalFormatting xmlns:xm="http://schemas.microsoft.com/office/excel/2006/main">
          <x14:cfRule type="expression" priority="1" id="{19D71CFD-11FE-42CC-B6E9-AFE5776FDFA9}">
            <xm:f>様式1!$C$4="■"</xm:f>
            <x14:dxf>
              <fill>
                <patternFill>
                  <bgColor theme="0" tint="-0.24994659260841701"/>
                </patternFill>
              </fill>
            </x14:dxf>
          </x14:cfRule>
          <xm:sqref>B33:K34</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F596A-A43A-454F-A1A8-28C432017828}">
  <sheetPr>
    <pageSetUpPr fitToPage="1"/>
  </sheetPr>
  <dimension ref="A1:K34"/>
  <sheetViews>
    <sheetView showGridLines="0" tabSelected="1" showRuler="0" view="pageBreakPreview" topLeftCell="A15" zoomScaleNormal="100" zoomScaleSheetLayoutView="100" workbookViewId="0">
      <selection activeCell="M32" sqref="M32"/>
    </sheetView>
  </sheetViews>
  <sheetFormatPr defaultColWidth="9" defaultRowHeight="15"/>
  <cols>
    <col min="1" max="1" width="1.21875" style="40" customWidth="1"/>
    <col min="2" max="3" width="9.21875" style="40" customWidth="1"/>
    <col min="4" max="4" width="6.21875" style="40" customWidth="1"/>
    <col min="5" max="5" width="12.21875" style="40" customWidth="1"/>
    <col min="6" max="7" width="9.21875" style="40" customWidth="1"/>
    <col min="8" max="8" width="10" style="40" customWidth="1"/>
    <col min="9" max="9" width="9.21875" style="40" customWidth="1"/>
    <col min="10" max="10" width="8.44140625" style="40" customWidth="1"/>
    <col min="11" max="11" width="9.21875" style="40" customWidth="1"/>
    <col min="12" max="12" width="1.21875" style="40" customWidth="1"/>
    <col min="13" max="16384" width="9" style="40"/>
  </cols>
  <sheetData>
    <row r="1" spans="2:11" ht="21" customHeight="1" thickBot="1">
      <c r="B1" s="34" t="s">
        <v>261</v>
      </c>
      <c r="C1" s="34"/>
      <c r="D1" s="34"/>
      <c r="E1" s="34"/>
      <c r="F1" s="34"/>
      <c r="G1" s="34"/>
      <c r="H1" s="34"/>
      <c r="I1" s="34"/>
      <c r="J1" s="34"/>
      <c r="K1" s="34"/>
    </row>
    <row r="2" spans="2:11" ht="33.6" customHeight="1">
      <c r="B2" s="590" t="s">
        <v>227</v>
      </c>
      <c r="C2" s="591"/>
      <c r="D2" s="591"/>
      <c r="E2" s="591"/>
      <c r="F2" s="591"/>
      <c r="G2" s="591"/>
      <c r="H2" s="591"/>
      <c r="I2" s="591"/>
      <c r="J2" s="591"/>
      <c r="K2" s="592"/>
    </row>
    <row r="3" spans="2:11" ht="30" customHeight="1">
      <c r="B3" s="596" t="s">
        <v>229</v>
      </c>
      <c r="C3" s="605"/>
      <c r="D3" s="605"/>
      <c r="E3" s="605"/>
      <c r="F3" s="605"/>
      <c r="G3" s="605"/>
      <c r="H3" s="605"/>
      <c r="I3" s="605"/>
      <c r="J3" s="605"/>
      <c r="K3" s="606"/>
    </row>
    <row r="4" spans="2:11" ht="122.25" customHeight="1">
      <c r="B4" s="593"/>
      <c r="C4" s="594"/>
      <c r="D4" s="594"/>
      <c r="E4" s="594"/>
      <c r="F4" s="594"/>
      <c r="G4" s="594"/>
      <c r="H4" s="594"/>
      <c r="I4" s="594"/>
      <c r="J4" s="594"/>
      <c r="K4" s="595"/>
    </row>
    <row r="5" spans="2:11" ht="30.75" customHeight="1">
      <c r="B5" s="610" t="s">
        <v>250</v>
      </c>
      <c r="C5" s="611"/>
      <c r="D5" s="611"/>
      <c r="E5" s="250"/>
      <c r="F5" s="253" t="s">
        <v>92</v>
      </c>
      <c r="G5" s="250"/>
      <c r="H5" s="250"/>
      <c r="I5" s="251"/>
      <c r="J5" s="251"/>
      <c r="K5" s="252"/>
    </row>
    <row r="6" spans="2:11" ht="30" customHeight="1">
      <c r="B6" s="607" t="s">
        <v>228</v>
      </c>
      <c r="C6" s="608"/>
      <c r="D6" s="608"/>
      <c r="E6" s="608"/>
      <c r="F6" s="608"/>
      <c r="G6" s="608"/>
      <c r="H6" s="608"/>
      <c r="I6" s="608"/>
      <c r="J6" s="608"/>
      <c r="K6" s="609"/>
    </row>
    <row r="7" spans="2:11" ht="122.25" customHeight="1">
      <c r="B7" s="593"/>
      <c r="C7" s="594"/>
      <c r="D7" s="594"/>
      <c r="E7" s="594"/>
      <c r="F7" s="594"/>
      <c r="G7" s="594"/>
      <c r="H7" s="594"/>
      <c r="I7" s="594"/>
      <c r="J7" s="594"/>
      <c r="K7" s="595"/>
    </row>
    <row r="8" spans="2:11" ht="49.95" customHeight="1">
      <c r="B8" s="596" t="s">
        <v>248</v>
      </c>
      <c r="C8" s="597"/>
      <c r="D8" s="597"/>
      <c r="E8" s="597"/>
      <c r="F8" s="597"/>
      <c r="G8" s="597"/>
      <c r="H8" s="597"/>
      <c r="I8" s="597"/>
      <c r="J8" s="597"/>
      <c r="K8" s="598"/>
    </row>
    <row r="9" spans="2:11" ht="133.5" customHeight="1">
      <c r="B9" s="599"/>
      <c r="C9" s="600"/>
      <c r="D9" s="600"/>
      <c r="E9" s="600"/>
      <c r="F9" s="600"/>
      <c r="G9" s="600"/>
      <c r="H9" s="600"/>
      <c r="I9" s="600"/>
      <c r="J9" s="600"/>
      <c r="K9" s="601"/>
    </row>
    <row r="10" spans="2:11" ht="20.25" customHeight="1">
      <c r="B10" s="602" t="s">
        <v>89</v>
      </c>
      <c r="C10" s="603"/>
      <c r="D10" s="603"/>
      <c r="E10" s="603"/>
      <c r="F10" s="603"/>
      <c r="G10" s="603"/>
      <c r="H10" s="603"/>
      <c r="I10" s="603"/>
      <c r="J10" s="603"/>
      <c r="K10" s="604"/>
    </row>
    <row r="11" spans="2:11" ht="21.75" customHeight="1">
      <c r="B11" s="568" t="s">
        <v>90</v>
      </c>
      <c r="C11" s="569"/>
      <c r="D11" s="569"/>
      <c r="E11" s="569"/>
      <c r="F11" s="569"/>
      <c r="G11" s="569"/>
      <c r="H11" s="569"/>
      <c r="I11" s="569"/>
      <c r="J11" s="569"/>
      <c r="K11" s="570"/>
    </row>
    <row r="12" spans="2:11" ht="22.5" customHeight="1">
      <c r="B12" s="577" t="s">
        <v>91</v>
      </c>
      <c r="C12" s="578"/>
      <c r="D12" s="579"/>
      <c r="E12" s="580"/>
      <c r="F12" s="581" t="s">
        <v>92</v>
      </c>
      <c r="G12" s="581"/>
      <c r="H12" s="581"/>
      <c r="I12" s="581"/>
      <c r="J12" s="581"/>
      <c r="K12" s="582"/>
    </row>
    <row r="13" spans="2:11" ht="55.5" customHeight="1">
      <c r="B13" s="583" t="s">
        <v>249</v>
      </c>
      <c r="C13" s="584"/>
      <c r="D13" s="585"/>
      <c r="E13" s="585"/>
      <c r="F13" s="585"/>
      <c r="G13" s="585"/>
      <c r="H13" s="585"/>
      <c r="I13" s="585"/>
      <c r="J13" s="585"/>
      <c r="K13" s="586"/>
    </row>
    <row r="14" spans="2:11" ht="19.5" customHeight="1">
      <c r="B14" s="551" t="s">
        <v>215</v>
      </c>
      <c r="C14" s="552"/>
      <c r="D14" s="552"/>
      <c r="E14" s="552"/>
      <c r="F14" s="552"/>
      <c r="G14" s="552"/>
      <c r="H14" s="552"/>
      <c r="I14" s="552"/>
      <c r="J14" s="552"/>
      <c r="K14" s="553"/>
    </row>
    <row r="15" spans="2:11" ht="22.5" customHeight="1">
      <c r="B15" s="554" t="s">
        <v>91</v>
      </c>
      <c r="C15" s="555"/>
      <c r="D15" s="556"/>
      <c r="E15" s="557"/>
      <c r="F15" s="558" t="s">
        <v>44</v>
      </c>
      <c r="G15" s="558"/>
      <c r="H15" s="558"/>
      <c r="I15" s="558"/>
      <c r="J15" s="558"/>
      <c r="K15" s="559"/>
    </row>
    <row r="16" spans="2:11" ht="22.5" customHeight="1">
      <c r="B16" s="587" t="s">
        <v>94</v>
      </c>
      <c r="C16" s="588"/>
      <c r="D16" s="557"/>
      <c r="E16" s="589"/>
      <c r="F16" s="212" t="s">
        <v>44</v>
      </c>
      <c r="G16" s="212"/>
      <c r="H16" s="212"/>
      <c r="I16" s="212"/>
      <c r="J16" s="212"/>
      <c r="K16" s="213"/>
    </row>
    <row r="17" spans="2:11" ht="58.5" customHeight="1">
      <c r="B17" s="564" t="s">
        <v>93</v>
      </c>
      <c r="C17" s="565"/>
      <c r="D17" s="566"/>
      <c r="E17" s="566"/>
      <c r="F17" s="566"/>
      <c r="G17" s="566"/>
      <c r="H17" s="566"/>
      <c r="I17" s="566"/>
      <c r="J17" s="566"/>
      <c r="K17" s="567"/>
    </row>
    <row r="18" spans="2:11" ht="21.75" customHeight="1">
      <c r="B18" s="571" t="s">
        <v>95</v>
      </c>
      <c r="C18" s="572"/>
      <c r="D18" s="572"/>
      <c r="E18" s="572"/>
      <c r="F18" s="572"/>
      <c r="G18" s="572"/>
      <c r="H18" s="572"/>
      <c r="I18" s="572"/>
      <c r="J18" s="572"/>
      <c r="K18" s="573"/>
    </row>
    <row r="19" spans="2:11" ht="22.5" customHeight="1">
      <c r="B19" s="554" t="s">
        <v>91</v>
      </c>
      <c r="C19" s="555"/>
      <c r="D19" s="556"/>
      <c r="E19" s="557"/>
      <c r="F19" s="558" t="s">
        <v>96</v>
      </c>
      <c r="G19" s="558"/>
      <c r="H19" s="558"/>
      <c r="I19" s="558"/>
      <c r="J19" s="558"/>
      <c r="K19" s="559"/>
    </row>
    <row r="20" spans="2:11" ht="55.5" customHeight="1">
      <c r="B20" s="564" t="s">
        <v>93</v>
      </c>
      <c r="C20" s="565"/>
      <c r="D20" s="566"/>
      <c r="E20" s="566"/>
      <c r="F20" s="566"/>
      <c r="G20" s="566"/>
      <c r="H20" s="566"/>
      <c r="I20" s="566"/>
      <c r="J20" s="566"/>
      <c r="K20" s="567"/>
    </row>
    <row r="21" spans="2:11" ht="19.5" customHeight="1">
      <c r="B21" s="574" t="s">
        <v>253</v>
      </c>
      <c r="C21" s="575"/>
      <c r="D21" s="575"/>
      <c r="E21" s="575"/>
      <c r="F21" s="575"/>
      <c r="G21" s="575"/>
      <c r="H21" s="575"/>
      <c r="I21" s="575"/>
      <c r="J21" s="575"/>
      <c r="K21" s="576"/>
    </row>
    <row r="22" spans="2:11" ht="22.5" customHeight="1">
      <c r="B22" s="554" t="s">
        <v>91</v>
      </c>
      <c r="C22" s="555"/>
      <c r="D22" s="556"/>
      <c r="E22" s="557"/>
      <c r="F22" s="558" t="s">
        <v>44</v>
      </c>
      <c r="G22" s="558"/>
      <c r="H22" s="558"/>
      <c r="I22" s="558"/>
      <c r="J22" s="558"/>
      <c r="K22" s="559"/>
    </row>
    <row r="23" spans="2:11" ht="58.5" customHeight="1">
      <c r="B23" s="564" t="s">
        <v>93</v>
      </c>
      <c r="C23" s="565"/>
      <c r="D23" s="566"/>
      <c r="E23" s="566"/>
      <c r="F23" s="566"/>
      <c r="G23" s="566"/>
      <c r="H23" s="566"/>
      <c r="I23" s="566"/>
      <c r="J23" s="566"/>
      <c r="K23" s="567"/>
    </row>
    <row r="24" spans="2:11" ht="21.75" customHeight="1">
      <c r="B24" s="821" t="s">
        <v>252</v>
      </c>
      <c r="C24" s="822"/>
      <c r="D24" s="822"/>
      <c r="E24" s="822"/>
      <c r="F24" s="822"/>
      <c r="G24" s="822"/>
      <c r="H24" s="822"/>
      <c r="I24" s="822"/>
      <c r="J24" s="822"/>
      <c r="K24" s="823"/>
    </row>
    <row r="25" spans="2:11" ht="22.5" customHeight="1">
      <c r="B25" s="554" t="s">
        <v>91</v>
      </c>
      <c r="C25" s="555"/>
      <c r="D25" s="556"/>
      <c r="E25" s="557"/>
      <c r="F25" s="558"/>
      <c r="G25" s="558"/>
      <c r="H25" s="558"/>
      <c r="I25" s="558"/>
      <c r="J25" s="558"/>
      <c r="K25" s="559"/>
    </row>
    <row r="26" spans="2:11" ht="58.5" customHeight="1">
      <c r="B26" s="564" t="s">
        <v>93</v>
      </c>
      <c r="C26" s="565"/>
      <c r="D26" s="566"/>
      <c r="E26" s="566"/>
      <c r="F26" s="566"/>
      <c r="G26" s="566"/>
      <c r="H26" s="566"/>
      <c r="I26" s="566"/>
      <c r="J26" s="566"/>
      <c r="K26" s="567"/>
    </row>
    <row r="27" spans="2:11" ht="22.5" customHeight="1">
      <c r="B27" s="824" t="s">
        <v>251</v>
      </c>
      <c r="C27" s="825"/>
      <c r="D27" s="825"/>
      <c r="E27" s="825"/>
      <c r="F27" s="825"/>
      <c r="G27" s="825"/>
      <c r="H27" s="825"/>
      <c r="I27" s="825"/>
      <c r="J27" s="825"/>
      <c r="K27" s="826"/>
    </row>
    <row r="28" spans="2:11" ht="22.5" customHeight="1">
      <c r="B28" s="554" t="s">
        <v>91</v>
      </c>
      <c r="C28" s="555"/>
      <c r="D28" s="556"/>
      <c r="E28" s="557"/>
      <c r="F28" s="558"/>
      <c r="G28" s="558"/>
      <c r="H28" s="558"/>
      <c r="I28" s="558"/>
      <c r="J28" s="558"/>
      <c r="K28" s="559"/>
    </row>
    <row r="29" spans="2:11" ht="58.5" customHeight="1">
      <c r="B29" s="564" t="s">
        <v>93</v>
      </c>
      <c r="C29" s="565"/>
      <c r="D29" s="566"/>
      <c r="E29" s="566"/>
      <c r="F29" s="566"/>
      <c r="G29" s="566"/>
      <c r="H29" s="566"/>
      <c r="I29" s="566"/>
      <c r="J29" s="566"/>
      <c r="K29" s="567"/>
    </row>
    <row r="30" spans="2:11" ht="23.25" customHeight="1">
      <c r="B30" s="824" t="s">
        <v>240</v>
      </c>
      <c r="C30" s="825"/>
      <c r="D30" s="825"/>
      <c r="E30" s="825"/>
      <c r="F30" s="825"/>
      <c r="G30" s="825"/>
      <c r="H30" s="825"/>
      <c r="I30" s="825"/>
      <c r="J30" s="825"/>
      <c r="K30" s="826"/>
    </row>
    <row r="31" spans="2:11" ht="22.5" customHeight="1">
      <c r="B31" s="554" t="s">
        <v>91</v>
      </c>
      <c r="C31" s="555"/>
      <c r="D31" s="556"/>
      <c r="E31" s="557"/>
      <c r="F31" s="558"/>
      <c r="G31" s="558"/>
      <c r="H31" s="558"/>
      <c r="I31" s="558"/>
      <c r="J31" s="558"/>
      <c r="K31" s="559"/>
    </row>
    <row r="32" spans="2:11" ht="58.5" customHeight="1" thickBot="1">
      <c r="B32" s="560" t="s">
        <v>93</v>
      </c>
      <c r="C32" s="561"/>
      <c r="D32" s="562"/>
      <c r="E32" s="562"/>
      <c r="F32" s="562"/>
      <c r="G32" s="562"/>
      <c r="H32" s="562"/>
      <c r="I32" s="562"/>
      <c r="J32" s="562"/>
      <c r="K32" s="563"/>
    </row>
    <row r="34" spans="1:1">
      <c r="A34" s="40" t="s">
        <v>77</v>
      </c>
    </row>
  </sheetData>
  <sheetProtection algorithmName="SHA-512" hashValue="y8wVLGC7lLpchl09sA5Cuu673QjfbqklPd0/kXVPSnx8I/kLlLM7aBy1b/+jhBnPlKFej10IsStrfdV4tFj/9w==" saltValue="NbTvK7JeHGKEgFXgrQIo2Q==" spinCount="100000" sheet="1" formatCells="0" formatRows="0" insertRows="0" deleteRows="0"/>
  <mergeCells count="53">
    <mergeCell ref="B2:K2"/>
    <mergeCell ref="B7:K7"/>
    <mergeCell ref="B8:K8"/>
    <mergeCell ref="B9:K9"/>
    <mergeCell ref="B10:K10"/>
    <mergeCell ref="B4:K4"/>
    <mergeCell ref="B3:K3"/>
    <mergeCell ref="B6:K6"/>
    <mergeCell ref="B5:D5"/>
    <mergeCell ref="B11:K11"/>
    <mergeCell ref="B12:C12"/>
    <mergeCell ref="D12:E12"/>
    <mergeCell ref="F12:K12"/>
    <mergeCell ref="B19:C19"/>
    <mergeCell ref="D19:E19"/>
    <mergeCell ref="F19:K19"/>
    <mergeCell ref="B13:C13"/>
    <mergeCell ref="D13:K13"/>
    <mergeCell ref="B14:K14"/>
    <mergeCell ref="B15:C15"/>
    <mergeCell ref="D15:E15"/>
    <mergeCell ref="F15:K15"/>
    <mergeCell ref="B16:C16"/>
    <mergeCell ref="D16:E16"/>
    <mergeCell ref="B17:C17"/>
    <mergeCell ref="D17:K17"/>
    <mergeCell ref="B18:K18"/>
    <mergeCell ref="B20:C20"/>
    <mergeCell ref="D20:K20"/>
    <mergeCell ref="B21:K21"/>
    <mergeCell ref="B22:C22"/>
    <mergeCell ref="D22:E22"/>
    <mergeCell ref="F22:K22"/>
    <mergeCell ref="B23:C23"/>
    <mergeCell ref="D23:K23"/>
    <mergeCell ref="B24:K24"/>
    <mergeCell ref="B25:C25"/>
    <mergeCell ref="D25:E25"/>
    <mergeCell ref="F25:K25"/>
    <mergeCell ref="B26:C26"/>
    <mergeCell ref="D26:K26"/>
    <mergeCell ref="B27:K27"/>
    <mergeCell ref="B28:C28"/>
    <mergeCell ref="D28:E28"/>
    <mergeCell ref="F28:K28"/>
    <mergeCell ref="B29:C29"/>
    <mergeCell ref="D29:K29"/>
    <mergeCell ref="B30:K30"/>
    <mergeCell ref="B31:C31"/>
    <mergeCell ref="D31:E31"/>
    <mergeCell ref="F31:K31"/>
    <mergeCell ref="B32:C32"/>
    <mergeCell ref="D32:K32"/>
  </mergeCells>
  <phoneticPr fontId="3"/>
  <printOptions horizontalCentered="1"/>
  <pageMargins left="0.59055118110236227" right="0.59055118110236227" top="0.78740157480314965" bottom="0.39370078740157483" header="0.15748031496062992" footer="0.15748031496062992"/>
  <pageSetup paperSize="9" fitToHeight="0" orientation="portrait" r:id="rId1"/>
  <headerFooter alignWithMargins="0">
    <oddHeader>&amp;R&amp;A</oddHeader>
  </headerFooter>
  <rowBreaks count="1" manualBreakCount="1">
    <brk id="17" min="1" max="10"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38"/>
  <sheetViews>
    <sheetView view="pageBreakPreview" zoomScaleNormal="70" zoomScaleSheetLayoutView="100" workbookViewId="0">
      <selection activeCell="L34" sqref="L34"/>
    </sheetView>
  </sheetViews>
  <sheetFormatPr defaultColWidth="9" defaultRowHeight="13.2"/>
  <cols>
    <col min="1" max="1" width="1.6640625" style="45" customWidth="1"/>
    <col min="2" max="2" width="4.77734375" style="45" customWidth="1"/>
    <col min="3" max="3" width="15" style="45" customWidth="1"/>
    <col min="4" max="4" width="12.33203125" style="45" customWidth="1"/>
    <col min="5" max="5" width="17.77734375" style="45" customWidth="1"/>
    <col min="6" max="6" width="39.6640625" style="45" customWidth="1"/>
    <col min="7" max="7" width="3.44140625" style="45" customWidth="1"/>
    <col min="8" max="9" width="8" style="45" customWidth="1"/>
    <col min="10" max="10" width="11" style="45" customWidth="1"/>
    <col min="11" max="11" width="1.33203125" style="45" customWidth="1"/>
    <col min="12" max="16384" width="9" style="45"/>
  </cols>
  <sheetData>
    <row r="1" spans="1:10" ht="18" customHeight="1">
      <c r="A1" s="57" t="e">
        <f>"【３－１．補助事業の収支"&amp;IF(様式1!#REF!="■","（拠点的事業支援）】",IF(様式1!C4="■","（小規模等事業支援）】",""))</f>
        <v>#REF!</v>
      </c>
    </row>
    <row r="2" spans="1:10" ht="15">
      <c r="B2" s="58"/>
      <c r="C2" s="59"/>
      <c r="D2" s="59"/>
      <c r="E2" s="59"/>
      <c r="F2" s="60"/>
    </row>
    <row r="3" spans="1:10" ht="18.600000000000001">
      <c r="B3" s="61" t="s">
        <v>97</v>
      </c>
      <c r="C3" s="59"/>
      <c r="D3" s="59"/>
      <c r="E3" s="59"/>
      <c r="F3" s="62" t="s">
        <v>98</v>
      </c>
    </row>
    <row r="4" spans="1:10" ht="24.75" customHeight="1">
      <c r="B4" s="632" t="s">
        <v>99</v>
      </c>
      <c r="C4" s="632"/>
      <c r="D4" s="632"/>
      <c r="E4" s="225" t="s">
        <v>100</v>
      </c>
      <c r="F4" s="225" t="s">
        <v>101</v>
      </c>
      <c r="H4" s="46"/>
      <c r="I4" s="46"/>
      <c r="J4" s="46"/>
    </row>
    <row r="5" spans="1:10" ht="18" customHeight="1">
      <c r="B5" s="633" t="s">
        <v>102</v>
      </c>
      <c r="C5" s="630"/>
      <c r="D5" s="631"/>
      <c r="E5" s="4"/>
      <c r="F5" s="47"/>
      <c r="H5" s="46"/>
      <c r="I5" s="46"/>
      <c r="J5" s="46"/>
    </row>
    <row r="6" spans="1:10" ht="18" customHeight="1">
      <c r="B6" s="634" t="s">
        <v>103</v>
      </c>
      <c r="C6" s="637" t="s">
        <v>104</v>
      </c>
      <c r="D6" s="638"/>
      <c r="E6" s="5">
        <f>SUM(E7:E12)</f>
        <v>0</v>
      </c>
      <c r="F6" s="48"/>
      <c r="H6" s="45" t="s">
        <v>105</v>
      </c>
      <c r="I6" s="46"/>
      <c r="J6" s="46"/>
    </row>
    <row r="7" spans="1:10" ht="18" customHeight="1">
      <c r="B7" s="635"/>
      <c r="C7" s="614" t="s">
        <v>106</v>
      </c>
      <c r="D7" s="615"/>
      <c r="E7" s="6"/>
      <c r="F7" s="49"/>
      <c r="I7" s="46"/>
      <c r="J7" s="46"/>
    </row>
    <row r="8" spans="1:10" ht="18" customHeight="1">
      <c r="B8" s="635"/>
      <c r="C8" s="614" t="s">
        <v>107</v>
      </c>
      <c r="D8" s="615"/>
      <c r="E8" s="6"/>
      <c r="F8" s="49"/>
      <c r="I8" s="46"/>
      <c r="J8" s="46"/>
    </row>
    <row r="9" spans="1:10" ht="18" customHeight="1">
      <c r="B9" s="635"/>
      <c r="C9" s="647" t="s">
        <v>108</v>
      </c>
      <c r="D9" s="648"/>
      <c r="E9" s="7"/>
      <c r="F9" s="50"/>
      <c r="I9" s="46"/>
      <c r="J9" s="46"/>
    </row>
    <row r="10" spans="1:10" ht="18" hidden="1" customHeight="1">
      <c r="B10" s="635"/>
      <c r="C10" s="612"/>
      <c r="D10" s="613"/>
      <c r="E10" s="8"/>
      <c r="F10" s="51"/>
      <c r="I10" s="46"/>
      <c r="J10" s="46"/>
    </row>
    <row r="11" spans="1:10" ht="18" hidden="1" customHeight="1">
      <c r="B11" s="635"/>
      <c r="C11" s="612"/>
      <c r="D11" s="613"/>
      <c r="E11" s="8"/>
      <c r="F11" s="51"/>
      <c r="I11" s="46"/>
      <c r="J11" s="46"/>
    </row>
    <row r="12" spans="1:10" ht="18" hidden="1" customHeight="1">
      <c r="B12" s="635"/>
      <c r="C12" s="639"/>
      <c r="D12" s="640"/>
      <c r="E12" s="9"/>
      <c r="F12" s="52"/>
      <c r="I12" s="46"/>
      <c r="J12" s="46"/>
    </row>
    <row r="13" spans="1:10" ht="18" customHeight="1">
      <c r="B13" s="635"/>
      <c r="C13" s="626" t="s">
        <v>109</v>
      </c>
      <c r="D13" s="627"/>
      <c r="E13" s="5">
        <f>SUM(E14:E18)</f>
        <v>0</v>
      </c>
      <c r="F13" s="48"/>
      <c r="H13" s="45" t="s">
        <v>105</v>
      </c>
      <c r="I13" s="46"/>
      <c r="J13" s="46"/>
    </row>
    <row r="14" spans="1:10" ht="18" customHeight="1">
      <c r="B14" s="635"/>
      <c r="C14" s="641" t="s">
        <v>110</v>
      </c>
      <c r="D14" s="642"/>
      <c r="E14" s="7"/>
      <c r="F14" s="50"/>
      <c r="I14" s="46"/>
      <c r="J14" s="46"/>
    </row>
    <row r="15" spans="1:10" ht="18" customHeight="1">
      <c r="B15" s="635"/>
      <c r="C15" s="614" t="s">
        <v>111</v>
      </c>
      <c r="D15" s="615"/>
      <c r="E15" s="8"/>
      <c r="F15" s="51"/>
      <c r="I15" s="46"/>
      <c r="J15" s="46"/>
    </row>
    <row r="16" spans="1:10" ht="18" hidden="1" customHeight="1">
      <c r="B16" s="635"/>
      <c r="C16" s="614"/>
      <c r="D16" s="615"/>
      <c r="E16" s="8"/>
      <c r="F16" s="51"/>
      <c r="I16" s="46"/>
      <c r="J16" s="46"/>
    </row>
    <row r="17" spans="2:10" ht="18" hidden="1" customHeight="1">
      <c r="B17" s="635"/>
      <c r="C17" s="614"/>
      <c r="D17" s="615"/>
      <c r="E17" s="8"/>
      <c r="F17" s="51"/>
      <c r="I17" s="46"/>
      <c r="J17" s="46"/>
    </row>
    <row r="18" spans="2:10" ht="18" hidden="1" customHeight="1">
      <c r="B18" s="635"/>
      <c r="C18" s="643"/>
      <c r="D18" s="644"/>
      <c r="E18" s="7"/>
      <c r="F18" s="50"/>
      <c r="I18" s="46"/>
      <c r="J18" s="46"/>
    </row>
    <row r="19" spans="2:10" ht="18" customHeight="1">
      <c r="B19" s="635"/>
      <c r="C19" s="626" t="s">
        <v>112</v>
      </c>
      <c r="D19" s="627"/>
      <c r="E19" s="5">
        <f>SUM(E20:E22)</f>
        <v>0</v>
      </c>
      <c r="F19" s="48"/>
      <c r="H19" s="45" t="s">
        <v>105</v>
      </c>
      <c r="I19" s="46"/>
      <c r="J19" s="46"/>
    </row>
    <row r="20" spans="2:10" ht="18" customHeight="1">
      <c r="B20" s="635"/>
      <c r="C20" s="616" t="s">
        <v>113</v>
      </c>
      <c r="D20" s="613"/>
      <c r="E20" s="8"/>
      <c r="F20" s="51"/>
      <c r="I20" s="46"/>
      <c r="J20" s="46"/>
    </row>
    <row r="21" spans="2:10" ht="18" hidden="1" customHeight="1">
      <c r="B21" s="635"/>
      <c r="C21" s="616"/>
      <c r="D21" s="613"/>
      <c r="E21" s="8"/>
      <c r="F21" s="51"/>
      <c r="I21" s="46"/>
      <c r="J21" s="46"/>
    </row>
    <row r="22" spans="2:10" ht="18" hidden="1" customHeight="1">
      <c r="B22" s="635"/>
      <c r="C22" s="645"/>
      <c r="D22" s="646"/>
      <c r="E22" s="7"/>
      <c r="F22" s="50"/>
      <c r="I22" s="46"/>
      <c r="J22" s="46"/>
    </row>
    <row r="23" spans="2:10" ht="18" customHeight="1">
      <c r="B23" s="635"/>
      <c r="C23" s="626" t="s">
        <v>114</v>
      </c>
      <c r="D23" s="627"/>
      <c r="E23" s="5">
        <f>SUM(E24:E26)</f>
        <v>0</v>
      </c>
      <c r="F23" s="48"/>
      <c r="H23" s="45" t="s">
        <v>105</v>
      </c>
      <c r="I23" s="46"/>
      <c r="J23" s="46"/>
    </row>
    <row r="24" spans="2:10" ht="18" customHeight="1">
      <c r="B24" s="635"/>
      <c r="C24" s="628" t="s">
        <v>115</v>
      </c>
      <c r="D24" s="629"/>
      <c r="E24" s="241"/>
      <c r="F24" s="53"/>
      <c r="I24" s="46"/>
      <c r="J24" s="46"/>
    </row>
    <row r="25" spans="2:10" ht="18" hidden="1" customHeight="1">
      <c r="B25" s="635"/>
      <c r="C25" s="616" t="s">
        <v>113</v>
      </c>
      <c r="D25" s="613"/>
      <c r="E25" s="6"/>
      <c r="F25" s="51"/>
      <c r="I25" s="46"/>
      <c r="J25" s="46"/>
    </row>
    <row r="26" spans="2:10" ht="18" hidden="1" customHeight="1">
      <c r="B26" s="635"/>
      <c r="C26" s="624" t="s">
        <v>113</v>
      </c>
      <c r="D26" s="625"/>
      <c r="E26" s="9"/>
      <c r="F26" s="52"/>
      <c r="I26" s="46"/>
      <c r="J26" s="46"/>
    </row>
    <row r="27" spans="2:10" ht="18" customHeight="1" thickBot="1">
      <c r="B27" s="636"/>
      <c r="C27" s="630" t="s">
        <v>116</v>
      </c>
      <c r="D27" s="631"/>
      <c r="E27" s="10">
        <f>SUM(E6+E13+E19+E23)</f>
        <v>0</v>
      </c>
      <c r="F27" s="54"/>
      <c r="H27" s="45" t="s">
        <v>105</v>
      </c>
      <c r="I27" s="46"/>
      <c r="J27" s="46"/>
    </row>
    <row r="28" spans="2:10" ht="20.25" customHeight="1" thickBot="1">
      <c r="B28" s="617" t="s">
        <v>117</v>
      </c>
      <c r="C28" s="618"/>
      <c r="D28" s="619"/>
      <c r="E28" s="11"/>
      <c r="F28" s="55"/>
    </row>
    <row r="29" spans="2:10" ht="21" customHeight="1">
      <c r="B29" s="620" t="s">
        <v>118</v>
      </c>
      <c r="C29" s="621"/>
      <c r="D29" s="622"/>
      <c r="E29" s="12">
        <f>SUM(E5+E27+E28)</f>
        <v>0</v>
      </c>
      <c r="F29" s="52"/>
      <c r="H29" s="45" t="s">
        <v>105</v>
      </c>
    </row>
    <row r="30" spans="2:10" ht="15" customHeight="1">
      <c r="B30" s="56"/>
      <c r="C30" s="56"/>
      <c r="D30" s="56"/>
      <c r="E30" s="623" t="str">
        <f>IF(E29&lt;&gt;F36,"収入額と支出額が一致しません","")</f>
        <v/>
      </c>
      <c r="F30" s="623"/>
    </row>
    <row r="31" spans="2:10" ht="18.600000000000001">
      <c r="B31" s="63" t="s">
        <v>119</v>
      </c>
      <c r="C31" s="64"/>
      <c r="D31" s="65"/>
      <c r="E31" s="65"/>
      <c r="F31" s="652" t="s">
        <v>98</v>
      </c>
      <c r="G31" s="652"/>
      <c r="H31" s="33"/>
    </row>
    <row r="32" spans="2:10" ht="36.75" customHeight="1">
      <c r="B32" s="653" t="s">
        <v>120</v>
      </c>
      <c r="C32" s="654"/>
      <c r="D32" s="654"/>
      <c r="E32" s="655"/>
      <c r="F32" s="656">
        <f>'様式３-2(経費支出)'!I22</f>
        <v>0</v>
      </c>
      <c r="G32" s="657"/>
      <c r="H32" s="33" t="s">
        <v>105</v>
      </c>
    </row>
    <row r="33" spans="2:8" ht="36.75" customHeight="1" thickBot="1">
      <c r="B33" s="658" t="s">
        <v>121</v>
      </c>
      <c r="C33" s="659"/>
      <c r="D33" s="659"/>
      <c r="E33" s="660"/>
      <c r="F33" s="661">
        <f>'様式３-2(経費支出)'!I23</f>
        <v>0</v>
      </c>
      <c r="G33" s="662"/>
      <c r="H33" s="33" t="s">
        <v>105</v>
      </c>
    </row>
    <row r="34" spans="2:8" ht="58.5" customHeight="1" thickBot="1">
      <c r="B34" s="663" t="s">
        <v>122</v>
      </c>
      <c r="C34" s="664"/>
      <c r="D34" s="664"/>
      <c r="E34" s="665"/>
      <c r="F34" s="666">
        <f>'様式３-2(経費支出)'!I24</f>
        <v>0</v>
      </c>
      <c r="G34" s="667"/>
      <c r="H34" s="33" t="s">
        <v>105</v>
      </c>
    </row>
    <row r="35" spans="2:8" ht="36.75" customHeight="1">
      <c r="B35" s="668" t="s">
        <v>123</v>
      </c>
      <c r="C35" s="669"/>
      <c r="D35" s="669"/>
      <c r="E35" s="670"/>
      <c r="F35" s="656">
        <f>'必須プログラム(i)'!G6+'必須プログラム(ⅱ)'!G6+'任意プログラム(i)'!G6+'任意プログラム (ⅱ)'!G6</f>
        <v>0</v>
      </c>
      <c r="G35" s="657"/>
      <c r="H35" s="33" t="s">
        <v>105</v>
      </c>
    </row>
    <row r="36" spans="2:8" ht="41.25" customHeight="1">
      <c r="B36" s="649" t="s">
        <v>124</v>
      </c>
      <c r="C36" s="650"/>
      <c r="D36" s="650"/>
      <c r="E36" s="651"/>
      <c r="F36" s="1">
        <f>F32+F35</f>
        <v>0</v>
      </c>
      <c r="G36" s="2" t="s">
        <v>125</v>
      </c>
      <c r="H36" s="33" t="s">
        <v>105</v>
      </c>
    </row>
    <row r="37" spans="2:8" ht="10.5" customHeight="1"/>
    <row r="38" spans="2:8" ht="10.5" customHeight="1"/>
  </sheetData>
  <sheetProtection algorithmName="SHA-512" hashValue="SAp3ikiSsUVkfEkehvT+c2gJWJdhyPd5CIVGQHGA2EL28ORAB2wqPGoR/COB7/nfcJyM3T8BITM1T4wtpuV8LA==" saltValue="6y8C4tXezcxezhe81UvLLg==" spinCount="100000" sheet="1" formatCells="0" formatRows="0"/>
  <mergeCells count="38">
    <mergeCell ref="B36:E36"/>
    <mergeCell ref="F31:G31"/>
    <mergeCell ref="B32:E32"/>
    <mergeCell ref="F32:G32"/>
    <mergeCell ref="B33:E33"/>
    <mergeCell ref="F33:G33"/>
    <mergeCell ref="B34:E34"/>
    <mergeCell ref="F34:G34"/>
    <mergeCell ref="B35:E35"/>
    <mergeCell ref="F35:G35"/>
    <mergeCell ref="B4:D4"/>
    <mergeCell ref="B5:D5"/>
    <mergeCell ref="B6:B27"/>
    <mergeCell ref="C6:D6"/>
    <mergeCell ref="C13:D13"/>
    <mergeCell ref="C7:D7"/>
    <mergeCell ref="C8:D8"/>
    <mergeCell ref="C12:D12"/>
    <mergeCell ref="C14:D14"/>
    <mergeCell ref="C18:D18"/>
    <mergeCell ref="C21:D21"/>
    <mergeCell ref="C19:D19"/>
    <mergeCell ref="C25:D25"/>
    <mergeCell ref="C22:D22"/>
    <mergeCell ref="C9:D9"/>
    <mergeCell ref="C15:D15"/>
    <mergeCell ref="B28:D28"/>
    <mergeCell ref="B29:D29"/>
    <mergeCell ref="E30:F30"/>
    <mergeCell ref="C26:D26"/>
    <mergeCell ref="C23:D23"/>
    <mergeCell ref="C24:D24"/>
    <mergeCell ref="C27:D27"/>
    <mergeCell ref="C10:D10"/>
    <mergeCell ref="C11:D11"/>
    <mergeCell ref="C16:D16"/>
    <mergeCell ref="C17:D17"/>
    <mergeCell ref="C20:D20"/>
  </mergeCells>
  <phoneticPr fontId="3"/>
  <dataValidations count="2">
    <dataValidation imeMode="hiragana" allowBlank="1" showInputMessage="1" showErrorMessage="1" sqref="F5:F29" xr:uid="{00000000-0002-0000-0400-000000000000}"/>
    <dataValidation imeMode="off" allowBlank="1" showInputMessage="1" showErrorMessage="1" sqref="E5:E29" xr:uid="{00000000-0002-0000-0400-000001000000}"/>
  </dataValidations>
  <pageMargins left="0.7" right="0.7" top="0.75" bottom="0.75" header="0.3" footer="0.3"/>
  <pageSetup paperSize="9" scale="94" orientation="portrait" r:id="rId1"/>
  <colBreaks count="1" manualBreakCount="1">
    <brk id="7" max="1048575" man="1"/>
  </col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48"/>
  <sheetViews>
    <sheetView view="pageBreakPreview" zoomScaleNormal="100" zoomScaleSheetLayoutView="100" workbookViewId="0">
      <selection activeCell="L39" sqref="L39"/>
    </sheetView>
  </sheetViews>
  <sheetFormatPr defaultColWidth="9" defaultRowHeight="13.2"/>
  <cols>
    <col min="1" max="1" width="1.109375" style="3" customWidth="1"/>
    <col min="2" max="2" width="5.21875" style="3" customWidth="1"/>
    <col min="3" max="3" width="19.109375" style="3" customWidth="1"/>
    <col min="4" max="4" width="11.77734375" style="3" customWidth="1"/>
    <col min="5" max="6" width="21.109375" style="13" customWidth="1"/>
    <col min="7" max="8" width="16.88671875" style="13" customWidth="1"/>
    <col min="9" max="9" width="16.88671875" style="3" customWidth="1"/>
    <col min="10" max="10" width="6" style="3" customWidth="1"/>
    <col min="11" max="16384" width="9" style="3"/>
  </cols>
  <sheetData>
    <row r="1" spans="1:9" s="58" customFormat="1" ht="17.25" customHeight="1">
      <c r="A1" s="57"/>
      <c r="E1" s="104"/>
      <c r="F1" s="104"/>
      <c r="G1" s="66"/>
      <c r="H1" s="66"/>
    </row>
    <row r="2" spans="1:9" s="58" customFormat="1" ht="17.25" customHeight="1">
      <c r="A2" s="57"/>
      <c r="E2" s="66"/>
      <c r="F2" s="66"/>
      <c r="G2" s="66"/>
      <c r="H2" s="66"/>
    </row>
    <row r="3" spans="1:9" s="58" customFormat="1" ht="15" customHeight="1">
      <c r="B3" s="61" t="s">
        <v>119</v>
      </c>
      <c r="E3" s="66"/>
      <c r="F3" s="66"/>
      <c r="G3" s="66"/>
      <c r="H3" s="66"/>
      <c r="I3" s="62" t="s">
        <v>126</v>
      </c>
    </row>
    <row r="4" spans="1:9" s="58" customFormat="1" ht="18" customHeight="1">
      <c r="B4" s="67"/>
      <c r="C4" s="67" t="s">
        <v>127</v>
      </c>
      <c r="D4" s="68" t="s">
        <v>128</v>
      </c>
      <c r="E4" s="70" t="s">
        <v>234</v>
      </c>
      <c r="F4" s="70" t="s">
        <v>129</v>
      </c>
      <c r="G4" s="70" t="s">
        <v>233</v>
      </c>
      <c r="H4" s="70" t="s">
        <v>235</v>
      </c>
      <c r="I4" s="69" t="s">
        <v>130</v>
      </c>
    </row>
    <row r="5" spans="1:9" ht="18" customHeight="1">
      <c r="B5" s="684" t="s">
        <v>131</v>
      </c>
      <c r="C5" s="675" t="s">
        <v>132</v>
      </c>
      <c r="D5" s="227" t="s">
        <v>133</v>
      </c>
      <c r="E5" s="15">
        <f>'必須プログラム(i)'!H515</f>
        <v>0</v>
      </c>
      <c r="F5" s="16">
        <f>'必須プログラム(ⅱ)'!H515</f>
        <v>0</v>
      </c>
      <c r="G5" s="15">
        <f>'任意プログラム(i)'!H315</f>
        <v>0</v>
      </c>
      <c r="H5" s="16">
        <f>'任意プログラム (ⅱ)'!H315</f>
        <v>0</v>
      </c>
      <c r="I5" s="17">
        <f>SUM(E5:H5)</f>
        <v>0</v>
      </c>
    </row>
    <row r="6" spans="1:9" ht="18" customHeight="1">
      <c r="B6" s="684"/>
      <c r="C6" s="676"/>
      <c r="D6" s="227" t="s">
        <v>134</v>
      </c>
      <c r="E6" s="16">
        <f>'必須プログラム(i)'!H516</f>
        <v>0</v>
      </c>
      <c r="F6" s="16">
        <f>'必須プログラム(ⅱ)'!H516</f>
        <v>0</v>
      </c>
      <c r="G6" s="16">
        <f>'任意プログラム(i)'!H316</f>
        <v>0</v>
      </c>
      <c r="H6" s="16">
        <f>'任意プログラム (ⅱ)'!H316</f>
        <v>0</v>
      </c>
      <c r="I6" s="17">
        <f t="shared" ref="I6:I21" si="0">SUM(E6:H6)</f>
        <v>0</v>
      </c>
    </row>
    <row r="7" spans="1:9" ht="18" customHeight="1">
      <c r="B7" s="684"/>
      <c r="C7" s="676"/>
      <c r="D7" s="227" t="s">
        <v>135</v>
      </c>
      <c r="E7" s="18">
        <f>'必須プログラム(i)'!H517</f>
        <v>0</v>
      </c>
      <c r="F7" s="19">
        <f>'必須プログラム(ⅱ)'!H517</f>
        <v>0</v>
      </c>
      <c r="G7" s="18">
        <f>'任意プログラム(i)'!H317</f>
        <v>0</v>
      </c>
      <c r="H7" s="16">
        <f>'任意プログラム (ⅱ)'!H317</f>
        <v>0</v>
      </c>
      <c r="I7" s="17">
        <f t="shared" si="0"/>
        <v>0</v>
      </c>
    </row>
    <row r="8" spans="1:9" ht="18" customHeight="1">
      <c r="B8" s="684"/>
      <c r="C8" s="671" t="s">
        <v>136</v>
      </c>
      <c r="D8" s="227" t="s">
        <v>137</v>
      </c>
      <c r="E8" s="15">
        <f>'必須プログラム(i)'!H518</f>
        <v>0</v>
      </c>
      <c r="F8" s="25">
        <f>'必須プログラム(ⅱ)'!H518</f>
        <v>0</v>
      </c>
      <c r="G8" s="195"/>
      <c r="H8" s="195"/>
      <c r="I8" s="17">
        <f t="shared" si="0"/>
        <v>0</v>
      </c>
    </row>
    <row r="9" spans="1:9" ht="18" customHeight="1">
      <c r="B9" s="684"/>
      <c r="C9" s="672"/>
      <c r="D9" s="227" t="s">
        <v>138</v>
      </c>
      <c r="E9" s="16">
        <f>'必須プログラム(i)'!H519</f>
        <v>0</v>
      </c>
      <c r="F9" s="16">
        <f>'必須プログラム(ⅱ)'!H519</f>
        <v>0</v>
      </c>
      <c r="G9" s="16">
        <f>'任意プログラム(i)'!H318</f>
        <v>0</v>
      </c>
      <c r="H9" s="21"/>
      <c r="I9" s="17">
        <f t="shared" si="0"/>
        <v>0</v>
      </c>
    </row>
    <row r="10" spans="1:9" ht="18" customHeight="1">
      <c r="B10" s="684"/>
      <c r="C10" s="672"/>
      <c r="D10" s="227" t="s">
        <v>139</v>
      </c>
      <c r="E10" s="23">
        <f>'必須プログラム(i)'!H520</f>
        <v>0</v>
      </c>
      <c r="F10" s="23">
        <f>'必須プログラム(ⅱ)'!H520</f>
        <v>0</v>
      </c>
      <c r="G10" s="21"/>
      <c r="H10" s="21"/>
      <c r="I10" s="17">
        <f t="shared" si="0"/>
        <v>0</v>
      </c>
    </row>
    <row r="11" spans="1:9" ht="17.25" hidden="1" customHeight="1">
      <c r="B11" s="684"/>
      <c r="C11" s="672"/>
      <c r="D11" s="227" t="s">
        <v>140</v>
      </c>
      <c r="E11" s="196"/>
      <c r="F11" s="196"/>
      <c r="G11" s="21"/>
      <c r="H11" s="21"/>
      <c r="I11" s="17">
        <f t="shared" si="0"/>
        <v>0</v>
      </c>
    </row>
    <row r="12" spans="1:9" ht="17.25" hidden="1" customHeight="1">
      <c r="B12" s="684"/>
      <c r="C12" s="672"/>
      <c r="D12" s="227" t="s">
        <v>141</v>
      </c>
      <c r="E12" s="21"/>
      <c r="F12" s="21"/>
      <c r="G12" s="21"/>
      <c r="H12" s="21"/>
      <c r="I12" s="17">
        <f t="shared" si="0"/>
        <v>0</v>
      </c>
    </row>
    <row r="13" spans="1:9" ht="17.25" hidden="1" customHeight="1">
      <c r="B13" s="684"/>
      <c r="C13" s="672"/>
      <c r="D13" s="227" t="s">
        <v>142</v>
      </c>
      <c r="E13" s="21"/>
      <c r="F13" s="21"/>
      <c r="G13" s="21"/>
      <c r="H13" s="21"/>
      <c r="I13" s="17">
        <f t="shared" si="0"/>
        <v>0</v>
      </c>
    </row>
    <row r="14" spans="1:9" ht="17.25" hidden="1" customHeight="1">
      <c r="B14" s="684"/>
      <c r="C14" s="672"/>
      <c r="D14" s="227" t="s">
        <v>143</v>
      </c>
      <c r="E14" s="21"/>
      <c r="F14" s="21"/>
      <c r="G14" s="21"/>
      <c r="H14" s="21"/>
      <c r="I14" s="17">
        <f t="shared" si="0"/>
        <v>0</v>
      </c>
    </row>
    <row r="15" spans="1:9" ht="17.25" hidden="1" customHeight="1">
      <c r="B15" s="684"/>
      <c r="C15" s="673"/>
      <c r="D15" s="227" t="s">
        <v>144</v>
      </c>
      <c r="E15" s="22"/>
      <c r="F15" s="22"/>
      <c r="G15" s="22"/>
      <c r="H15" s="22"/>
      <c r="I15" s="17">
        <f t="shared" si="0"/>
        <v>0</v>
      </c>
    </row>
    <row r="16" spans="1:9" ht="18" customHeight="1">
      <c r="B16" s="684"/>
      <c r="C16" s="671" t="s">
        <v>145</v>
      </c>
      <c r="D16" s="227" t="s">
        <v>146</v>
      </c>
      <c r="E16" s="19">
        <f>'必須プログラム(i)'!H521</f>
        <v>0</v>
      </c>
      <c r="F16" s="19">
        <f>'必須プログラム(ⅱ)'!H521</f>
        <v>0</v>
      </c>
      <c r="G16" s="193"/>
      <c r="H16" s="15">
        <f>'任意プログラム (ⅱ)'!H318</f>
        <v>0</v>
      </c>
      <c r="I16" s="17">
        <f t="shared" si="0"/>
        <v>0</v>
      </c>
    </row>
    <row r="17" spans="2:9" ht="18" customHeight="1">
      <c r="B17" s="684"/>
      <c r="C17" s="672"/>
      <c r="D17" s="227" t="s">
        <v>147</v>
      </c>
      <c r="E17" s="16">
        <f>'必須プログラム(i)'!H522</f>
        <v>0</v>
      </c>
      <c r="F17" s="16">
        <f>'必須プログラム(ⅱ)'!H522</f>
        <v>0</v>
      </c>
      <c r="G17" s="21"/>
      <c r="H17" s="22"/>
      <c r="I17" s="17">
        <f t="shared" si="0"/>
        <v>0</v>
      </c>
    </row>
    <row r="18" spans="2:9" ht="18" customHeight="1">
      <c r="B18" s="684"/>
      <c r="C18" s="672"/>
      <c r="D18" s="227" t="s">
        <v>148</v>
      </c>
      <c r="E18" s="16">
        <f>'必須プログラム(i)'!H523</f>
        <v>0</v>
      </c>
      <c r="F18" s="16">
        <f>'必須プログラム(ⅱ)'!H523</f>
        <v>0</v>
      </c>
      <c r="G18" s="21"/>
      <c r="H18" s="22"/>
      <c r="I18" s="17">
        <f t="shared" si="0"/>
        <v>0</v>
      </c>
    </row>
    <row r="19" spans="2:9" ht="18" customHeight="1">
      <c r="B19" s="684"/>
      <c r="C19" s="673"/>
      <c r="D19" s="227" t="s">
        <v>149</v>
      </c>
      <c r="E19" s="18">
        <f>'必須プログラム(i)'!H524</f>
        <v>0</v>
      </c>
      <c r="F19" s="18">
        <f>'必須プログラム(ⅱ)'!H524</f>
        <v>0</v>
      </c>
      <c r="G19" s="22"/>
      <c r="H19" s="22"/>
      <c r="I19" s="17">
        <f t="shared" si="0"/>
        <v>0</v>
      </c>
    </row>
    <row r="20" spans="2:9" ht="18" customHeight="1">
      <c r="B20" s="684"/>
      <c r="C20" s="686" t="s">
        <v>150</v>
      </c>
      <c r="D20" s="227" t="s">
        <v>150</v>
      </c>
      <c r="E20" s="25">
        <f>'必須プログラム(i)'!H525</f>
        <v>0</v>
      </c>
      <c r="F20" s="25">
        <f>'必須プログラム(ⅱ)'!H525</f>
        <v>0</v>
      </c>
      <c r="G20" s="195"/>
      <c r="H20" s="195"/>
      <c r="I20" s="17">
        <f t="shared" si="0"/>
        <v>0</v>
      </c>
    </row>
    <row r="21" spans="2:9" ht="18" customHeight="1">
      <c r="B21" s="684"/>
      <c r="C21" s="687"/>
      <c r="D21" s="227" t="s">
        <v>151</v>
      </c>
      <c r="E21" s="23">
        <f>'必須プログラム(i)'!H526</f>
        <v>0</v>
      </c>
      <c r="F21" s="23">
        <f>'必須プログラム(ⅱ)'!H526</f>
        <v>0</v>
      </c>
      <c r="G21" s="22"/>
      <c r="H21" s="22"/>
      <c r="I21" s="17">
        <f t="shared" si="0"/>
        <v>0</v>
      </c>
    </row>
    <row r="22" spans="2:9" ht="22.5" customHeight="1">
      <c r="B22" s="684"/>
      <c r="C22" s="676" t="s">
        <v>152</v>
      </c>
      <c r="D22" s="676"/>
      <c r="E22" s="26">
        <f>SUM(E5:E21)</f>
        <v>0</v>
      </c>
      <c r="F22" s="26">
        <f>SUM(F5:F21)</f>
        <v>0</v>
      </c>
      <c r="G22" s="26">
        <f>SUM(G5:G21)</f>
        <v>0</v>
      </c>
      <c r="H22" s="26">
        <f>SUM(H5:H21)</f>
        <v>0</v>
      </c>
      <c r="I22" s="27">
        <f>SUM(I5:I21)</f>
        <v>0</v>
      </c>
    </row>
    <row r="23" spans="2:9" ht="36" customHeight="1" thickBot="1">
      <c r="B23" s="684"/>
      <c r="C23" s="680" t="s">
        <v>153</v>
      </c>
      <c r="D23" s="681"/>
      <c r="E23" s="15">
        <f>'必須プログラム(i)'!G8</f>
        <v>0</v>
      </c>
      <c r="F23" s="15">
        <f>'必須プログラム(ⅱ)'!G8</f>
        <v>0</v>
      </c>
      <c r="G23" s="15">
        <f>'任意プログラム(i)'!G8</f>
        <v>0</v>
      </c>
      <c r="H23" s="15">
        <f>'任意プログラム (ⅱ)'!G8</f>
        <v>0</v>
      </c>
      <c r="I23" s="17">
        <f>SUM(E23:H23)</f>
        <v>0</v>
      </c>
    </row>
    <row r="24" spans="2:9" ht="24.75" customHeight="1" thickBot="1">
      <c r="B24" s="685"/>
      <c r="C24" s="682" t="s">
        <v>154</v>
      </c>
      <c r="D24" s="683"/>
      <c r="E24" s="28">
        <f>E22-E23</f>
        <v>0</v>
      </c>
      <c r="F24" s="28">
        <f>F22-F23</f>
        <v>0</v>
      </c>
      <c r="G24" s="28">
        <f>G22-G23</f>
        <v>0</v>
      </c>
      <c r="H24" s="28">
        <f t="shared" ref="H24" si="1">H22-H23</f>
        <v>0</v>
      </c>
      <c r="I24" s="29">
        <f>IF(SUM(E24:H24)=I22-I23,I22-I23,"不一致")</f>
        <v>0</v>
      </c>
    </row>
    <row r="25" spans="2:9" ht="18" customHeight="1">
      <c r="B25" s="677" t="s">
        <v>155</v>
      </c>
      <c r="C25" s="675" t="s">
        <v>132</v>
      </c>
      <c r="D25" s="227" t="s">
        <v>133</v>
      </c>
      <c r="E25" s="30">
        <f>'必須プログラム(i)'!H528</f>
        <v>0</v>
      </c>
      <c r="F25" s="30">
        <f>'必須プログラム(ⅱ)'!H528</f>
        <v>0</v>
      </c>
      <c r="G25" s="31">
        <f>'任意プログラム(i)'!H320</f>
        <v>0</v>
      </c>
      <c r="H25" s="31">
        <f>'任意プログラム (ⅱ)'!H320</f>
        <v>0</v>
      </c>
      <c r="I25" s="20">
        <f>SUM(E25:H25)</f>
        <v>0</v>
      </c>
    </row>
    <row r="26" spans="2:9" ht="18" customHeight="1">
      <c r="B26" s="678"/>
      <c r="C26" s="676"/>
      <c r="D26" s="227" t="s">
        <v>134</v>
      </c>
      <c r="E26" s="16">
        <f>'必須プログラム(i)'!H529</f>
        <v>0</v>
      </c>
      <c r="F26" s="16">
        <f>'必須プログラム(ⅱ)'!H529</f>
        <v>0</v>
      </c>
      <c r="G26" s="16">
        <f>'任意プログラム(i)'!H321</f>
        <v>0</v>
      </c>
      <c r="H26" s="246">
        <f>'任意プログラム (ⅱ)'!H321</f>
        <v>0</v>
      </c>
      <c r="I26" s="20">
        <f t="shared" ref="I26:I40" si="2">SUM(E26:H26)</f>
        <v>0</v>
      </c>
    </row>
    <row r="27" spans="2:9" ht="18" customHeight="1">
      <c r="B27" s="678"/>
      <c r="C27" s="676"/>
      <c r="D27" s="227" t="s">
        <v>135</v>
      </c>
      <c r="E27" s="23">
        <f>'必須プログラム(i)'!H530</f>
        <v>0</v>
      </c>
      <c r="F27" s="23">
        <f>'必須プログラム(ⅱ)'!H530</f>
        <v>0</v>
      </c>
      <c r="G27" s="24">
        <f>'任意プログラム(i)'!H322</f>
        <v>0</v>
      </c>
      <c r="H27" s="19">
        <f>'任意プログラム (ⅱ)'!H322</f>
        <v>0</v>
      </c>
      <c r="I27" s="20">
        <f t="shared" si="2"/>
        <v>0</v>
      </c>
    </row>
    <row r="28" spans="2:9" ht="18" customHeight="1">
      <c r="B28" s="678"/>
      <c r="C28" s="671" t="s">
        <v>136</v>
      </c>
      <c r="D28" s="227" t="s">
        <v>137</v>
      </c>
      <c r="E28" s="15">
        <f>'必須プログラム(i)'!H531</f>
        <v>0</v>
      </c>
      <c r="F28" s="15">
        <f>'必須プログラム(ⅱ)'!H531</f>
        <v>0</v>
      </c>
      <c r="G28" s="195"/>
      <c r="H28" s="195"/>
      <c r="I28" s="20">
        <f t="shared" si="2"/>
        <v>0</v>
      </c>
    </row>
    <row r="29" spans="2:9" ht="18" customHeight="1">
      <c r="B29" s="678"/>
      <c r="C29" s="672"/>
      <c r="D29" s="227" t="s">
        <v>138</v>
      </c>
      <c r="E29" s="16">
        <f>'必須プログラム(i)'!H532</f>
        <v>0</v>
      </c>
      <c r="F29" s="16">
        <f>'必須プログラム(ⅱ)'!H532</f>
        <v>0</v>
      </c>
      <c r="G29" s="16">
        <f>'任意プログラム(i)'!H323</f>
        <v>0</v>
      </c>
      <c r="H29" s="195"/>
      <c r="I29" s="20">
        <f t="shared" si="2"/>
        <v>0</v>
      </c>
    </row>
    <row r="30" spans="2:9" ht="18" customHeight="1">
      <c r="B30" s="678"/>
      <c r="C30" s="672"/>
      <c r="D30" s="227" t="s">
        <v>139</v>
      </c>
      <c r="E30" s="18">
        <f>'必須プログラム(i)'!H533</f>
        <v>0</v>
      </c>
      <c r="F30" s="18">
        <f>'必須プログラム(ⅱ)'!H533</f>
        <v>0</v>
      </c>
      <c r="G30" s="21"/>
      <c r="H30" s="21"/>
      <c r="I30" s="20">
        <f>SUM(E30:H30)</f>
        <v>0</v>
      </c>
    </row>
    <row r="31" spans="2:9" ht="17.25" hidden="1" customHeight="1">
      <c r="B31" s="678"/>
      <c r="C31" s="672"/>
      <c r="D31" s="227" t="s">
        <v>140</v>
      </c>
      <c r="E31" s="21"/>
      <c r="F31" s="21"/>
      <c r="G31" s="21"/>
      <c r="H31" s="21"/>
      <c r="I31" s="20">
        <f t="shared" si="2"/>
        <v>0</v>
      </c>
    </row>
    <row r="32" spans="2:9" ht="17.25" hidden="1" customHeight="1">
      <c r="B32" s="678"/>
      <c r="C32" s="672"/>
      <c r="D32" s="227" t="s">
        <v>141</v>
      </c>
      <c r="E32" s="21"/>
      <c r="F32" s="21"/>
      <c r="G32" s="21"/>
      <c r="H32" s="21"/>
      <c r="I32" s="20">
        <f t="shared" si="2"/>
        <v>0</v>
      </c>
    </row>
    <row r="33" spans="2:9" ht="17.25" hidden="1" customHeight="1">
      <c r="B33" s="678"/>
      <c r="C33" s="672"/>
      <c r="D33" s="227" t="s">
        <v>142</v>
      </c>
      <c r="E33" s="21"/>
      <c r="F33" s="21"/>
      <c r="G33" s="21"/>
      <c r="H33" s="21"/>
      <c r="I33" s="20">
        <f t="shared" si="2"/>
        <v>0</v>
      </c>
    </row>
    <row r="34" spans="2:9" ht="17.25" hidden="1" customHeight="1">
      <c r="B34" s="678"/>
      <c r="C34" s="672"/>
      <c r="D34" s="227" t="s">
        <v>143</v>
      </c>
      <c r="E34" s="21"/>
      <c r="F34" s="21"/>
      <c r="G34" s="21"/>
      <c r="H34" s="21"/>
      <c r="I34" s="20">
        <f t="shared" si="2"/>
        <v>0</v>
      </c>
    </row>
    <row r="35" spans="2:9" ht="17.25" hidden="1" customHeight="1">
      <c r="B35" s="678"/>
      <c r="C35" s="673"/>
      <c r="D35" s="227" t="s">
        <v>144</v>
      </c>
      <c r="E35" s="22"/>
      <c r="F35" s="22"/>
      <c r="G35" s="22"/>
      <c r="H35" s="22"/>
      <c r="I35" s="20">
        <f t="shared" si="2"/>
        <v>0</v>
      </c>
    </row>
    <row r="36" spans="2:9" ht="18" customHeight="1">
      <c r="B36" s="678"/>
      <c r="C36" s="671" t="s">
        <v>145</v>
      </c>
      <c r="D36" s="227" t="s">
        <v>146</v>
      </c>
      <c r="E36" s="15">
        <f>'必須プログラム(i)'!H534</f>
        <v>0</v>
      </c>
      <c r="F36" s="15">
        <f>'必須プログラム(ⅱ)'!H534</f>
        <v>0</v>
      </c>
      <c r="G36" s="196"/>
      <c r="H36" s="25">
        <f>'任意プログラム (ⅱ)'!H323</f>
        <v>0</v>
      </c>
      <c r="I36" s="20">
        <f t="shared" si="2"/>
        <v>0</v>
      </c>
    </row>
    <row r="37" spans="2:9" ht="18" customHeight="1">
      <c r="B37" s="678"/>
      <c r="C37" s="672"/>
      <c r="D37" s="227" t="s">
        <v>147</v>
      </c>
      <c r="E37" s="16">
        <f>'必須プログラム(i)'!H535</f>
        <v>0</v>
      </c>
      <c r="F37" s="16">
        <f>'必須プログラム(ⅱ)'!H535</f>
        <v>0</v>
      </c>
      <c r="G37" s="21"/>
      <c r="H37" s="197"/>
      <c r="I37" s="20">
        <f t="shared" si="2"/>
        <v>0</v>
      </c>
    </row>
    <row r="38" spans="2:9" ht="18" customHeight="1">
      <c r="B38" s="678"/>
      <c r="C38" s="672"/>
      <c r="D38" s="227" t="s">
        <v>148</v>
      </c>
      <c r="E38" s="16">
        <f>'必須プログラム(i)'!H536</f>
        <v>0</v>
      </c>
      <c r="F38" s="16">
        <f>'必須プログラム(ⅱ)'!H536</f>
        <v>0</v>
      </c>
      <c r="G38" s="21"/>
      <c r="H38" s="197"/>
      <c r="I38" s="20">
        <f>SUM(E38:H38)</f>
        <v>0</v>
      </c>
    </row>
    <row r="39" spans="2:9" ht="18" customHeight="1">
      <c r="B39" s="678"/>
      <c r="C39" s="673"/>
      <c r="D39" s="227" t="s">
        <v>149</v>
      </c>
      <c r="E39" s="23">
        <f>'必須プログラム(i)'!H537</f>
        <v>0</v>
      </c>
      <c r="F39" s="23">
        <f>'必須プログラム(ⅱ)'!H537</f>
        <v>0</v>
      </c>
      <c r="G39" s="197"/>
      <c r="H39" s="197"/>
      <c r="I39" s="20">
        <f t="shared" si="2"/>
        <v>0</v>
      </c>
    </row>
    <row r="40" spans="2:9" ht="18" customHeight="1">
      <c r="B40" s="678"/>
      <c r="C40" s="686" t="s">
        <v>150</v>
      </c>
      <c r="D40" s="227" t="s">
        <v>150</v>
      </c>
      <c r="E40" s="25">
        <f>'必須プログラム(i)'!H538</f>
        <v>0</v>
      </c>
      <c r="F40" s="25">
        <f>'必須プログラム(ⅱ)'!H538</f>
        <v>0</v>
      </c>
      <c r="G40" s="195"/>
      <c r="H40" s="195"/>
      <c r="I40" s="20">
        <f t="shared" si="2"/>
        <v>0</v>
      </c>
    </row>
    <row r="41" spans="2:9" ht="18" customHeight="1">
      <c r="B41" s="678"/>
      <c r="C41" s="687"/>
      <c r="D41" s="227" t="s">
        <v>151</v>
      </c>
      <c r="E41" s="23">
        <f>'必須プログラム(i)'!H539</f>
        <v>0</v>
      </c>
      <c r="F41" s="23">
        <f>'必須プログラム(ⅱ)'!H539</f>
        <v>0</v>
      </c>
      <c r="G41" s="198"/>
      <c r="H41" s="198"/>
      <c r="I41" s="20">
        <f>SUM(E41:H41)</f>
        <v>0</v>
      </c>
    </row>
    <row r="42" spans="2:9" ht="22.5" customHeight="1" thickBot="1">
      <c r="B42" s="679"/>
      <c r="C42" s="676" t="s">
        <v>152</v>
      </c>
      <c r="D42" s="676"/>
      <c r="E42" s="26">
        <f t="shared" ref="E42:F42" si="3">SUM(E25:E41)</f>
        <v>0</v>
      </c>
      <c r="F42" s="26">
        <f t="shared" si="3"/>
        <v>0</v>
      </c>
      <c r="G42" s="26">
        <f>SUM(G25:G41)</f>
        <v>0</v>
      </c>
      <c r="H42" s="26">
        <f>SUM(H25:H41)</f>
        <v>0</v>
      </c>
      <c r="I42" s="26">
        <f>SUM(I25:I41)</f>
        <v>0</v>
      </c>
    </row>
    <row r="43" spans="2:9" ht="22.5" customHeight="1" thickTop="1">
      <c r="B43" s="674" t="s">
        <v>156</v>
      </c>
      <c r="C43" s="674"/>
      <c r="D43" s="674"/>
      <c r="E43" s="32">
        <f>SUM(E22,E42)</f>
        <v>0</v>
      </c>
      <c r="F43" s="32">
        <f>SUM(F22,F42)</f>
        <v>0</v>
      </c>
      <c r="G43" s="32">
        <f t="shared" ref="G43" si="4">SUM(G22,G42)</f>
        <v>0</v>
      </c>
      <c r="H43" s="32">
        <f t="shared" ref="H43" si="5">SUM(H22,H42)</f>
        <v>0</v>
      </c>
      <c r="I43" s="32">
        <f>SUM(I22,I42)</f>
        <v>0</v>
      </c>
    </row>
    <row r="44" spans="2:9" ht="18.75" customHeight="1">
      <c r="E44" s="14" t="str">
        <f>IF(E21&lt;&gt;0,"補助対象「その他」エラー","")</f>
        <v/>
      </c>
      <c r="F44" s="14"/>
      <c r="G44" s="14" t="str">
        <f t="shared" ref="G44:I44" si="6">IF(G21&lt;&gt;0,"補助対象「その他」エラー","")</f>
        <v/>
      </c>
      <c r="H44" s="14" t="str">
        <f t="shared" ref="H44" si="7">IF(H21&lt;&gt;0,"補助対象「その他」エラー","")</f>
        <v/>
      </c>
      <c r="I44" s="14" t="str">
        <f t="shared" si="6"/>
        <v/>
      </c>
    </row>
    <row r="48" spans="2:9">
      <c r="H48" s="247"/>
    </row>
  </sheetData>
  <sheetProtection algorithmName="SHA-512" hashValue="JILvo2Zc+DgADaErkr0AQh7wQS6tXxYb4t54q5U/GAMHb4+gQpg5bd8WBCLncjXtODjsFujFDgolGp/TO9S3Cg==" saltValue="fYak6k4SjnJ5hj4/D3r/tg==" spinCount="100000" sheet="1" formatCells="0" selectLockedCells="1" selectUnlockedCells="1"/>
  <mergeCells count="15">
    <mergeCell ref="C28:C35"/>
    <mergeCell ref="B43:D43"/>
    <mergeCell ref="C16:C19"/>
    <mergeCell ref="C25:C27"/>
    <mergeCell ref="C36:C39"/>
    <mergeCell ref="C42:D42"/>
    <mergeCell ref="B25:B42"/>
    <mergeCell ref="C22:D22"/>
    <mergeCell ref="C23:D23"/>
    <mergeCell ref="C24:D24"/>
    <mergeCell ref="B5:B24"/>
    <mergeCell ref="C5:C7"/>
    <mergeCell ref="C20:C21"/>
    <mergeCell ref="C40:C41"/>
    <mergeCell ref="C8:C15"/>
  </mergeCells>
  <phoneticPr fontId="3"/>
  <conditionalFormatting sqref="E44:I44">
    <cfRule type="cellIs" dxfId="18" priority="12" operator="equal">
      <formula>"補助対象「その他」エラー"</formula>
    </cfRule>
  </conditionalFormatting>
  <dataValidations count="1">
    <dataValidation imeMode="off" allowBlank="1" showInputMessage="1" showErrorMessage="1" sqref="E4:H4 E5:I43" xr:uid="{00000000-0002-0000-0500-000000000000}"/>
  </dataValidations>
  <pageMargins left="0.70866141732283472" right="0.70866141732283472" top="0.35433070866141736" bottom="0.35433070866141736" header="0.31496062992125984" footer="0.31496062992125984"/>
  <pageSetup paperSize="9" scale="68"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8EDFB-EF1A-47B1-BB95-3971A9943442}">
  <dimension ref="A1:X574"/>
  <sheetViews>
    <sheetView view="pageBreakPreview" topLeftCell="A9" zoomScaleNormal="70" zoomScaleSheetLayoutView="100" workbookViewId="0">
      <selection activeCell="R22" sqref="R22"/>
    </sheetView>
  </sheetViews>
  <sheetFormatPr defaultColWidth="9" defaultRowHeight="15"/>
  <cols>
    <col min="1" max="1" width="3.77734375" style="65" customWidth="1"/>
    <col min="2" max="2" width="2.6640625" style="65" customWidth="1"/>
    <col min="3" max="3" width="16.6640625" style="65" customWidth="1"/>
    <col min="4" max="5" width="8.33203125" style="65" customWidth="1"/>
    <col min="6" max="6" width="12.21875" style="65" customWidth="1"/>
    <col min="7" max="7" width="36.109375" style="65" customWidth="1"/>
    <col min="8" max="8" width="1.109375" style="65" customWidth="1"/>
    <col min="9" max="9" width="9.44140625" style="65" customWidth="1"/>
    <col min="10" max="10" width="1.33203125" style="65" customWidth="1"/>
    <col min="11" max="11" width="6" style="65" customWidth="1"/>
    <col min="12" max="12" width="6.109375" style="65" customWidth="1"/>
    <col min="13" max="13" width="1.88671875" style="65" customWidth="1"/>
    <col min="14" max="14" width="6" style="65" customWidth="1"/>
    <col min="15" max="15" width="6.109375" style="65" customWidth="1"/>
    <col min="16" max="16" width="1.77734375" style="65" customWidth="1"/>
    <col min="17" max="17" width="8.44140625" style="65" customWidth="1"/>
    <col min="18" max="19" width="6.44140625" style="65" customWidth="1"/>
    <col min="20" max="20" width="20.6640625" style="65" customWidth="1"/>
    <col min="21" max="21" width="18.33203125" style="65" customWidth="1"/>
    <col min="22" max="22" width="25.33203125" style="65" customWidth="1"/>
    <col min="23" max="23" width="9" style="65" customWidth="1"/>
    <col min="24" max="24" width="9" style="72" hidden="1" customWidth="1"/>
    <col min="25" max="25" width="9" style="65" customWidth="1"/>
    <col min="26" max="16384" width="9" style="65"/>
  </cols>
  <sheetData>
    <row r="1" spans="1:24" ht="16.2">
      <c r="A1" s="71" t="str">
        <f>"【 内訳書 】 "&amp;様式1!L11</f>
        <v xml:space="preserve">【 内訳書 】 </v>
      </c>
      <c r="B1" s="58"/>
    </row>
    <row r="2" spans="1:24" ht="25.5" customHeight="1">
      <c r="B2" s="688" t="s">
        <v>157</v>
      </c>
      <c r="C2" s="688"/>
      <c r="D2" s="688"/>
      <c r="E2" s="688"/>
      <c r="F2" s="688"/>
      <c r="G2" s="688"/>
      <c r="H2" s="688"/>
      <c r="I2" s="688"/>
      <c r="J2" s="688"/>
      <c r="K2" s="688"/>
      <c r="L2" s="688"/>
      <c r="M2" s="688"/>
      <c r="N2" s="688"/>
      <c r="O2" s="688"/>
      <c r="P2" s="688"/>
      <c r="Q2" s="688"/>
      <c r="R2" s="688"/>
    </row>
    <row r="3" spans="1:24" ht="69.75" customHeight="1">
      <c r="C3" s="689" t="s">
        <v>221</v>
      </c>
      <c r="D3" s="689"/>
      <c r="E3" s="689"/>
      <c r="F3" s="689"/>
      <c r="G3" s="689"/>
      <c r="H3" s="689"/>
      <c r="I3" s="689"/>
      <c r="J3" s="689"/>
      <c r="K3" s="689"/>
      <c r="L3" s="689"/>
      <c r="M3" s="689"/>
      <c r="N3" s="689"/>
      <c r="O3" s="689"/>
      <c r="P3" s="689"/>
      <c r="Q3" s="689"/>
      <c r="R3" s="689"/>
      <c r="X3" s="72">
        <v>18</v>
      </c>
    </row>
    <row r="4" spans="1:24" ht="11.25" customHeight="1">
      <c r="A4" s="73"/>
      <c r="B4" s="73"/>
      <c r="C4" s="74"/>
      <c r="D4" s="75"/>
      <c r="E4" s="75"/>
      <c r="F4" s="75"/>
      <c r="G4" s="76"/>
      <c r="H4" s="76"/>
      <c r="I4" s="76"/>
      <c r="J4" s="76"/>
      <c r="K4" s="76"/>
      <c r="L4" s="76"/>
      <c r="M4" s="76"/>
      <c r="N4" s="76"/>
      <c r="O4" s="76"/>
      <c r="P4" s="76"/>
      <c r="Q4" s="76"/>
    </row>
    <row r="5" spans="1:24" ht="21.75" customHeight="1">
      <c r="A5" s="73"/>
      <c r="B5" s="73"/>
      <c r="C5" s="690" t="s">
        <v>262</v>
      </c>
      <c r="D5" s="691"/>
      <c r="E5" s="691"/>
      <c r="F5" s="692"/>
      <c r="G5" s="77" t="s">
        <v>159</v>
      </c>
      <c r="H5" s="693" t="s">
        <v>160</v>
      </c>
      <c r="I5" s="694"/>
      <c r="J5" s="694"/>
      <c r="K5" s="694"/>
      <c r="L5" s="694"/>
      <c r="M5" s="695"/>
      <c r="N5" s="78"/>
      <c r="O5" s="696" t="str">
        <f>IF(H526&lt;&gt;0,"「細目：その他」で補助対象外に仕分けされていないものがある","")</f>
        <v/>
      </c>
      <c r="P5" s="696"/>
      <c r="Q5" s="696"/>
    </row>
    <row r="6" spans="1:24" ht="21.75" customHeight="1">
      <c r="A6" s="73"/>
      <c r="B6" s="73"/>
      <c r="C6" s="697">
        <f>SUMIFS($Q$11:$Q$310,$R$11:$R$310,"")</f>
        <v>0</v>
      </c>
      <c r="D6" s="698"/>
      <c r="E6" s="698"/>
      <c r="F6" s="699"/>
      <c r="G6" s="149">
        <f>SUMIFS($Q$11:$Q$310,$R$11:$R$310,"○")</f>
        <v>0</v>
      </c>
      <c r="H6" s="700">
        <f>SUM(C6,G6)</f>
        <v>0</v>
      </c>
      <c r="I6" s="701"/>
      <c r="J6" s="701"/>
      <c r="K6" s="701"/>
      <c r="L6" s="701"/>
      <c r="M6" s="702"/>
      <c r="N6" s="78"/>
      <c r="O6" s="696"/>
      <c r="P6" s="696"/>
      <c r="Q6" s="696"/>
    </row>
    <row r="7" spans="1:24" ht="21.75" customHeight="1">
      <c r="A7" s="73"/>
      <c r="B7" s="73"/>
      <c r="C7" s="690" t="s">
        <v>161</v>
      </c>
      <c r="D7" s="691"/>
      <c r="E7" s="691"/>
      <c r="F7" s="692"/>
      <c r="G7" s="77" t="s">
        <v>162</v>
      </c>
      <c r="H7" s="79"/>
      <c r="I7" s="80"/>
      <c r="J7" s="80"/>
      <c r="K7" s="80"/>
      <c r="L7" s="80"/>
      <c r="M7" s="80"/>
      <c r="N7" s="78"/>
      <c r="O7" s="226"/>
      <c r="P7" s="226"/>
      <c r="Q7" s="226"/>
    </row>
    <row r="8" spans="1:24" ht="21.75" customHeight="1">
      <c r="A8" s="73"/>
      <c r="B8" s="73"/>
      <c r="C8" s="697">
        <f>SUMIFS($Q$11:$Q$310,$S$11:$S$310,"○",$R$11:$R$310,"")</f>
        <v>0</v>
      </c>
      <c r="D8" s="698"/>
      <c r="E8" s="698"/>
      <c r="F8" s="699"/>
      <c r="G8" s="150">
        <f>IF(様式1!N33="■",0,ROUNDDOWN((C6-C8)*10/110,0))</f>
        <v>0</v>
      </c>
      <c r="H8" s="79"/>
      <c r="I8" s="705" t="str">
        <f>IF(C6-C8&gt;0,IF(様式1!N33="■","←免税事業者又は簡易課税事業者のため，消費税等仕入控除税額０",""),"")</f>
        <v/>
      </c>
      <c r="J8" s="705"/>
      <c r="K8" s="705"/>
      <c r="L8" s="705"/>
      <c r="M8" s="705"/>
      <c r="N8" s="705"/>
      <c r="O8" s="705"/>
      <c r="P8" s="705"/>
      <c r="Q8" s="705"/>
      <c r="R8" s="705"/>
    </row>
    <row r="9" spans="1:24" ht="20.25" customHeight="1">
      <c r="A9" s="81" t="s">
        <v>163</v>
      </c>
      <c r="B9" s="81"/>
      <c r="C9" s="78"/>
      <c r="D9" s="82"/>
      <c r="E9" s="82"/>
      <c r="F9" s="82"/>
      <c r="G9" s="83">
        <f>SUMIFS($Q$11:$Q$310,$S$11:$S$310,"○")</f>
        <v>0</v>
      </c>
      <c r="H9" s="84"/>
      <c r="I9" s="84"/>
      <c r="J9" s="84"/>
      <c r="K9" s="84"/>
      <c r="L9" s="84"/>
      <c r="M9" s="84"/>
      <c r="N9" s="84"/>
      <c r="O9" s="84"/>
      <c r="P9" s="84"/>
      <c r="R9" s="85"/>
      <c r="S9" s="85" t="s">
        <v>164</v>
      </c>
    </row>
    <row r="10" spans="1:24" ht="36" customHeight="1">
      <c r="A10" s="706" t="s">
        <v>165</v>
      </c>
      <c r="B10" s="707"/>
      <c r="C10" s="86" t="s">
        <v>166</v>
      </c>
      <c r="D10" s="86" t="s">
        <v>167</v>
      </c>
      <c r="E10" s="87" t="s">
        <v>168</v>
      </c>
      <c r="F10" s="87" t="s">
        <v>169</v>
      </c>
      <c r="G10" s="88" t="s">
        <v>170</v>
      </c>
      <c r="H10" s="89"/>
      <c r="I10" s="90" t="s">
        <v>171</v>
      </c>
      <c r="J10" s="91" t="s">
        <v>172</v>
      </c>
      <c r="K10" s="90" t="s">
        <v>173</v>
      </c>
      <c r="L10" s="92" t="s">
        <v>174</v>
      </c>
      <c r="M10" s="91" t="s">
        <v>172</v>
      </c>
      <c r="N10" s="90" t="s">
        <v>175</v>
      </c>
      <c r="O10" s="92" t="s">
        <v>174</v>
      </c>
      <c r="P10" s="91" t="s">
        <v>176</v>
      </c>
      <c r="Q10" s="93" t="s">
        <v>177</v>
      </c>
      <c r="R10" s="94" t="s">
        <v>178</v>
      </c>
      <c r="S10" s="95" t="s">
        <v>179</v>
      </c>
    </row>
    <row r="11" spans="1:24" ht="18" customHeight="1">
      <c r="A11" s="708">
        <v>1</v>
      </c>
      <c r="B11" s="709"/>
      <c r="C11" s="167"/>
      <c r="D11" s="151"/>
      <c r="E11" s="152"/>
      <c r="F11" s="152"/>
      <c r="G11" s="159"/>
      <c r="H11" s="160"/>
      <c r="I11" s="173"/>
      <c r="J11" s="154"/>
      <c r="K11" s="182"/>
      <c r="L11" s="171"/>
      <c r="M11" s="170"/>
      <c r="N11" s="182"/>
      <c r="O11" s="171"/>
      <c r="P11" s="155"/>
      <c r="Q11" s="156">
        <f>IF(I11="",0,INT(SUM(PRODUCT(I11,K11,N11))))</f>
        <v>0</v>
      </c>
      <c r="R11" s="157"/>
      <c r="S11" s="158"/>
    </row>
    <row r="12" spans="1:24" ht="18" customHeight="1">
      <c r="A12" s="703">
        <v>2</v>
      </c>
      <c r="B12" s="704"/>
      <c r="C12" s="167"/>
      <c r="D12" s="151"/>
      <c r="E12" s="152"/>
      <c r="F12" s="152"/>
      <c r="G12" s="159"/>
      <c r="H12" s="160"/>
      <c r="I12" s="173"/>
      <c r="J12" s="160"/>
      <c r="K12" s="173"/>
      <c r="L12" s="161"/>
      <c r="M12" s="162"/>
      <c r="N12" s="173"/>
      <c r="O12" s="161"/>
      <c r="P12" s="163"/>
      <c r="Q12" s="156">
        <f>IF(I12="",0,INT(SUM(PRODUCT(I12,K12,N12))))</f>
        <v>0</v>
      </c>
      <c r="R12" s="164"/>
      <c r="S12" s="165"/>
    </row>
    <row r="13" spans="1:24" ht="18" customHeight="1">
      <c r="A13" s="703">
        <v>3</v>
      </c>
      <c r="B13" s="704"/>
      <c r="C13" s="167"/>
      <c r="D13" s="151"/>
      <c r="E13" s="152"/>
      <c r="F13" s="152"/>
      <c r="G13" s="159"/>
      <c r="H13" s="160"/>
      <c r="I13" s="173"/>
      <c r="J13" s="160"/>
      <c r="K13" s="173"/>
      <c r="L13" s="161"/>
      <c r="M13" s="162"/>
      <c r="N13" s="173"/>
      <c r="O13" s="161"/>
      <c r="P13" s="163"/>
      <c r="Q13" s="156">
        <f>IF(I13="",0,INT(SUM(PRODUCT(I13,K13,N13))))</f>
        <v>0</v>
      </c>
      <c r="R13" s="164"/>
      <c r="S13" s="165"/>
    </row>
    <row r="14" spans="1:24" ht="18" customHeight="1">
      <c r="A14" s="703">
        <v>4</v>
      </c>
      <c r="B14" s="704"/>
      <c r="C14" s="167"/>
      <c r="D14" s="151"/>
      <c r="E14" s="152"/>
      <c r="F14" s="152"/>
      <c r="G14" s="159"/>
      <c r="H14" s="160"/>
      <c r="I14" s="173"/>
      <c r="J14" s="160"/>
      <c r="K14" s="173"/>
      <c r="L14" s="161"/>
      <c r="M14" s="162"/>
      <c r="N14" s="173"/>
      <c r="O14" s="161"/>
      <c r="P14" s="163"/>
      <c r="Q14" s="156">
        <f>IF(I14="",0,INT(SUM(PRODUCT(I14,K14,N14))))</f>
        <v>0</v>
      </c>
      <c r="R14" s="164"/>
      <c r="S14" s="165"/>
    </row>
    <row r="15" spans="1:24" ht="18" customHeight="1">
      <c r="A15" s="703">
        <v>5</v>
      </c>
      <c r="B15" s="704"/>
      <c r="C15" s="167"/>
      <c r="D15" s="151"/>
      <c r="E15" s="152"/>
      <c r="F15" s="152"/>
      <c r="G15" s="159"/>
      <c r="H15" s="160"/>
      <c r="I15" s="173"/>
      <c r="J15" s="160"/>
      <c r="K15" s="173"/>
      <c r="L15" s="161"/>
      <c r="M15" s="162"/>
      <c r="N15" s="173"/>
      <c r="O15" s="161"/>
      <c r="P15" s="163"/>
      <c r="Q15" s="156">
        <f t="shared" ref="Q15:Q75" si="0">IF(I15="",0,INT(SUM(PRODUCT(I15,K15,N15))))</f>
        <v>0</v>
      </c>
      <c r="R15" s="164"/>
      <c r="S15" s="165"/>
    </row>
    <row r="16" spans="1:24" ht="18" customHeight="1">
      <c r="A16" s="703">
        <v>6</v>
      </c>
      <c r="B16" s="704"/>
      <c r="C16" s="167"/>
      <c r="D16" s="151"/>
      <c r="E16" s="152"/>
      <c r="F16" s="152"/>
      <c r="G16" s="159"/>
      <c r="H16" s="160"/>
      <c r="I16" s="173"/>
      <c r="J16" s="160"/>
      <c r="K16" s="173"/>
      <c r="L16" s="161"/>
      <c r="M16" s="162"/>
      <c r="N16" s="173"/>
      <c r="O16" s="161"/>
      <c r="P16" s="163"/>
      <c r="Q16" s="156">
        <f t="shared" si="0"/>
        <v>0</v>
      </c>
      <c r="R16" s="164"/>
      <c r="S16" s="165"/>
    </row>
    <row r="17" spans="1:19" ht="18" customHeight="1">
      <c r="A17" s="703">
        <v>7</v>
      </c>
      <c r="B17" s="704"/>
      <c r="C17" s="167"/>
      <c r="D17" s="151"/>
      <c r="E17" s="152"/>
      <c r="F17" s="152"/>
      <c r="G17" s="159"/>
      <c r="H17" s="160"/>
      <c r="I17" s="173"/>
      <c r="J17" s="160"/>
      <c r="K17" s="173"/>
      <c r="L17" s="161"/>
      <c r="M17" s="162"/>
      <c r="N17" s="173"/>
      <c r="O17" s="161"/>
      <c r="P17" s="163"/>
      <c r="Q17" s="156">
        <f t="shared" si="0"/>
        <v>0</v>
      </c>
      <c r="R17" s="164"/>
      <c r="S17" s="165"/>
    </row>
    <row r="18" spans="1:19" ht="18" customHeight="1">
      <c r="A18" s="703">
        <v>8</v>
      </c>
      <c r="B18" s="704"/>
      <c r="C18" s="167"/>
      <c r="D18" s="151"/>
      <c r="E18" s="152"/>
      <c r="F18" s="152"/>
      <c r="G18" s="159"/>
      <c r="H18" s="160"/>
      <c r="I18" s="173"/>
      <c r="J18" s="160"/>
      <c r="K18" s="173"/>
      <c r="L18" s="161"/>
      <c r="M18" s="162"/>
      <c r="N18" s="173"/>
      <c r="O18" s="161"/>
      <c r="P18" s="163"/>
      <c r="Q18" s="156">
        <f t="shared" si="0"/>
        <v>0</v>
      </c>
      <c r="R18" s="164"/>
      <c r="S18" s="165"/>
    </row>
    <row r="19" spans="1:19" ht="18" customHeight="1">
      <c r="A19" s="703">
        <v>9</v>
      </c>
      <c r="B19" s="704"/>
      <c r="C19" s="167"/>
      <c r="D19" s="151"/>
      <c r="E19" s="152"/>
      <c r="F19" s="152"/>
      <c r="G19" s="159"/>
      <c r="H19" s="160"/>
      <c r="I19" s="173"/>
      <c r="J19" s="160"/>
      <c r="K19" s="173"/>
      <c r="L19" s="161"/>
      <c r="M19" s="162"/>
      <c r="N19" s="173"/>
      <c r="O19" s="161"/>
      <c r="P19" s="163"/>
      <c r="Q19" s="156">
        <f t="shared" si="0"/>
        <v>0</v>
      </c>
      <c r="R19" s="164"/>
      <c r="S19" s="165"/>
    </row>
    <row r="20" spans="1:19" ht="18" customHeight="1">
      <c r="A20" s="703">
        <v>10</v>
      </c>
      <c r="B20" s="704"/>
      <c r="C20" s="167"/>
      <c r="D20" s="151"/>
      <c r="E20" s="152"/>
      <c r="F20" s="152"/>
      <c r="G20" s="159"/>
      <c r="H20" s="160"/>
      <c r="I20" s="173"/>
      <c r="J20" s="160"/>
      <c r="K20" s="173"/>
      <c r="L20" s="161"/>
      <c r="M20" s="162"/>
      <c r="N20" s="173"/>
      <c r="O20" s="161"/>
      <c r="P20" s="163"/>
      <c r="Q20" s="156">
        <f t="shared" si="0"/>
        <v>0</v>
      </c>
      <c r="R20" s="164"/>
      <c r="S20" s="165"/>
    </row>
    <row r="21" spans="1:19" ht="18" customHeight="1">
      <c r="A21" s="703">
        <v>11</v>
      </c>
      <c r="B21" s="704"/>
      <c r="C21" s="167"/>
      <c r="D21" s="151"/>
      <c r="E21" s="152"/>
      <c r="F21" s="152"/>
      <c r="G21" s="159"/>
      <c r="H21" s="160"/>
      <c r="I21" s="173"/>
      <c r="J21" s="162"/>
      <c r="K21" s="173"/>
      <c r="L21" s="161"/>
      <c r="M21" s="162"/>
      <c r="N21" s="173"/>
      <c r="O21" s="161"/>
      <c r="P21" s="163"/>
      <c r="Q21" s="156">
        <f t="shared" si="0"/>
        <v>0</v>
      </c>
      <c r="R21" s="164"/>
      <c r="S21" s="165"/>
    </row>
    <row r="22" spans="1:19" ht="18" customHeight="1">
      <c r="A22" s="703">
        <v>12</v>
      </c>
      <c r="B22" s="704"/>
      <c r="C22" s="167"/>
      <c r="D22" s="151"/>
      <c r="E22" s="152"/>
      <c r="F22" s="152"/>
      <c r="G22" s="159"/>
      <c r="H22" s="160"/>
      <c r="I22" s="173"/>
      <c r="J22" s="162"/>
      <c r="K22" s="173"/>
      <c r="L22" s="161"/>
      <c r="M22" s="162"/>
      <c r="N22" s="173"/>
      <c r="O22" s="161"/>
      <c r="P22" s="163"/>
      <c r="Q22" s="156">
        <f t="shared" si="0"/>
        <v>0</v>
      </c>
      <c r="R22" s="164"/>
      <c r="S22" s="165"/>
    </row>
    <row r="23" spans="1:19" ht="18" customHeight="1">
      <c r="A23" s="703">
        <v>13</v>
      </c>
      <c r="B23" s="704"/>
      <c r="C23" s="167"/>
      <c r="D23" s="151"/>
      <c r="E23" s="152"/>
      <c r="F23" s="152"/>
      <c r="G23" s="159"/>
      <c r="H23" s="160"/>
      <c r="I23" s="173"/>
      <c r="J23" s="162"/>
      <c r="K23" s="173"/>
      <c r="L23" s="161"/>
      <c r="M23" s="162"/>
      <c r="N23" s="173"/>
      <c r="O23" s="161"/>
      <c r="P23" s="163"/>
      <c r="Q23" s="156">
        <f t="shared" si="0"/>
        <v>0</v>
      </c>
      <c r="R23" s="164"/>
      <c r="S23" s="165"/>
    </row>
    <row r="24" spans="1:19" ht="18" customHeight="1">
      <c r="A24" s="703">
        <v>14</v>
      </c>
      <c r="B24" s="704"/>
      <c r="C24" s="167"/>
      <c r="D24" s="151"/>
      <c r="E24" s="152"/>
      <c r="F24" s="152"/>
      <c r="G24" s="159"/>
      <c r="H24" s="160"/>
      <c r="I24" s="173"/>
      <c r="J24" s="162"/>
      <c r="K24" s="173"/>
      <c r="L24" s="161"/>
      <c r="M24" s="162"/>
      <c r="N24" s="173"/>
      <c r="O24" s="161"/>
      <c r="P24" s="163"/>
      <c r="Q24" s="156">
        <f t="shared" si="0"/>
        <v>0</v>
      </c>
      <c r="R24" s="164"/>
      <c r="S24" s="165"/>
    </row>
    <row r="25" spans="1:19" ht="18" customHeight="1">
      <c r="A25" s="703">
        <v>15</v>
      </c>
      <c r="B25" s="704"/>
      <c r="C25" s="167"/>
      <c r="D25" s="151"/>
      <c r="E25" s="152"/>
      <c r="F25" s="152"/>
      <c r="G25" s="159"/>
      <c r="H25" s="160"/>
      <c r="I25" s="173"/>
      <c r="J25" s="162"/>
      <c r="K25" s="173"/>
      <c r="L25" s="161"/>
      <c r="M25" s="162"/>
      <c r="N25" s="173"/>
      <c r="O25" s="161"/>
      <c r="P25" s="163"/>
      <c r="Q25" s="156">
        <f t="shared" si="0"/>
        <v>0</v>
      </c>
      <c r="R25" s="164"/>
      <c r="S25" s="165"/>
    </row>
    <row r="26" spans="1:19" ht="18" customHeight="1">
      <c r="A26" s="703">
        <v>16</v>
      </c>
      <c r="B26" s="704"/>
      <c r="C26" s="167"/>
      <c r="D26" s="151"/>
      <c r="E26" s="166"/>
      <c r="F26" s="166"/>
      <c r="G26" s="153"/>
      <c r="H26" s="160"/>
      <c r="I26" s="182"/>
      <c r="J26" s="160"/>
      <c r="K26" s="173"/>
      <c r="L26" s="161"/>
      <c r="M26" s="162"/>
      <c r="N26" s="173"/>
      <c r="O26" s="161"/>
      <c r="P26" s="163"/>
      <c r="Q26" s="156">
        <f t="shared" si="0"/>
        <v>0</v>
      </c>
      <c r="R26" s="164"/>
      <c r="S26" s="165"/>
    </row>
    <row r="27" spans="1:19" ht="18" customHeight="1">
      <c r="A27" s="703">
        <v>17</v>
      </c>
      <c r="B27" s="704"/>
      <c r="C27" s="167"/>
      <c r="D27" s="151"/>
      <c r="E27" s="166"/>
      <c r="F27" s="166"/>
      <c r="G27" s="153"/>
      <c r="H27" s="160"/>
      <c r="I27" s="182"/>
      <c r="J27" s="160"/>
      <c r="K27" s="173"/>
      <c r="L27" s="161"/>
      <c r="M27" s="160"/>
      <c r="N27" s="173"/>
      <c r="O27" s="161"/>
      <c r="P27" s="163"/>
      <c r="Q27" s="156">
        <f t="shared" si="0"/>
        <v>0</v>
      </c>
      <c r="R27" s="164"/>
      <c r="S27" s="165"/>
    </row>
    <row r="28" spans="1:19" ht="18" customHeight="1">
      <c r="A28" s="703">
        <v>18</v>
      </c>
      <c r="B28" s="704"/>
      <c r="C28" s="167"/>
      <c r="D28" s="151"/>
      <c r="E28" s="166"/>
      <c r="F28" s="166"/>
      <c r="G28" s="159"/>
      <c r="H28" s="160"/>
      <c r="I28" s="173"/>
      <c r="J28" s="160"/>
      <c r="K28" s="173"/>
      <c r="L28" s="161"/>
      <c r="M28" s="160"/>
      <c r="N28" s="173"/>
      <c r="O28" s="161"/>
      <c r="P28" s="163"/>
      <c r="Q28" s="156">
        <f t="shared" si="0"/>
        <v>0</v>
      </c>
      <c r="R28" s="164"/>
      <c r="S28" s="165"/>
    </row>
    <row r="29" spans="1:19" ht="18" customHeight="1">
      <c r="A29" s="703">
        <v>19</v>
      </c>
      <c r="B29" s="704"/>
      <c r="C29" s="167"/>
      <c r="D29" s="151"/>
      <c r="E29" s="166"/>
      <c r="F29" s="166"/>
      <c r="G29" s="159"/>
      <c r="H29" s="160"/>
      <c r="I29" s="173"/>
      <c r="J29" s="160"/>
      <c r="K29" s="173"/>
      <c r="L29" s="161"/>
      <c r="M29" s="160"/>
      <c r="N29" s="173"/>
      <c r="O29" s="161"/>
      <c r="P29" s="163"/>
      <c r="Q29" s="156">
        <f t="shared" si="0"/>
        <v>0</v>
      </c>
      <c r="R29" s="164"/>
      <c r="S29" s="165"/>
    </row>
    <row r="30" spans="1:19" ht="18" customHeight="1">
      <c r="A30" s="703">
        <v>20</v>
      </c>
      <c r="B30" s="704"/>
      <c r="C30" s="167"/>
      <c r="D30" s="151"/>
      <c r="E30" s="152"/>
      <c r="F30" s="152"/>
      <c r="G30" s="159"/>
      <c r="H30" s="160"/>
      <c r="I30" s="173"/>
      <c r="J30" s="160"/>
      <c r="K30" s="173"/>
      <c r="L30" s="161"/>
      <c r="M30" s="162"/>
      <c r="N30" s="173"/>
      <c r="O30" s="161"/>
      <c r="P30" s="163"/>
      <c r="Q30" s="156">
        <f t="shared" si="0"/>
        <v>0</v>
      </c>
      <c r="R30" s="164"/>
      <c r="S30" s="165"/>
    </row>
    <row r="31" spans="1:19" ht="18" customHeight="1">
      <c r="A31" s="703">
        <v>21</v>
      </c>
      <c r="B31" s="704"/>
      <c r="C31" s="167"/>
      <c r="D31" s="151"/>
      <c r="E31" s="152"/>
      <c r="F31" s="152"/>
      <c r="G31" s="159"/>
      <c r="H31" s="160"/>
      <c r="I31" s="173"/>
      <c r="J31" s="160"/>
      <c r="K31" s="173"/>
      <c r="L31" s="161"/>
      <c r="M31" s="162"/>
      <c r="N31" s="173"/>
      <c r="O31" s="161"/>
      <c r="P31" s="163"/>
      <c r="Q31" s="156">
        <f t="shared" si="0"/>
        <v>0</v>
      </c>
      <c r="R31" s="164"/>
      <c r="S31" s="165"/>
    </row>
    <row r="32" spans="1:19" ht="18" customHeight="1">
      <c r="A32" s="703">
        <v>22</v>
      </c>
      <c r="B32" s="704"/>
      <c r="C32" s="167"/>
      <c r="D32" s="151"/>
      <c r="E32" s="152"/>
      <c r="F32" s="152"/>
      <c r="G32" s="159"/>
      <c r="H32" s="160"/>
      <c r="I32" s="173"/>
      <c r="J32" s="162"/>
      <c r="K32" s="172"/>
      <c r="L32" s="161"/>
      <c r="M32" s="162"/>
      <c r="N32" s="172"/>
      <c r="O32" s="161"/>
      <c r="P32" s="163"/>
      <c r="Q32" s="156">
        <f t="shared" si="0"/>
        <v>0</v>
      </c>
      <c r="R32" s="164"/>
      <c r="S32" s="165"/>
    </row>
    <row r="33" spans="1:19" ht="18" customHeight="1">
      <c r="A33" s="703">
        <v>23</v>
      </c>
      <c r="B33" s="704"/>
      <c r="C33" s="167"/>
      <c r="D33" s="151"/>
      <c r="E33" s="152"/>
      <c r="F33" s="152"/>
      <c r="G33" s="159"/>
      <c r="H33" s="160"/>
      <c r="I33" s="173"/>
      <c r="J33" s="162"/>
      <c r="K33" s="172"/>
      <c r="L33" s="161"/>
      <c r="M33" s="162"/>
      <c r="N33" s="172"/>
      <c r="O33" s="161"/>
      <c r="P33" s="163"/>
      <c r="Q33" s="156">
        <f t="shared" si="0"/>
        <v>0</v>
      </c>
      <c r="R33" s="164"/>
      <c r="S33" s="165"/>
    </row>
    <row r="34" spans="1:19" ht="18" customHeight="1">
      <c r="A34" s="703">
        <v>24</v>
      </c>
      <c r="B34" s="704"/>
      <c r="C34" s="167"/>
      <c r="D34" s="151"/>
      <c r="E34" s="152"/>
      <c r="F34" s="152"/>
      <c r="G34" s="159"/>
      <c r="H34" s="160"/>
      <c r="I34" s="173"/>
      <c r="J34" s="162"/>
      <c r="K34" s="172"/>
      <c r="L34" s="161"/>
      <c r="M34" s="162"/>
      <c r="N34" s="172"/>
      <c r="O34" s="161"/>
      <c r="P34" s="163"/>
      <c r="Q34" s="156">
        <f t="shared" si="0"/>
        <v>0</v>
      </c>
      <c r="R34" s="164"/>
      <c r="S34" s="165"/>
    </row>
    <row r="35" spans="1:19" ht="18" customHeight="1">
      <c r="A35" s="703">
        <v>25</v>
      </c>
      <c r="B35" s="704"/>
      <c r="C35" s="167"/>
      <c r="D35" s="151"/>
      <c r="E35" s="152"/>
      <c r="F35" s="152"/>
      <c r="G35" s="159"/>
      <c r="H35" s="160"/>
      <c r="I35" s="173"/>
      <c r="J35" s="162"/>
      <c r="K35" s="173"/>
      <c r="L35" s="161"/>
      <c r="M35" s="162"/>
      <c r="N35" s="173"/>
      <c r="O35" s="161"/>
      <c r="P35" s="163"/>
      <c r="Q35" s="156">
        <f t="shared" si="0"/>
        <v>0</v>
      </c>
      <c r="R35" s="164"/>
      <c r="S35" s="165"/>
    </row>
    <row r="36" spans="1:19" ht="18" customHeight="1">
      <c r="A36" s="703">
        <v>26</v>
      </c>
      <c r="B36" s="704"/>
      <c r="C36" s="167"/>
      <c r="D36" s="151"/>
      <c r="E36" s="152"/>
      <c r="F36" s="152"/>
      <c r="G36" s="159"/>
      <c r="H36" s="160"/>
      <c r="I36" s="173"/>
      <c r="J36" s="162"/>
      <c r="K36" s="173"/>
      <c r="L36" s="161"/>
      <c r="M36" s="162"/>
      <c r="N36" s="173"/>
      <c r="O36" s="161"/>
      <c r="P36" s="163"/>
      <c r="Q36" s="156">
        <f t="shared" si="0"/>
        <v>0</v>
      </c>
      <c r="R36" s="164"/>
      <c r="S36" s="165"/>
    </row>
    <row r="37" spans="1:19" ht="18" customHeight="1">
      <c r="A37" s="703">
        <v>27</v>
      </c>
      <c r="B37" s="704"/>
      <c r="C37" s="167"/>
      <c r="D37" s="151"/>
      <c r="E37" s="166"/>
      <c r="F37" s="166"/>
      <c r="G37" s="153"/>
      <c r="H37" s="154"/>
      <c r="I37" s="182"/>
      <c r="J37" s="162"/>
      <c r="K37" s="172"/>
      <c r="L37" s="161"/>
      <c r="M37" s="162"/>
      <c r="N37" s="172"/>
      <c r="O37" s="161"/>
      <c r="P37" s="163"/>
      <c r="Q37" s="156">
        <f t="shared" si="0"/>
        <v>0</v>
      </c>
      <c r="R37" s="164"/>
      <c r="S37" s="165"/>
    </row>
    <row r="38" spans="1:19" ht="18" customHeight="1">
      <c r="A38" s="703">
        <v>28</v>
      </c>
      <c r="B38" s="704"/>
      <c r="C38" s="167"/>
      <c r="D38" s="151"/>
      <c r="E38" s="152"/>
      <c r="F38" s="152"/>
      <c r="G38" s="159"/>
      <c r="H38" s="160"/>
      <c r="I38" s="173"/>
      <c r="J38" s="162"/>
      <c r="K38" s="172"/>
      <c r="L38" s="161"/>
      <c r="M38" s="162"/>
      <c r="N38" s="172"/>
      <c r="O38" s="161"/>
      <c r="P38" s="163"/>
      <c r="Q38" s="156">
        <f t="shared" si="0"/>
        <v>0</v>
      </c>
      <c r="R38" s="164"/>
      <c r="S38" s="165"/>
    </row>
    <row r="39" spans="1:19" ht="18" customHeight="1">
      <c r="A39" s="703">
        <v>29</v>
      </c>
      <c r="B39" s="704"/>
      <c r="C39" s="167"/>
      <c r="D39" s="151"/>
      <c r="E39" s="166"/>
      <c r="F39" s="166"/>
      <c r="G39" s="153"/>
      <c r="H39" s="154"/>
      <c r="I39" s="182"/>
      <c r="J39" s="162"/>
      <c r="K39" s="172"/>
      <c r="L39" s="161"/>
      <c r="M39" s="162"/>
      <c r="N39" s="172"/>
      <c r="O39" s="161"/>
      <c r="P39" s="163"/>
      <c r="Q39" s="156">
        <f t="shared" si="0"/>
        <v>0</v>
      </c>
      <c r="R39" s="164"/>
      <c r="S39" s="165"/>
    </row>
    <row r="40" spans="1:19" ht="18" customHeight="1">
      <c r="A40" s="703">
        <v>30</v>
      </c>
      <c r="B40" s="704"/>
      <c r="C40" s="167"/>
      <c r="D40" s="151"/>
      <c r="E40" s="152"/>
      <c r="F40" s="152"/>
      <c r="G40" s="159"/>
      <c r="H40" s="160"/>
      <c r="I40" s="173"/>
      <c r="J40" s="162"/>
      <c r="K40" s="173"/>
      <c r="L40" s="161"/>
      <c r="M40" s="162"/>
      <c r="N40" s="172"/>
      <c r="O40" s="161"/>
      <c r="P40" s="163"/>
      <c r="Q40" s="156">
        <f t="shared" si="0"/>
        <v>0</v>
      </c>
      <c r="R40" s="164"/>
      <c r="S40" s="165"/>
    </row>
    <row r="41" spans="1:19" ht="18" customHeight="1">
      <c r="A41" s="703">
        <v>31</v>
      </c>
      <c r="B41" s="704"/>
      <c r="C41" s="167"/>
      <c r="D41" s="151"/>
      <c r="E41" s="152"/>
      <c r="F41" s="152"/>
      <c r="G41" s="159"/>
      <c r="H41" s="160"/>
      <c r="I41" s="173"/>
      <c r="J41" s="160"/>
      <c r="K41" s="173"/>
      <c r="L41" s="161"/>
      <c r="M41" s="162"/>
      <c r="N41" s="172"/>
      <c r="O41" s="161"/>
      <c r="P41" s="163"/>
      <c r="Q41" s="156">
        <f t="shared" si="0"/>
        <v>0</v>
      </c>
      <c r="R41" s="164"/>
      <c r="S41" s="165"/>
    </row>
    <row r="42" spans="1:19" ht="18" customHeight="1">
      <c r="A42" s="703">
        <v>32</v>
      </c>
      <c r="B42" s="704"/>
      <c r="C42" s="167"/>
      <c r="D42" s="151"/>
      <c r="E42" s="152"/>
      <c r="F42" s="152"/>
      <c r="G42" s="159"/>
      <c r="H42" s="160"/>
      <c r="I42" s="173"/>
      <c r="J42" s="160"/>
      <c r="K42" s="173"/>
      <c r="L42" s="161"/>
      <c r="M42" s="162"/>
      <c r="N42" s="172"/>
      <c r="O42" s="161"/>
      <c r="P42" s="163"/>
      <c r="Q42" s="156">
        <f t="shared" si="0"/>
        <v>0</v>
      </c>
      <c r="R42" s="164"/>
      <c r="S42" s="165"/>
    </row>
    <row r="43" spans="1:19" ht="18" customHeight="1">
      <c r="A43" s="703">
        <v>33</v>
      </c>
      <c r="B43" s="704"/>
      <c r="C43" s="167"/>
      <c r="D43" s="151"/>
      <c r="E43" s="152"/>
      <c r="F43" s="152"/>
      <c r="G43" s="159"/>
      <c r="H43" s="160"/>
      <c r="I43" s="173"/>
      <c r="J43" s="160"/>
      <c r="K43" s="173"/>
      <c r="L43" s="161"/>
      <c r="M43" s="162"/>
      <c r="N43" s="172"/>
      <c r="O43" s="161"/>
      <c r="P43" s="163"/>
      <c r="Q43" s="156">
        <f t="shared" si="0"/>
        <v>0</v>
      </c>
      <c r="R43" s="164"/>
      <c r="S43" s="165"/>
    </row>
    <row r="44" spans="1:19" ht="18" customHeight="1">
      <c r="A44" s="703">
        <v>34</v>
      </c>
      <c r="B44" s="704"/>
      <c r="C44" s="167"/>
      <c r="D44" s="151"/>
      <c r="E44" s="152"/>
      <c r="F44" s="152"/>
      <c r="G44" s="159"/>
      <c r="H44" s="160"/>
      <c r="I44" s="173"/>
      <c r="J44" s="160"/>
      <c r="K44" s="173"/>
      <c r="L44" s="161"/>
      <c r="M44" s="162"/>
      <c r="N44" s="172"/>
      <c r="O44" s="161"/>
      <c r="P44" s="163"/>
      <c r="Q44" s="156">
        <f t="shared" si="0"/>
        <v>0</v>
      </c>
      <c r="R44" s="164"/>
      <c r="S44" s="165"/>
    </row>
    <row r="45" spans="1:19" ht="18" customHeight="1">
      <c r="A45" s="703">
        <v>35</v>
      </c>
      <c r="B45" s="704"/>
      <c r="C45" s="167"/>
      <c r="D45" s="151"/>
      <c r="E45" s="152"/>
      <c r="F45" s="152"/>
      <c r="G45" s="159"/>
      <c r="H45" s="160"/>
      <c r="I45" s="173"/>
      <c r="J45" s="160"/>
      <c r="K45" s="173"/>
      <c r="L45" s="161"/>
      <c r="M45" s="162"/>
      <c r="N45" s="172"/>
      <c r="O45" s="161"/>
      <c r="P45" s="163"/>
      <c r="Q45" s="156">
        <f t="shared" si="0"/>
        <v>0</v>
      </c>
      <c r="R45" s="164"/>
      <c r="S45" s="165"/>
    </row>
    <row r="46" spans="1:19" ht="18" customHeight="1">
      <c r="A46" s="703">
        <v>36</v>
      </c>
      <c r="B46" s="704"/>
      <c r="C46" s="167"/>
      <c r="D46" s="151"/>
      <c r="E46" s="152"/>
      <c r="F46" s="152"/>
      <c r="G46" s="159"/>
      <c r="H46" s="160"/>
      <c r="I46" s="173"/>
      <c r="J46" s="162"/>
      <c r="K46" s="172"/>
      <c r="L46" s="161"/>
      <c r="M46" s="162"/>
      <c r="N46" s="172"/>
      <c r="O46" s="161"/>
      <c r="P46" s="163"/>
      <c r="Q46" s="156">
        <f t="shared" si="0"/>
        <v>0</v>
      </c>
      <c r="R46" s="164"/>
      <c r="S46" s="165"/>
    </row>
    <row r="47" spans="1:19" ht="18" customHeight="1">
      <c r="A47" s="703">
        <v>37</v>
      </c>
      <c r="B47" s="704"/>
      <c r="C47" s="167"/>
      <c r="D47" s="151"/>
      <c r="E47" s="152"/>
      <c r="F47" s="152"/>
      <c r="G47" s="159"/>
      <c r="H47" s="160"/>
      <c r="I47" s="173"/>
      <c r="J47" s="160"/>
      <c r="K47" s="173"/>
      <c r="L47" s="161"/>
      <c r="M47" s="162"/>
      <c r="N47" s="172"/>
      <c r="O47" s="161"/>
      <c r="P47" s="163"/>
      <c r="Q47" s="156">
        <f t="shared" si="0"/>
        <v>0</v>
      </c>
      <c r="R47" s="164"/>
      <c r="S47" s="165"/>
    </row>
    <row r="48" spans="1:19" ht="18" customHeight="1">
      <c r="A48" s="703">
        <v>38</v>
      </c>
      <c r="B48" s="704"/>
      <c r="C48" s="167"/>
      <c r="D48" s="151"/>
      <c r="E48" s="152"/>
      <c r="F48" s="152"/>
      <c r="G48" s="159"/>
      <c r="H48" s="160"/>
      <c r="I48" s="173"/>
      <c r="J48" s="160"/>
      <c r="K48" s="173"/>
      <c r="L48" s="161"/>
      <c r="M48" s="162"/>
      <c r="N48" s="172"/>
      <c r="O48" s="161"/>
      <c r="P48" s="163"/>
      <c r="Q48" s="156">
        <f t="shared" si="0"/>
        <v>0</v>
      </c>
      <c r="R48" s="164"/>
      <c r="S48" s="165"/>
    </row>
    <row r="49" spans="1:19" ht="18" customHeight="1">
      <c r="A49" s="703">
        <v>39</v>
      </c>
      <c r="B49" s="704"/>
      <c r="C49" s="167"/>
      <c r="D49" s="151"/>
      <c r="E49" s="166"/>
      <c r="F49" s="166"/>
      <c r="G49" s="153"/>
      <c r="H49" s="160"/>
      <c r="I49" s="182"/>
      <c r="J49" s="162"/>
      <c r="K49" s="172"/>
      <c r="L49" s="161"/>
      <c r="M49" s="162"/>
      <c r="N49" s="172"/>
      <c r="O49" s="161"/>
      <c r="P49" s="163"/>
      <c r="Q49" s="156">
        <f t="shared" si="0"/>
        <v>0</v>
      </c>
      <c r="R49" s="164"/>
      <c r="S49" s="165"/>
    </row>
    <row r="50" spans="1:19" ht="18" customHeight="1">
      <c r="A50" s="703">
        <v>40</v>
      </c>
      <c r="B50" s="704"/>
      <c r="C50" s="167"/>
      <c r="D50" s="151"/>
      <c r="E50" s="166"/>
      <c r="F50" s="166"/>
      <c r="G50" s="153"/>
      <c r="H50" s="160"/>
      <c r="I50" s="182"/>
      <c r="J50" s="162"/>
      <c r="K50" s="172"/>
      <c r="L50" s="161"/>
      <c r="M50" s="162"/>
      <c r="N50" s="172"/>
      <c r="O50" s="161"/>
      <c r="P50" s="163"/>
      <c r="Q50" s="156">
        <f t="shared" si="0"/>
        <v>0</v>
      </c>
      <c r="R50" s="164"/>
      <c r="S50" s="165"/>
    </row>
    <row r="51" spans="1:19" ht="18" customHeight="1">
      <c r="A51" s="703">
        <v>41</v>
      </c>
      <c r="B51" s="704"/>
      <c r="C51" s="167"/>
      <c r="D51" s="151"/>
      <c r="E51" s="166"/>
      <c r="F51" s="166"/>
      <c r="G51" s="153"/>
      <c r="H51" s="160"/>
      <c r="I51" s="173"/>
      <c r="J51" s="162"/>
      <c r="K51" s="172"/>
      <c r="L51" s="161"/>
      <c r="M51" s="162"/>
      <c r="N51" s="172"/>
      <c r="O51" s="161"/>
      <c r="P51" s="163"/>
      <c r="Q51" s="156">
        <f t="shared" si="0"/>
        <v>0</v>
      </c>
      <c r="R51" s="164"/>
      <c r="S51" s="165"/>
    </row>
    <row r="52" spans="1:19" ht="18" customHeight="1">
      <c r="A52" s="703">
        <v>42</v>
      </c>
      <c r="B52" s="704"/>
      <c r="C52" s="167"/>
      <c r="D52" s="151"/>
      <c r="E52" s="166"/>
      <c r="F52" s="166"/>
      <c r="G52" s="153"/>
      <c r="H52" s="160"/>
      <c r="I52" s="173"/>
      <c r="J52" s="162"/>
      <c r="K52" s="172"/>
      <c r="L52" s="161"/>
      <c r="M52" s="162"/>
      <c r="N52" s="172"/>
      <c r="O52" s="161"/>
      <c r="P52" s="163"/>
      <c r="Q52" s="156">
        <f t="shared" si="0"/>
        <v>0</v>
      </c>
      <c r="R52" s="164"/>
      <c r="S52" s="165"/>
    </row>
    <row r="53" spans="1:19" ht="18" customHeight="1">
      <c r="A53" s="703">
        <v>43</v>
      </c>
      <c r="B53" s="704"/>
      <c r="C53" s="167"/>
      <c r="D53" s="151"/>
      <c r="E53" s="152"/>
      <c r="F53" s="152"/>
      <c r="G53" s="159"/>
      <c r="H53" s="160"/>
      <c r="I53" s="173"/>
      <c r="J53" s="162"/>
      <c r="K53" s="172"/>
      <c r="L53" s="161"/>
      <c r="M53" s="162"/>
      <c r="N53" s="172"/>
      <c r="O53" s="161"/>
      <c r="P53" s="163"/>
      <c r="Q53" s="156">
        <f t="shared" si="0"/>
        <v>0</v>
      </c>
      <c r="R53" s="164"/>
      <c r="S53" s="165"/>
    </row>
    <row r="54" spans="1:19" ht="18" customHeight="1">
      <c r="A54" s="703">
        <v>44</v>
      </c>
      <c r="B54" s="704"/>
      <c r="C54" s="167"/>
      <c r="D54" s="151"/>
      <c r="E54" s="152"/>
      <c r="F54" s="152"/>
      <c r="G54" s="159"/>
      <c r="H54" s="160"/>
      <c r="I54" s="173"/>
      <c r="J54" s="162"/>
      <c r="K54" s="172"/>
      <c r="L54" s="161"/>
      <c r="M54" s="162"/>
      <c r="N54" s="172"/>
      <c r="O54" s="161"/>
      <c r="P54" s="163"/>
      <c r="Q54" s="156">
        <f t="shared" si="0"/>
        <v>0</v>
      </c>
      <c r="R54" s="164"/>
      <c r="S54" s="165"/>
    </row>
    <row r="55" spans="1:19" ht="18" customHeight="1">
      <c r="A55" s="703">
        <v>45</v>
      </c>
      <c r="B55" s="704"/>
      <c r="C55" s="167"/>
      <c r="D55" s="151"/>
      <c r="E55" s="152"/>
      <c r="F55" s="152"/>
      <c r="G55" s="159"/>
      <c r="H55" s="160"/>
      <c r="I55" s="173"/>
      <c r="J55" s="162"/>
      <c r="K55" s="172"/>
      <c r="L55" s="161"/>
      <c r="M55" s="162"/>
      <c r="N55" s="172"/>
      <c r="O55" s="161"/>
      <c r="P55" s="163"/>
      <c r="Q55" s="156">
        <f t="shared" si="0"/>
        <v>0</v>
      </c>
      <c r="R55" s="164"/>
      <c r="S55" s="165"/>
    </row>
    <row r="56" spans="1:19" ht="18" customHeight="1">
      <c r="A56" s="703">
        <v>46</v>
      </c>
      <c r="B56" s="704"/>
      <c r="C56" s="167"/>
      <c r="D56" s="151"/>
      <c r="E56" s="152"/>
      <c r="F56" s="152"/>
      <c r="G56" s="159"/>
      <c r="H56" s="160"/>
      <c r="I56" s="173"/>
      <c r="J56" s="162"/>
      <c r="K56" s="172"/>
      <c r="L56" s="161"/>
      <c r="M56" s="162"/>
      <c r="N56" s="172"/>
      <c r="O56" s="161"/>
      <c r="P56" s="163"/>
      <c r="Q56" s="156">
        <f t="shared" si="0"/>
        <v>0</v>
      </c>
      <c r="R56" s="164"/>
      <c r="S56" s="165"/>
    </row>
    <row r="57" spans="1:19" ht="18" customHeight="1">
      <c r="A57" s="703">
        <v>47</v>
      </c>
      <c r="B57" s="704"/>
      <c r="C57" s="167"/>
      <c r="D57" s="151"/>
      <c r="E57" s="166"/>
      <c r="F57" s="166"/>
      <c r="G57" s="153"/>
      <c r="H57" s="160"/>
      <c r="I57" s="182"/>
      <c r="J57" s="162"/>
      <c r="K57" s="172"/>
      <c r="L57" s="161"/>
      <c r="M57" s="162"/>
      <c r="N57" s="172"/>
      <c r="O57" s="161"/>
      <c r="P57" s="163"/>
      <c r="Q57" s="156">
        <f t="shared" si="0"/>
        <v>0</v>
      </c>
      <c r="R57" s="164"/>
      <c r="S57" s="165"/>
    </row>
    <row r="58" spans="1:19" ht="18" customHeight="1">
      <c r="A58" s="703">
        <v>48</v>
      </c>
      <c r="B58" s="704"/>
      <c r="C58" s="167"/>
      <c r="D58" s="151"/>
      <c r="E58" s="152"/>
      <c r="F58" s="152"/>
      <c r="G58" s="159"/>
      <c r="H58" s="160"/>
      <c r="I58" s="173"/>
      <c r="J58" s="162"/>
      <c r="K58" s="172"/>
      <c r="L58" s="161"/>
      <c r="M58" s="162"/>
      <c r="N58" s="172"/>
      <c r="O58" s="161"/>
      <c r="P58" s="163"/>
      <c r="Q58" s="156">
        <f t="shared" si="0"/>
        <v>0</v>
      </c>
      <c r="R58" s="164"/>
      <c r="S58" s="165"/>
    </row>
    <row r="59" spans="1:19" ht="18" customHeight="1">
      <c r="A59" s="703">
        <v>49</v>
      </c>
      <c r="B59" s="704"/>
      <c r="C59" s="167"/>
      <c r="D59" s="151"/>
      <c r="E59" s="152"/>
      <c r="F59" s="152"/>
      <c r="G59" s="159"/>
      <c r="H59" s="160"/>
      <c r="I59" s="172"/>
      <c r="J59" s="162"/>
      <c r="K59" s="172"/>
      <c r="L59" s="161"/>
      <c r="M59" s="162"/>
      <c r="N59" s="172"/>
      <c r="O59" s="161"/>
      <c r="P59" s="163"/>
      <c r="Q59" s="156">
        <f t="shared" si="0"/>
        <v>0</v>
      </c>
      <c r="R59" s="164"/>
      <c r="S59" s="165"/>
    </row>
    <row r="60" spans="1:19" ht="18" customHeight="1">
      <c r="A60" s="712">
        <v>50</v>
      </c>
      <c r="B60" s="713"/>
      <c r="C60" s="200"/>
      <c r="D60" s="201"/>
      <c r="E60" s="202"/>
      <c r="F60" s="202"/>
      <c r="G60" s="203"/>
      <c r="H60" s="204"/>
      <c r="I60" s="205"/>
      <c r="J60" s="206"/>
      <c r="K60" s="205"/>
      <c r="L60" s="207"/>
      <c r="M60" s="206"/>
      <c r="N60" s="205"/>
      <c r="O60" s="207"/>
      <c r="P60" s="208"/>
      <c r="Q60" s="209">
        <f t="shared" si="0"/>
        <v>0</v>
      </c>
      <c r="R60" s="210"/>
      <c r="S60" s="211"/>
    </row>
    <row r="61" spans="1:19" ht="18" hidden="1" customHeight="1" thickBot="1">
      <c r="A61" s="710">
        <v>51</v>
      </c>
      <c r="B61" s="711"/>
      <c r="C61" s="167"/>
      <c r="D61" s="168"/>
      <c r="E61" s="168"/>
      <c r="F61" s="166"/>
      <c r="G61" s="153"/>
      <c r="H61" s="154"/>
      <c r="I61" s="169"/>
      <c r="J61" s="170"/>
      <c r="K61" s="169"/>
      <c r="L61" s="171"/>
      <c r="M61" s="170"/>
      <c r="N61" s="169"/>
      <c r="O61" s="171"/>
      <c r="P61" s="155"/>
      <c r="Q61" s="156">
        <f t="shared" si="0"/>
        <v>0</v>
      </c>
      <c r="R61" s="157"/>
      <c r="S61" s="158"/>
    </row>
    <row r="62" spans="1:19" ht="18" hidden="1" customHeight="1">
      <c r="A62" s="703">
        <v>52</v>
      </c>
      <c r="B62" s="704"/>
      <c r="C62" s="167"/>
      <c r="D62" s="151"/>
      <c r="E62" s="151"/>
      <c r="F62" s="152"/>
      <c r="G62" s="159"/>
      <c r="H62" s="160"/>
      <c r="I62" s="172"/>
      <c r="J62" s="162"/>
      <c r="K62" s="172"/>
      <c r="L62" s="161"/>
      <c r="M62" s="162"/>
      <c r="N62" s="172"/>
      <c r="O62" s="161"/>
      <c r="P62" s="163"/>
      <c r="Q62" s="156">
        <f t="shared" si="0"/>
        <v>0</v>
      </c>
      <c r="R62" s="164"/>
      <c r="S62" s="165"/>
    </row>
    <row r="63" spans="1:19" ht="18" hidden="1" customHeight="1">
      <c r="A63" s="703">
        <v>53</v>
      </c>
      <c r="B63" s="704"/>
      <c r="C63" s="167"/>
      <c r="D63" s="151"/>
      <c r="E63" s="151"/>
      <c r="F63" s="152"/>
      <c r="G63" s="159"/>
      <c r="H63" s="160"/>
      <c r="I63" s="172"/>
      <c r="J63" s="162"/>
      <c r="K63" s="172"/>
      <c r="L63" s="161"/>
      <c r="M63" s="162"/>
      <c r="N63" s="172"/>
      <c r="O63" s="161"/>
      <c r="P63" s="163"/>
      <c r="Q63" s="156">
        <f t="shared" si="0"/>
        <v>0</v>
      </c>
      <c r="R63" s="164"/>
      <c r="S63" s="165"/>
    </row>
    <row r="64" spans="1:19" ht="18" hidden="1" customHeight="1">
      <c r="A64" s="703">
        <v>54</v>
      </c>
      <c r="B64" s="704"/>
      <c r="C64" s="167"/>
      <c r="D64" s="151"/>
      <c r="E64" s="151"/>
      <c r="F64" s="152"/>
      <c r="G64" s="159"/>
      <c r="H64" s="160"/>
      <c r="I64" s="172"/>
      <c r="J64" s="162"/>
      <c r="K64" s="172"/>
      <c r="L64" s="161"/>
      <c r="M64" s="162"/>
      <c r="N64" s="172"/>
      <c r="O64" s="161"/>
      <c r="P64" s="163"/>
      <c r="Q64" s="156">
        <f t="shared" si="0"/>
        <v>0</v>
      </c>
      <c r="R64" s="164"/>
      <c r="S64" s="165"/>
    </row>
    <row r="65" spans="1:19" ht="18" hidden="1" customHeight="1">
      <c r="A65" s="703">
        <v>55</v>
      </c>
      <c r="B65" s="704"/>
      <c r="C65" s="167"/>
      <c r="D65" s="151"/>
      <c r="E65" s="151"/>
      <c r="F65" s="152"/>
      <c r="G65" s="159"/>
      <c r="H65" s="160"/>
      <c r="I65" s="172"/>
      <c r="J65" s="162"/>
      <c r="K65" s="172"/>
      <c r="L65" s="161"/>
      <c r="M65" s="162"/>
      <c r="N65" s="172"/>
      <c r="O65" s="161"/>
      <c r="P65" s="163"/>
      <c r="Q65" s="156">
        <f t="shared" si="0"/>
        <v>0</v>
      </c>
      <c r="R65" s="164"/>
      <c r="S65" s="165"/>
    </row>
    <row r="66" spans="1:19" ht="18" hidden="1" customHeight="1">
      <c r="A66" s="703">
        <v>56</v>
      </c>
      <c r="B66" s="704"/>
      <c r="C66" s="167"/>
      <c r="D66" s="151"/>
      <c r="E66" s="151"/>
      <c r="F66" s="152"/>
      <c r="G66" s="159"/>
      <c r="H66" s="160"/>
      <c r="I66" s="172"/>
      <c r="J66" s="162"/>
      <c r="K66" s="172"/>
      <c r="L66" s="161"/>
      <c r="M66" s="162"/>
      <c r="N66" s="172"/>
      <c r="O66" s="161"/>
      <c r="P66" s="163"/>
      <c r="Q66" s="156">
        <f t="shared" si="0"/>
        <v>0</v>
      </c>
      <c r="R66" s="164"/>
      <c r="S66" s="165"/>
    </row>
    <row r="67" spans="1:19" ht="18" hidden="1" customHeight="1">
      <c r="A67" s="703">
        <v>57</v>
      </c>
      <c r="B67" s="704"/>
      <c r="C67" s="167"/>
      <c r="D67" s="151"/>
      <c r="E67" s="151"/>
      <c r="F67" s="152"/>
      <c r="G67" s="159"/>
      <c r="H67" s="160"/>
      <c r="I67" s="172"/>
      <c r="J67" s="162"/>
      <c r="K67" s="172"/>
      <c r="L67" s="161"/>
      <c r="M67" s="162"/>
      <c r="N67" s="172"/>
      <c r="O67" s="161"/>
      <c r="P67" s="163"/>
      <c r="Q67" s="156">
        <f t="shared" si="0"/>
        <v>0</v>
      </c>
      <c r="R67" s="164"/>
      <c r="S67" s="165"/>
    </row>
    <row r="68" spans="1:19" ht="18" hidden="1" customHeight="1">
      <c r="A68" s="703">
        <v>58</v>
      </c>
      <c r="B68" s="704"/>
      <c r="C68" s="167"/>
      <c r="D68" s="151"/>
      <c r="E68" s="151"/>
      <c r="F68" s="152"/>
      <c r="G68" s="159"/>
      <c r="H68" s="160"/>
      <c r="I68" s="172"/>
      <c r="J68" s="162"/>
      <c r="K68" s="172"/>
      <c r="L68" s="161"/>
      <c r="M68" s="162"/>
      <c r="N68" s="172"/>
      <c r="O68" s="161"/>
      <c r="P68" s="163"/>
      <c r="Q68" s="156">
        <f t="shared" si="0"/>
        <v>0</v>
      </c>
      <c r="R68" s="164"/>
      <c r="S68" s="165"/>
    </row>
    <row r="69" spans="1:19" ht="18" hidden="1" customHeight="1">
      <c r="A69" s="703">
        <v>59</v>
      </c>
      <c r="B69" s="704"/>
      <c r="C69" s="167"/>
      <c r="D69" s="151"/>
      <c r="E69" s="151"/>
      <c r="F69" s="152"/>
      <c r="G69" s="159"/>
      <c r="H69" s="160"/>
      <c r="I69" s="172"/>
      <c r="J69" s="162"/>
      <c r="K69" s="172"/>
      <c r="L69" s="161"/>
      <c r="M69" s="162"/>
      <c r="N69" s="172"/>
      <c r="O69" s="161"/>
      <c r="P69" s="163"/>
      <c r="Q69" s="156">
        <f t="shared" si="0"/>
        <v>0</v>
      </c>
      <c r="R69" s="164"/>
      <c r="S69" s="165"/>
    </row>
    <row r="70" spans="1:19" ht="18" hidden="1" customHeight="1">
      <c r="A70" s="703">
        <v>60</v>
      </c>
      <c r="B70" s="704"/>
      <c r="C70" s="167"/>
      <c r="D70" s="151"/>
      <c r="E70" s="151"/>
      <c r="F70" s="152"/>
      <c r="G70" s="159"/>
      <c r="H70" s="160"/>
      <c r="I70" s="172"/>
      <c r="J70" s="162"/>
      <c r="K70" s="172"/>
      <c r="L70" s="161"/>
      <c r="M70" s="162"/>
      <c r="N70" s="172"/>
      <c r="O70" s="161"/>
      <c r="P70" s="163"/>
      <c r="Q70" s="156">
        <f t="shared" si="0"/>
        <v>0</v>
      </c>
      <c r="R70" s="164"/>
      <c r="S70" s="165"/>
    </row>
    <row r="71" spans="1:19" ht="18" hidden="1" customHeight="1">
      <c r="A71" s="703">
        <v>61</v>
      </c>
      <c r="B71" s="704"/>
      <c r="C71" s="167"/>
      <c r="D71" s="151"/>
      <c r="E71" s="151"/>
      <c r="F71" s="152"/>
      <c r="G71" s="159"/>
      <c r="H71" s="160"/>
      <c r="I71" s="172"/>
      <c r="J71" s="162"/>
      <c r="K71" s="172"/>
      <c r="L71" s="161"/>
      <c r="M71" s="162"/>
      <c r="N71" s="172"/>
      <c r="O71" s="161"/>
      <c r="P71" s="163"/>
      <c r="Q71" s="156">
        <f t="shared" si="0"/>
        <v>0</v>
      </c>
      <c r="R71" s="164"/>
      <c r="S71" s="165"/>
    </row>
    <row r="72" spans="1:19" ht="18" hidden="1" customHeight="1">
      <c r="A72" s="703">
        <v>62</v>
      </c>
      <c r="B72" s="704"/>
      <c r="C72" s="167"/>
      <c r="D72" s="151"/>
      <c r="E72" s="151"/>
      <c r="F72" s="152"/>
      <c r="G72" s="159"/>
      <c r="H72" s="160"/>
      <c r="I72" s="172"/>
      <c r="J72" s="162"/>
      <c r="K72" s="172"/>
      <c r="L72" s="161"/>
      <c r="M72" s="162"/>
      <c r="N72" s="172"/>
      <c r="O72" s="161"/>
      <c r="P72" s="163"/>
      <c r="Q72" s="156">
        <f t="shared" si="0"/>
        <v>0</v>
      </c>
      <c r="R72" s="164"/>
      <c r="S72" s="165"/>
    </row>
    <row r="73" spans="1:19" ht="18" hidden="1" customHeight="1">
      <c r="A73" s="703">
        <v>63</v>
      </c>
      <c r="B73" s="704"/>
      <c r="C73" s="167"/>
      <c r="D73" s="151"/>
      <c r="E73" s="151"/>
      <c r="F73" s="152"/>
      <c r="G73" s="159"/>
      <c r="H73" s="160"/>
      <c r="I73" s="172"/>
      <c r="J73" s="162"/>
      <c r="K73" s="172"/>
      <c r="L73" s="161"/>
      <c r="M73" s="162"/>
      <c r="N73" s="172"/>
      <c r="O73" s="161"/>
      <c r="P73" s="163"/>
      <c r="Q73" s="156">
        <f t="shared" si="0"/>
        <v>0</v>
      </c>
      <c r="R73" s="164"/>
      <c r="S73" s="165"/>
    </row>
    <row r="74" spans="1:19" ht="18" hidden="1" customHeight="1">
      <c r="A74" s="703">
        <v>64</v>
      </c>
      <c r="B74" s="704"/>
      <c r="C74" s="167"/>
      <c r="D74" s="151"/>
      <c r="E74" s="151"/>
      <c r="F74" s="152"/>
      <c r="G74" s="159"/>
      <c r="H74" s="160"/>
      <c r="I74" s="172"/>
      <c r="J74" s="162"/>
      <c r="K74" s="172"/>
      <c r="L74" s="161"/>
      <c r="M74" s="162"/>
      <c r="N74" s="172"/>
      <c r="O74" s="161"/>
      <c r="P74" s="163"/>
      <c r="Q74" s="156">
        <f t="shared" si="0"/>
        <v>0</v>
      </c>
      <c r="R74" s="164"/>
      <c r="S74" s="165"/>
    </row>
    <row r="75" spans="1:19" ht="18" hidden="1" customHeight="1">
      <c r="A75" s="703">
        <v>65</v>
      </c>
      <c r="B75" s="704"/>
      <c r="C75" s="167"/>
      <c r="D75" s="151"/>
      <c r="E75" s="151"/>
      <c r="F75" s="152"/>
      <c r="G75" s="159"/>
      <c r="H75" s="160"/>
      <c r="I75" s="172"/>
      <c r="J75" s="162"/>
      <c r="K75" s="172"/>
      <c r="L75" s="161"/>
      <c r="M75" s="162"/>
      <c r="N75" s="172"/>
      <c r="O75" s="161"/>
      <c r="P75" s="163"/>
      <c r="Q75" s="156">
        <f t="shared" si="0"/>
        <v>0</v>
      </c>
      <c r="R75" s="164"/>
      <c r="S75" s="165"/>
    </row>
    <row r="76" spans="1:19" ht="18" hidden="1" customHeight="1">
      <c r="A76" s="703">
        <v>66</v>
      </c>
      <c r="B76" s="704"/>
      <c r="C76" s="167"/>
      <c r="D76" s="151"/>
      <c r="E76" s="151"/>
      <c r="F76" s="152"/>
      <c r="G76" s="159"/>
      <c r="H76" s="160"/>
      <c r="I76" s="172"/>
      <c r="J76" s="162"/>
      <c r="K76" s="172"/>
      <c r="L76" s="161"/>
      <c r="M76" s="162"/>
      <c r="N76" s="172"/>
      <c r="O76" s="161"/>
      <c r="P76" s="163"/>
      <c r="Q76" s="156">
        <f t="shared" ref="Q76:Q139" si="1">IF(I76="",0,INT(SUM(PRODUCT(I76,K76,N76))))</f>
        <v>0</v>
      </c>
      <c r="R76" s="164"/>
      <c r="S76" s="165"/>
    </row>
    <row r="77" spans="1:19" ht="18" hidden="1" customHeight="1">
      <c r="A77" s="703">
        <v>67</v>
      </c>
      <c r="B77" s="704"/>
      <c r="C77" s="167"/>
      <c r="D77" s="151"/>
      <c r="E77" s="151"/>
      <c r="F77" s="152"/>
      <c r="G77" s="159"/>
      <c r="H77" s="160"/>
      <c r="I77" s="172"/>
      <c r="J77" s="162"/>
      <c r="K77" s="172"/>
      <c r="L77" s="161"/>
      <c r="M77" s="162"/>
      <c r="N77" s="172"/>
      <c r="O77" s="161"/>
      <c r="P77" s="163"/>
      <c r="Q77" s="156">
        <f t="shared" si="1"/>
        <v>0</v>
      </c>
      <c r="R77" s="164"/>
      <c r="S77" s="165"/>
    </row>
    <row r="78" spans="1:19" ht="18" hidden="1" customHeight="1">
      <c r="A78" s="703">
        <v>68</v>
      </c>
      <c r="B78" s="704"/>
      <c r="C78" s="167"/>
      <c r="D78" s="151"/>
      <c r="E78" s="151"/>
      <c r="F78" s="152"/>
      <c r="G78" s="159"/>
      <c r="H78" s="160"/>
      <c r="I78" s="172"/>
      <c r="J78" s="162"/>
      <c r="K78" s="172"/>
      <c r="L78" s="161"/>
      <c r="M78" s="162"/>
      <c r="N78" s="172"/>
      <c r="O78" s="161"/>
      <c r="P78" s="163"/>
      <c r="Q78" s="156">
        <f t="shared" si="1"/>
        <v>0</v>
      </c>
      <c r="R78" s="164"/>
      <c r="S78" s="165"/>
    </row>
    <row r="79" spans="1:19" ht="18" hidden="1" customHeight="1">
      <c r="A79" s="703">
        <v>69</v>
      </c>
      <c r="B79" s="704"/>
      <c r="C79" s="167"/>
      <c r="D79" s="151"/>
      <c r="E79" s="151"/>
      <c r="F79" s="152"/>
      <c r="G79" s="159"/>
      <c r="H79" s="160"/>
      <c r="I79" s="172"/>
      <c r="J79" s="162"/>
      <c r="K79" s="172"/>
      <c r="L79" s="161"/>
      <c r="M79" s="162"/>
      <c r="N79" s="172"/>
      <c r="O79" s="161"/>
      <c r="P79" s="163"/>
      <c r="Q79" s="156">
        <f t="shared" si="1"/>
        <v>0</v>
      </c>
      <c r="R79" s="164"/>
      <c r="S79" s="165"/>
    </row>
    <row r="80" spans="1:19" ht="18" hidden="1" customHeight="1">
      <c r="A80" s="703">
        <v>70</v>
      </c>
      <c r="B80" s="704"/>
      <c r="C80" s="167"/>
      <c r="D80" s="151"/>
      <c r="E80" s="151"/>
      <c r="F80" s="152"/>
      <c r="G80" s="159"/>
      <c r="H80" s="160"/>
      <c r="I80" s="172"/>
      <c r="J80" s="162"/>
      <c r="K80" s="172"/>
      <c r="L80" s="161"/>
      <c r="M80" s="162"/>
      <c r="N80" s="172"/>
      <c r="O80" s="161"/>
      <c r="P80" s="163"/>
      <c r="Q80" s="156">
        <f t="shared" si="1"/>
        <v>0</v>
      </c>
      <c r="R80" s="164"/>
      <c r="S80" s="165"/>
    </row>
    <row r="81" spans="1:19" ht="18" hidden="1" customHeight="1">
      <c r="A81" s="703">
        <v>71</v>
      </c>
      <c r="B81" s="704"/>
      <c r="C81" s="167"/>
      <c r="D81" s="151"/>
      <c r="E81" s="151"/>
      <c r="F81" s="152"/>
      <c r="G81" s="159"/>
      <c r="H81" s="160"/>
      <c r="I81" s="172"/>
      <c r="J81" s="162"/>
      <c r="K81" s="172"/>
      <c r="L81" s="161"/>
      <c r="M81" s="162"/>
      <c r="N81" s="172"/>
      <c r="O81" s="161"/>
      <c r="P81" s="163"/>
      <c r="Q81" s="156">
        <f t="shared" si="1"/>
        <v>0</v>
      </c>
      <c r="R81" s="164"/>
      <c r="S81" s="165"/>
    </row>
    <row r="82" spans="1:19" ht="18" hidden="1" customHeight="1">
      <c r="A82" s="703">
        <v>72</v>
      </c>
      <c r="B82" s="704"/>
      <c r="C82" s="167"/>
      <c r="D82" s="151"/>
      <c r="E82" s="151"/>
      <c r="F82" s="152"/>
      <c r="G82" s="159"/>
      <c r="H82" s="160"/>
      <c r="I82" s="172"/>
      <c r="J82" s="162"/>
      <c r="K82" s="172"/>
      <c r="L82" s="161"/>
      <c r="M82" s="162"/>
      <c r="N82" s="172"/>
      <c r="O82" s="161"/>
      <c r="P82" s="163"/>
      <c r="Q82" s="156">
        <f t="shared" si="1"/>
        <v>0</v>
      </c>
      <c r="R82" s="164"/>
      <c r="S82" s="165"/>
    </row>
    <row r="83" spans="1:19" ht="18" hidden="1" customHeight="1">
      <c r="A83" s="703">
        <v>73</v>
      </c>
      <c r="B83" s="704"/>
      <c r="C83" s="167"/>
      <c r="D83" s="151"/>
      <c r="E83" s="151"/>
      <c r="F83" s="152"/>
      <c r="G83" s="159"/>
      <c r="H83" s="160"/>
      <c r="I83" s="172"/>
      <c r="J83" s="162"/>
      <c r="K83" s="172"/>
      <c r="L83" s="161"/>
      <c r="M83" s="162"/>
      <c r="N83" s="172"/>
      <c r="O83" s="161"/>
      <c r="P83" s="163"/>
      <c r="Q83" s="156">
        <f t="shared" si="1"/>
        <v>0</v>
      </c>
      <c r="R83" s="164"/>
      <c r="S83" s="165"/>
    </row>
    <row r="84" spans="1:19" ht="18" hidden="1" customHeight="1">
      <c r="A84" s="703">
        <v>74</v>
      </c>
      <c r="B84" s="704"/>
      <c r="C84" s="167"/>
      <c r="D84" s="151"/>
      <c r="E84" s="151"/>
      <c r="F84" s="152"/>
      <c r="G84" s="159"/>
      <c r="H84" s="160"/>
      <c r="I84" s="172"/>
      <c r="J84" s="162"/>
      <c r="K84" s="172"/>
      <c r="L84" s="161"/>
      <c r="M84" s="162"/>
      <c r="N84" s="172"/>
      <c r="O84" s="161"/>
      <c r="P84" s="163"/>
      <c r="Q84" s="156">
        <f t="shared" si="1"/>
        <v>0</v>
      </c>
      <c r="R84" s="164"/>
      <c r="S84" s="165"/>
    </row>
    <row r="85" spans="1:19" ht="18" hidden="1" customHeight="1">
      <c r="A85" s="703">
        <v>75</v>
      </c>
      <c r="B85" s="704"/>
      <c r="C85" s="167"/>
      <c r="D85" s="151"/>
      <c r="E85" s="151"/>
      <c r="F85" s="152"/>
      <c r="G85" s="159"/>
      <c r="H85" s="160"/>
      <c r="I85" s="172"/>
      <c r="J85" s="162"/>
      <c r="K85" s="172"/>
      <c r="L85" s="161"/>
      <c r="M85" s="162"/>
      <c r="N85" s="172"/>
      <c r="O85" s="161"/>
      <c r="P85" s="163"/>
      <c r="Q85" s="156">
        <f t="shared" si="1"/>
        <v>0</v>
      </c>
      <c r="R85" s="164"/>
      <c r="S85" s="165"/>
    </row>
    <row r="86" spans="1:19" ht="18" hidden="1" customHeight="1">
      <c r="A86" s="703">
        <v>76</v>
      </c>
      <c r="B86" s="704"/>
      <c r="C86" s="167"/>
      <c r="D86" s="151"/>
      <c r="E86" s="151"/>
      <c r="F86" s="152"/>
      <c r="G86" s="159"/>
      <c r="H86" s="160"/>
      <c r="I86" s="172"/>
      <c r="J86" s="162"/>
      <c r="K86" s="172"/>
      <c r="L86" s="161"/>
      <c r="M86" s="162"/>
      <c r="N86" s="172"/>
      <c r="O86" s="161"/>
      <c r="P86" s="163"/>
      <c r="Q86" s="156">
        <f t="shared" si="1"/>
        <v>0</v>
      </c>
      <c r="R86" s="164"/>
      <c r="S86" s="165"/>
    </row>
    <row r="87" spans="1:19" ht="18" hidden="1" customHeight="1">
      <c r="A87" s="703">
        <v>77</v>
      </c>
      <c r="B87" s="704"/>
      <c r="C87" s="167"/>
      <c r="D87" s="151"/>
      <c r="E87" s="151"/>
      <c r="F87" s="152"/>
      <c r="G87" s="159"/>
      <c r="H87" s="160"/>
      <c r="I87" s="172"/>
      <c r="J87" s="162"/>
      <c r="K87" s="172"/>
      <c r="L87" s="161"/>
      <c r="M87" s="162"/>
      <c r="N87" s="172"/>
      <c r="O87" s="161"/>
      <c r="P87" s="163"/>
      <c r="Q87" s="156">
        <f t="shared" si="1"/>
        <v>0</v>
      </c>
      <c r="R87" s="164"/>
      <c r="S87" s="165"/>
    </row>
    <row r="88" spans="1:19" ht="18" hidden="1" customHeight="1">
      <c r="A88" s="703">
        <v>78</v>
      </c>
      <c r="B88" s="704"/>
      <c r="C88" s="167"/>
      <c r="D88" s="151"/>
      <c r="E88" s="151"/>
      <c r="F88" s="152"/>
      <c r="G88" s="159"/>
      <c r="H88" s="160"/>
      <c r="I88" s="172"/>
      <c r="J88" s="162"/>
      <c r="K88" s="172"/>
      <c r="L88" s="161"/>
      <c r="M88" s="162"/>
      <c r="N88" s="172"/>
      <c r="O88" s="161"/>
      <c r="P88" s="163"/>
      <c r="Q88" s="156">
        <f t="shared" si="1"/>
        <v>0</v>
      </c>
      <c r="R88" s="164"/>
      <c r="S88" s="165"/>
    </row>
    <row r="89" spans="1:19" ht="18" hidden="1" customHeight="1">
      <c r="A89" s="703">
        <v>79</v>
      </c>
      <c r="B89" s="704"/>
      <c r="C89" s="167"/>
      <c r="D89" s="151"/>
      <c r="E89" s="151"/>
      <c r="F89" s="152"/>
      <c r="G89" s="159"/>
      <c r="H89" s="160"/>
      <c r="I89" s="172"/>
      <c r="J89" s="162"/>
      <c r="K89" s="172"/>
      <c r="L89" s="161"/>
      <c r="M89" s="162"/>
      <c r="N89" s="172"/>
      <c r="O89" s="161"/>
      <c r="P89" s="163"/>
      <c r="Q89" s="156">
        <f t="shared" si="1"/>
        <v>0</v>
      </c>
      <c r="R89" s="164"/>
      <c r="S89" s="165"/>
    </row>
    <row r="90" spans="1:19" ht="18" hidden="1" customHeight="1">
      <c r="A90" s="703">
        <v>80</v>
      </c>
      <c r="B90" s="704"/>
      <c r="C90" s="167"/>
      <c r="D90" s="151"/>
      <c r="E90" s="151"/>
      <c r="F90" s="152"/>
      <c r="G90" s="159"/>
      <c r="H90" s="160"/>
      <c r="I90" s="172"/>
      <c r="J90" s="162"/>
      <c r="K90" s="172"/>
      <c r="L90" s="161"/>
      <c r="M90" s="162"/>
      <c r="N90" s="172"/>
      <c r="O90" s="161"/>
      <c r="P90" s="163"/>
      <c r="Q90" s="156">
        <f t="shared" si="1"/>
        <v>0</v>
      </c>
      <c r="R90" s="164"/>
      <c r="S90" s="165"/>
    </row>
    <row r="91" spans="1:19" ht="18" hidden="1" customHeight="1">
      <c r="A91" s="703">
        <v>81</v>
      </c>
      <c r="B91" s="704"/>
      <c r="C91" s="167"/>
      <c r="D91" s="151"/>
      <c r="E91" s="151"/>
      <c r="F91" s="152"/>
      <c r="G91" s="159"/>
      <c r="H91" s="160"/>
      <c r="I91" s="172"/>
      <c r="J91" s="162"/>
      <c r="K91" s="172"/>
      <c r="L91" s="161"/>
      <c r="M91" s="162"/>
      <c r="N91" s="172"/>
      <c r="O91" s="161"/>
      <c r="P91" s="163"/>
      <c r="Q91" s="156">
        <f t="shared" si="1"/>
        <v>0</v>
      </c>
      <c r="R91" s="164"/>
      <c r="S91" s="165"/>
    </row>
    <row r="92" spans="1:19" ht="18" hidden="1" customHeight="1">
      <c r="A92" s="703">
        <v>82</v>
      </c>
      <c r="B92" s="704"/>
      <c r="C92" s="167"/>
      <c r="D92" s="151"/>
      <c r="E92" s="151"/>
      <c r="F92" s="152"/>
      <c r="G92" s="159"/>
      <c r="H92" s="160"/>
      <c r="I92" s="172"/>
      <c r="J92" s="162"/>
      <c r="K92" s="172"/>
      <c r="L92" s="161"/>
      <c r="M92" s="162"/>
      <c r="N92" s="172"/>
      <c r="O92" s="161"/>
      <c r="P92" s="163"/>
      <c r="Q92" s="156">
        <f t="shared" si="1"/>
        <v>0</v>
      </c>
      <c r="R92" s="164"/>
      <c r="S92" s="165"/>
    </row>
    <row r="93" spans="1:19" ht="18" hidden="1" customHeight="1">
      <c r="A93" s="703">
        <v>83</v>
      </c>
      <c r="B93" s="704"/>
      <c r="C93" s="167"/>
      <c r="D93" s="151"/>
      <c r="E93" s="151"/>
      <c r="F93" s="152"/>
      <c r="G93" s="159"/>
      <c r="H93" s="160"/>
      <c r="I93" s="172"/>
      <c r="J93" s="162"/>
      <c r="K93" s="172"/>
      <c r="L93" s="161"/>
      <c r="M93" s="162"/>
      <c r="N93" s="172"/>
      <c r="O93" s="161"/>
      <c r="P93" s="163"/>
      <c r="Q93" s="156">
        <f t="shared" si="1"/>
        <v>0</v>
      </c>
      <c r="R93" s="164"/>
      <c r="S93" s="165"/>
    </row>
    <row r="94" spans="1:19" ht="18" hidden="1" customHeight="1">
      <c r="A94" s="703">
        <v>84</v>
      </c>
      <c r="B94" s="704"/>
      <c r="C94" s="167"/>
      <c r="D94" s="151"/>
      <c r="E94" s="151"/>
      <c r="F94" s="152"/>
      <c r="G94" s="159"/>
      <c r="H94" s="160"/>
      <c r="I94" s="172"/>
      <c r="J94" s="162"/>
      <c r="K94" s="172"/>
      <c r="L94" s="161"/>
      <c r="M94" s="162"/>
      <c r="N94" s="172"/>
      <c r="O94" s="161"/>
      <c r="P94" s="163"/>
      <c r="Q94" s="156">
        <f t="shared" si="1"/>
        <v>0</v>
      </c>
      <c r="R94" s="164"/>
      <c r="S94" s="165"/>
    </row>
    <row r="95" spans="1:19" ht="18" hidden="1" customHeight="1">
      <c r="A95" s="703">
        <v>85</v>
      </c>
      <c r="B95" s="704"/>
      <c r="C95" s="167"/>
      <c r="D95" s="151"/>
      <c r="E95" s="151"/>
      <c r="F95" s="152"/>
      <c r="G95" s="159"/>
      <c r="H95" s="160"/>
      <c r="I95" s="172"/>
      <c r="J95" s="162"/>
      <c r="K95" s="172"/>
      <c r="L95" s="161"/>
      <c r="M95" s="162"/>
      <c r="N95" s="172"/>
      <c r="O95" s="161"/>
      <c r="P95" s="163"/>
      <c r="Q95" s="156">
        <f t="shared" si="1"/>
        <v>0</v>
      </c>
      <c r="R95" s="164"/>
      <c r="S95" s="165"/>
    </row>
    <row r="96" spans="1:19" ht="18" hidden="1" customHeight="1">
      <c r="A96" s="703">
        <v>86</v>
      </c>
      <c r="B96" s="704"/>
      <c r="C96" s="167"/>
      <c r="D96" s="151"/>
      <c r="E96" s="151"/>
      <c r="F96" s="152"/>
      <c r="G96" s="159"/>
      <c r="H96" s="160"/>
      <c r="I96" s="172"/>
      <c r="J96" s="162"/>
      <c r="K96" s="172"/>
      <c r="L96" s="161"/>
      <c r="M96" s="162"/>
      <c r="N96" s="172"/>
      <c r="O96" s="161"/>
      <c r="P96" s="163"/>
      <c r="Q96" s="156">
        <f t="shared" si="1"/>
        <v>0</v>
      </c>
      <c r="R96" s="164"/>
      <c r="S96" s="165"/>
    </row>
    <row r="97" spans="1:19" ht="18" hidden="1" customHeight="1">
      <c r="A97" s="703">
        <v>87</v>
      </c>
      <c r="B97" s="704"/>
      <c r="C97" s="167"/>
      <c r="D97" s="151"/>
      <c r="E97" s="151"/>
      <c r="F97" s="152"/>
      <c r="G97" s="159"/>
      <c r="H97" s="160"/>
      <c r="I97" s="172"/>
      <c r="J97" s="162"/>
      <c r="K97" s="172"/>
      <c r="L97" s="161"/>
      <c r="M97" s="162"/>
      <c r="N97" s="172"/>
      <c r="O97" s="161"/>
      <c r="P97" s="163"/>
      <c r="Q97" s="156">
        <f t="shared" si="1"/>
        <v>0</v>
      </c>
      <c r="R97" s="164"/>
      <c r="S97" s="165"/>
    </row>
    <row r="98" spans="1:19" ht="18" hidden="1" customHeight="1">
      <c r="A98" s="703">
        <v>88</v>
      </c>
      <c r="B98" s="704"/>
      <c r="C98" s="167"/>
      <c r="D98" s="151"/>
      <c r="E98" s="151"/>
      <c r="F98" s="152"/>
      <c r="G98" s="159"/>
      <c r="H98" s="160"/>
      <c r="I98" s="172"/>
      <c r="J98" s="162"/>
      <c r="K98" s="172"/>
      <c r="L98" s="161"/>
      <c r="M98" s="162"/>
      <c r="N98" s="172"/>
      <c r="O98" s="161"/>
      <c r="P98" s="163"/>
      <c r="Q98" s="156">
        <f t="shared" si="1"/>
        <v>0</v>
      </c>
      <c r="R98" s="164"/>
      <c r="S98" s="165"/>
    </row>
    <row r="99" spans="1:19" ht="18" hidden="1" customHeight="1">
      <c r="A99" s="703">
        <v>89</v>
      </c>
      <c r="B99" s="704"/>
      <c r="C99" s="167"/>
      <c r="D99" s="151"/>
      <c r="E99" s="151"/>
      <c r="F99" s="152"/>
      <c r="G99" s="159"/>
      <c r="H99" s="160"/>
      <c r="I99" s="172"/>
      <c r="J99" s="162"/>
      <c r="K99" s="172"/>
      <c r="L99" s="161"/>
      <c r="M99" s="162"/>
      <c r="N99" s="172"/>
      <c r="O99" s="161"/>
      <c r="P99" s="163"/>
      <c r="Q99" s="156">
        <f t="shared" si="1"/>
        <v>0</v>
      </c>
      <c r="R99" s="164"/>
      <c r="S99" s="165"/>
    </row>
    <row r="100" spans="1:19" ht="18" hidden="1" customHeight="1">
      <c r="A100" s="703">
        <v>90</v>
      </c>
      <c r="B100" s="704"/>
      <c r="C100" s="167"/>
      <c r="D100" s="151"/>
      <c r="E100" s="151"/>
      <c r="F100" s="152"/>
      <c r="G100" s="159"/>
      <c r="H100" s="160"/>
      <c r="I100" s="172"/>
      <c r="J100" s="162"/>
      <c r="K100" s="172"/>
      <c r="L100" s="161"/>
      <c r="M100" s="162"/>
      <c r="N100" s="172"/>
      <c r="O100" s="161"/>
      <c r="P100" s="163"/>
      <c r="Q100" s="156">
        <f t="shared" si="1"/>
        <v>0</v>
      </c>
      <c r="R100" s="164"/>
      <c r="S100" s="165"/>
    </row>
    <row r="101" spans="1:19" ht="18" hidden="1" customHeight="1">
      <c r="A101" s="703">
        <v>91</v>
      </c>
      <c r="B101" s="704"/>
      <c r="C101" s="167"/>
      <c r="D101" s="151"/>
      <c r="E101" s="151"/>
      <c r="F101" s="152"/>
      <c r="G101" s="159"/>
      <c r="H101" s="160"/>
      <c r="I101" s="172"/>
      <c r="J101" s="162"/>
      <c r="K101" s="172"/>
      <c r="L101" s="161"/>
      <c r="M101" s="162"/>
      <c r="N101" s="172"/>
      <c r="O101" s="161"/>
      <c r="P101" s="163"/>
      <c r="Q101" s="156">
        <f t="shared" si="1"/>
        <v>0</v>
      </c>
      <c r="R101" s="164"/>
      <c r="S101" s="165"/>
    </row>
    <row r="102" spans="1:19" ht="18" hidden="1" customHeight="1">
      <c r="A102" s="703">
        <v>92</v>
      </c>
      <c r="B102" s="704"/>
      <c r="C102" s="167"/>
      <c r="D102" s="151"/>
      <c r="E102" s="151"/>
      <c r="F102" s="152"/>
      <c r="G102" s="159"/>
      <c r="H102" s="160"/>
      <c r="I102" s="172"/>
      <c r="J102" s="162"/>
      <c r="K102" s="172"/>
      <c r="L102" s="161"/>
      <c r="M102" s="162"/>
      <c r="N102" s="172"/>
      <c r="O102" s="161"/>
      <c r="P102" s="163"/>
      <c r="Q102" s="156">
        <f t="shared" si="1"/>
        <v>0</v>
      </c>
      <c r="R102" s="164"/>
      <c r="S102" s="165"/>
    </row>
    <row r="103" spans="1:19" ht="18" hidden="1" customHeight="1">
      <c r="A103" s="703">
        <v>93</v>
      </c>
      <c r="B103" s="704"/>
      <c r="C103" s="167"/>
      <c r="D103" s="151"/>
      <c r="E103" s="151"/>
      <c r="F103" s="152"/>
      <c r="G103" s="159"/>
      <c r="H103" s="160"/>
      <c r="I103" s="172"/>
      <c r="J103" s="162"/>
      <c r="K103" s="172"/>
      <c r="L103" s="161"/>
      <c r="M103" s="162"/>
      <c r="N103" s="172"/>
      <c r="O103" s="161"/>
      <c r="P103" s="163"/>
      <c r="Q103" s="156">
        <f t="shared" si="1"/>
        <v>0</v>
      </c>
      <c r="R103" s="164"/>
      <c r="S103" s="165"/>
    </row>
    <row r="104" spans="1:19" ht="18" hidden="1" customHeight="1">
      <c r="A104" s="703">
        <v>94</v>
      </c>
      <c r="B104" s="704"/>
      <c r="C104" s="167"/>
      <c r="D104" s="151"/>
      <c r="E104" s="151"/>
      <c r="F104" s="152"/>
      <c r="G104" s="159"/>
      <c r="H104" s="160"/>
      <c r="I104" s="172"/>
      <c r="J104" s="162"/>
      <c r="K104" s="172"/>
      <c r="L104" s="161"/>
      <c r="M104" s="162"/>
      <c r="N104" s="172"/>
      <c r="O104" s="161"/>
      <c r="P104" s="163"/>
      <c r="Q104" s="156">
        <f t="shared" si="1"/>
        <v>0</v>
      </c>
      <c r="R104" s="164"/>
      <c r="S104" s="165"/>
    </row>
    <row r="105" spans="1:19" ht="18" hidden="1" customHeight="1">
      <c r="A105" s="703">
        <v>95</v>
      </c>
      <c r="B105" s="704"/>
      <c r="C105" s="167"/>
      <c r="D105" s="151"/>
      <c r="E105" s="151"/>
      <c r="F105" s="152"/>
      <c r="G105" s="159"/>
      <c r="H105" s="160"/>
      <c r="I105" s="172"/>
      <c r="J105" s="162"/>
      <c r="K105" s="172"/>
      <c r="L105" s="161"/>
      <c r="M105" s="162"/>
      <c r="N105" s="172"/>
      <c r="O105" s="161"/>
      <c r="P105" s="163"/>
      <c r="Q105" s="156">
        <f t="shared" si="1"/>
        <v>0</v>
      </c>
      <c r="R105" s="164"/>
      <c r="S105" s="165"/>
    </row>
    <row r="106" spans="1:19" ht="18" hidden="1" customHeight="1">
      <c r="A106" s="703">
        <v>96</v>
      </c>
      <c r="B106" s="704"/>
      <c r="C106" s="167"/>
      <c r="D106" s="151"/>
      <c r="E106" s="151"/>
      <c r="F106" s="152"/>
      <c r="G106" s="159"/>
      <c r="H106" s="160"/>
      <c r="I106" s="172"/>
      <c r="J106" s="162"/>
      <c r="K106" s="172"/>
      <c r="L106" s="161"/>
      <c r="M106" s="162"/>
      <c r="N106" s="172"/>
      <c r="O106" s="161"/>
      <c r="P106" s="163"/>
      <c r="Q106" s="156">
        <f t="shared" si="1"/>
        <v>0</v>
      </c>
      <c r="R106" s="164"/>
      <c r="S106" s="165"/>
    </row>
    <row r="107" spans="1:19" ht="18" hidden="1" customHeight="1">
      <c r="A107" s="703">
        <v>97</v>
      </c>
      <c r="B107" s="704"/>
      <c r="C107" s="167"/>
      <c r="D107" s="151"/>
      <c r="E107" s="151"/>
      <c r="F107" s="152"/>
      <c r="G107" s="159"/>
      <c r="H107" s="160"/>
      <c r="I107" s="172"/>
      <c r="J107" s="162"/>
      <c r="K107" s="172"/>
      <c r="L107" s="161"/>
      <c r="M107" s="162"/>
      <c r="N107" s="172"/>
      <c r="O107" s="161"/>
      <c r="P107" s="163"/>
      <c r="Q107" s="156">
        <f t="shared" si="1"/>
        <v>0</v>
      </c>
      <c r="R107" s="164"/>
      <c r="S107" s="165"/>
    </row>
    <row r="108" spans="1:19" ht="18" hidden="1" customHeight="1">
      <c r="A108" s="703">
        <v>98</v>
      </c>
      <c r="B108" s="704"/>
      <c r="C108" s="167"/>
      <c r="D108" s="151"/>
      <c r="E108" s="151"/>
      <c r="F108" s="152"/>
      <c r="G108" s="159"/>
      <c r="H108" s="160"/>
      <c r="I108" s="172"/>
      <c r="J108" s="162"/>
      <c r="K108" s="172"/>
      <c r="L108" s="161"/>
      <c r="M108" s="162"/>
      <c r="N108" s="172"/>
      <c r="O108" s="161"/>
      <c r="P108" s="163"/>
      <c r="Q108" s="156">
        <f t="shared" si="1"/>
        <v>0</v>
      </c>
      <c r="R108" s="164"/>
      <c r="S108" s="165"/>
    </row>
    <row r="109" spans="1:19" ht="18" hidden="1" customHeight="1">
      <c r="A109" s="703">
        <v>99</v>
      </c>
      <c r="B109" s="704"/>
      <c r="C109" s="167"/>
      <c r="D109" s="151"/>
      <c r="E109" s="151"/>
      <c r="F109" s="152"/>
      <c r="G109" s="159"/>
      <c r="H109" s="160"/>
      <c r="I109" s="172"/>
      <c r="J109" s="162"/>
      <c r="K109" s="172"/>
      <c r="L109" s="161"/>
      <c r="M109" s="162"/>
      <c r="N109" s="172"/>
      <c r="O109" s="161"/>
      <c r="P109" s="163"/>
      <c r="Q109" s="156">
        <f t="shared" si="1"/>
        <v>0</v>
      </c>
      <c r="R109" s="164"/>
      <c r="S109" s="165"/>
    </row>
    <row r="110" spans="1:19" ht="18" hidden="1" customHeight="1">
      <c r="A110" s="703">
        <v>100</v>
      </c>
      <c r="B110" s="704"/>
      <c r="C110" s="167"/>
      <c r="D110" s="151"/>
      <c r="E110" s="151"/>
      <c r="F110" s="152"/>
      <c r="G110" s="159"/>
      <c r="H110" s="160"/>
      <c r="I110" s="172"/>
      <c r="J110" s="162"/>
      <c r="K110" s="172"/>
      <c r="L110" s="161"/>
      <c r="M110" s="162"/>
      <c r="N110" s="172"/>
      <c r="O110" s="161"/>
      <c r="P110" s="163"/>
      <c r="Q110" s="156">
        <f t="shared" si="1"/>
        <v>0</v>
      </c>
      <c r="R110" s="164"/>
      <c r="S110" s="165"/>
    </row>
    <row r="111" spans="1:19" ht="18" hidden="1" customHeight="1">
      <c r="A111" s="703">
        <v>101</v>
      </c>
      <c r="B111" s="704"/>
      <c r="C111" s="167"/>
      <c r="D111" s="151"/>
      <c r="E111" s="151"/>
      <c r="F111" s="152"/>
      <c r="G111" s="159"/>
      <c r="H111" s="160"/>
      <c r="I111" s="172"/>
      <c r="J111" s="162"/>
      <c r="K111" s="172"/>
      <c r="L111" s="161"/>
      <c r="M111" s="162"/>
      <c r="N111" s="172"/>
      <c r="O111" s="161"/>
      <c r="P111" s="163"/>
      <c r="Q111" s="156">
        <f t="shared" si="1"/>
        <v>0</v>
      </c>
      <c r="R111" s="164"/>
      <c r="S111" s="165"/>
    </row>
    <row r="112" spans="1:19" ht="18" hidden="1" customHeight="1">
      <c r="A112" s="703">
        <v>102</v>
      </c>
      <c r="B112" s="704"/>
      <c r="C112" s="167"/>
      <c r="D112" s="151"/>
      <c r="E112" s="151"/>
      <c r="F112" s="152"/>
      <c r="G112" s="159"/>
      <c r="H112" s="160"/>
      <c r="I112" s="172"/>
      <c r="J112" s="162"/>
      <c r="K112" s="172"/>
      <c r="L112" s="161"/>
      <c r="M112" s="162"/>
      <c r="N112" s="172"/>
      <c r="O112" s="161"/>
      <c r="P112" s="163"/>
      <c r="Q112" s="156">
        <f t="shared" si="1"/>
        <v>0</v>
      </c>
      <c r="R112" s="164"/>
      <c r="S112" s="165"/>
    </row>
    <row r="113" spans="1:19" ht="18" hidden="1" customHeight="1">
      <c r="A113" s="703">
        <v>103</v>
      </c>
      <c r="B113" s="704"/>
      <c r="C113" s="167"/>
      <c r="D113" s="151"/>
      <c r="E113" s="151"/>
      <c r="F113" s="152"/>
      <c r="G113" s="159"/>
      <c r="H113" s="160"/>
      <c r="I113" s="172"/>
      <c r="J113" s="162"/>
      <c r="K113" s="172"/>
      <c r="L113" s="161"/>
      <c r="M113" s="162"/>
      <c r="N113" s="172"/>
      <c r="O113" s="161"/>
      <c r="P113" s="163"/>
      <c r="Q113" s="156">
        <f t="shared" si="1"/>
        <v>0</v>
      </c>
      <c r="R113" s="164"/>
      <c r="S113" s="165"/>
    </row>
    <row r="114" spans="1:19" ht="18" hidden="1" customHeight="1">
      <c r="A114" s="703">
        <v>104</v>
      </c>
      <c r="B114" s="704"/>
      <c r="C114" s="167"/>
      <c r="D114" s="151"/>
      <c r="E114" s="151"/>
      <c r="F114" s="152"/>
      <c r="G114" s="159"/>
      <c r="H114" s="160"/>
      <c r="I114" s="172"/>
      <c r="J114" s="162"/>
      <c r="K114" s="172"/>
      <c r="L114" s="161"/>
      <c r="M114" s="162"/>
      <c r="N114" s="172"/>
      <c r="O114" s="161"/>
      <c r="P114" s="163"/>
      <c r="Q114" s="156">
        <f t="shared" si="1"/>
        <v>0</v>
      </c>
      <c r="R114" s="164"/>
      <c r="S114" s="165"/>
    </row>
    <row r="115" spans="1:19" ht="18" hidden="1" customHeight="1">
      <c r="A115" s="703">
        <v>105</v>
      </c>
      <c r="B115" s="704"/>
      <c r="C115" s="167"/>
      <c r="D115" s="151"/>
      <c r="E115" s="151"/>
      <c r="F115" s="152"/>
      <c r="G115" s="159"/>
      <c r="H115" s="160"/>
      <c r="I115" s="172"/>
      <c r="J115" s="162"/>
      <c r="K115" s="172"/>
      <c r="L115" s="161"/>
      <c r="M115" s="162"/>
      <c r="N115" s="172"/>
      <c r="O115" s="161"/>
      <c r="P115" s="163"/>
      <c r="Q115" s="156">
        <f t="shared" si="1"/>
        <v>0</v>
      </c>
      <c r="R115" s="164"/>
      <c r="S115" s="165"/>
    </row>
    <row r="116" spans="1:19" ht="18" hidden="1" customHeight="1">
      <c r="A116" s="703">
        <v>106</v>
      </c>
      <c r="B116" s="704"/>
      <c r="C116" s="167"/>
      <c r="D116" s="151"/>
      <c r="E116" s="151"/>
      <c r="F116" s="152"/>
      <c r="G116" s="159"/>
      <c r="H116" s="160"/>
      <c r="I116" s="172"/>
      <c r="J116" s="162"/>
      <c r="K116" s="172"/>
      <c r="L116" s="161"/>
      <c r="M116" s="162"/>
      <c r="N116" s="172"/>
      <c r="O116" s="161"/>
      <c r="P116" s="163"/>
      <c r="Q116" s="156">
        <f t="shared" si="1"/>
        <v>0</v>
      </c>
      <c r="R116" s="164"/>
      <c r="S116" s="165"/>
    </row>
    <row r="117" spans="1:19" ht="18" hidden="1" customHeight="1">
      <c r="A117" s="703">
        <v>107</v>
      </c>
      <c r="B117" s="704"/>
      <c r="C117" s="167"/>
      <c r="D117" s="151"/>
      <c r="E117" s="151"/>
      <c r="F117" s="152"/>
      <c r="G117" s="159"/>
      <c r="H117" s="160"/>
      <c r="I117" s="172"/>
      <c r="J117" s="162"/>
      <c r="K117" s="172"/>
      <c r="L117" s="161"/>
      <c r="M117" s="162"/>
      <c r="N117" s="172"/>
      <c r="O117" s="161"/>
      <c r="P117" s="163"/>
      <c r="Q117" s="156">
        <f t="shared" si="1"/>
        <v>0</v>
      </c>
      <c r="R117" s="164"/>
      <c r="S117" s="165"/>
    </row>
    <row r="118" spans="1:19" ht="18" hidden="1" customHeight="1">
      <c r="A118" s="703">
        <v>108</v>
      </c>
      <c r="B118" s="704"/>
      <c r="C118" s="167"/>
      <c r="D118" s="151"/>
      <c r="E118" s="151"/>
      <c r="F118" s="152"/>
      <c r="G118" s="159"/>
      <c r="H118" s="160"/>
      <c r="I118" s="172"/>
      <c r="J118" s="162"/>
      <c r="K118" s="172"/>
      <c r="L118" s="161"/>
      <c r="M118" s="162"/>
      <c r="N118" s="172"/>
      <c r="O118" s="161"/>
      <c r="P118" s="163"/>
      <c r="Q118" s="156">
        <f t="shared" si="1"/>
        <v>0</v>
      </c>
      <c r="R118" s="164"/>
      <c r="S118" s="165"/>
    </row>
    <row r="119" spans="1:19" ht="18" hidden="1" customHeight="1">
      <c r="A119" s="703">
        <v>109</v>
      </c>
      <c r="B119" s="704"/>
      <c r="C119" s="167"/>
      <c r="D119" s="151"/>
      <c r="E119" s="151"/>
      <c r="F119" s="152"/>
      <c r="G119" s="159"/>
      <c r="H119" s="160"/>
      <c r="I119" s="172"/>
      <c r="J119" s="162"/>
      <c r="K119" s="172"/>
      <c r="L119" s="161"/>
      <c r="M119" s="162"/>
      <c r="N119" s="172"/>
      <c r="O119" s="161"/>
      <c r="P119" s="163"/>
      <c r="Q119" s="156">
        <f t="shared" si="1"/>
        <v>0</v>
      </c>
      <c r="R119" s="164"/>
      <c r="S119" s="165"/>
    </row>
    <row r="120" spans="1:19" ht="18" hidden="1" customHeight="1">
      <c r="A120" s="703">
        <v>110</v>
      </c>
      <c r="B120" s="704"/>
      <c r="C120" s="167"/>
      <c r="D120" s="151"/>
      <c r="E120" s="151"/>
      <c r="F120" s="152"/>
      <c r="G120" s="159"/>
      <c r="H120" s="160"/>
      <c r="I120" s="172"/>
      <c r="J120" s="162"/>
      <c r="K120" s="172"/>
      <c r="L120" s="161"/>
      <c r="M120" s="162"/>
      <c r="N120" s="172"/>
      <c r="O120" s="161"/>
      <c r="P120" s="163"/>
      <c r="Q120" s="156">
        <f t="shared" si="1"/>
        <v>0</v>
      </c>
      <c r="R120" s="164"/>
      <c r="S120" s="165"/>
    </row>
    <row r="121" spans="1:19" ht="18" hidden="1" customHeight="1">
      <c r="A121" s="703">
        <v>111</v>
      </c>
      <c r="B121" s="704"/>
      <c r="C121" s="167"/>
      <c r="D121" s="151"/>
      <c r="E121" s="151"/>
      <c r="F121" s="152"/>
      <c r="G121" s="159"/>
      <c r="H121" s="160"/>
      <c r="I121" s="172"/>
      <c r="J121" s="162"/>
      <c r="K121" s="172"/>
      <c r="L121" s="161"/>
      <c r="M121" s="162"/>
      <c r="N121" s="172"/>
      <c r="O121" s="161"/>
      <c r="P121" s="163"/>
      <c r="Q121" s="156">
        <f t="shared" si="1"/>
        <v>0</v>
      </c>
      <c r="R121" s="164"/>
      <c r="S121" s="165"/>
    </row>
    <row r="122" spans="1:19" ht="18" hidden="1" customHeight="1">
      <c r="A122" s="703">
        <v>112</v>
      </c>
      <c r="B122" s="704"/>
      <c r="C122" s="167"/>
      <c r="D122" s="151"/>
      <c r="E122" s="151"/>
      <c r="F122" s="152"/>
      <c r="G122" s="159"/>
      <c r="H122" s="160"/>
      <c r="I122" s="172"/>
      <c r="J122" s="162"/>
      <c r="K122" s="172"/>
      <c r="L122" s="161"/>
      <c r="M122" s="162"/>
      <c r="N122" s="172"/>
      <c r="O122" s="161"/>
      <c r="P122" s="163"/>
      <c r="Q122" s="156">
        <f t="shared" si="1"/>
        <v>0</v>
      </c>
      <c r="R122" s="164"/>
      <c r="S122" s="165"/>
    </row>
    <row r="123" spans="1:19" ht="18" hidden="1" customHeight="1">
      <c r="A123" s="703">
        <v>113</v>
      </c>
      <c r="B123" s="704"/>
      <c r="C123" s="167"/>
      <c r="D123" s="151"/>
      <c r="E123" s="151"/>
      <c r="F123" s="152"/>
      <c r="G123" s="159"/>
      <c r="H123" s="160"/>
      <c r="I123" s="172"/>
      <c r="J123" s="162"/>
      <c r="K123" s="172"/>
      <c r="L123" s="161"/>
      <c r="M123" s="162"/>
      <c r="N123" s="172"/>
      <c r="O123" s="161"/>
      <c r="P123" s="163"/>
      <c r="Q123" s="156">
        <f t="shared" si="1"/>
        <v>0</v>
      </c>
      <c r="R123" s="164"/>
      <c r="S123" s="165"/>
    </row>
    <row r="124" spans="1:19" ht="18" hidden="1" customHeight="1">
      <c r="A124" s="703">
        <v>114</v>
      </c>
      <c r="B124" s="704"/>
      <c r="C124" s="167"/>
      <c r="D124" s="151"/>
      <c r="E124" s="151"/>
      <c r="F124" s="152"/>
      <c r="G124" s="159"/>
      <c r="H124" s="160"/>
      <c r="I124" s="172"/>
      <c r="J124" s="162"/>
      <c r="K124" s="172"/>
      <c r="L124" s="161"/>
      <c r="M124" s="162"/>
      <c r="N124" s="172"/>
      <c r="O124" s="161"/>
      <c r="P124" s="163"/>
      <c r="Q124" s="156">
        <f t="shared" si="1"/>
        <v>0</v>
      </c>
      <c r="R124" s="164"/>
      <c r="S124" s="165"/>
    </row>
    <row r="125" spans="1:19" ht="18" hidden="1" customHeight="1">
      <c r="A125" s="703">
        <v>115</v>
      </c>
      <c r="B125" s="704"/>
      <c r="C125" s="167"/>
      <c r="D125" s="151"/>
      <c r="E125" s="151"/>
      <c r="F125" s="152"/>
      <c r="G125" s="159"/>
      <c r="H125" s="160"/>
      <c r="I125" s="172"/>
      <c r="J125" s="162"/>
      <c r="K125" s="172"/>
      <c r="L125" s="161"/>
      <c r="M125" s="162"/>
      <c r="N125" s="172"/>
      <c r="O125" s="161"/>
      <c r="P125" s="163"/>
      <c r="Q125" s="156">
        <f t="shared" si="1"/>
        <v>0</v>
      </c>
      <c r="R125" s="164"/>
      <c r="S125" s="165"/>
    </row>
    <row r="126" spans="1:19" ht="18" hidden="1" customHeight="1">
      <c r="A126" s="703">
        <v>116</v>
      </c>
      <c r="B126" s="704"/>
      <c r="C126" s="167"/>
      <c r="D126" s="151"/>
      <c r="E126" s="151"/>
      <c r="F126" s="152"/>
      <c r="G126" s="159"/>
      <c r="H126" s="160"/>
      <c r="I126" s="172"/>
      <c r="J126" s="162"/>
      <c r="K126" s="172"/>
      <c r="L126" s="161"/>
      <c r="M126" s="162"/>
      <c r="N126" s="172"/>
      <c r="O126" s="161"/>
      <c r="P126" s="163"/>
      <c r="Q126" s="156">
        <f t="shared" si="1"/>
        <v>0</v>
      </c>
      <c r="R126" s="164"/>
      <c r="S126" s="165"/>
    </row>
    <row r="127" spans="1:19" ht="18" hidden="1" customHeight="1">
      <c r="A127" s="703">
        <v>117</v>
      </c>
      <c r="B127" s="704"/>
      <c r="C127" s="167"/>
      <c r="D127" s="151"/>
      <c r="E127" s="151"/>
      <c r="F127" s="152"/>
      <c r="G127" s="159"/>
      <c r="H127" s="160"/>
      <c r="I127" s="172"/>
      <c r="J127" s="162"/>
      <c r="K127" s="172"/>
      <c r="L127" s="161"/>
      <c r="M127" s="162"/>
      <c r="N127" s="172"/>
      <c r="O127" s="161"/>
      <c r="P127" s="163"/>
      <c r="Q127" s="156">
        <f t="shared" si="1"/>
        <v>0</v>
      </c>
      <c r="R127" s="164"/>
      <c r="S127" s="165"/>
    </row>
    <row r="128" spans="1:19" ht="18" hidden="1" customHeight="1">
      <c r="A128" s="703">
        <v>118</v>
      </c>
      <c r="B128" s="704"/>
      <c r="C128" s="167"/>
      <c r="D128" s="151"/>
      <c r="E128" s="151"/>
      <c r="F128" s="152"/>
      <c r="G128" s="159"/>
      <c r="H128" s="160"/>
      <c r="I128" s="172"/>
      <c r="J128" s="162"/>
      <c r="K128" s="172"/>
      <c r="L128" s="161"/>
      <c r="M128" s="162"/>
      <c r="N128" s="172"/>
      <c r="O128" s="161"/>
      <c r="P128" s="163"/>
      <c r="Q128" s="156">
        <f t="shared" si="1"/>
        <v>0</v>
      </c>
      <c r="R128" s="164"/>
      <c r="S128" s="165"/>
    </row>
    <row r="129" spans="1:19" ht="18" hidden="1" customHeight="1">
      <c r="A129" s="703">
        <v>119</v>
      </c>
      <c r="B129" s="704"/>
      <c r="C129" s="167"/>
      <c r="D129" s="151"/>
      <c r="E129" s="151"/>
      <c r="F129" s="152"/>
      <c r="G129" s="159"/>
      <c r="H129" s="160"/>
      <c r="I129" s="172"/>
      <c r="J129" s="162"/>
      <c r="K129" s="172"/>
      <c r="L129" s="161"/>
      <c r="M129" s="162"/>
      <c r="N129" s="172"/>
      <c r="O129" s="161"/>
      <c r="P129" s="163"/>
      <c r="Q129" s="156">
        <f t="shared" si="1"/>
        <v>0</v>
      </c>
      <c r="R129" s="164"/>
      <c r="S129" s="165"/>
    </row>
    <row r="130" spans="1:19" ht="18" hidden="1" customHeight="1">
      <c r="A130" s="703">
        <v>120</v>
      </c>
      <c r="B130" s="704"/>
      <c r="C130" s="167"/>
      <c r="D130" s="151"/>
      <c r="E130" s="151"/>
      <c r="F130" s="152"/>
      <c r="G130" s="159"/>
      <c r="H130" s="160"/>
      <c r="I130" s="172"/>
      <c r="J130" s="162"/>
      <c r="K130" s="172"/>
      <c r="L130" s="161"/>
      <c r="M130" s="162"/>
      <c r="N130" s="172"/>
      <c r="O130" s="161"/>
      <c r="P130" s="163"/>
      <c r="Q130" s="156">
        <f t="shared" si="1"/>
        <v>0</v>
      </c>
      <c r="R130" s="164"/>
      <c r="S130" s="165"/>
    </row>
    <row r="131" spans="1:19" ht="18" hidden="1" customHeight="1">
      <c r="A131" s="703">
        <v>121</v>
      </c>
      <c r="B131" s="704"/>
      <c r="C131" s="167"/>
      <c r="D131" s="151"/>
      <c r="E131" s="151"/>
      <c r="F131" s="152"/>
      <c r="G131" s="159"/>
      <c r="H131" s="160"/>
      <c r="I131" s="172"/>
      <c r="J131" s="162"/>
      <c r="K131" s="172"/>
      <c r="L131" s="161"/>
      <c r="M131" s="162"/>
      <c r="N131" s="172"/>
      <c r="O131" s="161"/>
      <c r="P131" s="163"/>
      <c r="Q131" s="156">
        <f t="shared" si="1"/>
        <v>0</v>
      </c>
      <c r="R131" s="164"/>
      <c r="S131" s="165"/>
    </row>
    <row r="132" spans="1:19" ht="18" hidden="1" customHeight="1">
      <c r="A132" s="703">
        <v>122</v>
      </c>
      <c r="B132" s="704"/>
      <c r="C132" s="167"/>
      <c r="D132" s="151"/>
      <c r="E132" s="151"/>
      <c r="F132" s="152"/>
      <c r="G132" s="159"/>
      <c r="H132" s="160"/>
      <c r="I132" s="172"/>
      <c r="J132" s="162"/>
      <c r="K132" s="172"/>
      <c r="L132" s="161"/>
      <c r="M132" s="162"/>
      <c r="N132" s="172"/>
      <c r="O132" s="161"/>
      <c r="P132" s="163"/>
      <c r="Q132" s="156">
        <f t="shared" si="1"/>
        <v>0</v>
      </c>
      <c r="R132" s="164"/>
      <c r="S132" s="165"/>
    </row>
    <row r="133" spans="1:19" ht="18" hidden="1" customHeight="1">
      <c r="A133" s="703">
        <v>123</v>
      </c>
      <c r="B133" s="704"/>
      <c r="C133" s="167"/>
      <c r="D133" s="151"/>
      <c r="E133" s="151"/>
      <c r="F133" s="152"/>
      <c r="G133" s="159"/>
      <c r="H133" s="160"/>
      <c r="I133" s="172"/>
      <c r="J133" s="162"/>
      <c r="K133" s="172"/>
      <c r="L133" s="161"/>
      <c r="M133" s="162"/>
      <c r="N133" s="172"/>
      <c r="O133" s="161"/>
      <c r="P133" s="163"/>
      <c r="Q133" s="156">
        <f t="shared" si="1"/>
        <v>0</v>
      </c>
      <c r="R133" s="164"/>
      <c r="S133" s="165"/>
    </row>
    <row r="134" spans="1:19" ht="18" hidden="1" customHeight="1">
      <c r="A134" s="703">
        <v>124</v>
      </c>
      <c r="B134" s="704"/>
      <c r="C134" s="167"/>
      <c r="D134" s="151"/>
      <c r="E134" s="151"/>
      <c r="F134" s="152"/>
      <c r="G134" s="159"/>
      <c r="H134" s="160"/>
      <c r="I134" s="172"/>
      <c r="J134" s="162"/>
      <c r="K134" s="172"/>
      <c r="L134" s="161"/>
      <c r="M134" s="162"/>
      <c r="N134" s="172"/>
      <c r="O134" s="161"/>
      <c r="P134" s="163"/>
      <c r="Q134" s="156">
        <f t="shared" si="1"/>
        <v>0</v>
      </c>
      <c r="R134" s="164"/>
      <c r="S134" s="165"/>
    </row>
    <row r="135" spans="1:19" ht="18" hidden="1" customHeight="1">
      <c r="A135" s="703">
        <v>125</v>
      </c>
      <c r="B135" s="704"/>
      <c r="C135" s="167"/>
      <c r="D135" s="151"/>
      <c r="E135" s="151"/>
      <c r="F135" s="152"/>
      <c r="G135" s="159"/>
      <c r="H135" s="160"/>
      <c r="I135" s="172"/>
      <c r="J135" s="162"/>
      <c r="K135" s="172"/>
      <c r="L135" s="161"/>
      <c r="M135" s="162"/>
      <c r="N135" s="172"/>
      <c r="O135" s="161"/>
      <c r="P135" s="163"/>
      <c r="Q135" s="156">
        <f t="shared" si="1"/>
        <v>0</v>
      </c>
      <c r="R135" s="164"/>
      <c r="S135" s="165"/>
    </row>
    <row r="136" spans="1:19" ht="18" hidden="1" customHeight="1">
      <c r="A136" s="703">
        <v>126</v>
      </c>
      <c r="B136" s="704"/>
      <c r="C136" s="167"/>
      <c r="D136" s="151"/>
      <c r="E136" s="151"/>
      <c r="F136" s="152"/>
      <c r="G136" s="159"/>
      <c r="H136" s="160"/>
      <c r="I136" s="172"/>
      <c r="J136" s="162"/>
      <c r="K136" s="172"/>
      <c r="L136" s="161"/>
      <c r="M136" s="162"/>
      <c r="N136" s="172"/>
      <c r="O136" s="161"/>
      <c r="P136" s="163"/>
      <c r="Q136" s="156">
        <f t="shared" si="1"/>
        <v>0</v>
      </c>
      <c r="R136" s="164"/>
      <c r="S136" s="165"/>
    </row>
    <row r="137" spans="1:19" ht="18" hidden="1" customHeight="1">
      <c r="A137" s="703">
        <v>127</v>
      </c>
      <c r="B137" s="704"/>
      <c r="C137" s="167"/>
      <c r="D137" s="151"/>
      <c r="E137" s="151"/>
      <c r="F137" s="152"/>
      <c r="G137" s="159"/>
      <c r="H137" s="160"/>
      <c r="I137" s="172"/>
      <c r="J137" s="162"/>
      <c r="K137" s="172"/>
      <c r="L137" s="161"/>
      <c r="M137" s="162"/>
      <c r="N137" s="172"/>
      <c r="O137" s="161"/>
      <c r="P137" s="163"/>
      <c r="Q137" s="156">
        <f t="shared" si="1"/>
        <v>0</v>
      </c>
      <c r="R137" s="164"/>
      <c r="S137" s="165"/>
    </row>
    <row r="138" spans="1:19" ht="18" hidden="1" customHeight="1">
      <c r="A138" s="703">
        <v>128</v>
      </c>
      <c r="B138" s="704"/>
      <c r="C138" s="167"/>
      <c r="D138" s="151"/>
      <c r="E138" s="151"/>
      <c r="F138" s="152"/>
      <c r="G138" s="159"/>
      <c r="H138" s="160"/>
      <c r="I138" s="172"/>
      <c r="J138" s="162"/>
      <c r="K138" s="172"/>
      <c r="L138" s="161"/>
      <c r="M138" s="162"/>
      <c r="N138" s="172"/>
      <c r="O138" s="161"/>
      <c r="P138" s="163"/>
      <c r="Q138" s="156">
        <f t="shared" si="1"/>
        <v>0</v>
      </c>
      <c r="R138" s="164"/>
      <c r="S138" s="165"/>
    </row>
    <row r="139" spans="1:19" ht="18" hidden="1" customHeight="1">
      <c r="A139" s="703">
        <v>129</v>
      </c>
      <c r="B139" s="704"/>
      <c r="C139" s="167"/>
      <c r="D139" s="151"/>
      <c r="E139" s="151"/>
      <c r="F139" s="152"/>
      <c r="G139" s="159"/>
      <c r="H139" s="160"/>
      <c r="I139" s="172"/>
      <c r="J139" s="162"/>
      <c r="K139" s="172"/>
      <c r="L139" s="161"/>
      <c r="M139" s="162"/>
      <c r="N139" s="172"/>
      <c r="O139" s="161"/>
      <c r="P139" s="163"/>
      <c r="Q139" s="156">
        <f t="shared" si="1"/>
        <v>0</v>
      </c>
      <c r="R139" s="164"/>
      <c r="S139" s="165"/>
    </row>
    <row r="140" spans="1:19" ht="18" hidden="1" customHeight="1">
      <c r="A140" s="703">
        <v>130</v>
      </c>
      <c r="B140" s="704"/>
      <c r="C140" s="167"/>
      <c r="D140" s="151"/>
      <c r="E140" s="151"/>
      <c r="F140" s="152"/>
      <c r="G140" s="159"/>
      <c r="H140" s="160"/>
      <c r="I140" s="172"/>
      <c r="J140" s="162"/>
      <c r="K140" s="172"/>
      <c r="L140" s="161"/>
      <c r="M140" s="162"/>
      <c r="N140" s="172"/>
      <c r="O140" s="161"/>
      <c r="P140" s="163"/>
      <c r="Q140" s="156">
        <f t="shared" ref="Q140:Q203" si="2">IF(I140="",0,INT(SUM(PRODUCT(I140,K140,N140))))</f>
        <v>0</v>
      </c>
      <c r="R140" s="164"/>
      <c r="S140" s="165"/>
    </row>
    <row r="141" spans="1:19" ht="18" hidden="1" customHeight="1">
      <c r="A141" s="703">
        <v>131</v>
      </c>
      <c r="B141" s="704"/>
      <c r="C141" s="167"/>
      <c r="D141" s="151"/>
      <c r="E141" s="151"/>
      <c r="F141" s="152"/>
      <c r="G141" s="159"/>
      <c r="H141" s="160"/>
      <c r="I141" s="172"/>
      <c r="J141" s="162"/>
      <c r="K141" s="172"/>
      <c r="L141" s="161"/>
      <c r="M141" s="162"/>
      <c r="N141" s="172"/>
      <c r="O141" s="161"/>
      <c r="P141" s="163"/>
      <c r="Q141" s="156">
        <f t="shared" si="2"/>
        <v>0</v>
      </c>
      <c r="R141" s="164"/>
      <c r="S141" s="165"/>
    </row>
    <row r="142" spans="1:19" ht="18" hidden="1" customHeight="1">
      <c r="A142" s="703">
        <v>132</v>
      </c>
      <c r="B142" s="704"/>
      <c r="C142" s="167"/>
      <c r="D142" s="151"/>
      <c r="E142" s="151"/>
      <c r="F142" s="152"/>
      <c r="G142" s="159"/>
      <c r="H142" s="160"/>
      <c r="I142" s="172"/>
      <c r="J142" s="162"/>
      <c r="K142" s="172"/>
      <c r="L142" s="161"/>
      <c r="M142" s="162"/>
      <c r="N142" s="172"/>
      <c r="O142" s="161"/>
      <c r="P142" s="163"/>
      <c r="Q142" s="156">
        <f t="shared" si="2"/>
        <v>0</v>
      </c>
      <c r="R142" s="164"/>
      <c r="S142" s="165"/>
    </row>
    <row r="143" spans="1:19" ht="18" hidden="1" customHeight="1">
      <c r="A143" s="703">
        <v>133</v>
      </c>
      <c r="B143" s="704"/>
      <c r="C143" s="167"/>
      <c r="D143" s="151"/>
      <c r="E143" s="151"/>
      <c r="F143" s="152"/>
      <c r="G143" s="159"/>
      <c r="H143" s="160"/>
      <c r="I143" s="172"/>
      <c r="J143" s="162"/>
      <c r="K143" s="172"/>
      <c r="L143" s="161"/>
      <c r="M143" s="162"/>
      <c r="N143" s="172"/>
      <c r="O143" s="161"/>
      <c r="P143" s="163"/>
      <c r="Q143" s="156">
        <f t="shared" si="2"/>
        <v>0</v>
      </c>
      <c r="R143" s="164"/>
      <c r="S143" s="165"/>
    </row>
    <row r="144" spans="1:19" ht="18" hidden="1" customHeight="1">
      <c r="A144" s="703">
        <v>134</v>
      </c>
      <c r="B144" s="704"/>
      <c r="C144" s="167"/>
      <c r="D144" s="151"/>
      <c r="E144" s="151"/>
      <c r="F144" s="152"/>
      <c r="G144" s="159"/>
      <c r="H144" s="160"/>
      <c r="I144" s="172"/>
      <c r="J144" s="162"/>
      <c r="K144" s="172"/>
      <c r="L144" s="161"/>
      <c r="M144" s="162"/>
      <c r="N144" s="172"/>
      <c r="O144" s="161"/>
      <c r="P144" s="163"/>
      <c r="Q144" s="156">
        <f t="shared" si="2"/>
        <v>0</v>
      </c>
      <c r="R144" s="164"/>
      <c r="S144" s="165"/>
    </row>
    <row r="145" spans="1:19" ht="18" hidden="1" customHeight="1">
      <c r="A145" s="703">
        <v>135</v>
      </c>
      <c r="B145" s="704"/>
      <c r="C145" s="167"/>
      <c r="D145" s="151"/>
      <c r="E145" s="151"/>
      <c r="F145" s="152"/>
      <c r="G145" s="159"/>
      <c r="H145" s="160"/>
      <c r="I145" s="172"/>
      <c r="J145" s="162"/>
      <c r="K145" s="172"/>
      <c r="L145" s="161"/>
      <c r="M145" s="162"/>
      <c r="N145" s="172"/>
      <c r="O145" s="161"/>
      <c r="P145" s="163"/>
      <c r="Q145" s="156">
        <f t="shared" si="2"/>
        <v>0</v>
      </c>
      <c r="R145" s="164"/>
      <c r="S145" s="165"/>
    </row>
    <row r="146" spans="1:19" ht="18" hidden="1" customHeight="1">
      <c r="A146" s="703">
        <v>136</v>
      </c>
      <c r="B146" s="704"/>
      <c r="C146" s="167"/>
      <c r="D146" s="151"/>
      <c r="E146" s="151"/>
      <c r="F146" s="152"/>
      <c r="G146" s="159"/>
      <c r="H146" s="160"/>
      <c r="I146" s="172"/>
      <c r="J146" s="162"/>
      <c r="K146" s="172"/>
      <c r="L146" s="161"/>
      <c r="M146" s="162"/>
      <c r="N146" s="172"/>
      <c r="O146" s="161"/>
      <c r="P146" s="163"/>
      <c r="Q146" s="156">
        <f t="shared" si="2"/>
        <v>0</v>
      </c>
      <c r="R146" s="164"/>
      <c r="S146" s="165"/>
    </row>
    <row r="147" spans="1:19" ht="18" hidden="1" customHeight="1">
      <c r="A147" s="703">
        <v>137</v>
      </c>
      <c r="B147" s="704"/>
      <c r="C147" s="167"/>
      <c r="D147" s="151"/>
      <c r="E147" s="151"/>
      <c r="F147" s="152"/>
      <c r="G147" s="159"/>
      <c r="H147" s="160"/>
      <c r="I147" s="172"/>
      <c r="J147" s="162"/>
      <c r="K147" s="172"/>
      <c r="L147" s="161"/>
      <c r="M147" s="162"/>
      <c r="N147" s="172"/>
      <c r="O147" s="161"/>
      <c r="P147" s="163"/>
      <c r="Q147" s="156">
        <f t="shared" si="2"/>
        <v>0</v>
      </c>
      <c r="R147" s="164"/>
      <c r="S147" s="165"/>
    </row>
    <row r="148" spans="1:19" ht="18" hidden="1" customHeight="1">
      <c r="A148" s="703">
        <v>138</v>
      </c>
      <c r="B148" s="704"/>
      <c r="C148" s="167"/>
      <c r="D148" s="151"/>
      <c r="E148" s="151"/>
      <c r="F148" s="152"/>
      <c r="G148" s="159"/>
      <c r="H148" s="160"/>
      <c r="I148" s="172"/>
      <c r="J148" s="162"/>
      <c r="K148" s="172"/>
      <c r="L148" s="161"/>
      <c r="M148" s="162"/>
      <c r="N148" s="172"/>
      <c r="O148" s="161"/>
      <c r="P148" s="163"/>
      <c r="Q148" s="156">
        <f t="shared" si="2"/>
        <v>0</v>
      </c>
      <c r="R148" s="164"/>
      <c r="S148" s="165"/>
    </row>
    <row r="149" spans="1:19" ht="18" hidden="1" customHeight="1">
      <c r="A149" s="703">
        <v>139</v>
      </c>
      <c r="B149" s="704"/>
      <c r="C149" s="167"/>
      <c r="D149" s="151"/>
      <c r="E149" s="151"/>
      <c r="F149" s="152"/>
      <c r="G149" s="159"/>
      <c r="H149" s="160"/>
      <c r="I149" s="172"/>
      <c r="J149" s="162"/>
      <c r="K149" s="172"/>
      <c r="L149" s="161"/>
      <c r="M149" s="162"/>
      <c r="N149" s="172"/>
      <c r="O149" s="161"/>
      <c r="P149" s="163"/>
      <c r="Q149" s="156">
        <f t="shared" si="2"/>
        <v>0</v>
      </c>
      <c r="R149" s="164"/>
      <c r="S149" s="165"/>
    </row>
    <row r="150" spans="1:19" ht="18" hidden="1" customHeight="1">
      <c r="A150" s="703">
        <v>140</v>
      </c>
      <c r="B150" s="704"/>
      <c r="C150" s="167"/>
      <c r="D150" s="151"/>
      <c r="E150" s="151"/>
      <c r="F150" s="152"/>
      <c r="G150" s="159"/>
      <c r="H150" s="160"/>
      <c r="I150" s="172"/>
      <c r="J150" s="162"/>
      <c r="K150" s="172"/>
      <c r="L150" s="161"/>
      <c r="M150" s="162"/>
      <c r="N150" s="172"/>
      <c r="O150" s="161"/>
      <c r="P150" s="163"/>
      <c r="Q150" s="156">
        <f t="shared" si="2"/>
        <v>0</v>
      </c>
      <c r="R150" s="164"/>
      <c r="S150" s="165"/>
    </row>
    <row r="151" spans="1:19" ht="18" hidden="1" customHeight="1">
      <c r="A151" s="703">
        <v>141</v>
      </c>
      <c r="B151" s="704"/>
      <c r="C151" s="167"/>
      <c r="D151" s="151"/>
      <c r="E151" s="151"/>
      <c r="F151" s="152"/>
      <c r="G151" s="159"/>
      <c r="H151" s="160"/>
      <c r="I151" s="172"/>
      <c r="J151" s="162"/>
      <c r="K151" s="172"/>
      <c r="L151" s="161"/>
      <c r="M151" s="162"/>
      <c r="N151" s="172"/>
      <c r="O151" s="161"/>
      <c r="P151" s="163"/>
      <c r="Q151" s="156">
        <f t="shared" si="2"/>
        <v>0</v>
      </c>
      <c r="R151" s="164"/>
      <c r="S151" s="165"/>
    </row>
    <row r="152" spans="1:19" ht="18" hidden="1" customHeight="1">
      <c r="A152" s="703">
        <v>142</v>
      </c>
      <c r="B152" s="704"/>
      <c r="C152" s="167"/>
      <c r="D152" s="151"/>
      <c r="E152" s="151"/>
      <c r="F152" s="152"/>
      <c r="G152" s="159"/>
      <c r="H152" s="160"/>
      <c r="I152" s="172"/>
      <c r="J152" s="162"/>
      <c r="K152" s="172"/>
      <c r="L152" s="161"/>
      <c r="M152" s="162"/>
      <c r="N152" s="172"/>
      <c r="O152" s="161"/>
      <c r="P152" s="163"/>
      <c r="Q152" s="156">
        <f t="shared" si="2"/>
        <v>0</v>
      </c>
      <c r="R152" s="164"/>
      <c r="S152" s="165"/>
    </row>
    <row r="153" spans="1:19" ht="18" hidden="1" customHeight="1">
      <c r="A153" s="703">
        <v>143</v>
      </c>
      <c r="B153" s="704"/>
      <c r="C153" s="167"/>
      <c r="D153" s="151"/>
      <c r="E153" s="151"/>
      <c r="F153" s="152"/>
      <c r="G153" s="159"/>
      <c r="H153" s="160"/>
      <c r="I153" s="172"/>
      <c r="J153" s="162"/>
      <c r="K153" s="172"/>
      <c r="L153" s="161"/>
      <c r="M153" s="162"/>
      <c r="N153" s="172"/>
      <c r="O153" s="161"/>
      <c r="P153" s="163"/>
      <c r="Q153" s="156">
        <f t="shared" si="2"/>
        <v>0</v>
      </c>
      <c r="R153" s="164"/>
      <c r="S153" s="165"/>
    </row>
    <row r="154" spans="1:19" ht="18" hidden="1" customHeight="1">
      <c r="A154" s="703">
        <v>144</v>
      </c>
      <c r="B154" s="704"/>
      <c r="C154" s="167"/>
      <c r="D154" s="151"/>
      <c r="E154" s="151"/>
      <c r="F154" s="152"/>
      <c r="G154" s="159"/>
      <c r="H154" s="160"/>
      <c r="I154" s="172"/>
      <c r="J154" s="162"/>
      <c r="K154" s="172"/>
      <c r="L154" s="161"/>
      <c r="M154" s="162"/>
      <c r="N154" s="172"/>
      <c r="O154" s="161"/>
      <c r="P154" s="163"/>
      <c r="Q154" s="156">
        <f t="shared" si="2"/>
        <v>0</v>
      </c>
      <c r="R154" s="164"/>
      <c r="S154" s="165"/>
    </row>
    <row r="155" spans="1:19" ht="18" hidden="1" customHeight="1">
      <c r="A155" s="703">
        <v>145</v>
      </c>
      <c r="B155" s="704"/>
      <c r="C155" s="167"/>
      <c r="D155" s="151"/>
      <c r="E155" s="151"/>
      <c r="F155" s="152"/>
      <c r="G155" s="159"/>
      <c r="H155" s="160"/>
      <c r="I155" s="172"/>
      <c r="J155" s="162"/>
      <c r="K155" s="172"/>
      <c r="L155" s="161"/>
      <c r="M155" s="162"/>
      <c r="N155" s="172"/>
      <c r="O155" s="161"/>
      <c r="P155" s="163"/>
      <c r="Q155" s="156">
        <f t="shared" si="2"/>
        <v>0</v>
      </c>
      <c r="R155" s="164"/>
      <c r="S155" s="165"/>
    </row>
    <row r="156" spans="1:19" ht="18" hidden="1" customHeight="1">
      <c r="A156" s="703">
        <v>146</v>
      </c>
      <c r="B156" s="704"/>
      <c r="C156" s="167"/>
      <c r="D156" s="151"/>
      <c r="E156" s="151"/>
      <c r="F156" s="152"/>
      <c r="G156" s="159"/>
      <c r="H156" s="160"/>
      <c r="I156" s="172"/>
      <c r="J156" s="162"/>
      <c r="K156" s="172"/>
      <c r="L156" s="161"/>
      <c r="M156" s="162"/>
      <c r="N156" s="172"/>
      <c r="O156" s="161"/>
      <c r="P156" s="163"/>
      <c r="Q156" s="156">
        <f t="shared" si="2"/>
        <v>0</v>
      </c>
      <c r="R156" s="164"/>
      <c r="S156" s="165"/>
    </row>
    <row r="157" spans="1:19" ht="18" hidden="1" customHeight="1">
      <c r="A157" s="703">
        <v>147</v>
      </c>
      <c r="B157" s="704"/>
      <c r="C157" s="167"/>
      <c r="D157" s="151"/>
      <c r="E157" s="151"/>
      <c r="F157" s="152"/>
      <c r="G157" s="159"/>
      <c r="H157" s="160"/>
      <c r="I157" s="172"/>
      <c r="J157" s="162"/>
      <c r="K157" s="172"/>
      <c r="L157" s="161"/>
      <c r="M157" s="162"/>
      <c r="N157" s="172"/>
      <c r="O157" s="161"/>
      <c r="P157" s="163"/>
      <c r="Q157" s="156">
        <f t="shared" si="2"/>
        <v>0</v>
      </c>
      <c r="R157" s="164"/>
      <c r="S157" s="165"/>
    </row>
    <row r="158" spans="1:19" ht="18" hidden="1" customHeight="1">
      <c r="A158" s="703">
        <v>148</v>
      </c>
      <c r="B158" s="704"/>
      <c r="C158" s="167"/>
      <c r="D158" s="151"/>
      <c r="E158" s="151"/>
      <c r="F158" s="152"/>
      <c r="G158" s="159"/>
      <c r="H158" s="160"/>
      <c r="I158" s="172"/>
      <c r="J158" s="162"/>
      <c r="K158" s="172"/>
      <c r="L158" s="161"/>
      <c r="M158" s="162"/>
      <c r="N158" s="172"/>
      <c r="O158" s="161"/>
      <c r="P158" s="163"/>
      <c r="Q158" s="156">
        <f t="shared" si="2"/>
        <v>0</v>
      </c>
      <c r="R158" s="164"/>
      <c r="S158" s="165"/>
    </row>
    <row r="159" spans="1:19" ht="18" hidden="1" customHeight="1">
      <c r="A159" s="703">
        <v>149</v>
      </c>
      <c r="B159" s="704"/>
      <c r="C159" s="167"/>
      <c r="D159" s="151"/>
      <c r="E159" s="151"/>
      <c r="F159" s="152"/>
      <c r="G159" s="159"/>
      <c r="H159" s="160"/>
      <c r="I159" s="172"/>
      <c r="J159" s="162"/>
      <c r="K159" s="172"/>
      <c r="L159" s="161"/>
      <c r="M159" s="162"/>
      <c r="N159" s="172"/>
      <c r="O159" s="161"/>
      <c r="P159" s="163"/>
      <c r="Q159" s="156">
        <f t="shared" si="2"/>
        <v>0</v>
      </c>
      <c r="R159" s="164"/>
      <c r="S159" s="165"/>
    </row>
    <row r="160" spans="1:19" ht="18" hidden="1" customHeight="1">
      <c r="A160" s="703">
        <v>150</v>
      </c>
      <c r="B160" s="704"/>
      <c r="C160" s="167"/>
      <c r="D160" s="151"/>
      <c r="E160" s="151"/>
      <c r="F160" s="152"/>
      <c r="G160" s="159"/>
      <c r="H160" s="160"/>
      <c r="I160" s="172"/>
      <c r="J160" s="162"/>
      <c r="K160" s="172"/>
      <c r="L160" s="161"/>
      <c r="M160" s="162"/>
      <c r="N160" s="172"/>
      <c r="O160" s="161"/>
      <c r="P160" s="163"/>
      <c r="Q160" s="156">
        <f t="shared" si="2"/>
        <v>0</v>
      </c>
      <c r="R160" s="164"/>
      <c r="S160" s="165"/>
    </row>
    <row r="161" spans="1:19" ht="18" hidden="1" customHeight="1">
      <c r="A161" s="703">
        <v>151</v>
      </c>
      <c r="B161" s="704"/>
      <c r="C161" s="167"/>
      <c r="D161" s="151"/>
      <c r="E161" s="151"/>
      <c r="F161" s="152"/>
      <c r="G161" s="159"/>
      <c r="H161" s="160"/>
      <c r="I161" s="172"/>
      <c r="J161" s="162"/>
      <c r="K161" s="172"/>
      <c r="L161" s="161"/>
      <c r="M161" s="162"/>
      <c r="N161" s="172"/>
      <c r="O161" s="161"/>
      <c r="P161" s="163"/>
      <c r="Q161" s="156">
        <f t="shared" si="2"/>
        <v>0</v>
      </c>
      <c r="R161" s="164"/>
      <c r="S161" s="165"/>
    </row>
    <row r="162" spans="1:19" ht="18" hidden="1" customHeight="1">
      <c r="A162" s="703">
        <v>152</v>
      </c>
      <c r="B162" s="704"/>
      <c r="C162" s="167"/>
      <c r="D162" s="151"/>
      <c r="E162" s="151"/>
      <c r="F162" s="152"/>
      <c r="G162" s="159"/>
      <c r="H162" s="160"/>
      <c r="I162" s="172"/>
      <c r="J162" s="162"/>
      <c r="K162" s="172"/>
      <c r="L162" s="161"/>
      <c r="M162" s="162"/>
      <c r="N162" s="172"/>
      <c r="O162" s="161"/>
      <c r="P162" s="163"/>
      <c r="Q162" s="156">
        <f t="shared" si="2"/>
        <v>0</v>
      </c>
      <c r="R162" s="164"/>
      <c r="S162" s="165"/>
    </row>
    <row r="163" spans="1:19" ht="18" hidden="1" customHeight="1">
      <c r="A163" s="703">
        <v>153</v>
      </c>
      <c r="B163" s="704"/>
      <c r="C163" s="167"/>
      <c r="D163" s="151"/>
      <c r="E163" s="151"/>
      <c r="F163" s="152"/>
      <c r="G163" s="159"/>
      <c r="H163" s="160"/>
      <c r="I163" s="172"/>
      <c r="J163" s="162"/>
      <c r="K163" s="172"/>
      <c r="L163" s="161"/>
      <c r="M163" s="162"/>
      <c r="N163" s="172"/>
      <c r="O163" s="161"/>
      <c r="P163" s="163"/>
      <c r="Q163" s="156">
        <f t="shared" si="2"/>
        <v>0</v>
      </c>
      <c r="R163" s="164"/>
      <c r="S163" s="165"/>
    </row>
    <row r="164" spans="1:19" ht="18" hidden="1" customHeight="1">
      <c r="A164" s="703">
        <v>154</v>
      </c>
      <c r="B164" s="704"/>
      <c r="C164" s="167"/>
      <c r="D164" s="151"/>
      <c r="E164" s="151"/>
      <c r="F164" s="152"/>
      <c r="G164" s="159"/>
      <c r="H164" s="160"/>
      <c r="I164" s="173"/>
      <c r="J164" s="160"/>
      <c r="K164" s="173"/>
      <c r="L164" s="161"/>
      <c r="M164" s="162"/>
      <c r="N164" s="172"/>
      <c r="O164" s="161"/>
      <c r="P164" s="163"/>
      <c r="Q164" s="156">
        <f t="shared" si="2"/>
        <v>0</v>
      </c>
      <c r="R164" s="164"/>
      <c r="S164" s="165"/>
    </row>
    <row r="165" spans="1:19" ht="18" hidden="1" customHeight="1">
      <c r="A165" s="703">
        <v>155</v>
      </c>
      <c r="B165" s="704"/>
      <c r="C165" s="167"/>
      <c r="D165" s="151"/>
      <c r="E165" s="151"/>
      <c r="F165" s="152"/>
      <c r="G165" s="159"/>
      <c r="H165" s="160"/>
      <c r="I165" s="173"/>
      <c r="J165" s="160"/>
      <c r="K165" s="173"/>
      <c r="L165" s="161"/>
      <c r="M165" s="162"/>
      <c r="N165" s="172"/>
      <c r="O165" s="161"/>
      <c r="P165" s="163"/>
      <c r="Q165" s="156">
        <f t="shared" si="2"/>
        <v>0</v>
      </c>
      <c r="R165" s="164"/>
      <c r="S165" s="165"/>
    </row>
    <row r="166" spans="1:19" ht="18" hidden="1" customHeight="1">
      <c r="A166" s="703">
        <v>156</v>
      </c>
      <c r="B166" s="704"/>
      <c r="C166" s="167"/>
      <c r="D166" s="151"/>
      <c r="E166" s="151"/>
      <c r="F166" s="152"/>
      <c r="G166" s="159"/>
      <c r="H166" s="160"/>
      <c r="I166" s="173"/>
      <c r="J166" s="160"/>
      <c r="K166" s="173"/>
      <c r="L166" s="161"/>
      <c r="M166" s="162"/>
      <c r="N166" s="172"/>
      <c r="O166" s="161"/>
      <c r="P166" s="163"/>
      <c r="Q166" s="156">
        <f t="shared" si="2"/>
        <v>0</v>
      </c>
      <c r="R166" s="164"/>
      <c r="S166" s="165"/>
    </row>
    <row r="167" spans="1:19" ht="18" hidden="1" customHeight="1">
      <c r="A167" s="703">
        <v>157</v>
      </c>
      <c r="B167" s="704"/>
      <c r="C167" s="167"/>
      <c r="D167" s="151"/>
      <c r="E167" s="151"/>
      <c r="F167" s="152"/>
      <c r="G167" s="159"/>
      <c r="H167" s="160"/>
      <c r="I167" s="173"/>
      <c r="J167" s="160"/>
      <c r="K167" s="173"/>
      <c r="L167" s="161"/>
      <c r="M167" s="162"/>
      <c r="N167" s="172"/>
      <c r="O167" s="161"/>
      <c r="P167" s="163"/>
      <c r="Q167" s="156">
        <f t="shared" si="2"/>
        <v>0</v>
      </c>
      <c r="R167" s="164"/>
      <c r="S167" s="165"/>
    </row>
    <row r="168" spans="1:19" ht="18" hidden="1" customHeight="1">
      <c r="A168" s="703">
        <v>158</v>
      </c>
      <c r="B168" s="704"/>
      <c r="C168" s="167"/>
      <c r="D168" s="151"/>
      <c r="E168" s="151"/>
      <c r="F168" s="152"/>
      <c r="G168" s="159"/>
      <c r="H168" s="160"/>
      <c r="I168" s="173"/>
      <c r="J168" s="162"/>
      <c r="K168" s="172"/>
      <c r="L168" s="161"/>
      <c r="M168" s="162"/>
      <c r="N168" s="172"/>
      <c r="O168" s="161"/>
      <c r="P168" s="163"/>
      <c r="Q168" s="156">
        <f t="shared" si="2"/>
        <v>0</v>
      </c>
      <c r="R168" s="164"/>
      <c r="S168" s="165"/>
    </row>
    <row r="169" spans="1:19" ht="18" hidden="1" customHeight="1">
      <c r="A169" s="703">
        <v>159</v>
      </c>
      <c r="B169" s="704"/>
      <c r="C169" s="167"/>
      <c r="D169" s="151"/>
      <c r="E169" s="151"/>
      <c r="F169" s="152"/>
      <c r="G169" s="159"/>
      <c r="H169" s="160"/>
      <c r="I169" s="173"/>
      <c r="J169" s="162"/>
      <c r="K169" s="172"/>
      <c r="L169" s="161"/>
      <c r="M169" s="162"/>
      <c r="N169" s="172"/>
      <c r="O169" s="161"/>
      <c r="P169" s="163"/>
      <c r="Q169" s="156">
        <f t="shared" si="2"/>
        <v>0</v>
      </c>
      <c r="R169" s="164"/>
      <c r="S169" s="165"/>
    </row>
    <row r="170" spans="1:19" ht="18" hidden="1" customHeight="1">
      <c r="A170" s="703">
        <v>160</v>
      </c>
      <c r="B170" s="704"/>
      <c r="C170" s="167"/>
      <c r="D170" s="151"/>
      <c r="E170" s="151"/>
      <c r="F170" s="152"/>
      <c r="G170" s="159"/>
      <c r="H170" s="160"/>
      <c r="I170" s="173"/>
      <c r="J170" s="162"/>
      <c r="K170" s="172"/>
      <c r="L170" s="161"/>
      <c r="M170" s="162"/>
      <c r="N170" s="172"/>
      <c r="O170" s="161"/>
      <c r="P170" s="163"/>
      <c r="Q170" s="156">
        <f t="shared" si="2"/>
        <v>0</v>
      </c>
      <c r="R170" s="164"/>
      <c r="S170" s="165"/>
    </row>
    <row r="171" spans="1:19" ht="18" hidden="1" customHeight="1">
      <c r="A171" s="703">
        <v>161</v>
      </c>
      <c r="B171" s="704"/>
      <c r="C171" s="167"/>
      <c r="D171" s="151"/>
      <c r="E171" s="151"/>
      <c r="F171" s="152"/>
      <c r="G171" s="159"/>
      <c r="H171" s="160"/>
      <c r="I171" s="173"/>
      <c r="J171" s="162"/>
      <c r="K171" s="172"/>
      <c r="L171" s="161"/>
      <c r="M171" s="162"/>
      <c r="N171" s="172"/>
      <c r="O171" s="161"/>
      <c r="P171" s="163"/>
      <c r="Q171" s="156">
        <f t="shared" si="2"/>
        <v>0</v>
      </c>
      <c r="R171" s="164"/>
      <c r="S171" s="165"/>
    </row>
    <row r="172" spans="1:19" ht="18" hidden="1" customHeight="1">
      <c r="A172" s="703">
        <v>162</v>
      </c>
      <c r="B172" s="704"/>
      <c r="C172" s="167"/>
      <c r="D172" s="151"/>
      <c r="E172" s="151"/>
      <c r="F172" s="152"/>
      <c r="G172" s="159"/>
      <c r="H172" s="160"/>
      <c r="I172" s="173"/>
      <c r="J172" s="162"/>
      <c r="K172" s="172"/>
      <c r="L172" s="161"/>
      <c r="M172" s="162"/>
      <c r="N172" s="172"/>
      <c r="O172" s="161"/>
      <c r="P172" s="163"/>
      <c r="Q172" s="156">
        <f t="shared" si="2"/>
        <v>0</v>
      </c>
      <c r="R172" s="164"/>
      <c r="S172" s="165"/>
    </row>
    <row r="173" spans="1:19" ht="18" hidden="1" customHeight="1">
      <c r="A173" s="703">
        <v>163</v>
      </c>
      <c r="B173" s="704"/>
      <c r="C173" s="167"/>
      <c r="D173" s="151"/>
      <c r="E173" s="151"/>
      <c r="F173" s="152"/>
      <c r="G173" s="159"/>
      <c r="H173" s="160"/>
      <c r="I173" s="173"/>
      <c r="J173" s="160"/>
      <c r="K173" s="173"/>
      <c r="L173" s="161"/>
      <c r="M173" s="160"/>
      <c r="N173" s="172"/>
      <c r="O173" s="174"/>
      <c r="P173" s="163"/>
      <c r="Q173" s="156">
        <f t="shared" si="2"/>
        <v>0</v>
      </c>
      <c r="R173" s="164"/>
      <c r="S173" s="165"/>
    </row>
    <row r="174" spans="1:19" ht="18" hidden="1" customHeight="1">
      <c r="A174" s="703">
        <v>164</v>
      </c>
      <c r="B174" s="704"/>
      <c r="C174" s="167"/>
      <c r="D174" s="151"/>
      <c r="E174" s="151"/>
      <c r="F174" s="152"/>
      <c r="G174" s="159"/>
      <c r="H174" s="160"/>
      <c r="I174" s="173"/>
      <c r="J174" s="160"/>
      <c r="K174" s="173"/>
      <c r="L174" s="161"/>
      <c r="M174" s="160"/>
      <c r="N174" s="172"/>
      <c r="O174" s="174"/>
      <c r="P174" s="163"/>
      <c r="Q174" s="156">
        <f t="shared" si="2"/>
        <v>0</v>
      </c>
      <c r="R174" s="164"/>
      <c r="S174" s="165"/>
    </row>
    <row r="175" spans="1:19" ht="18" hidden="1" customHeight="1">
      <c r="A175" s="703">
        <v>165</v>
      </c>
      <c r="B175" s="704"/>
      <c r="C175" s="167"/>
      <c r="D175" s="151"/>
      <c r="E175" s="151"/>
      <c r="F175" s="152"/>
      <c r="G175" s="159"/>
      <c r="H175" s="160"/>
      <c r="I175" s="173"/>
      <c r="J175" s="160"/>
      <c r="K175" s="173"/>
      <c r="L175" s="161"/>
      <c r="M175" s="160"/>
      <c r="N175" s="172"/>
      <c r="O175" s="174"/>
      <c r="P175" s="163"/>
      <c r="Q175" s="156">
        <f t="shared" si="2"/>
        <v>0</v>
      </c>
      <c r="R175" s="164"/>
      <c r="S175" s="165"/>
    </row>
    <row r="176" spans="1:19" ht="18" hidden="1" customHeight="1">
      <c r="A176" s="703">
        <v>166</v>
      </c>
      <c r="B176" s="704"/>
      <c r="C176" s="167"/>
      <c r="D176" s="151"/>
      <c r="E176" s="151"/>
      <c r="F176" s="152"/>
      <c r="G176" s="159"/>
      <c r="H176" s="160"/>
      <c r="I176" s="173"/>
      <c r="J176" s="160"/>
      <c r="K176" s="173"/>
      <c r="L176" s="161"/>
      <c r="M176" s="162"/>
      <c r="N176" s="172"/>
      <c r="O176" s="161"/>
      <c r="P176" s="163"/>
      <c r="Q176" s="156">
        <f t="shared" si="2"/>
        <v>0</v>
      </c>
      <c r="R176" s="164"/>
      <c r="S176" s="165"/>
    </row>
    <row r="177" spans="1:19" ht="18" hidden="1" customHeight="1">
      <c r="A177" s="703">
        <v>167</v>
      </c>
      <c r="B177" s="704"/>
      <c r="C177" s="167"/>
      <c r="D177" s="151"/>
      <c r="E177" s="151"/>
      <c r="F177" s="152"/>
      <c r="G177" s="159"/>
      <c r="H177" s="160"/>
      <c r="I177" s="173"/>
      <c r="J177" s="160"/>
      <c r="K177" s="173"/>
      <c r="L177" s="161"/>
      <c r="M177" s="162"/>
      <c r="N177" s="172"/>
      <c r="O177" s="161"/>
      <c r="P177" s="163"/>
      <c r="Q177" s="156">
        <f t="shared" si="2"/>
        <v>0</v>
      </c>
      <c r="R177" s="164"/>
      <c r="S177" s="165"/>
    </row>
    <row r="178" spans="1:19" ht="18" hidden="1" customHeight="1">
      <c r="A178" s="703">
        <v>168</v>
      </c>
      <c r="B178" s="704"/>
      <c r="C178" s="167"/>
      <c r="D178" s="151"/>
      <c r="E178" s="151"/>
      <c r="F178" s="152"/>
      <c r="G178" s="159"/>
      <c r="H178" s="160"/>
      <c r="I178" s="173"/>
      <c r="J178" s="160"/>
      <c r="K178" s="173"/>
      <c r="L178" s="161"/>
      <c r="M178" s="162"/>
      <c r="N178" s="172"/>
      <c r="O178" s="161"/>
      <c r="P178" s="163"/>
      <c r="Q178" s="156">
        <f t="shared" si="2"/>
        <v>0</v>
      </c>
      <c r="R178" s="164"/>
      <c r="S178" s="165"/>
    </row>
    <row r="179" spans="1:19" ht="18" hidden="1" customHeight="1">
      <c r="A179" s="703">
        <v>169</v>
      </c>
      <c r="B179" s="704"/>
      <c r="C179" s="167"/>
      <c r="D179" s="151"/>
      <c r="E179" s="151"/>
      <c r="F179" s="152"/>
      <c r="G179" s="159"/>
      <c r="H179" s="160"/>
      <c r="I179" s="173"/>
      <c r="J179" s="160"/>
      <c r="K179" s="173"/>
      <c r="L179" s="161"/>
      <c r="M179" s="162"/>
      <c r="N179" s="172"/>
      <c r="O179" s="161"/>
      <c r="P179" s="163"/>
      <c r="Q179" s="156">
        <f t="shared" si="2"/>
        <v>0</v>
      </c>
      <c r="R179" s="164"/>
      <c r="S179" s="165"/>
    </row>
    <row r="180" spans="1:19" ht="18" hidden="1" customHeight="1">
      <c r="A180" s="703">
        <v>170</v>
      </c>
      <c r="B180" s="704"/>
      <c r="C180" s="167"/>
      <c r="D180" s="151"/>
      <c r="E180" s="151"/>
      <c r="F180" s="152"/>
      <c r="G180" s="159"/>
      <c r="H180" s="160"/>
      <c r="I180" s="173"/>
      <c r="J180" s="160"/>
      <c r="K180" s="173"/>
      <c r="L180" s="161"/>
      <c r="M180" s="162"/>
      <c r="N180" s="172"/>
      <c r="O180" s="161"/>
      <c r="P180" s="163"/>
      <c r="Q180" s="156">
        <f t="shared" si="2"/>
        <v>0</v>
      </c>
      <c r="R180" s="164"/>
      <c r="S180" s="165"/>
    </row>
    <row r="181" spans="1:19" ht="18" hidden="1" customHeight="1">
      <c r="A181" s="703">
        <v>171</v>
      </c>
      <c r="B181" s="704"/>
      <c r="C181" s="167"/>
      <c r="D181" s="151"/>
      <c r="E181" s="151"/>
      <c r="F181" s="152"/>
      <c r="G181" s="159"/>
      <c r="H181" s="160"/>
      <c r="I181" s="173"/>
      <c r="J181" s="160"/>
      <c r="K181" s="173"/>
      <c r="L181" s="161"/>
      <c r="M181" s="162"/>
      <c r="N181" s="172"/>
      <c r="O181" s="161"/>
      <c r="P181" s="163"/>
      <c r="Q181" s="156">
        <f t="shared" si="2"/>
        <v>0</v>
      </c>
      <c r="R181" s="164"/>
      <c r="S181" s="165"/>
    </row>
    <row r="182" spans="1:19" ht="18" hidden="1" customHeight="1">
      <c r="A182" s="703">
        <v>172</v>
      </c>
      <c r="B182" s="704"/>
      <c r="C182" s="167"/>
      <c r="D182" s="151"/>
      <c r="E182" s="151"/>
      <c r="F182" s="152"/>
      <c r="G182" s="159"/>
      <c r="H182" s="160"/>
      <c r="I182" s="173"/>
      <c r="J182" s="160"/>
      <c r="K182" s="173"/>
      <c r="L182" s="161"/>
      <c r="M182" s="162"/>
      <c r="N182" s="172"/>
      <c r="O182" s="161"/>
      <c r="P182" s="163"/>
      <c r="Q182" s="156">
        <f t="shared" si="2"/>
        <v>0</v>
      </c>
      <c r="R182" s="164"/>
      <c r="S182" s="165"/>
    </row>
    <row r="183" spans="1:19" ht="18" hidden="1" customHeight="1">
      <c r="A183" s="703">
        <v>173</v>
      </c>
      <c r="B183" s="704"/>
      <c r="C183" s="167"/>
      <c r="D183" s="151"/>
      <c r="E183" s="151"/>
      <c r="F183" s="152"/>
      <c r="G183" s="159"/>
      <c r="H183" s="160"/>
      <c r="I183" s="173"/>
      <c r="J183" s="160"/>
      <c r="K183" s="173"/>
      <c r="L183" s="161"/>
      <c r="M183" s="162"/>
      <c r="N183" s="172"/>
      <c r="O183" s="161"/>
      <c r="P183" s="163"/>
      <c r="Q183" s="156">
        <f t="shared" si="2"/>
        <v>0</v>
      </c>
      <c r="R183" s="164"/>
      <c r="S183" s="165"/>
    </row>
    <row r="184" spans="1:19" ht="18" hidden="1" customHeight="1">
      <c r="A184" s="703">
        <v>174</v>
      </c>
      <c r="B184" s="704"/>
      <c r="C184" s="167"/>
      <c r="D184" s="151"/>
      <c r="E184" s="151"/>
      <c r="F184" s="152"/>
      <c r="G184" s="159"/>
      <c r="H184" s="160"/>
      <c r="I184" s="173"/>
      <c r="J184" s="160"/>
      <c r="K184" s="173"/>
      <c r="L184" s="161"/>
      <c r="M184" s="162"/>
      <c r="N184" s="172"/>
      <c r="O184" s="161"/>
      <c r="P184" s="163"/>
      <c r="Q184" s="156">
        <f t="shared" si="2"/>
        <v>0</v>
      </c>
      <c r="R184" s="164"/>
      <c r="S184" s="165"/>
    </row>
    <row r="185" spans="1:19" ht="18" hidden="1" customHeight="1">
      <c r="A185" s="703">
        <v>175</v>
      </c>
      <c r="B185" s="704"/>
      <c r="C185" s="167"/>
      <c r="D185" s="151"/>
      <c r="E185" s="151"/>
      <c r="F185" s="152"/>
      <c r="G185" s="159"/>
      <c r="H185" s="160"/>
      <c r="I185" s="173"/>
      <c r="J185" s="160"/>
      <c r="K185" s="173"/>
      <c r="L185" s="161"/>
      <c r="M185" s="162"/>
      <c r="N185" s="172"/>
      <c r="O185" s="161"/>
      <c r="P185" s="163"/>
      <c r="Q185" s="156">
        <f t="shared" si="2"/>
        <v>0</v>
      </c>
      <c r="R185" s="164"/>
      <c r="S185" s="165"/>
    </row>
    <row r="186" spans="1:19" ht="18" hidden="1" customHeight="1">
      <c r="A186" s="703">
        <v>176</v>
      </c>
      <c r="B186" s="704"/>
      <c r="C186" s="167"/>
      <c r="D186" s="151"/>
      <c r="E186" s="151"/>
      <c r="F186" s="152"/>
      <c r="G186" s="159"/>
      <c r="H186" s="160"/>
      <c r="I186" s="173"/>
      <c r="J186" s="160"/>
      <c r="K186" s="173"/>
      <c r="L186" s="161"/>
      <c r="M186" s="162"/>
      <c r="N186" s="172"/>
      <c r="O186" s="161"/>
      <c r="P186" s="163"/>
      <c r="Q186" s="156">
        <f t="shared" si="2"/>
        <v>0</v>
      </c>
      <c r="R186" s="164"/>
      <c r="S186" s="165"/>
    </row>
    <row r="187" spans="1:19" ht="18" hidden="1" customHeight="1">
      <c r="A187" s="703">
        <v>177</v>
      </c>
      <c r="B187" s="704"/>
      <c r="C187" s="167"/>
      <c r="D187" s="151"/>
      <c r="E187" s="151"/>
      <c r="F187" s="152"/>
      <c r="G187" s="159"/>
      <c r="H187" s="160"/>
      <c r="I187" s="173"/>
      <c r="J187" s="160"/>
      <c r="K187" s="173"/>
      <c r="L187" s="161"/>
      <c r="M187" s="162"/>
      <c r="N187" s="172"/>
      <c r="O187" s="161"/>
      <c r="P187" s="163"/>
      <c r="Q187" s="156">
        <f t="shared" si="2"/>
        <v>0</v>
      </c>
      <c r="R187" s="164"/>
      <c r="S187" s="165"/>
    </row>
    <row r="188" spans="1:19" ht="18" hidden="1" customHeight="1">
      <c r="A188" s="703">
        <v>178</v>
      </c>
      <c r="B188" s="704"/>
      <c r="C188" s="167"/>
      <c r="D188" s="151"/>
      <c r="E188" s="151"/>
      <c r="F188" s="152"/>
      <c r="G188" s="159"/>
      <c r="H188" s="160"/>
      <c r="I188" s="173"/>
      <c r="J188" s="160"/>
      <c r="K188" s="173"/>
      <c r="L188" s="161"/>
      <c r="M188" s="162"/>
      <c r="N188" s="172"/>
      <c r="O188" s="161"/>
      <c r="P188" s="163"/>
      <c r="Q188" s="156">
        <f t="shared" si="2"/>
        <v>0</v>
      </c>
      <c r="R188" s="164"/>
      <c r="S188" s="165"/>
    </row>
    <row r="189" spans="1:19" ht="18" hidden="1" customHeight="1">
      <c r="A189" s="703">
        <v>179</v>
      </c>
      <c r="B189" s="704"/>
      <c r="C189" s="167"/>
      <c r="D189" s="151"/>
      <c r="E189" s="151"/>
      <c r="F189" s="152"/>
      <c r="G189" s="159"/>
      <c r="H189" s="160"/>
      <c r="I189" s="173"/>
      <c r="J189" s="160"/>
      <c r="K189" s="173"/>
      <c r="L189" s="161"/>
      <c r="M189" s="162"/>
      <c r="N189" s="172"/>
      <c r="O189" s="161"/>
      <c r="P189" s="163"/>
      <c r="Q189" s="156">
        <f t="shared" si="2"/>
        <v>0</v>
      </c>
      <c r="R189" s="164"/>
      <c r="S189" s="165"/>
    </row>
    <row r="190" spans="1:19" ht="18" hidden="1" customHeight="1">
      <c r="A190" s="703">
        <v>180</v>
      </c>
      <c r="B190" s="704"/>
      <c r="C190" s="167"/>
      <c r="D190" s="151"/>
      <c r="E190" s="151"/>
      <c r="F190" s="152"/>
      <c r="G190" s="159"/>
      <c r="H190" s="160"/>
      <c r="I190" s="173"/>
      <c r="J190" s="160"/>
      <c r="K190" s="173"/>
      <c r="L190" s="161"/>
      <c r="M190" s="162"/>
      <c r="N190" s="172"/>
      <c r="O190" s="161"/>
      <c r="P190" s="163"/>
      <c r="Q190" s="156">
        <f t="shared" si="2"/>
        <v>0</v>
      </c>
      <c r="R190" s="164"/>
      <c r="S190" s="165"/>
    </row>
    <row r="191" spans="1:19" ht="18" hidden="1" customHeight="1">
      <c r="A191" s="703">
        <v>181</v>
      </c>
      <c r="B191" s="704"/>
      <c r="C191" s="167"/>
      <c r="D191" s="151"/>
      <c r="E191" s="151"/>
      <c r="F191" s="152"/>
      <c r="G191" s="159"/>
      <c r="H191" s="160"/>
      <c r="I191" s="173"/>
      <c r="J191" s="160"/>
      <c r="K191" s="173"/>
      <c r="L191" s="161"/>
      <c r="M191" s="162"/>
      <c r="N191" s="172"/>
      <c r="O191" s="161"/>
      <c r="P191" s="163"/>
      <c r="Q191" s="156">
        <f t="shared" si="2"/>
        <v>0</v>
      </c>
      <c r="R191" s="164"/>
      <c r="S191" s="165"/>
    </row>
    <row r="192" spans="1:19" ht="18" hidden="1" customHeight="1">
      <c r="A192" s="703">
        <v>182</v>
      </c>
      <c r="B192" s="704"/>
      <c r="C192" s="167"/>
      <c r="D192" s="151"/>
      <c r="E192" s="151"/>
      <c r="F192" s="152"/>
      <c r="G192" s="159"/>
      <c r="H192" s="160"/>
      <c r="I192" s="173"/>
      <c r="J192" s="162"/>
      <c r="K192" s="172"/>
      <c r="L192" s="161"/>
      <c r="M192" s="162"/>
      <c r="N192" s="172"/>
      <c r="O192" s="161"/>
      <c r="P192" s="163"/>
      <c r="Q192" s="156">
        <f t="shared" si="2"/>
        <v>0</v>
      </c>
      <c r="R192" s="164"/>
      <c r="S192" s="165"/>
    </row>
    <row r="193" spans="1:19" ht="18" hidden="1" customHeight="1">
      <c r="A193" s="703">
        <v>183</v>
      </c>
      <c r="B193" s="704"/>
      <c r="C193" s="167"/>
      <c r="D193" s="151"/>
      <c r="E193" s="151"/>
      <c r="F193" s="152"/>
      <c r="G193" s="159"/>
      <c r="H193" s="160"/>
      <c r="I193" s="173"/>
      <c r="J193" s="160"/>
      <c r="K193" s="173"/>
      <c r="L193" s="161"/>
      <c r="M193" s="162"/>
      <c r="N193" s="172"/>
      <c r="O193" s="161"/>
      <c r="P193" s="163"/>
      <c r="Q193" s="156">
        <f t="shared" si="2"/>
        <v>0</v>
      </c>
      <c r="R193" s="164"/>
      <c r="S193" s="165"/>
    </row>
    <row r="194" spans="1:19" ht="18" hidden="1" customHeight="1">
      <c r="A194" s="703">
        <v>184</v>
      </c>
      <c r="B194" s="704"/>
      <c r="C194" s="167"/>
      <c r="D194" s="151"/>
      <c r="E194" s="151"/>
      <c r="F194" s="152"/>
      <c r="G194" s="159"/>
      <c r="H194" s="160"/>
      <c r="I194" s="173"/>
      <c r="J194" s="160"/>
      <c r="K194" s="173"/>
      <c r="L194" s="161"/>
      <c r="M194" s="162"/>
      <c r="N194" s="172"/>
      <c r="O194" s="161"/>
      <c r="P194" s="163"/>
      <c r="Q194" s="156">
        <f t="shared" si="2"/>
        <v>0</v>
      </c>
      <c r="R194" s="164"/>
      <c r="S194" s="165"/>
    </row>
    <row r="195" spans="1:19" ht="18" hidden="1" customHeight="1">
      <c r="A195" s="703">
        <v>185</v>
      </c>
      <c r="B195" s="704"/>
      <c r="C195" s="167"/>
      <c r="D195" s="151"/>
      <c r="E195" s="151"/>
      <c r="F195" s="152"/>
      <c r="G195" s="159"/>
      <c r="H195" s="160"/>
      <c r="I195" s="172"/>
      <c r="J195" s="162"/>
      <c r="K195" s="172"/>
      <c r="L195" s="161"/>
      <c r="M195" s="162"/>
      <c r="N195" s="172"/>
      <c r="O195" s="161"/>
      <c r="P195" s="163"/>
      <c r="Q195" s="156">
        <f t="shared" si="2"/>
        <v>0</v>
      </c>
      <c r="R195" s="164"/>
      <c r="S195" s="165"/>
    </row>
    <row r="196" spans="1:19" ht="18" hidden="1" customHeight="1">
      <c r="A196" s="703">
        <v>186</v>
      </c>
      <c r="B196" s="704"/>
      <c r="C196" s="167"/>
      <c r="D196" s="151"/>
      <c r="E196" s="151"/>
      <c r="F196" s="152"/>
      <c r="G196" s="159"/>
      <c r="H196" s="160"/>
      <c r="I196" s="172"/>
      <c r="J196" s="162"/>
      <c r="K196" s="172"/>
      <c r="L196" s="161"/>
      <c r="M196" s="162"/>
      <c r="N196" s="172"/>
      <c r="O196" s="161"/>
      <c r="P196" s="163"/>
      <c r="Q196" s="156">
        <f t="shared" si="2"/>
        <v>0</v>
      </c>
      <c r="R196" s="164"/>
      <c r="S196" s="165"/>
    </row>
    <row r="197" spans="1:19" ht="18" hidden="1" customHeight="1">
      <c r="A197" s="703">
        <v>187</v>
      </c>
      <c r="B197" s="704"/>
      <c r="C197" s="167"/>
      <c r="D197" s="151"/>
      <c r="E197" s="151"/>
      <c r="F197" s="152"/>
      <c r="G197" s="159"/>
      <c r="H197" s="160"/>
      <c r="I197" s="172"/>
      <c r="J197" s="162"/>
      <c r="K197" s="172"/>
      <c r="L197" s="161"/>
      <c r="M197" s="162"/>
      <c r="N197" s="172"/>
      <c r="O197" s="161"/>
      <c r="P197" s="163"/>
      <c r="Q197" s="156">
        <f t="shared" si="2"/>
        <v>0</v>
      </c>
      <c r="R197" s="164"/>
      <c r="S197" s="165"/>
    </row>
    <row r="198" spans="1:19" ht="18" hidden="1" customHeight="1">
      <c r="A198" s="703">
        <v>188</v>
      </c>
      <c r="B198" s="704"/>
      <c r="C198" s="167"/>
      <c r="D198" s="151"/>
      <c r="E198" s="151"/>
      <c r="F198" s="152"/>
      <c r="G198" s="159"/>
      <c r="H198" s="160"/>
      <c r="I198" s="172"/>
      <c r="J198" s="162"/>
      <c r="K198" s="172"/>
      <c r="L198" s="161"/>
      <c r="M198" s="162"/>
      <c r="N198" s="172"/>
      <c r="O198" s="161"/>
      <c r="P198" s="163"/>
      <c r="Q198" s="156">
        <f t="shared" si="2"/>
        <v>0</v>
      </c>
      <c r="R198" s="164"/>
      <c r="S198" s="165"/>
    </row>
    <row r="199" spans="1:19" ht="18" hidden="1" customHeight="1">
      <c r="A199" s="703">
        <v>189</v>
      </c>
      <c r="B199" s="704"/>
      <c r="C199" s="167"/>
      <c r="D199" s="151"/>
      <c r="E199" s="151"/>
      <c r="F199" s="152"/>
      <c r="G199" s="159"/>
      <c r="H199" s="160"/>
      <c r="I199" s="172"/>
      <c r="J199" s="162"/>
      <c r="K199" s="172"/>
      <c r="L199" s="161"/>
      <c r="M199" s="162"/>
      <c r="N199" s="172"/>
      <c r="O199" s="161"/>
      <c r="P199" s="163"/>
      <c r="Q199" s="156">
        <f t="shared" si="2"/>
        <v>0</v>
      </c>
      <c r="R199" s="164"/>
      <c r="S199" s="165"/>
    </row>
    <row r="200" spans="1:19" ht="18" hidden="1" customHeight="1">
      <c r="A200" s="703">
        <v>190</v>
      </c>
      <c r="B200" s="704"/>
      <c r="C200" s="167"/>
      <c r="D200" s="151"/>
      <c r="E200" s="151"/>
      <c r="F200" s="152"/>
      <c r="G200" s="159"/>
      <c r="H200" s="160"/>
      <c r="I200" s="172"/>
      <c r="J200" s="162"/>
      <c r="K200" s="172"/>
      <c r="L200" s="161"/>
      <c r="M200" s="162"/>
      <c r="N200" s="172"/>
      <c r="O200" s="161"/>
      <c r="P200" s="163"/>
      <c r="Q200" s="156">
        <f t="shared" si="2"/>
        <v>0</v>
      </c>
      <c r="R200" s="164"/>
      <c r="S200" s="165"/>
    </row>
    <row r="201" spans="1:19" ht="18" hidden="1" customHeight="1">
      <c r="A201" s="703">
        <v>191</v>
      </c>
      <c r="B201" s="704"/>
      <c r="C201" s="167"/>
      <c r="D201" s="151"/>
      <c r="E201" s="151"/>
      <c r="F201" s="152"/>
      <c r="G201" s="159"/>
      <c r="H201" s="160"/>
      <c r="I201" s="172"/>
      <c r="J201" s="162"/>
      <c r="K201" s="172"/>
      <c r="L201" s="161"/>
      <c r="M201" s="162"/>
      <c r="N201" s="172"/>
      <c r="O201" s="161"/>
      <c r="P201" s="163"/>
      <c r="Q201" s="156">
        <f t="shared" si="2"/>
        <v>0</v>
      </c>
      <c r="R201" s="164"/>
      <c r="S201" s="165"/>
    </row>
    <row r="202" spans="1:19" ht="18" hidden="1" customHeight="1">
      <c r="A202" s="703">
        <v>192</v>
      </c>
      <c r="B202" s="704"/>
      <c r="C202" s="167"/>
      <c r="D202" s="151"/>
      <c r="E202" s="151"/>
      <c r="F202" s="152"/>
      <c r="G202" s="159"/>
      <c r="H202" s="160"/>
      <c r="I202" s="172"/>
      <c r="J202" s="162"/>
      <c r="K202" s="172"/>
      <c r="L202" s="161"/>
      <c r="M202" s="162"/>
      <c r="N202" s="172"/>
      <c r="O202" s="161"/>
      <c r="P202" s="163"/>
      <c r="Q202" s="156">
        <f t="shared" si="2"/>
        <v>0</v>
      </c>
      <c r="R202" s="164"/>
      <c r="S202" s="165"/>
    </row>
    <row r="203" spans="1:19" ht="18" hidden="1" customHeight="1">
      <c r="A203" s="703">
        <v>193</v>
      </c>
      <c r="B203" s="704"/>
      <c r="C203" s="167"/>
      <c r="D203" s="151"/>
      <c r="E203" s="151"/>
      <c r="F203" s="152"/>
      <c r="G203" s="159"/>
      <c r="H203" s="160"/>
      <c r="I203" s="172"/>
      <c r="J203" s="162"/>
      <c r="K203" s="172"/>
      <c r="L203" s="161"/>
      <c r="M203" s="162"/>
      <c r="N203" s="172"/>
      <c r="O203" s="161"/>
      <c r="P203" s="163"/>
      <c r="Q203" s="156">
        <f t="shared" si="2"/>
        <v>0</v>
      </c>
      <c r="R203" s="164"/>
      <c r="S203" s="165"/>
    </row>
    <row r="204" spans="1:19" ht="18" hidden="1" customHeight="1">
      <c r="A204" s="703">
        <v>194</v>
      </c>
      <c r="B204" s="704"/>
      <c r="C204" s="167"/>
      <c r="D204" s="151"/>
      <c r="E204" s="151"/>
      <c r="F204" s="152"/>
      <c r="G204" s="159"/>
      <c r="H204" s="160"/>
      <c r="I204" s="172"/>
      <c r="J204" s="162"/>
      <c r="K204" s="172"/>
      <c r="L204" s="161"/>
      <c r="M204" s="162"/>
      <c r="N204" s="172"/>
      <c r="O204" s="161"/>
      <c r="P204" s="163"/>
      <c r="Q204" s="156">
        <f t="shared" ref="Q204:Q267" si="3">IF(I204="",0,INT(SUM(PRODUCT(I204,K204,N204))))</f>
        <v>0</v>
      </c>
      <c r="R204" s="164"/>
      <c r="S204" s="165"/>
    </row>
    <row r="205" spans="1:19" ht="18" hidden="1" customHeight="1">
      <c r="A205" s="703">
        <v>195</v>
      </c>
      <c r="B205" s="704"/>
      <c r="C205" s="167"/>
      <c r="D205" s="151"/>
      <c r="E205" s="151"/>
      <c r="F205" s="152"/>
      <c r="G205" s="159"/>
      <c r="H205" s="160"/>
      <c r="I205" s="172"/>
      <c r="J205" s="162"/>
      <c r="K205" s="172"/>
      <c r="L205" s="161"/>
      <c r="M205" s="162"/>
      <c r="N205" s="172"/>
      <c r="O205" s="161"/>
      <c r="P205" s="163"/>
      <c r="Q205" s="156">
        <f t="shared" si="3"/>
        <v>0</v>
      </c>
      <c r="R205" s="164"/>
      <c r="S205" s="165"/>
    </row>
    <row r="206" spans="1:19" ht="18" hidden="1" customHeight="1">
      <c r="A206" s="703">
        <v>196</v>
      </c>
      <c r="B206" s="704"/>
      <c r="C206" s="167"/>
      <c r="D206" s="151"/>
      <c r="E206" s="151"/>
      <c r="F206" s="152"/>
      <c r="G206" s="159"/>
      <c r="H206" s="160"/>
      <c r="I206" s="172"/>
      <c r="J206" s="162"/>
      <c r="K206" s="172"/>
      <c r="L206" s="161"/>
      <c r="M206" s="162"/>
      <c r="N206" s="172"/>
      <c r="O206" s="161"/>
      <c r="P206" s="163"/>
      <c r="Q206" s="156">
        <f t="shared" si="3"/>
        <v>0</v>
      </c>
      <c r="R206" s="164"/>
      <c r="S206" s="165"/>
    </row>
    <row r="207" spans="1:19" ht="18" hidden="1" customHeight="1">
      <c r="A207" s="703">
        <v>197</v>
      </c>
      <c r="B207" s="704"/>
      <c r="C207" s="167"/>
      <c r="D207" s="151"/>
      <c r="E207" s="151"/>
      <c r="F207" s="152"/>
      <c r="G207" s="159"/>
      <c r="H207" s="160"/>
      <c r="I207" s="172"/>
      <c r="J207" s="162"/>
      <c r="K207" s="172"/>
      <c r="L207" s="161"/>
      <c r="M207" s="162"/>
      <c r="N207" s="172"/>
      <c r="O207" s="161"/>
      <c r="P207" s="163"/>
      <c r="Q207" s="156">
        <f t="shared" si="3"/>
        <v>0</v>
      </c>
      <c r="R207" s="164"/>
      <c r="S207" s="165"/>
    </row>
    <row r="208" spans="1:19" ht="18" hidden="1" customHeight="1">
      <c r="A208" s="703">
        <v>198</v>
      </c>
      <c r="B208" s="704"/>
      <c r="C208" s="167"/>
      <c r="D208" s="151"/>
      <c r="E208" s="151"/>
      <c r="F208" s="152"/>
      <c r="G208" s="159"/>
      <c r="H208" s="160"/>
      <c r="I208" s="172"/>
      <c r="J208" s="162"/>
      <c r="K208" s="172"/>
      <c r="L208" s="161"/>
      <c r="M208" s="162"/>
      <c r="N208" s="172"/>
      <c r="O208" s="161"/>
      <c r="P208" s="163"/>
      <c r="Q208" s="156">
        <f t="shared" si="3"/>
        <v>0</v>
      </c>
      <c r="R208" s="164"/>
      <c r="S208" s="165"/>
    </row>
    <row r="209" spans="1:19" ht="18" hidden="1" customHeight="1">
      <c r="A209" s="703">
        <v>199</v>
      </c>
      <c r="B209" s="704"/>
      <c r="C209" s="167"/>
      <c r="D209" s="151"/>
      <c r="E209" s="151"/>
      <c r="F209" s="152"/>
      <c r="G209" s="159"/>
      <c r="H209" s="160"/>
      <c r="I209" s="172"/>
      <c r="J209" s="162"/>
      <c r="K209" s="172"/>
      <c r="L209" s="161"/>
      <c r="M209" s="162"/>
      <c r="N209" s="172"/>
      <c r="O209" s="161"/>
      <c r="P209" s="163"/>
      <c r="Q209" s="156">
        <f t="shared" si="3"/>
        <v>0</v>
      </c>
      <c r="R209" s="164"/>
      <c r="S209" s="165"/>
    </row>
    <row r="210" spans="1:19" ht="18" hidden="1" customHeight="1">
      <c r="A210" s="703">
        <v>200</v>
      </c>
      <c r="B210" s="704"/>
      <c r="C210" s="167"/>
      <c r="D210" s="151"/>
      <c r="E210" s="151"/>
      <c r="F210" s="152"/>
      <c r="G210" s="159"/>
      <c r="H210" s="160"/>
      <c r="I210" s="172"/>
      <c r="J210" s="162"/>
      <c r="K210" s="172"/>
      <c r="L210" s="161"/>
      <c r="M210" s="162"/>
      <c r="N210" s="172"/>
      <c r="O210" s="161"/>
      <c r="P210" s="163"/>
      <c r="Q210" s="156">
        <f t="shared" si="3"/>
        <v>0</v>
      </c>
      <c r="R210" s="164"/>
      <c r="S210" s="165"/>
    </row>
    <row r="211" spans="1:19" ht="18" hidden="1" customHeight="1">
      <c r="A211" s="703">
        <v>201</v>
      </c>
      <c r="B211" s="704"/>
      <c r="C211" s="167"/>
      <c r="D211" s="151"/>
      <c r="E211" s="151"/>
      <c r="F211" s="152"/>
      <c r="G211" s="159"/>
      <c r="H211" s="160"/>
      <c r="I211" s="172"/>
      <c r="J211" s="162"/>
      <c r="K211" s="172"/>
      <c r="L211" s="161"/>
      <c r="M211" s="162"/>
      <c r="N211" s="172"/>
      <c r="O211" s="161"/>
      <c r="P211" s="163"/>
      <c r="Q211" s="156">
        <f t="shared" si="3"/>
        <v>0</v>
      </c>
      <c r="R211" s="164"/>
      <c r="S211" s="165"/>
    </row>
    <row r="212" spans="1:19" ht="18" hidden="1" customHeight="1">
      <c r="A212" s="703">
        <v>202</v>
      </c>
      <c r="B212" s="704"/>
      <c r="C212" s="167"/>
      <c r="D212" s="151"/>
      <c r="E212" s="151"/>
      <c r="F212" s="152"/>
      <c r="G212" s="159"/>
      <c r="H212" s="160"/>
      <c r="I212" s="172"/>
      <c r="J212" s="162"/>
      <c r="K212" s="172"/>
      <c r="L212" s="161"/>
      <c r="M212" s="162"/>
      <c r="N212" s="172"/>
      <c r="O212" s="161"/>
      <c r="P212" s="163"/>
      <c r="Q212" s="156">
        <f t="shared" si="3"/>
        <v>0</v>
      </c>
      <c r="R212" s="164"/>
      <c r="S212" s="165"/>
    </row>
    <row r="213" spans="1:19" ht="18" hidden="1" customHeight="1">
      <c r="A213" s="703">
        <v>203</v>
      </c>
      <c r="B213" s="704"/>
      <c r="C213" s="167"/>
      <c r="D213" s="151"/>
      <c r="E213" s="151"/>
      <c r="F213" s="152"/>
      <c r="G213" s="159"/>
      <c r="H213" s="160"/>
      <c r="I213" s="172"/>
      <c r="J213" s="162"/>
      <c r="K213" s="172"/>
      <c r="L213" s="161"/>
      <c r="M213" s="162"/>
      <c r="N213" s="172"/>
      <c r="O213" s="161"/>
      <c r="P213" s="163"/>
      <c r="Q213" s="156">
        <f t="shared" si="3"/>
        <v>0</v>
      </c>
      <c r="R213" s="164"/>
      <c r="S213" s="165"/>
    </row>
    <row r="214" spans="1:19" ht="18" hidden="1" customHeight="1">
      <c r="A214" s="703">
        <v>204</v>
      </c>
      <c r="B214" s="704"/>
      <c r="C214" s="167"/>
      <c r="D214" s="151"/>
      <c r="E214" s="151"/>
      <c r="F214" s="152"/>
      <c r="G214" s="159"/>
      <c r="H214" s="160"/>
      <c r="I214" s="172"/>
      <c r="J214" s="162"/>
      <c r="K214" s="172"/>
      <c r="L214" s="161"/>
      <c r="M214" s="162"/>
      <c r="N214" s="172"/>
      <c r="O214" s="161"/>
      <c r="P214" s="163"/>
      <c r="Q214" s="156">
        <f t="shared" si="3"/>
        <v>0</v>
      </c>
      <c r="R214" s="164"/>
      <c r="S214" s="165"/>
    </row>
    <row r="215" spans="1:19" ht="18" hidden="1" customHeight="1">
      <c r="A215" s="703">
        <v>205</v>
      </c>
      <c r="B215" s="704"/>
      <c r="C215" s="167"/>
      <c r="D215" s="151"/>
      <c r="E215" s="151"/>
      <c r="F215" s="152"/>
      <c r="G215" s="159"/>
      <c r="H215" s="160"/>
      <c r="I215" s="172"/>
      <c r="J215" s="162"/>
      <c r="K215" s="172"/>
      <c r="L215" s="161"/>
      <c r="M215" s="162"/>
      <c r="N215" s="172"/>
      <c r="O215" s="161"/>
      <c r="P215" s="163"/>
      <c r="Q215" s="156">
        <f t="shared" si="3"/>
        <v>0</v>
      </c>
      <c r="R215" s="164"/>
      <c r="S215" s="165"/>
    </row>
    <row r="216" spans="1:19" ht="18" hidden="1" customHeight="1">
      <c r="A216" s="703">
        <v>206</v>
      </c>
      <c r="B216" s="704"/>
      <c r="C216" s="167"/>
      <c r="D216" s="151"/>
      <c r="E216" s="151"/>
      <c r="F216" s="152"/>
      <c r="G216" s="159"/>
      <c r="H216" s="160"/>
      <c r="I216" s="172"/>
      <c r="J216" s="162"/>
      <c r="K216" s="172"/>
      <c r="L216" s="161"/>
      <c r="M216" s="162"/>
      <c r="N216" s="172"/>
      <c r="O216" s="161"/>
      <c r="P216" s="163"/>
      <c r="Q216" s="156">
        <f t="shared" si="3"/>
        <v>0</v>
      </c>
      <c r="R216" s="164"/>
      <c r="S216" s="165"/>
    </row>
    <row r="217" spans="1:19" ht="18" hidden="1" customHeight="1">
      <c r="A217" s="703">
        <v>207</v>
      </c>
      <c r="B217" s="704"/>
      <c r="C217" s="167"/>
      <c r="D217" s="151"/>
      <c r="E217" s="151"/>
      <c r="F217" s="152"/>
      <c r="G217" s="159"/>
      <c r="H217" s="160"/>
      <c r="I217" s="172"/>
      <c r="J217" s="162"/>
      <c r="K217" s="172"/>
      <c r="L217" s="161"/>
      <c r="M217" s="162"/>
      <c r="N217" s="172"/>
      <c r="O217" s="161"/>
      <c r="P217" s="163"/>
      <c r="Q217" s="156">
        <f t="shared" si="3"/>
        <v>0</v>
      </c>
      <c r="R217" s="164"/>
      <c r="S217" s="165"/>
    </row>
    <row r="218" spans="1:19" ht="18" hidden="1" customHeight="1">
      <c r="A218" s="703">
        <v>208</v>
      </c>
      <c r="B218" s="704"/>
      <c r="C218" s="167"/>
      <c r="D218" s="151"/>
      <c r="E218" s="151"/>
      <c r="F218" s="152"/>
      <c r="G218" s="159"/>
      <c r="H218" s="160"/>
      <c r="I218" s="172"/>
      <c r="J218" s="162"/>
      <c r="K218" s="172"/>
      <c r="L218" s="161"/>
      <c r="M218" s="162"/>
      <c r="N218" s="172"/>
      <c r="O218" s="161"/>
      <c r="P218" s="163"/>
      <c r="Q218" s="156">
        <f t="shared" si="3"/>
        <v>0</v>
      </c>
      <c r="R218" s="164"/>
      <c r="S218" s="165"/>
    </row>
    <row r="219" spans="1:19" ht="18" hidden="1" customHeight="1">
      <c r="A219" s="703">
        <v>209</v>
      </c>
      <c r="B219" s="704"/>
      <c r="C219" s="167"/>
      <c r="D219" s="151"/>
      <c r="E219" s="151"/>
      <c r="F219" s="152"/>
      <c r="G219" s="159"/>
      <c r="H219" s="160"/>
      <c r="I219" s="172"/>
      <c r="J219" s="162"/>
      <c r="K219" s="172"/>
      <c r="L219" s="161"/>
      <c r="M219" s="162"/>
      <c r="N219" s="172"/>
      <c r="O219" s="161"/>
      <c r="P219" s="163"/>
      <c r="Q219" s="156">
        <f t="shared" si="3"/>
        <v>0</v>
      </c>
      <c r="R219" s="164"/>
      <c r="S219" s="165"/>
    </row>
    <row r="220" spans="1:19" ht="18" hidden="1" customHeight="1">
      <c r="A220" s="703">
        <v>210</v>
      </c>
      <c r="B220" s="704"/>
      <c r="C220" s="167"/>
      <c r="D220" s="151"/>
      <c r="E220" s="151"/>
      <c r="F220" s="152"/>
      <c r="G220" s="159"/>
      <c r="H220" s="160"/>
      <c r="I220" s="172"/>
      <c r="J220" s="162"/>
      <c r="K220" s="172"/>
      <c r="L220" s="161"/>
      <c r="M220" s="162"/>
      <c r="N220" s="172"/>
      <c r="O220" s="161"/>
      <c r="P220" s="163"/>
      <c r="Q220" s="156">
        <f t="shared" si="3"/>
        <v>0</v>
      </c>
      <c r="R220" s="164"/>
      <c r="S220" s="165"/>
    </row>
    <row r="221" spans="1:19" ht="18" hidden="1" customHeight="1">
      <c r="A221" s="703">
        <v>211</v>
      </c>
      <c r="B221" s="704"/>
      <c r="C221" s="167"/>
      <c r="D221" s="151"/>
      <c r="E221" s="151"/>
      <c r="F221" s="152"/>
      <c r="G221" s="159"/>
      <c r="H221" s="160"/>
      <c r="I221" s="172"/>
      <c r="J221" s="162"/>
      <c r="K221" s="172"/>
      <c r="L221" s="161"/>
      <c r="M221" s="162"/>
      <c r="N221" s="172"/>
      <c r="O221" s="161"/>
      <c r="P221" s="163"/>
      <c r="Q221" s="156">
        <f t="shared" si="3"/>
        <v>0</v>
      </c>
      <c r="R221" s="164"/>
      <c r="S221" s="165"/>
    </row>
    <row r="222" spans="1:19" ht="18" hidden="1" customHeight="1">
      <c r="A222" s="703">
        <v>212</v>
      </c>
      <c r="B222" s="704"/>
      <c r="C222" s="167"/>
      <c r="D222" s="151"/>
      <c r="E222" s="151"/>
      <c r="F222" s="152"/>
      <c r="G222" s="159"/>
      <c r="H222" s="160"/>
      <c r="I222" s="172"/>
      <c r="J222" s="162"/>
      <c r="K222" s="172"/>
      <c r="L222" s="161"/>
      <c r="M222" s="162"/>
      <c r="N222" s="172"/>
      <c r="O222" s="161"/>
      <c r="P222" s="163"/>
      <c r="Q222" s="156">
        <f t="shared" si="3"/>
        <v>0</v>
      </c>
      <c r="R222" s="164"/>
      <c r="S222" s="165"/>
    </row>
    <row r="223" spans="1:19" ht="18" hidden="1" customHeight="1">
      <c r="A223" s="703">
        <v>213</v>
      </c>
      <c r="B223" s="704"/>
      <c r="C223" s="167"/>
      <c r="D223" s="151"/>
      <c r="E223" s="151"/>
      <c r="F223" s="152"/>
      <c r="G223" s="159"/>
      <c r="H223" s="160"/>
      <c r="I223" s="172"/>
      <c r="J223" s="162"/>
      <c r="K223" s="172"/>
      <c r="L223" s="161"/>
      <c r="M223" s="162"/>
      <c r="N223" s="172"/>
      <c r="O223" s="161"/>
      <c r="P223" s="163"/>
      <c r="Q223" s="156">
        <f t="shared" si="3"/>
        <v>0</v>
      </c>
      <c r="R223" s="164"/>
      <c r="S223" s="165"/>
    </row>
    <row r="224" spans="1:19" ht="18" hidden="1" customHeight="1">
      <c r="A224" s="703">
        <v>214</v>
      </c>
      <c r="B224" s="704"/>
      <c r="C224" s="167"/>
      <c r="D224" s="151"/>
      <c r="E224" s="151"/>
      <c r="F224" s="152"/>
      <c r="G224" s="159"/>
      <c r="H224" s="160"/>
      <c r="I224" s="172"/>
      <c r="J224" s="162"/>
      <c r="K224" s="172"/>
      <c r="L224" s="161"/>
      <c r="M224" s="162"/>
      <c r="N224" s="172"/>
      <c r="O224" s="161"/>
      <c r="P224" s="163"/>
      <c r="Q224" s="156">
        <f t="shared" si="3"/>
        <v>0</v>
      </c>
      <c r="R224" s="164"/>
      <c r="S224" s="165"/>
    </row>
    <row r="225" spans="1:19" ht="18" hidden="1" customHeight="1">
      <c r="A225" s="703">
        <v>215</v>
      </c>
      <c r="B225" s="704"/>
      <c r="C225" s="167"/>
      <c r="D225" s="151"/>
      <c r="E225" s="151"/>
      <c r="F225" s="152"/>
      <c r="G225" s="159"/>
      <c r="H225" s="160"/>
      <c r="I225" s="172"/>
      <c r="J225" s="162"/>
      <c r="K225" s="172"/>
      <c r="L225" s="161"/>
      <c r="M225" s="162"/>
      <c r="N225" s="172"/>
      <c r="O225" s="161"/>
      <c r="P225" s="163"/>
      <c r="Q225" s="156">
        <f t="shared" si="3"/>
        <v>0</v>
      </c>
      <c r="R225" s="164"/>
      <c r="S225" s="165"/>
    </row>
    <row r="226" spans="1:19" ht="18" hidden="1" customHeight="1">
      <c r="A226" s="703">
        <v>216</v>
      </c>
      <c r="B226" s="704"/>
      <c r="C226" s="167"/>
      <c r="D226" s="151"/>
      <c r="E226" s="151"/>
      <c r="F226" s="152"/>
      <c r="G226" s="159"/>
      <c r="H226" s="160"/>
      <c r="I226" s="172"/>
      <c r="J226" s="162"/>
      <c r="K226" s="172"/>
      <c r="L226" s="161"/>
      <c r="M226" s="162"/>
      <c r="N226" s="172"/>
      <c r="O226" s="161"/>
      <c r="P226" s="163"/>
      <c r="Q226" s="156">
        <f t="shared" si="3"/>
        <v>0</v>
      </c>
      <c r="R226" s="164"/>
      <c r="S226" s="165"/>
    </row>
    <row r="227" spans="1:19" ht="18" hidden="1" customHeight="1">
      <c r="A227" s="703">
        <v>217</v>
      </c>
      <c r="B227" s="704"/>
      <c r="C227" s="167"/>
      <c r="D227" s="151"/>
      <c r="E227" s="151"/>
      <c r="F227" s="152"/>
      <c r="G227" s="159"/>
      <c r="H227" s="160"/>
      <c r="I227" s="172"/>
      <c r="J227" s="162"/>
      <c r="K227" s="172"/>
      <c r="L227" s="161"/>
      <c r="M227" s="162"/>
      <c r="N227" s="172"/>
      <c r="O227" s="161"/>
      <c r="P227" s="163"/>
      <c r="Q227" s="156">
        <f t="shared" si="3"/>
        <v>0</v>
      </c>
      <c r="R227" s="164"/>
      <c r="S227" s="165"/>
    </row>
    <row r="228" spans="1:19" ht="18" hidden="1" customHeight="1">
      <c r="A228" s="703">
        <v>218</v>
      </c>
      <c r="B228" s="704"/>
      <c r="C228" s="167"/>
      <c r="D228" s="151"/>
      <c r="E228" s="151"/>
      <c r="F228" s="152"/>
      <c r="G228" s="159"/>
      <c r="H228" s="160"/>
      <c r="I228" s="172"/>
      <c r="J228" s="162"/>
      <c r="K228" s="172"/>
      <c r="L228" s="161"/>
      <c r="M228" s="162"/>
      <c r="N228" s="172"/>
      <c r="O228" s="161"/>
      <c r="P228" s="163"/>
      <c r="Q228" s="156">
        <f t="shared" si="3"/>
        <v>0</v>
      </c>
      <c r="R228" s="164"/>
      <c r="S228" s="165"/>
    </row>
    <row r="229" spans="1:19" ht="18" hidden="1" customHeight="1">
      <c r="A229" s="703">
        <v>219</v>
      </c>
      <c r="B229" s="704"/>
      <c r="C229" s="167"/>
      <c r="D229" s="151"/>
      <c r="E229" s="151"/>
      <c r="F229" s="152"/>
      <c r="G229" s="159"/>
      <c r="H229" s="160"/>
      <c r="I229" s="172"/>
      <c r="J229" s="162"/>
      <c r="K229" s="172"/>
      <c r="L229" s="161"/>
      <c r="M229" s="162"/>
      <c r="N229" s="172"/>
      <c r="O229" s="161"/>
      <c r="P229" s="163"/>
      <c r="Q229" s="156">
        <f t="shared" si="3"/>
        <v>0</v>
      </c>
      <c r="R229" s="164"/>
      <c r="S229" s="165"/>
    </row>
    <row r="230" spans="1:19" ht="18" hidden="1" customHeight="1">
      <c r="A230" s="703">
        <v>220</v>
      </c>
      <c r="B230" s="704"/>
      <c r="C230" s="167"/>
      <c r="D230" s="151"/>
      <c r="E230" s="151"/>
      <c r="F230" s="152"/>
      <c r="G230" s="159"/>
      <c r="H230" s="160"/>
      <c r="I230" s="172"/>
      <c r="J230" s="162"/>
      <c r="K230" s="172"/>
      <c r="L230" s="161"/>
      <c r="M230" s="162"/>
      <c r="N230" s="172"/>
      <c r="O230" s="161"/>
      <c r="P230" s="163"/>
      <c r="Q230" s="156">
        <f t="shared" si="3"/>
        <v>0</v>
      </c>
      <c r="R230" s="164"/>
      <c r="S230" s="165"/>
    </row>
    <row r="231" spans="1:19" ht="18" hidden="1" customHeight="1">
      <c r="A231" s="703">
        <v>221</v>
      </c>
      <c r="B231" s="704"/>
      <c r="C231" s="167"/>
      <c r="D231" s="151"/>
      <c r="E231" s="151"/>
      <c r="F231" s="152"/>
      <c r="G231" s="159"/>
      <c r="H231" s="160"/>
      <c r="I231" s="172"/>
      <c r="J231" s="162"/>
      <c r="K231" s="172"/>
      <c r="L231" s="161"/>
      <c r="M231" s="162"/>
      <c r="N231" s="172"/>
      <c r="O231" s="161"/>
      <c r="P231" s="163"/>
      <c r="Q231" s="156">
        <f t="shared" si="3"/>
        <v>0</v>
      </c>
      <c r="R231" s="164"/>
      <c r="S231" s="165"/>
    </row>
    <row r="232" spans="1:19" ht="18" hidden="1" customHeight="1">
      <c r="A232" s="703">
        <v>222</v>
      </c>
      <c r="B232" s="704"/>
      <c r="C232" s="167"/>
      <c r="D232" s="151"/>
      <c r="E232" s="151"/>
      <c r="F232" s="152"/>
      <c r="G232" s="159"/>
      <c r="H232" s="160"/>
      <c r="I232" s="172"/>
      <c r="J232" s="162"/>
      <c r="K232" s="172"/>
      <c r="L232" s="161"/>
      <c r="M232" s="162"/>
      <c r="N232" s="172"/>
      <c r="O232" s="161"/>
      <c r="P232" s="163"/>
      <c r="Q232" s="156">
        <f t="shared" si="3"/>
        <v>0</v>
      </c>
      <c r="R232" s="164"/>
      <c r="S232" s="165"/>
    </row>
    <row r="233" spans="1:19" ht="18" hidden="1" customHeight="1">
      <c r="A233" s="703">
        <v>223</v>
      </c>
      <c r="B233" s="704"/>
      <c r="C233" s="167"/>
      <c r="D233" s="151"/>
      <c r="E233" s="151"/>
      <c r="F233" s="152"/>
      <c r="G233" s="159"/>
      <c r="H233" s="160"/>
      <c r="I233" s="172"/>
      <c r="J233" s="162"/>
      <c r="K233" s="172"/>
      <c r="L233" s="161"/>
      <c r="M233" s="162"/>
      <c r="N233" s="172"/>
      <c r="O233" s="161"/>
      <c r="P233" s="163"/>
      <c r="Q233" s="156">
        <f t="shared" si="3"/>
        <v>0</v>
      </c>
      <c r="R233" s="164"/>
      <c r="S233" s="165"/>
    </row>
    <row r="234" spans="1:19" ht="18" hidden="1" customHeight="1">
      <c r="A234" s="703">
        <v>224</v>
      </c>
      <c r="B234" s="704"/>
      <c r="C234" s="167"/>
      <c r="D234" s="151"/>
      <c r="E234" s="151"/>
      <c r="F234" s="152"/>
      <c r="G234" s="159"/>
      <c r="H234" s="160"/>
      <c r="I234" s="172"/>
      <c r="J234" s="162"/>
      <c r="K234" s="172"/>
      <c r="L234" s="161"/>
      <c r="M234" s="162"/>
      <c r="N234" s="172"/>
      <c r="O234" s="161"/>
      <c r="P234" s="163"/>
      <c r="Q234" s="156">
        <f t="shared" si="3"/>
        <v>0</v>
      </c>
      <c r="R234" s="164"/>
      <c r="S234" s="165"/>
    </row>
    <row r="235" spans="1:19" ht="18" hidden="1" customHeight="1">
      <c r="A235" s="703">
        <v>225</v>
      </c>
      <c r="B235" s="704"/>
      <c r="C235" s="167"/>
      <c r="D235" s="151"/>
      <c r="E235" s="151"/>
      <c r="F235" s="152"/>
      <c r="G235" s="159"/>
      <c r="H235" s="160"/>
      <c r="I235" s="172"/>
      <c r="J235" s="162"/>
      <c r="K235" s="172"/>
      <c r="L235" s="161"/>
      <c r="M235" s="162"/>
      <c r="N235" s="172"/>
      <c r="O235" s="161"/>
      <c r="P235" s="163"/>
      <c r="Q235" s="156">
        <f t="shared" si="3"/>
        <v>0</v>
      </c>
      <c r="R235" s="164"/>
      <c r="S235" s="165"/>
    </row>
    <row r="236" spans="1:19" ht="18" hidden="1" customHeight="1">
      <c r="A236" s="703">
        <v>226</v>
      </c>
      <c r="B236" s="704"/>
      <c r="C236" s="167"/>
      <c r="D236" s="151"/>
      <c r="E236" s="151"/>
      <c r="F236" s="152"/>
      <c r="G236" s="159"/>
      <c r="H236" s="160"/>
      <c r="I236" s="172"/>
      <c r="J236" s="162"/>
      <c r="K236" s="172"/>
      <c r="L236" s="161"/>
      <c r="M236" s="162"/>
      <c r="N236" s="172"/>
      <c r="O236" s="161"/>
      <c r="P236" s="163"/>
      <c r="Q236" s="156">
        <f t="shared" si="3"/>
        <v>0</v>
      </c>
      <c r="R236" s="164"/>
      <c r="S236" s="165"/>
    </row>
    <row r="237" spans="1:19" ht="18" hidden="1" customHeight="1">
      <c r="A237" s="703">
        <v>227</v>
      </c>
      <c r="B237" s="704"/>
      <c r="C237" s="167"/>
      <c r="D237" s="151"/>
      <c r="E237" s="151"/>
      <c r="F237" s="152"/>
      <c r="G237" s="159"/>
      <c r="H237" s="160"/>
      <c r="I237" s="172"/>
      <c r="J237" s="162"/>
      <c r="K237" s="172"/>
      <c r="L237" s="161"/>
      <c r="M237" s="162"/>
      <c r="N237" s="172"/>
      <c r="O237" s="161"/>
      <c r="P237" s="163"/>
      <c r="Q237" s="156">
        <f t="shared" si="3"/>
        <v>0</v>
      </c>
      <c r="R237" s="164"/>
      <c r="S237" s="165"/>
    </row>
    <row r="238" spans="1:19" ht="18" hidden="1" customHeight="1">
      <c r="A238" s="703">
        <v>228</v>
      </c>
      <c r="B238" s="704"/>
      <c r="C238" s="167"/>
      <c r="D238" s="151"/>
      <c r="E238" s="151"/>
      <c r="F238" s="152"/>
      <c r="G238" s="159"/>
      <c r="H238" s="160"/>
      <c r="I238" s="172"/>
      <c r="J238" s="162"/>
      <c r="K238" s="172"/>
      <c r="L238" s="161"/>
      <c r="M238" s="162"/>
      <c r="N238" s="172"/>
      <c r="O238" s="161"/>
      <c r="P238" s="163"/>
      <c r="Q238" s="156">
        <f t="shared" si="3"/>
        <v>0</v>
      </c>
      <c r="R238" s="164"/>
      <c r="S238" s="165"/>
    </row>
    <row r="239" spans="1:19" ht="18" hidden="1" customHeight="1">
      <c r="A239" s="703">
        <v>229</v>
      </c>
      <c r="B239" s="704"/>
      <c r="C239" s="167"/>
      <c r="D239" s="151"/>
      <c r="E239" s="151"/>
      <c r="F239" s="152"/>
      <c r="G239" s="159"/>
      <c r="H239" s="160"/>
      <c r="I239" s="172"/>
      <c r="J239" s="162"/>
      <c r="K239" s="172"/>
      <c r="L239" s="161"/>
      <c r="M239" s="162"/>
      <c r="N239" s="172"/>
      <c r="O239" s="161"/>
      <c r="P239" s="163"/>
      <c r="Q239" s="156">
        <f t="shared" si="3"/>
        <v>0</v>
      </c>
      <c r="R239" s="164"/>
      <c r="S239" s="165"/>
    </row>
    <row r="240" spans="1:19" ht="18" hidden="1" customHeight="1">
      <c r="A240" s="703">
        <v>230</v>
      </c>
      <c r="B240" s="704"/>
      <c r="C240" s="167"/>
      <c r="D240" s="151"/>
      <c r="E240" s="151"/>
      <c r="F240" s="152"/>
      <c r="G240" s="159"/>
      <c r="H240" s="160"/>
      <c r="I240" s="172"/>
      <c r="J240" s="162"/>
      <c r="K240" s="172"/>
      <c r="L240" s="161"/>
      <c r="M240" s="162"/>
      <c r="N240" s="172"/>
      <c r="O240" s="161"/>
      <c r="P240" s="163"/>
      <c r="Q240" s="156">
        <f t="shared" si="3"/>
        <v>0</v>
      </c>
      <c r="R240" s="164"/>
      <c r="S240" s="165"/>
    </row>
    <row r="241" spans="1:19" ht="18" hidden="1" customHeight="1">
      <c r="A241" s="703">
        <v>231</v>
      </c>
      <c r="B241" s="704"/>
      <c r="C241" s="167"/>
      <c r="D241" s="151"/>
      <c r="E241" s="151"/>
      <c r="F241" s="152"/>
      <c r="G241" s="159"/>
      <c r="H241" s="160"/>
      <c r="I241" s="172"/>
      <c r="J241" s="162"/>
      <c r="K241" s="172"/>
      <c r="L241" s="161"/>
      <c r="M241" s="162"/>
      <c r="N241" s="172"/>
      <c r="O241" s="161"/>
      <c r="P241" s="163"/>
      <c r="Q241" s="156">
        <f t="shared" si="3"/>
        <v>0</v>
      </c>
      <c r="R241" s="164"/>
      <c r="S241" s="165"/>
    </row>
    <row r="242" spans="1:19" ht="18" hidden="1" customHeight="1">
      <c r="A242" s="703">
        <v>232</v>
      </c>
      <c r="B242" s="704"/>
      <c r="C242" s="167"/>
      <c r="D242" s="151"/>
      <c r="E242" s="151"/>
      <c r="F242" s="152"/>
      <c r="G242" s="159"/>
      <c r="H242" s="160"/>
      <c r="I242" s="172"/>
      <c r="J242" s="162"/>
      <c r="K242" s="172"/>
      <c r="L242" s="161"/>
      <c r="M242" s="162"/>
      <c r="N242" s="172"/>
      <c r="O242" s="161"/>
      <c r="P242" s="163"/>
      <c r="Q242" s="156">
        <f t="shared" si="3"/>
        <v>0</v>
      </c>
      <c r="R242" s="164"/>
      <c r="S242" s="165"/>
    </row>
    <row r="243" spans="1:19" ht="18" hidden="1" customHeight="1">
      <c r="A243" s="703">
        <v>233</v>
      </c>
      <c r="B243" s="704"/>
      <c r="C243" s="167"/>
      <c r="D243" s="151"/>
      <c r="E243" s="151"/>
      <c r="F243" s="152"/>
      <c r="G243" s="159"/>
      <c r="H243" s="160"/>
      <c r="I243" s="172"/>
      <c r="J243" s="162"/>
      <c r="K243" s="172"/>
      <c r="L243" s="161"/>
      <c r="M243" s="162"/>
      <c r="N243" s="172"/>
      <c r="O243" s="161"/>
      <c r="P243" s="163"/>
      <c r="Q243" s="156">
        <f t="shared" si="3"/>
        <v>0</v>
      </c>
      <c r="R243" s="164"/>
      <c r="S243" s="165"/>
    </row>
    <row r="244" spans="1:19" ht="18" hidden="1" customHeight="1">
      <c r="A244" s="703">
        <v>234</v>
      </c>
      <c r="B244" s="704"/>
      <c r="C244" s="167"/>
      <c r="D244" s="151"/>
      <c r="E244" s="151"/>
      <c r="F244" s="152"/>
      <c r="G244" s="159"/>
      <c r="H244" s="160"/>
      <c r="I244" s="172"/>
      <c r="J244" s="162"/>
      <c r="K244" s="172"/>
      <c r="L244" s="161"/>
      <c r="M244" s="162"/>
      <c r="N244" s="172"/>
      <c r="O244" s="161"/>
      <c r="P244" s="163"/>
      <c r="Q244" s="156">
        <f t="shared" si="3"/>
        <v>0</v>
      </c>
      <c r="R244" s="164"/>
      <c r="S244" s="165"/>
    </row>
    <row r="245" spans="1:19" ht="18" hidden="1" customHeight="1">
      <c r="A245" s="703">
        <v>235</v>
      </c>
      <c r="B245" s="704"/>
      <c r="C245" s="167"/>
      <c r="D245" s="151"/>
      <c r="E245" s="151"/>
      <c r="F245" s="152"/>
      <c r="G245" s="159"/>
      <c r="H245" s="160"/>
      <c r="I245" s="172"/>
      <c r="J245" s="162"/>
      <c r="K245" s="172"/>
      <c r="L245" s="161"/>
      <c r="M245" s="162"/>
      <c r="N245" s="172"/>
      <c r="O245" s="161"/>
      <c r="P245" s="163"/>
      <c r="Q245" s="156">
        <f t="shared" si="3"/>
        <v>0</v>
      </c>
      <c r="R245" s="164"/>
      <c r="S245" s="165"/>
    </row>
    <row r="246" spans="1:19" ht="18" hidden="1" customHeight="1">
      <c r="A246" s="703">
        <v>236</v>
      </c>
      <c r="B246" s="704"/>
      <c r="C246" s="167"/>
      <c r="D246" s="151"/>
      <c r="E246" s="151"/>
      <c r="F246" s="152"/>
      <c r="G246" s="159"/>
      <c r="H246" s="160"/>
      <c r="I246" s="172"/>
      <c r="J246" s="162"/>
      <c r="K246" s="172"/>
      <c r="L246" s="161"/>
      <c r="M246" s="162"/>
      <c r="N246" s="172"/>
      <c r="O246" s="161"/>
      <c r="P246" s="163"/>
      <c r="Q246" s="156">
        <f t="shared" si="3"/>
        <v>0</v>
      </c>
      <c r="R246" s="164"/>
      <c r="S246" s="165"/>
    </row>
    <row r="247" spans="1:19" ht="18" hidden="1" customHeight="1">
      <c r="A247" s="703">
        <v>237</v>
      </c>
      <c r="B247" s="704"/>
      <c r="C247" s="167"/>
      <c r="D247" s="151"/>
      <c r="E247" s="151"/>
      <c r="F247" s="152"/>
      <c r="G247" s="159"/>
      <c r="H247" s="160"/>
      <c r="I247" s="172"/>
      <c r="J247" s="162"/>
      <c r="K247" s="172"/>
      <c r="L247" s="161"/>
      <c r="M247" s="162"/>
      <c r="N247" s="172"/>
      <c r="O247" s="161"/>
      <c r="P247" s="163"/>
      <c r="Q247" s="156">
        <f t="shared" si="3"/>
        <v>0</v>
      </c>
      <c r="R247" s="164"/>
      <c r="S247" s="165"/>
    </row>
    <row r="248" spans="1:19" ht="18" hidden="1" customHeight="1">
      <c r="A248" s="703">
        <v>238</v>
      </c>
      <c r="B248" s="704"/>
      <c r="C248" s="167"/>
      <c r="D248" s="151"/>
      <c r="E248" s="151"/>
      <c r="F248" s="152"/>
      <c r="G248" s="159"/>
      <c r="H248" s="160"/>
      <c r="I248" s="172"/>
      <c r="J248" s="162"/>
      <c r="K248" s="172"/>
      <c r="L248" s="161"/>
      <c r="M248" s="162"/>
      <c r="N248" s="172"/>
      <c r="O248" s="161"/>
      <c r="P248" s="163"/>
      <c r="Q248" s="156">
        <f t="shared" si="3"/>
        <v>0</v>
      </c>
      <c r="R248" s="164"/>
      <c r="S248" s="165"/>
    </row>
    <row r="249" spans="1:19" ht="18" hidden="1" customHeight="1">
      <c r="A249" s="703">
        <v>239</v>
      </c>
      <c r="B249" s="704"/>
      <c r="C249" s="167"/>
      <c r="D249" s="151"/>
      <c r="E249" s="151"/>
      <c r="F249" s="152"/>
      <c r="G249" s="159"/>
      <c r="H249" s="160"/>
      <c r="I249" s="172"/>
      <c r="J249" s="162"/>
      <c r="K249" s="172"/>
      <c r="L249" s="161"/>
      <c r="M249" s="162"/>
      <c r="N249" s="172"/>
      <c r="O249" s="161"/>
      <c r="P249" s="163"/>
      <c r="Q249" s="156">
        <f t="shared" si="3"/>
        <v>0</v>
      </c>
      <c r="R249" s="164"/>
      <c r="S249" s="165"/>
    </row>
    <row r="250" spans="1:19" ht="18" hidden="1" customHeight="1">
      <c r="A250" s="703">
        <v>240</v>
      </c>
      <c r="B250" s="704"/>
      <c r="C250" s="167"/>
      <c r="D250" s="151"/>
      <c r="E250" s="151"/>
      <c r="F250" s="152"/>
      <c r="G250" s="159"/>
      <c r="H250" s="160"/>
      <c r="I250" s="172"/>
      <c r="J250" s="162"/>
      <c r="K250" s="172"/>
      <c r="L250" s="161"/>
      <c r="M250" s="162"/>
      <c r="N250" s="172"/>
      <c r="O250" s="161"/>
      <c r="P250" s="163"/>
      <c r="Q250" s="156">
        <f t="shared" si="3"/>
        <v>0</v>
      </c>
      <c r="R250" s="164"/>
      <c r="S250" s="165"/>
    </row>
    <row r="251" spans="1:19" ht="18" hidden="1" customHeight="1">
      <c r="A251" s="703">
        <v>241</v>
      </c>
      <c r="B251" s="704"/>
      <c r="C251" s="167"/>
      <c r="D251" s="151"/>
      <c r="E251" s="151"/>
      <c r="F251" s="152"/>
      <c r="G251" s="159"/>
      <c r="H251" s="160"/>
      <c r="I251" s="172"/>
      <c r="J251" s="162"/>
      <c r="K251" s="172"/>
      <c r="L251" s="161"/>
      <c r="M251" s="162"/>
      <c r="N251" s="172"/>
      <c r="O251" s="161"/>
      <c r="P251" s="163"/>
      <c r="Q251" s="156">
        <f t="shared" si="3"/>
        <v>0</v>
      </c>
      <c r="R251" s="164"/>
      <c r="S251" s="165"/>
    </row>
    <row r="252" spans="1:19" ht="18" hidden="1" customHeight="1">
      <c r="A252" s="703">
        <v>242</v>
      </c>
      <c r="B252" s="704"/>
      <c r="C252" s="167"/>
      <c r="D252" s="151"/>
      <c r="E252" s="151"/>
      <c r="F252" s="152"/>
      <c r="G252" s="159"/>
      <c r="H252" s="160"/>
      <c r="I252" s="172"/>
      <c r="J252" s="162"/>
      <c r="K252" s="172"/>
      <c r="L252" s="161"/>
      <c r="M252" s="162"/>
      <c r="N252" s="172"/>
      <c r="O252" s="161"/>
      <c r="P252" s="163"/>
      <c r="Q252" s="156">
        <f t="shared" si="3"/>
        <v>0</v>
      </c>
      <c r="R252" s="164"/>
      <c r="S252" s="165"/>
    </row>
    <row r="253" spans="1:19" ht="18" hidden="1" customHeight="1">
      <c r="A253" s="703">
        <v>243</v>
      </c>
      <c r="B253" s="704"/>
      <c r="C253" s="167"/>
      <c r="D253" s="151"/>
      <c r="E253" s="151"/>
      <c r="F253" s="152"/>
      <c r="G253" s="159"/>
      <c r="H253" s="160"/>
      <c r="I253" s="172"/>
      <c r="J253" s="162"/>
      <c r="K253" s="172"/>
      <c r="L253" s="161"/>
      <c r="M253" s="162"/>
      <c r="N253" s="172"/>
      <c r="O253" s="161"/>
      <c r="P253" s="163"/>
      <c r="Q253" s="156">
        <f t="shared" si="3"/>
        <v>0</v>
      </c>
      <c r="R253" s="164"/>
      <c r="S253" s="165"/>
    </row>
    <row r="254" spans="1:19" ht="18" hidden="1" customHeight="1">
      <c r="A254" s="703">
        <v>244</v>
      </c>
      <c r="B254" s="704"/>
      <c r="C254" s="167"/>
      <c r="D254" s="151"/>
      <c r="E254" s="151"/>
      <c r="F254" s="152"/>
      <c r="G254" s="159"/>
      <c r="H254" s="160"/>
      <c r="I254" s="172"/>
      <c r="J254" s="162"/>
      <c r="K254" s="172"/>
      <c r="L254" s="161"/>
      <c r="M254" s="162"/>
      <c r="N254" s="172"/>
      <c r="O254" s="161"/>
      <c r="P254" s="163"/>
      <c r="Q254" s="156">
        <f t="shared" si="3"/>
        <v>0</v>
      </c>
      <c r="R254" s="164"/>
      <c r="S254" s="165"/>
    </row>
    <row r="255" spans="1:19" ht="18" hidden="1" customHeight="1">
      <c r="A255" s="703">
        <v>245</v>
      </c>
      <c r="B255" s="704"/>
      <c r="C255" s="167"/>
      <c r="D255" s="151"/>
      <c r="E255" s="151"/>
      <c r="F255" s="152"/>
      <c r="G255" s="159"/>
      <c r="H255" s="160"/>
      <c r="I255" s="172"/>
      <c r="J255" s="162"/>
      <c r="K255" s="172"/>
      <c r="L255" s="161"/>
      <c r="M255" s="162"/>
      <c r="N255" s="172"/>
      <c r="O255" s="161"/>
      <c r="P255" s="163"/>
      <c r="Q255" s="156">
        <f t="shared" si="3"/>
        <v>0</v>
      </c>
      <c r="R255" s="164"/>
      <c r="S255" s="165"/>
    </row>
    <row r="256" spans="1:19" ht="18" hidden="1" customHeight="1">
      <c r="A256" s="703">
        <v>246</v>
      </c>
      <c r="B256" s="704"/>
      <c r="C256" s="167"/>
      <c r="D256" s="151"/>
      <c r="E256" s="151"/>
      <c r="F256" s="152"/>
      <c r="G256" s="159"/>
      <c r="H256" s="160"/>
      <c r="I256" s="172"/>
      <c r="J256" s="162"/>
      <c r="K256" s="172"/>
      <c r="L256" s="161"/>
      <c r="M256" s="162"/>
      <c r="N256" s="172"/>
      <c r="O256" s="161"/>
      <c r="P256" s="163"/>
      <c r="Q256" s="156">
        <f t="shared" si="3"/>
        <v>0</v>
      </c>
      <c r="R256" s="164"/>
      <c r="S256" s="165"/>
    </row>
    <row r="257" spans="1:19" ht="18" hidden="1" customHeight="1">
      <c r="A257" s="703">
        <v>247</v>
      </c>
      <c r="B257" s="704"/>
      <c r="C257" s="167"/>
      <c r="D257" s="151"/>
      <c r="E257" s="151"/>
      <c r="F257" s="152"/>
      <c r="G257" s="159"/>
      <c r="H257" s="160"/>
      <c r="I257" s="172"/>
      <c r="J257" s="162"/>
      <c r="K257" s="172"/>
      <c r="L257" s="161"/>
      <c r="M257" s="162"/>
      <c r="N257" s="172"/>
      <c r="O257" s="161"/>
      <c r="P257" s="163"/>
      <c r="Q257" s="156">
        <f t="shared" si="3"/>
        <v>0</v>
      </c>
      <c r="R257" s="164"/>
      <c r="S257" s="165"/>
    </row>
    <row r="258" spans="1:19" ht="18" hidden="1" customHeight="1">
      <c r="A258" s="703">
        <v>248</v>
      </c>
      <c r="B258" s="704"/>
      <c r="C258" s="167"/>
      <c r="D258" s="151"/>
      <c r="E258" s="151"/>
      <c r="F258" s="152"/>
      <c r="G258" s="159"/>
      <c r="H258" s="160"/>
      <c r="I258" s="172"/>
      <c r="J258" s="162"/>
      <c r="K258" s="172"/>
      <c r="L258" s="161"/>
      <c r="M258" s="162"/>
      <c r="N258" s="172"/>
      <c r="O258" s="161"/>
      <c r="P258" s="163"/>
      <c r="Q258" s="156">
        <f t="shared" si="3"/>
        <v>0</v>
      </c>
      <c r="R258" s="164"/>
      <c r="S258" s="165"/>
    </row>
    <row r="259" spans="1:19" ht="18" hidden="1" customHeight="1">
      <c r="A259" s="703">
        <v>249</v>
      </c>
      <c r="B259" s="704"/>
      <c r="C259" s="167"/>
      <c r="D259" s="151"/>
      <c r="E259" s="151"/>
      <c r="F259" s="152"/>
      <c r="G259" s="159"/>
      <c r="H259" s="160"/>
      <c r="I259" s="172"/>
      <c r="J259" s="162"/>
      <c r="K259" s="172"/>
      <c r="L259" s="161"/>
      <c r="M259" s="162"/>
      <c r="N259" s="172"/>
      <c r="O259" s="161"/>
      <c r="P259" s="163"/>
      <c r="Q259" s="156">
        <f t="shared" si="3"/>
        <v>0</v>
      </c>
      <c r="R259" s="164"/>
      <c r="S259" s="165"/>
    </row>
    <row r="260" spans="1:19" ht="18" hidden="1" customHeight="1">
      <c r="A260" s="703">
        <v>250</v>
      </c>
      <c r="B260" s="704"/>
      <c r="C260" s="167"/>
      <c r="D260" s="151"/>
      <c r="E260" s="151"/>
      <c r="F260" s="152"/>
      <c r="G260" s="159"/>
      <c r="H260" s="160"/>
      <c r="I260" s="172"/>
      <c r="J260" s="162"/>
      <c r="K260" s="172"/>
      <c r="L260" s="161"/>
      <c r="M260" s="162"/>
      <c r="N260" s="172"/>
      <c r="O260" s="161"/>
      <c r="P260" s="163"/>
      <c r="Q260" s="156">
        <f t="shared" si="3"/>
        <v>0</v>
      </c>
      <c r="R260" s="164"/>
      <c r="S260" s="165"/>
    </row>
    <row r="261" spans="1:19" ht="18" hidden="1" customHeight="1">
      <c r="A261" s="703">
        <v>251</v>
      </c>
      <c r="B261" s="704"/>
      <c r="C261" s="167"/>
      <c r="D261" s="151"/>
      <c r="E261" s="151"/>
      <c r="F261" s="152"/>
      <c r="G261" s="159"/>
      <c r="H261" s="160"/>
      <c r="I261" s="172"/>
      <c r="J261" s="162"/>
      <c r="K261" s="172"/>
      <c r="L261" s="161"/>
      <c r="M261" s="162"/>
      <c r="N261" s="172"/>
      <c r="O261" s="161"/>
      <c r="P261" s="163"/>
      <c r="Q261" s="156">
        <f t="shared" si="3"/>
        <v>0</v>
      </c>
      <c r="R261" s="164"/>
      <c r="S261" s="165"/>
    </row>
    <row r="262" spans="1:19" ht="18" hidden="1" customHeight="1">
      <c r="A262" s="703">
        <v>252</v>
      </c>
      <c r="B262" s="704"/>
      <c r="C262" s="167"/>
      <c r="D262" s="151"/>
      <c r="E262" s="151"/>
      <c r="F262" s="152"/>
      <c r="G262" s="159"/>
      <c r="H262" s="160"/>
      <c r="I262" s="172"/>
      <c r="J262" s="162"/>
      <c r="K262" s="172"/>
      <c r="L262" s="161"/>
      <c r="M262" s="162"/>
      <c r="N262" s="172"/>
      <c r="O262" s="161"/>
      <c r="P262" s="163"/>
      <c r="Q262" s="156">
        <f t="shared" si="3"/>
        <v>0</v>
      </c>
      <c r="R262" s="164"/>
      <c r="S262" s="165"/>
    </row>
    <row r="263" spans="1:19" ht="18" hidden="1" customHeight="1">
      <c r="A263" s="703">
        <v>253</v>
      </c>
      <c r="B263" s="704"/>
      <c r="C263" s="167"/>
      <c r="D263" s="151"/>
      <c r="E263" s="151"/>
      <c r="F263" s="152"/>
      <c r="G263" s="159"/>
      <c r="H263" s="160"/>
      <c r="I263" s="172"/>
      <c r="J263" s="162"/>
      <c r="K263" s="172"/>
      <c r="L263" s="161"/>
      <c r="M263" s="162"/>
      <c r="N263" s="172"/>
      <c r="O263" s="161"/>
      <c r="P263" s="163"/>
      <c r="Q263" s="156">
        <f t="shared" si="3"/>
        <v>0</v>
      </c>
      <c r="R263" s="164"/>
      <c r="S263" s="165"/>
    </row>
    <row r="264" spans="1:19" ht="18" hidden="1" customHeight="1">
      <c r="A264" s="703">
        <v>254</v>
      </c>
      <c r="B264" s="704"/>
      <c r="C264" s="167"/>
      <c r="D264" s="151"/>
      <c r="E264" s="151"/>
      <c r="F264" s="152"/>
      <c r="G264" s="159"/>
      <c r="H264" s="160"/>
      <c r="I264" s="172"/>
      <c r="J264" s="162"/>
      <c r="K264" s="172"/>
      <c r="L264" s="161"/>
      <c r="M264" s="162"/>
      <c r="N264" s="172"/>
      <c r="O264" s="161"/>
      <c r="P264" s="163"/>
      <c r="Q264" s="156">
        <f t="shared" si="3"/>
        <v>0</v>
      </c>
      <c r="R264" s="164"/>
      <c r="S264" s="165"/>
    </row>
    <row r="265" spans="1:19" ht="18" hidden="1" customHeight="1">
      <c r="A265" s="703">
        <v>255</v>
      </c>
      <c r="B265" s="704"/>
      <c r="C265" s="167"/>
      <c r="D265" s="151"/>
      <c r="E265" s="151"/>
      <c r="F265" s="152"/>
      <c r="G265" s="159"/>
      <c r="H265" s="160"/>
      <c r="I265" s="172"/>
      <c r="J265" s="162"/>
      <c r="K265" s="172"/>
      <c r="L265" s="161"/>
      <c r="M265" s="162"/>
      <c r="N265" s="172"/>
      <c r="O265" s="161"/>
      <c r="P265" s="163"/>
      <c r="Q265" s="156">
        <f t="shared" si="3"/>
        <v>0</v>
      </c>
      <c r="R265" s="164"/>
      <c r="S265" s="165"/>
    </row>
    <row r="266" spans="1:19" ht="18" hidden="1" customHeight="1">
      <c r="A266" s="703">
        <v>256</v>
      </c>
      <c r="B266" s="704"/>
      <c r="C266" s="167"/>
      <c r="D266" s="151"/>
      <c r="E266" s="151"/>
      <c r="F266" s="152"/>
      <c r="G266" s="159"/>
      <c r="H266" s="160"/>
      <c r="I266" s="172"/>
      <c r="J266" s="162"/>
      <c r="K266" s="172"/>
      <c r="L266" s="161"/>
      <c r="M266" s="162"/>
      <c r="N266" s="172"/>
      <c r="O266" s="161"/>
      <c r="P266" s="163"/>
      <c r="Q266" s="156">
        <f t="shared" si="3"/>
        <v>0</v>
      </c>
      <c r="R266" s="164"/>
      <c r="S266" s="165"/>
    </row>
    <row r="267" spans="1:19" ht="18" hidden="1" customHeight="1">
      <c r="A267" s="703">
        <v>257</v>
      </c>
      <c r="B267" s="704"/>
      <c r="C267" s="167"/>
      <c r="D267" s="151"/>
      <c r="E267" s="151"/>
      <c r="F267" s="152"/>
      <c r="G267" s="159"/>
      <c r="H267" s="160"/>
      <c r="I267" s="172"/>
      <c r="J267" s="162"/>
      <c r="K267" s="172"/>
      <c r="L267" s="161"/>
      <c r="M267" s="162"/>
      <c r="N267" s="172"/>
      <c r="O267" s="161"/>
      <c r="P267" s="163"/>
      <c r="Q267" s="156">
        <f t="shared" si="3"/>
        <v>0</v>
      </c>
      <c r="R267" s="164"/>
      <c r="S267" s="165"/>
    </row>
    <row r="268" spans="1:19" ht="18" hidden="1" customHeight="1">
      <c r="A268" s="703">
        <v>258</v>
      </c>
      <c r="B268" s="704"/>
      <c r="C268" s="167"/>
      <c r="D268" s="151"/>
      <c r="E268" s="151"/>
      <c r="F268" s="152"/>
      <c r="G268" s="159"/>
      <c r="H268" s="160"/>
      <c r="I268" s="172"/>
      <c r="J268" s="162"/>
      <c r="K268" s="172"/>
      <c r="L268" s="161"/>
      <c r="M268" s="162"/>
      <c r="N268" s="172"/>
      <c r="O268" s="161"/>
      <c r="P268" s="163"/>
      <c r="Q268" s="156">
        <f t="shared" ref="Q268:Q331" si="4">IF(I268="",0,INT(SUM(PRODUCT(I268,K268,N268))))</f>
        <v>0</v>
      </c>
      <c r="R268" s="164"/>
      <c r="S268" s="165"/>
    </row>
    <row r="269" spans="1:19" ht="18" hidden="1" customHeight="1">
      <c r="A269" s="703">
        <v>259</v>
      </c>
      <c r="B269" s="704"/>
      <c r="C269" s="167"/>
      <c r="D269" s="151"/>
      <c r="E269" s="151"/>
      <c r="F269" s="152"/>
      <c r="G269" s="159"/>
      <c r="H269" s="160"/>
      <c r="I269" s="172"/>
      <c r="J269" s="162"/>
      <c r="K269" s="172"/>
      <c r="L269" s="161"/>
      <c r="M269" s="162"/>
      <c r="N269" s="172"/>
      <c r="O269" s="161"/>
      <c r="P269" s="163"/>
      <c r="Q269" s="156">
        <f t="shared" si="4"/>
        <v>0</v>
      </c>
      <c r="R269" s="164"/>
      <c r="S269" s="165"/>
    </row>
    <row r="270" spans="1:19" ht="18" hidden="1" customHeight="1">
      <c r="A270" s="703">
        <v>260</v>
      </c>
      <c r="B270" s="704"/>
      <c r="C270" s="167"/>
      <c r="D270" s="151"/>
      <c r="E270" s="151"/>
      <c r="F270" s="152"/>
      <c r="G270" s="159"/>
      <c r="H270" s="160"/>
      <c r="I270" s="172"/>
      <c r="J270" s="162"/>
      <c r="K270" s="172"/>
      <c r="L270" s="161"/>
      <c r="M270" s="162"/>
      <c r="N270" s="172"/>
      <c r="O270" s="161"/>
      <c r="P270" s="163"/>
      <c r="Q270" s="156">
        <f t="shared" si="4"/>
        <v>0</v>
      </c>
      <c r="R270" s="164"/>
      <c r="S270" s="165"/>
    </row>
    <row r="271" spans="1:19" ht="18" hidden="1" customHeight="1">
      <c r="A271" s="703">
        <v>261</v>
      </c>
      <c r="B271" s="704"/>
      <c r="C271" s="167"/>
      <c r="D271" s="151"/>
      <c r="E271" s="151"/>
      <c r="F271" s="152"/>
      <c r="G271" s="159"/>
      <c r="H271" s="160"/>
      <c r="I271" s="172"/>
      <c r="J271" s="162"/>
      <c r="K271" s="172"/>
      <c r="L271" s="161"/>
      <c r="M271" s="162"/>
      <c r="N271" s="172"/>
      <c r="O271" s="161"/>
      <c r="P271" s="163"/>
      <c r="Q271" s="156">
        <f t="shared" si="4"/>
        <v>0</v>
      </c>
      <c r="R271" s="164"/>
      <c r="S271" s="165"/>
    </row>
    <row r="272" spans="1:19" ht="18" hidden="1" customHeight="1">
      <c r="A272" s="703">
        <v>262</v>
      </c>
      <c r="B272" s="704"/>
      <c r="C272" s="167"/>
      <c r="D272" s="151"/>
      <c r="E272" s="151"/>
      <c r="F272" s="152"/>
      <c r="G272" s="159"/>
      <c r="H272" s="160"/>
      <c r="I272" s="172"/>
      <c r="J272" s="162"/>
      <c r="K272" s="172"/>
      <c r="L272" s="161"/>
      <c r="M272" s="162"/>
      <c r="N272" s="172"/>
      <c r="O272" s="161"/>
      <c r="P272" s="163"/>
      <c r="Q272" s="156">
        <f t="shared" si="4"/>
        <v>0</v>
      </c>
      <c r="R272" s="164"/>
      <c r="S272" s="165"/>
    </row>
    <row r="273" spans="1:19" ht="18" hidden="1" customHeight="1">
      <c r="A273" s="703">
        <v>263</v>
      </c>
      <c r="B273" s="704"/>
      <c r="C273" s="167"/>
      <c r="D273" s="151"/>
      <c r="E273" s="151"/>
      <c r="F273" s="152"/>
      <c r="G273" s="159"/>
      <c r="H273" s="160"/>
      <c r="I273" s="172"/>
      <c r="J273" s="162"/>
      <c r="K273" s="172"/>
      <c r="L273" s="161"/>
      <c r="M273" s="162"/>
      <c r="N273" s="172"/>
      <c r="O273" s="161"/>
      <c r="P273" s="163"/>
      <c r="Q273" s="156">
        <f t="shared" si="4"/>
        <v>0</v>
      </c>
      <c r="R273" s="164"/>
      <c r="S273" s="165"/>
    </row>
    <row r="274" spans="1:19" ht="18" hidden="1" customHeight="1">
      <c r="A274" s="703">
        <v>264</v>
      </c>
      <c r="B274" s="704"/>
      <c r="C274" s="167"/>
      <c r="D274" s="151"/>
      <c r="E274" s="151"/>
      <c r="F274" s="152"/>
      <c r="G274" s="159"/>
      <c r="H274" s="160"/>
      <c r="I274" s="172"/>
      <c r="J274" s="162"/>
      <c r="K274" s="172"/>
      <c r="L274" s="161"/>
      <c r="M274" s="162"/>
      <c r="N274" s="172"/>
      <c r="O274" s="161"/>
      <c r="P274" s="163"/>
      <c r="Q274" s="156">
        <f t="shared" si="4"/>
        <v>0</v>
      </c>
      <c r="R274" s="164"/>
      <c r="S274" s="165"/>
    </row>
    <row r="275" spans="1:19" ht="18" hidden="1" customHeight="1">
      <c r="A275" s="703">
        <v>265</v>
      </c>
      <c r="B275" s="704"/>
      <c r="C275" s="167"/>
      <c r="D275" s="151"/>
      <c r="E275" s="151"/>
      <c r="F275" s="152"/>
      <c r="G275" s="159"/>
      <c r="H275" s="160"/>
      <c r="I275" s="172"/>
      <c r="J275" s="162"/>
      <c r="K275" s="172"/>
      <c r="L275" s="161"/>
      <c r="M275" s="162"/>
      <c r="N275" s="172"/>
      <c r="O275" s="161"/>
      <c r="P275" s="163"/>
      <c r="Q275" s="156">
        <f t="shared" si="4"/>
        <v>0</v>
      </c>
      <c r="R275" s="164"/>
      <c r="S275" s="165"/>
    </row>
    <row r="276" spans="1:19" ht="18" hidden="1" customHeight="1">
      <c r="A276" s="703">
        <v>266</v>
      </c>
      <c r="B276" s="704"/>
      <c r="C276" s="167"/>
      <c r="D276" s="151"/>
      <c r="E276" s="151"/>
      <c r="F276" s="152"/>
      <c r="G276" s="159"/>
      <c r="H276" s="160"/>
      <c r="I276" s="172"/>
      <c r="J276" s="162"/>
      <c r="K276" s="172"/>
      <c r="L276" s="161"/>
      <c r="M276" s="162"/>
      <c r="N276" s="172"/>
      <c r="O276" s="161"/>
      <c r="P276" s="163"/>
      <c r="Q276" s="156">
        <f t="shared" si="4"/>
        <v>0</v>
      </c>
      <c r="R276" s="164"/>
      <c r="S276" s="165"/>
    </row>
    <row r="277" spans="1:19" ht="18" hidden="1" customHeight="1">
      <c r="A277" s="703">
        <v>267</v>
      </c>
      <c r="B277" s="704"/>
      <c r="C277" s="167"/>
      <c r="D277" s="151"/>
      <c r="E277" s="151"/>
      <c r="F277" s="152"/>
      <c r="G277" s="159"/>
      <c r="H277" s="160"/>
      <c r="I277" s="172"/>
      <c r="J277" s="162"/>
      <c r="K277" s="172"/>
      <c r="L277" s="161"/>
      <c r="M277" s="162"/>
      <c r="N277" s="172"/>
      <c r="O277" s="161"/>
      <c r="P277" s="163"/>
      <c r="Q277" s="156">
        <f t="shared" si="4"/>
        <v>0</v>
      </c>
      <c r="R277" s="164"/>
      <c r="S277" s="165"/>
    </row>
    <row r="278" spans="1:19" ht="18" hidden="1" customHeight="1">
      <c r="A278" s="703">
        <v>268</v>
      </c>
      <c r="B278" s="704"/>
      <c r="C278" s="167"/>
      <c r="D278" s="151"/>
      <c r="E278" s="151"/>
      <c r="F278" s="152"/>
      <c r="G278" s="159"/>
      <c r="H278" s="160"/>
      <c r="I278" s="172"/>
      <c r="J278" s="162"/>
      <c r="K278" s="172"/>
      <c r="L278" s="161"/>
      <c r="M278" s="162"/>
      <c r="N278" s="172"/>
      <c r="O278" s="161"/>
      <c r="P278" s="163"/>
      <c r="Q278" s="156">
        <f t="shared" si="4"/>
        <v>0</v>
      </c>
      <c r="R278" s="164"/>
      <c r="S278" s="165"/>
    </row>
    <row r="279" spans="1:19" ht="18" hidden="1" customHeight="1">
      <c r="A279" s="703">
        <v>269</v>
      </c>
      <c r="B279" s="704"/>
      <c r="C279" s="167"/>
      <c r="D279" s="151"/>
      <c r="E279" s="151"/>
      <c r="F279" s="152"/>
      <c r="G279" s="159"/>
      <c r="H279" s="160"/>
      <c r="I279" s="172"/>
      <c r="J279" s="162"/>
      <c r="K279" s="172"/>
      <c r="L279" s="161"/>
      <c r="M279" s="162"/>
      <c r="N279" s="172"/>
      <c r="O279" s="161"/>
      <c r="P279" s="163"/>
      <c r="Q279" s="156">
        <f t="shared" si="4"/>
        <v>0</v>
      </c>
      <c r="R279" s="164"/>
      <c r="S279" s="165"/>
    </row>
    <row r="280" spans="1:19" ht="18" hidden="1" customHeight="1">
      <c r="A280" s="703">
        <v>270</v>
      </c>
      <c r="B280" s="704"/>
      <c r="C280" s="167"/>
      <c r="D280" s="151"/>
      <c r="E280" s="151"/>
      <c r="F280" s="152"/>
      <c r="G280" s="159"/>
      <c r="H280" s="160"/>
      <c r="I280" s="172"/>
      <c r="J280" s="162"/>
      <c r="K280" s="172"/>
      <c r="L280" s="161"/>
      <c r="M280" s="162"/>
      <c r="N280" s="172"/>
      <c r="O280" s="161"/>
      <c r="P280" s="163"/>
      <c r="Q280" s="156">
        <f t="shared" si="4"/>
        <v>0</v>
      </c>
      <c r="R280" s="164"/>
      <c r="S280" s="165"/>
    </row>
    <row r="281" spans="1:19" ht="18" hidden="1" customHeight="1">
      <c r="A281" s="703">
        <v>271</v>
      </c>
      <c r="B281" s="704"/>
      <c r="C281" s="167"/>
      <c r="D281" s="151"/>
      <c r="E281" s="151"/>
      <c r="F281" s="152"/>
      <c r="G281" s="159"/>
      <c r="H281" s="160"/>
      <c r="I281" s="172"/>
      <c r="J281" s="162"/>
      <c r="K281" s="172"/>
      <c r="L281" s="161"/>
      <c r="M281" s="162"/>
      <c r="N281" s="172"/>
      <c r="O281" s="161"/>
      <c r="P281" s="163"/>
      <c r="Q281" s="156">
        <f t="shared" si="4"/>
        <v>0</v>
      </c>
      <c r="R281" s="164"/>
      <c r="S281" s="165"/>
    </row>
    <row r="282" spans="1:19" ht="18" hidden="1" customHeight="1">
      <c r="A282" s="703">
        <v>272</v>
      </c>
      <c r="B282" s="704"/>
      <c r="C282" s="167"/>
      <c r="D282" s="151"/>
      <c r="E282" s="151"/>
      <c r="F282" s="152"/>
      <c r="G282" s="159"/>
      <c r="H282" s="160"/>
      <c r="I282" s="172"/>
      <c r="J282" s="162"/>
      <c r="K282" s="172"/>
      <c r="L282" s="161"/>
      <c r="M282" s="162"/>
      <c r="N282" s="172"/>
      <c r="O282" s="161"/>
      <c r="P282" s="163"/>
      <c r="Q282" s="156">
        <f t="shared" si="4"/>
        <v>0</v>
      </c>
      <c r="R282" s="164"/>
      <c r="S282" s="165"/>
    </row>
    <row r="283" spans="1:19" ht="18" hidden="1" customHeight="1">
      <c r="A283" s="703">
        <v>273</v>
      </c>
      <c r="B283" s="704"/>
      <c r="C283" s="167"/>
      <c r="D283" s="151"/>
      <c r="E283" s="151"/>
      <c r="F283" s="152"/>
      <c r="G283" s="159"/>
      <c r="H283" s="160"/>
      <c r="I283" s="172"/>
      <c r="J283" s="162"/>
      <c r="K283" s="172"/>
      <c r="L283" s="161"/>
      <c r="M283" s="162"/>
      <c r="N283" s="172"/>
      <c r="O283" s="161"/>
      <c r="P283" s="163"/>
      <c r="Q283" s="156">
        <f t="shared" si="4"/>
        <v>0</v>
      </c>
      <c r="R283" s="164"/>
      <c r="S283" s="165"/>
    </row>
    <row r="284" spans="1:19" ht="18" hidden="1" customHeight="1">
      <c r="A284" s="703">
        <v>274</v>
      </c>
      <c r="B284" s="704"/>
      <c r="C284" s="167"/>
      <c r="D284" s="151"/>
      <c r="E284" s="151"/>
      <c r="F284" s="152"/>
      <c r="G284" s="159"/>
      <c r="H284" s="160"/>
      <c r="I284" s="172"/>
      <c r="J284" s="162"/>
      <c r="K284" s="172"/>
      <c r="L284" s="161"/>
      <c r="M284" s="162"/>
      <c r="N284" s="172"/>
      <c r="O284" s="161"/>
      <c r="P284" s="163"/>
      <c r="Q284" s="156">
        <f t="shared" si="4"/>
        <v>0</v>
      </c>
      <c r="R284" s="164"/>
      <c r="S284" s="165"/>
    </row>
    <row r="285" spans="1:19" ht="18" hidden="1" customHeight="1">
      <c r="A285" s="703">
        <v>275</v>
      </c>
      <c r="B285" s="704"/>
      <c r="C285" s="167"/>
      <c r="D285" s="151"/>
      <c r="E285" s="151"/>
      <c r="F285" s="152"/>
      <c r="G285" s="159"/>
      <c r="H285" s="160"/>
      <c r="I285" s="172"/>
      <c r="J285" s="162"/>
      <c r="K285" s="172"/>
      <c r="L285" s="161"/>
      <c r="M285" s="162"/>
      <c r="N285" s="172"/>
      <c r="O285" s="161"/>
      <c r="P285" s="163"/>
      <c r="Q285" s="156">
        <f t="shared" si="4"/>
        <v>0</v>
      </c>
      <c r="R285" s="164"/>
      <c r="S285" s="165"/>
    </row>
    <row r="286" spans="1:19" ht="18" hidden="1" customHeight="1">
      <c r="A286" s="703">
        <v>276</v>
      </c>
      <c r="B286" s="704"/>
      <c r="C286" s="167"/>
      <c r="D286" s="151"/>
      <c r="E286" s="151"/>
      <c r="F286" s="152"/>
      <c r="G286" s="159"/>
      <c r="H286" s="160"/>
      <c r="I286" s="172"/>
      <c r="J286" s="162"/>
      <c r="K286" s="172"/>
      <c r="L286" s="161"/>
      <c r="M286" s="162"/>
      <c r="N286" s="172"/>
      <c r="O286" s="161"/>
      <c r="P286" s="163"/>
      <c r="Q286" s="156">
        <f t="shared" si="4"/>
        <v>0</v>
      </c>
      <c r="R286" s="164"/>
      <c r="S286" s="165"/>
    </row>
    <row r="287" spans="1:19" ht="18" hidden="1" customHeight="1">
      <c r="A287" s="703">
        <v>277</v>
      </c>
      <c r="B287" s="704"/>
      <c r="C287" s="167"/>
      <c r="D287" s="151"/>
      <c r="E287" s="151"/>
      <c r="F287" s="152"/>
      <c r="G287" s="159"/>
      <c r="H287" s="160"/>
      <c r="I287" s="172"/>
      <c r="J287" s="162"/>
      <c r="K287" s="172"/>
      <c r="L287" s="161"/>
      <c r="M287" s="162"/>
      <c r="N287" s="172"/>
      <c r="O287" s="161"/>
      <c r="P287" s="163"/>
      <c r="Q287" s="156">
        <f t="shared" si="4"/>
        <v>0</v>
      </c>
      <c r="R287" s="164"/>
      <c r="S287" s="165"/>
    </row>
    <row r="288" spans="1:19" ht="18" hidden="1" customHeight="1">
      <c r="A288" s="703">
        <v>278</v>
      </c>
      <c r="B288" s="704"/>
      <c r="C288" s="167"/>
      <c r="D288" s="151"/>
      <c r="E288" s="151"/>
      <c r="F288" s="152"/>
      <c r="G288" s="159"/>
      <c r="H288" s="160"/>
      <c r="I288" s="172"/>
      <c r="J288" s="162"/>
      <c r="K288" s="172"/>
      <c r="L288" s="161"/>
      <c r="M288" s="162"/>
      <c r="N288" s="172"/>
      <c r="O288" s="161"/>
      <c r="P288" s="163"/>
      <c r="Q288" s="156">
        <f t="shared" si="4"/>
        <v>0</v>
      </c>
      <c r="R288" s="164"/>
      <c r="S288" s="165"/>
    </row>
    <row r="289" spans="1:19" ht="18" hidden="1" customHeight="1">
      <c r="A289" s="703">
        <v>279</v>
      </c>
      <c r="B289" s="704"/>
      <c r="C289" s="167"/>
      <c r="D289" s="151"/>
      <c r="E289" s="151"/>
      <c r="F289" s="152"/>
      <c r="G289" s="159"/>
      <c r="H289" s="160"/>
      <c r="I289" s="172"/>
      <c r="J289" s="162"/>
      <c r="K289" s="172"/>
      <c r="L289" s="161"/>
      <c r="M289" s="162"/>
      <c r="N289" s="172"/>
      <c r="O289" s="161"/>
      <c r="P289" s="163"/>
      <c r="Q289" s="156">
        <f t="shared" si="4"/>
        <v>0</v>
      </c>
      <c r="R289" s="164"/>
      <c r="S289" s="165"/>
    </row>
    <row r="290" spans="1:19" ht="18" hidden="1" customHeight="1">
      <c r="A290" s="703">
        <v>280</v>
      </c>
      <c r="B290" s="704"/>
      <c r="C290" s="167"/>
      <c r="D290" s="151"/>
      <c r="E290" s="151"/>
      <c r="F290" s="152"/>
      <c r="G290" s="159"/>
      <c r="H290" s="160"/>
      <c r="I290" s="172"/>
      <c r="J290" s="162"/>
      <c r="K290" s="172"/>
      <c r="L290" s="161"/>
      <c r="M290" s="162"/>
      <c r="N290" s="172"/>
      <c r="O290" s="161"/>
      <c r="P290" s="163"/>
      <c r="Q290" s="156">
        <f t="shared" si="4"/>
        <v>0</v>
      </c>
      <c r="R290" s="164"/>
      <c r="S290" s="165"/>
    </row>
    <row r="291" spans="1:19" ht="18" hidden="1" customHeight="1">
      <c r="A291" s="703">
        <v>281</v>
      </c>
      <c r="B291" s="704"/>
      <c r="C291" s="167"/>
      <c r="D291" s="151"/>
      <c r="E291" s="151"/>
      <c r="F291" s="152"/>
      <c r="G291" s="159"/>
      <c r="H291" s="160"/>
      <c r="I291" s="172"/>
      <c r="J291" s="162"/>
      <c r="K291" s="172"/>
      <c r="L291" s="161"/>
      <c r="M291" s="162"/>
      <c r="N291" s="172"/>
      <c r="O291" s="161"/>
      <c r="P291" s="163"/>
      <c r="Q291" s="156">
        <f t="shared" si="4"/>
        <v>0</v>
      </c>
      <c r="R291" s="164"/>
      <c r="S291" s="165"/>
    </row>
    <row r="292" spans="1:19" ht="18" hidden="1" customHeight="1">
      <c r="A292" s="703">
        <v>282</v>
      </c>
      <c r="B292" s="704"/>
      <c r="C292" s="167"/>
      <c r="D292" s="151"/>
      <c r="E292" s="151"/>
      <c r="F292" s="152"/>
      <c r="G292" s="159"/>
      <c r="H292" s="160"/>
      <c r="I292" s="172"/>
      <c r="J292" s="162"/>
      <c r="K292" s="172"/>
      <c r="L292" s="161"/>
      <c r="M292" s="162"/>
      <c r="N292" s="172"/>
      <c r="O292" s="161"/>
      <c r="P292" s="163"/>
      <c r="Q292" s="156">
        <f t="shared" si="4"/>
        <v>0</v>
      </c>
      <c r="R292" s="164"/>
      <c r="S292" s="165"/>
    </row>
    <row r="293" spans="1:19" ht="18" hidden="1" customHeight="1">
      <c r="A293" s="703">
        <v>283</v>
      </c>
      <c r="B293" s="704"/>
      <c r="C293" s="167"/>
      <c r="D293" s="151"/>
      <c r="E293" s="151"/>
      <c r="F293" s="152"/>
      <c r="G293" s="159"/>
      <c r="H293" s="160"/>
      <c r="I293" s="172"/>
      <c r="J293" s="162"/>
      <c r="K293" s="172"/>
      <c r="L293" s="161"/>
      <c r="M293" s="162"/>
      <c r="N293" s="172"/>
      <c r="O293" s="161"/>
      <c r="P293" s="163"/>
      <c r="Q293" s="156">
        <f t="shared" si="4"/>
        <v>0</v>
      </c>
      <c r="R293" s="164"/>
      <c r="S293" s="165"/>
    </row>
    <row r="294" spans="1:19" ht="18" hidden="1" customHeight="1">
      <c r="A294" s="703">
        <v>284</v>
      </c>
      <c r="B294" s="704"/>
      <c r="C294" s="167"/>
      <c r="D294" s="151"/>
      <c r="E294" s="151"/>
      <c r="F294" s="152"/>
      <c r="G294" s="159"/>
      <c r="H294" s="160"/>
      <c r="I294" s="172"/>
      <c r="J294" s="162"/>
      <c r="K294" s="172"/>
      <c r="L294" s="161"/>
      <c r="M294" s="162"/>
      <c r="N294" s="172"/>
      <c r="O294" s="161"/>
      <c r="P294" s="163"/>
      <c r="Q294" s="156">
        <f t="shared" si="4"/>
        <v>0</v>
      </c>
      <c r="R294" s="164"/>
      <c r="S294" s="165"/>
    </row>
    <row r="295" spans="1:19" ht="18" hidden="1" customHeight="1">
      <c r="A295" s="703">
        <v>285</v>
      </c>
      <c r="B295" s="704"/>
      <c r="C295" s="167"/>
      <c r="D295" s="151"/>
      <c r="E295" s="151"/>
      <c r="F295" s="152"/>
      <c r="G295" s="159"/>
      <c r="H295" s="160"/>
      <c r="I295" s="172"/>
      <c r="J295" s="162"/>
      <c r="K295" s="172"/>
      <c r="L295" s="161"/>
      <c r="M295" s="162"/>
      <c r="N295" s="172"/>
      <c r="O295" s="161"/>
      <c r="P295" s="163"/>
      <c r="Q295" s="156">
        <f t="shared" si="4"/>
        <v>0</v>
      </c>
      <c r="R295" s="164"/>
      <c r="S295" s="165"/>
    </row>
    <row r="296" spans="1:19" ht="18" hidden="1" customHeight="1">
      <c r="A296" s="703">
        <v>286</v>
      </c>
      <c r="B296" s="704"/>
      <c r="C296" s="167"/>
      <c r="D296" s="151"/>
      <c r="E296" s="151"/>
      <c r="F296" s="152"/>
      <c r="G296" s="159"/>
      <c r="H296" s="160"/>
      <c r="I296" s="172"/>
      <c r="J296" s="162"/>
      <c r="K296" s="172"/>
      <c r="L296" s="161"/>
      <c r="M296" s="162"/>
      <c r="N296" s="172"/>
      <c r="O296" s="161"/>
      <c r="P296" s="163"/>
      <c r="Q296" s="156">
        <f t="shared" si="4"/>
        <v>0</v>
      </c>
      <c r="R296" s="164"/>
      <c r="S296" s="165"/>
    </row>
    <row r="297" spans="1:19" ht="18" hidden="1" customHeight="1">
      <c r="A297" s="703">
        <v>287</v>
      </c>
      <c r="B297" s="704"/>
      <c r="C297" s="167"/>
      <c r="D297" s="151"/>
      <c r="E297" s="151"/>
      <c r="F297" s="152"/>
      <c r="G297" s="159"/>
      <c r="H297" s="160"/>
      <c r="I297" s="172"/>
      <c r="J297" s="162"/>
      <c r="K297" s="172"/>
      <c r="L297" s="161"/>
      <c r="M297" s="162"/>
      <c r="N297" s="172"/>
      <c r="O297" s="161"/>
      <c r="P297" s="163"/>
      <c r="Q297" s="156">
        <f t="shared" si="4"/>
        <v>0</v>
      </c>
      <c r="R297" s="164"/>
      <c r="S297" s="165"/>
    </row>
    <row r="298" spans="1:19" ht="18" hidden="1" customHeight="1">
      <c r="A298" s="703">
        <v>288</v>
      </c>
      <c r="B298" s="704"/>
      <c r="C298" s="167"/>
      <c r="D298" s="151"/>
      <c r="E298" s="151"/>
      <c r="F298" s="152"/>
      <c r="G298" s="159"/>
      <c r="H298" s="160"/>
      <c r="I298" s="172"/>
      <c r="J298" s="162"/>
      <c r="K298" s="172"/>
      <c r="L298" s="161"/>
      <c r="M298" s="162"/>
      <c r="N298" s="172"/>
      <c r="O298" s="161"/>
      <c r="P298" s="163"/>
      <c r="Q298" s="156">
        <f t="shared" si="4"/>
        <v>0</v>
      </c>
      <c r="R298" s="164"/>
      <c r="S298" s="165"/>
    </row>
    <row r="299" spans="1:19" ht="18" hidden="1" customHeight="1">
      <c r="A299" s="703">
        <v>289</v>
      </c>
      <c r="B299" s="704"/>
      <c r="C299" s="167"/>
      <c r="D299" s="151"/>
      <c r="E299" s="151"/>
      <c r="F299" s="152"/>
      <c r="G299" s="159"/>
      <c r="H299" s="160"/>
      <c r="I299" s="172"/>
      <c r="J299" s="162"/>
      <c r="K299" s="172"/>
      <c r="L299" s="161"/>
      <c r="M299" s="162"/>
      <c r="N299" s="172"/>
      <c r="O299" s="161"/>
      <c r="P299" s="163"/>
      <c r="Q299" s="156">
        <f t="shared" si="4"/>
        <v>0</v>
      </c>
      <c r="R299" s="164"/>
      <c r="S299" s="165"/>
    </row>
    <row r="300" spans="1:19" ht="18" hidden="1" customHeight="1">
      <c r="A300" s="703">
        <v>290</v>
      </c>
      <c r="B300" s="704"/>
      <c r="C300" s="167"/>
      <c r="D300" s="151"/>
      <c r="E300" s="151"/>
      <c r="F300" s="152"/>
      <c r="G300" s="159"/>
      <c r="H300" s="160"/>
      <c r="I300" s="172"/>
      <c r="J300" s="162"/>
      <c r="K300" s="172"/>
      <c r="L300" s="161"/>
      <c r="M300" s="162"/>
      <c r="N300" s="172"/>
      <c r="O300" s="161"/>
      <c r="P300" s="163"/>
      <c r="Q300" s="156">
        <f t="shared" si="4"/>
        <v>0</v>
      </c>
      <c r="R300" s="164"/>
      <c r="S300" s="165"/>
    </row>
    <row r="301" spans="1:19" ht="18" hidden="1" customHeight="1">
      <c r="A301" s="703">
        <v>291</v>
      </c>
      <c r="B301" s="704"/>
      <c r="C301" s="167"/>
      <c r="D301" s="151"/>
      <c r="E301" s="151"/>
      <c r="F301" s="152"/>
      <c r="G301" s="159"/>
      <c r="H301" s="160"/>
      <c r="I301" s="172"/>
      <c r="J301" s="162"/>
      <c r="K301" s="172"/>
      <c r="L301" s="161"/>
      <c r="M301" s="162"/>
      <c r="N301" s="172"/>
      <c r="O301" s="161"/>
      <c r="P301" s="163"/>
      <c r="Q301" s="156">
        <f t="shared" si="4"/>
        <v>0</v>
      </c>
      <c r="R301" s="164"/>
      <c r="S301" s="165"/>
    </row>
    <row r="302" spans="1:19" ht="18" hidden="1" customHeight="1">
      <c r="A302" s="703">
        <v>292</v>
      </c>
      <c r="B302" s="704"/>
      <c r="C302" s="167"/>
      <c r="D302" s="151"/>
      <c r="E302" s="151"/>
      <c r="F302" s="152"/>
      <c r="G302" s="159"/>
      <c r="H302" s="160"/>
      <c r="I302" s="172"/>
      <c r="J302" s="162"/>
      <c r="K302" s="172"/>
      <c r="L302" s="161"/>
      <c r="M302" s="162"/>
      <c r="N302" s="172"/>
      <c r="O302" s="161"/>
      <c r="P302" s="163"/>
      <c r="Q302" s="156">
        <f t="shared" si="4"/>
        <v>0</v>
      </c>
      <c r="R302" s="164"/>
      <c r="S302" s="165"/>
    </row>
    <row r="303" spans="1:19" ht="18" hidden="1" customHeight="1">
      <c r="A303" s="703">
        <v>293</v>
      </c>
      <c r="B303" s="704"/>
      <c r="C303" s="167"/>
      <c r="D303" s="151"/>
      <c r="E303" s="151"/>
      <c r="F303" s="152"/>
      <c r="G303" s="159"/>
      <c r="H303" s="160"/>
      <c r="I303" s="172"/>
      <c r="J303" s="162"/>
      <c r="K303" s="172"/>
      <c r="L303" s="161"/>
      <c r="M303" s="162"/>
      <c r="N303" s="172"/>
      <c r="O303" s="161"/>
      <c r="P303" s="163"/>
      <c r="Q303" s="156">
        <f t="shared" si="4"/>
        <v>0</v>
      </c>
      <c r="R303" s="164"/>
      <c r="S303" s="165"/>
    </row>
    <row r="304" spans="1:19" ht="18" hidden="1" customHeight="1">
      <c r="A304" s="703">
        <v>294</v>
      </c>
      <c r="B304" s="704"/>
      <c r="C304" s="167"/>
      <c r="D304" s="151"/>
      <c r="E304" s="151"/>
      <c r="F304" s="152"/>
      <c r="G304" s="159"/>
      <c r="H304" s="160"/>
      <c r="I304" s="172"/>
      <c r="J304" s="162"/>
      <c r="K304" s="172"/>
      <c r="L304" s="161"/>
      <c r="M304" s="162"/>
      <c r="N304" s="172"/>
      <c r="O304" s="161"/>
      <c r="P304" s="163"/>
      <c r="Q304" s="156">
        <f t="shared" si="4"/>
        <v>0</v>
      </c>
      <c r="R304" s="164"/>
      <c r="S304" s="165"/>
    </row>
    <row r="305" spans="1:19" ht="18" hidden="1" customHeight="1">
      <c r="A305" s="703">
        <v>295</v>
      </c>
      <c r="B305" s="704"/>
      <c r="C305" s="167"/>
      <c r="D305" s="151"/>
      <c r="E305" s="151"/>
      <c r="F305" s="152"/>
      <c r="G305" s="159"/>
      <c r="H305" s="160"/>
      <c r="I305" s="172"/>
      <c r="J305" s="162"/>
      <c r="K305" s="172"/>
      <c r="L305" s="161"/>
      <c r="M305" s="162"/>
      <c r="N305" s="172"/>
      <c r="O305" s="161"/>
      <c r="P305" s="163"/>
      <c r="Q305" s="156">
        <f t="shared" si="4"/>
        <v>0</v>
      </c>
      <c r="R305" s="164"/>
      <c r="S305" s="165"/>
    </row>
    <row r="306" spans="1:19" ht="18" hidden="1" customHeight="1">
      <c r="A306" s="703">
        <v>296</v>
      </c>
      <c r="B306" s="704"/>
      <c r="C306" s="167"/>
      <c r="D306" s="151"/>
      <c r="E306" s="151"/>
      <c r="F306" s="152"/>
      <c r="G306" s="159"/>
      <c r="H306" s="160"/>
      <c r="I306" s="172"/>
      <c r="J306" s="162"/>
      <c r="K306" s="172"/>
      <c r="L306" s="161"/>
      <c r="M306" s="162"/>
      <c r="N306" s="172"/>
      <c r="O306" s="161"/>
      <c r="P306" s="163"/>
      <c r="Q306" s="156">
        <f t="shared" si="4"/>
        <v>0</v>
      </c>
      <c r="R306" s="164"/>
      <c r="S306" s="165"/>
    </row>
    <row r="307" spans="1:19" ht="18" hidden="1" customHeight="1">
      <c r="A307" s="703">
        <v>297</v>
      </c>
      <c r="B307" s="704"/>
      <c r="C307" s="167"/>
      <c r="D307" s="151"/>
      <c r="E307" s="151"/>
      <c r="F307" s="152"/>
      <c r="G307" s="159"/>
      <c r="H307" s="160"/>
      <c r="I307" s="172"/>
      <c r="J307" s="162"/>
      <c r="K307" s="172"/>
      <c r="L307" s="161"/>
      <c r="M307" s="162"/>
      <c r="N307" s="172"/>
      <c r="O307" s="161"/>
      <c r="P307" s="163"/>
      <c r="Q307" s="156">
        <f t="shared" si="4"/>
        <v>0</v>
      </c>
      <c r="R307" s="164"/>
      <c r="S307" s="165"/>
    </row>
    <row r="308" spans="1:19" ht="18" hidden="1" customHeight="1">
      <c r="A308" s="703">
        <v>298</v>
      </c>
      <c r="B308" s="704"/>
      <c r="C308" s="167"/>
      <c r="D308" s="151"/>
      <c r="E308" s="151"/>
      <c r="F308" s="152"/>
      <c r="G308" s="159"/>
      <c r="H308" s="160"/>
      <c r="I308" s="172"/>
      <c r="J308" s="162"/>
      <c r="K308" s="172"/>
      <c r="L308" s="161"/>
      <c r="M308" s="162"/>
      <c r="N308" s="172"/>
      <c r="O308" s="161"/>
      <c r="P308" s="163"/>
      <c r="Q308" s="156">
        <f t="shared" si="4"/>
        <v>0</v>
      </c>
      <c r="R308" s="164"/>
      <c r="S308" s="165"/>
    </row>
    <row r="309" spans="1:19" ht="18" hidden="1" customHeight="1">
      <c r="A309" s="703">
        <v>299</v>
      </c>
      <c r="B309" s="704"/>
      <c r="C309" s="167"/>
      <c r="D309" s="151"/>
      <c r="E309" s="151"/>
      <c r="F309" s="152"/>
      <c r="G309" s="159"/>
      <c r="H309" s="160"/>
      <c r="I309" s="172"/>
      <c r="J309" s="162"/>
      <c r="K309" s="172"/>
      <c r="L309" s="161"/>
      <c r="M309" s="162"/>
      <c r="N309" s="172"/>
      <c r="O309" s="161"/>
      <c r="P309" s="163"/>
      <c r="Q309" s="156">
        <f t="shared" si="4"/>
        <v>0</v>
      </c>
      <c r="R309" s="164"/>
      <c r="S309" s="165"/>
    </row>
    <row r="310" spans="1:19" ht="18" hidden="1" customHeight="1">
      <c r="A310" s="703">
        <v>300</v>
      </c>
      <c r="B310" s="704"/>
      <c r="C310" s="167"/>
      <c r="D310" s="151"/>
      <c r="E310" s="151"/>
      <c r="F310" s="152"/>
      <c r="G310" s="159"/>
      <c r="H310" s="160"/>
      <c r="I310" s="173"/>
      <c r="J310" s="160"/>
      <c r="K310" s="173"/>
      <c r="L310" s="161"/>
      <c r="M310" s="162"/>
      <c r="N310" s="172"/>
      <c r="O310" s="161"/>
      <c r="P310" s="163"/>
      <c r="Q310" s="156">
        <f t="shared" si="4"/>
        <v>0</v>
      </c>
      <c r="R310" s="164"/>
      <c r="S310" s="165"/>
    </row>
    <row r="311" spans="1:19" ht="18" hidden="1" customHeight="1">
      <c r="A311" s="703">
        <v>301</v>
      </c>
      <c r="B311" s="704"/>
      <c r="C311" s="167"/>
      <c r="D311" s="151"/>
      <c r="E311" s="151"/>
      <c r="F311" s="152"/>
      <c r="G311" s="159"/>
      <c r="H311" s="160"/>
      <c r="I311" s="172"/>
      <c r="J311" s="162"/>
      <c r="K311" s="172"/>
      <c r="L311" s="161"/>
      <c r="M311" s="162"/>
      <c r="N311" s="172"/>
      <c r="O311" s="161"/>
      <c r="P311" s="163"/>
      <c r="Q311" s="156">
        <f t="shared" si="4"/>
        <v>0</v>
      </c>
      <c r="R311" s="164"/>
      <c r="S311" s="165"/>
    </row>
    <row r="312" spans="1:19" ht="18" hidden="1" customHeight="1">
      <c r="A312" s="703">
        <v>302</v>
      </c>
      <c r="B312" s="704"/>
      <c r="C312" s="167"/>
      <c r="D312" s="151"/>
      <c r="E312" s="151"/>
      <c r="F312" s="152"/>
      <c r="G312" s="159"/>
      <c r="H312" s="160"/>
      <c r="I312" s="172"/>
      <c r="J312" s="162"/>
      <c r="K312" s="172"/>
      <c r="L312" s="161"/>
      <c r="M312" s="162"/>
      <c r="N312" s="172"/>
      <c r="O312" s="161"/>
      <c r="P312" s="163"/>
      <c r="Q312" s="156">
        <f t="shared" si="4"/>
        <v>0</v>
      </c>
      <c r="R312" s="164"/>
      <c r="S312" s="165"/>
    </row>
    <row r="313" spans="1:19" ht="18" hidden="1" customHeight="1">
      <c r="A313" s="703">
        <v>303</v>
      </c>
      <c r="B313" s="704"/>
      <c r="C313" s="167"/>
      <c r="D313" s="151"/>
      <c r="E313" s="151"/>
      <c r="F313" s="152"/>
      <c r="G313" s="159"/>
      <c r="H313" s="160"/>
      <c r="I313" s="172"/>
      <c r="J313" s="162"/>
      <c r="K313" s="172"/>
      <c r="L313" s="161"/>
      <c r="M313" s="162"/>
      <c r="N313" s="172"/>
      <c r="O313" s="161"/>
      <c r="P313" s="163"/>
      <c r="Q313" s="156">
        <f t="shared" si="4"/>
        <v>0</v>
      </c>
      <c r="R313" s="164"/>
      <c r="S313" s="165"/>
    </row>
    <row r="314" spans="1:19" ht="18" hidden="1" customHeight="1">
      <c r="A314" s="703">
        <v>304</v>
      </c>
      <c r="B314" s="704"/>
      <c r="C314" s="167"/>
      <c r="D314" s="151"/>
      <c r="E314" s="151"/>
      <c r="F314" s="152"/>
      <c r="G314" s="159"/>
      <c r="H314" s="160"/>
      <c r="I314" s="172"/>
      <c r="J314" s="162"/>
      <c r="K314" s="172"/>
      <c r="L314" s="161"/>
      <c r="M314" s="162"/>
      <c r="N314" s="172"/>
      <c r="O314" s="161"/>
      <c r="P314" s="163"/>
      <c r="Q314" s="156">
        <f t="shared" si="4"/>
        <v>0</v>
      </c>
      <c r="R314" s="164"/>
      <c r="S314" s="165"/>
    </row>
    <row r="315" spans="1:19" ht="18" hidden="1" customHeight="1">
      <c r="A315" s="703">
        <v>305</v>
      </c>
      <c r="B315" s="704"/>
      <c r="C315" s="167"/>
      <c r="D315" s="151"/>
      <c r="E315" s="151"/>
      <c r="F315" s="152"/>
      <c r="G315" s="159"/>
      <c r="H315" s="160"/>
      <c r="I315" s="172"/>
      <c r="J315" s="162"/>
      <c r="K315" s="172"/>
      <c r="L315" s="161"/>
      <c r="M315" s="162"/>
      <c r="N315" s="172"/>
      <c r="O315" s="161"/>
      <c r="P315" s="163"/>
      <c r="Q315" s="156">
        <f t="shared" si="4"/>
        <v>0</v>
      </c>
      <c r="R315" s="164"/>
      <c r="S315" s="165"/>
    </row>
    <row r="316" spans="1:19" ht="18" hidden="1" customHeight="1">
      <c r="A316" s="703">
        <v>306</v>
      </c>
      <c r="B316" s="704"/>
      <c r="C316" s="167"/>
      <c r="D316" s="151"/>
      <c r="E316" s="151"/>
      <c r="F316" s="152"/>
      <c r="G316" s="159"/>
      <c r="H316" s="160"/>
      <c r="I316" s="172"/>
      <c r="J316" s="162"/>
      <c r="K316" s="172"/>
      <c r="L316" s="161"/>
      <c r="M316" s="162"/>
      <c r="N316" s="172"/>
      <c r="O316" s="161"/>
      <c r="P316" s="163"/>
      <c r="Q316" s="156">
        <f t="shared" si="4"/>
        <v>0</v>
      </c>
      <c r="R316" s="164"/>
      <c r="S316" s="165"/>
    </row>
    <row r="317" spans="1:19" ht="18" hidden="1" customHeight="1">
      <c r="A317" s="703">
        <v>307</v>
      </c>
      <c r="B317" s="704"/>
      <c r="C317" s="167"/>
      <c r="D317" s="151"/>
      <c r="E317" s="151"/>
      <c r="F317" s="152"/>
      <c r="G317" s="159"/>
      <c r="H317" s="160"/>
      <c r="I317" s="172"/>
      <c r="J317" s="162"/>
      <c r="K317" s="172"/>
      <c r="L317" s="161"/>
      <c r="M317" s="162"/>
      <c r="N317" s="172"/>
      <c r="O317" s="161"/>
      <c r="P317" s="163"/>
      <c r="Q317" s="156">
        <f t="shared" si="4"/>
        <v>0</v>
      </c>
      <c r="R317" s="164"/>
      <c r="S317" s="165"/>
    </row>
    <row r="318" spans="1:19" ht="18" hidden="1" customHeight="1">
      <c r="A318" s="703">
        <v>308</v>
      </c>
      <c r="B318" s="704"/>
      <c r="C318" s="167"/>
      <c r="D318" s="151"/>
      <c r="E318" s="151"/>
      <c r="F318" s="152"/>
      <c r="G318" s="159"/>
      <c r="H318" s="160"/>
      <c r="I318" s="172"/>
      <c r="J318" s="162"/>
      <c r="K318" s="172"/>
      <c r="L318" s="161"/>
      <c r="M318" s="162"/>
      <c r="N318" s="172"/>
      <c r="O318" s="161"/>
      <c r="P318" s="163"/>
      <c r="Q318" s="156">
        <f t="shared" si="4"/>
        <v>0</v>
      </c>
      <c r="R318" s="164"/>
      <c r="S318" s="165"/>
    </row>
    <row r="319" spans="1:19" ht="18" hidden="1" customHeight="1">
      <c r="A319" s="703">
        <v>309</v>
      </c>
      <c r="B319" s="704"/>
      <c r="C319" s="167"/>
      <c r="D319" s="151"/>
      <c r="E319" s="151"/>
      <c r="F319" s="152"/>
      <c r="G319" s="159"/>
      <c r="H319" s="160"/>
      <c r="I319" s="172"/>
      <c r="J319" s="162"/>
      <c r="K319" s="172"/>
      <c r="L319" s="161"/>
      <c r="M319" s="162"/>
      <c r="N319" s="172"/>
      <c r="O319" s="161"/>
      <c r="P319" s="163"/>
      <c r="Q319" s="156">
        <f t="shared" si="4"/>
        <v>0</v>
      </c>
      <c r="R319" s="164"/>
      <c r="S319" s="165"/>
    </row>
    <row r="320" spans="1:19" ht="18" hidden="1" customHeight="1">
      <c r="A320" s="703">
        <v>310</v>
      </c>
      <c r="B320" s="704"/>
      <c r="C320" s="167"/>
      <c r="D320" s="151"/>
      <c r="E320" s="151"/>
      <c r="F320" s="152"/>
      <c r="G320" s="159"/>
      <c r="H320" s="160"/>
      <c r="I320" s="172"/>
      <c r="J320" s="162"/>
      <c r="K320" s="172"/>
      <c r="L320" s="161"/>
      <c r="M320" s="162"/>
      <c r="N320" s="172"/>
      <c r="O320" s="161"/>
      <c r="P320" s="163"/>
      <c r="Q320" s="156">
        <f t="shared" si="4"/>
        <v>0</v>
      </c>
      <c r="R320" s="164"/>
      <c r="S320" s="165"/>
    </row>
    <row r="321" spans="1:19" ht="18" hidden="1" customHeight="1">
      <c r="A321" s="703">
        <v>311</v>
      </c>
      <c r="B321" s="704"/>
      <c r="C321" s="167"/>
      <c r="D321" s="151"/>
      <c r="E321" s="151"/>
      <c r="F321" s="152"/>
      <c r="G321" s="159"/>
      <c r="H321" s="160"/>
      <c r="I321" s="172"/>
      <c r="J321" s="162"/>
      <c r="K321" s="172"/>
      <c r="L321" s="161"/>
      <c r="M321" s="162"/>
      <c r="N321" s="172"/>
      <c r="O321" s="161"/>
      <c r="P321" s="163"/>
      <c r="Q321" s="156">
        <f t="shared" si="4"/>
        <v>0</v>
      </c>
      <c r="R321" s="164"/>
      <c r="S321" s="165"/>
    </row>
    <row r="322" spans="1:19" ht="18" hidden="1" customHeight="1">
      <c r="A322" s="703">
        <v>312</v>
      </c>
      <c r="B322" s="704"/>
      <c r="C322" s="167"/>
      <c r="D322" s="151"/>
      <c r="E322" s="151"/>
      <c r="F322" s="152"/>
      <c r="G322" s="159"/>
      <c r="H322" s="160"/>
      <c r="I322" s="172"/>
      <c r="J322" s="162"/>
      <c r="K322" s="172"/>
      <c r="L322" s="161"/>
      <c r="M322" s="162"/>
      <c r="N322" s="172"/>
      <c r="O322" s="161"/>
      <c r="P322" s="163"/>
      <c r="Q322" s="156">
        <f t="shared" si="4"/>
        <v>0</v>
      </c>
      <c r="R322" s="164"/>
      <c r="S322" s="165"/>
    </row>
    <row r="323" spans="1:19" ht="18" hidden="1" customHeight="1">
      <c r="A323" s="703">
        <v>313</v>
      </c>
      <c r="B323" s="704"/>
      <c r="C323" s="167"/>
      <c r="D323" s="151"/>
      <c r="E323" s="151"/>
      <c r="F323" s="152"/>
      <c r="G323" s="159"/>
      <c r="H323" s="160"/>
      <c r="I323" s="172"/>
      <c r="J323" s="162"/>
      <c r="K323" s="172"/>
      <c r="L323" s="161"/>
      <c r="M323" s="162"/>
      <c r="N323" s="172"/>
      <c r="O323" s="161"/>
      <c r="P323" s="163"/>
      <c r="Q323" s="156">
        <f t="shared" si="4"/>
        <v>0</v>
      </c>
      <c r="R323" s="164"/>
      <c r="S323" s="165"/>
    </row>
    <row r="324" spans="1:19" ht="18" hidden="1" customHeight="1">
      <c r="A324" s="703">
        <v>314</v>
      </c>
      <c r="B324" s="704"/>
      <c r="C324" s="167"/>
      <c r="D324" s="151"/>
      <c r="E324" s="151"/>
      <c r="F324" s="152"/>
      <c r="G324" s="159"/>
      <c r="H324" s="160"/>
      <c r="I324" s="172"/>
      <c r="J324" s="162"/>
      <c r="K324" s="172"/>
      <c r="L324" s="161"/>
      <c r="M324" s="162"/>
      <c r="N324" s="172"/>
      <c r="O324" s="161"/>
      <c r="P324" s="163"/>
      <c r="Q324" s="156">
        <f t="shared" si="4"/>
        <v>0</v>
      </c>
      <c r="R324" s="164"/>
      <c r="S324" s="165"/>
    </row>
    <row r="325" spans="1:19" ht="18" hidden="1" customHeight="1">
      <c r="A325" s="703">
        <v>315</v>
      </c>
      <c r="B325" s="704"/>
      <c r="C325" s="167"/>
      <c r="D325" s="151"/>
      <c r="E325" s="151"/>
      <c r="F325" s="152"/>
      <c r="G325" s="159"/>
      <c r="H325" s="160"/>
      <c r="I325" s="172"/>
      <c r="J325" s="162"/>
      <c r="K325" s="172"/>
      <c r="L325" s="161"/>
      <c r="M325" s="162"/>
      <c r="N325" s="172"/>
      <c r="O325" s="161"/>
      <c r="P325" s="163"/>
      <c r="Q325" s="156">
        <f t="shared" si="4"/>
        <v>0</v>
      </c>
      <c r="R325" s="164"/>
      <c r="S325" s="165"/>
    </row>
    <row r="326" spans="1:19" ht="18" hidden="1" customHeight="1">
      <c r="A326" s="703">
        <v>316</v>
      </c>
      <c r="B326" s="704"/>
      <c r="C326" s="167"/>
      <c r="D326" s="151"/>
      <c r="E326" s="151"/>
      <c r="F326" s="152"/>
      <c r="G326" s="159"/>
      <c r="H326" s="160"/>
      <c r="I326" s="172"/>
      <c r="J326" s="162"/>
      <c r="K326" s="172"/>
      <c r="L326" s="161"/>
      <c r="M326" s="162"/>
      <c r="N326" s="172"/>
      <c r="O326" s="161"/>
      <c r="P326" s="163"/>
      <c r="Q326" s="156">
        <f t="shared" si="4"/>
        <v>0</v>
      </c>
      <c r="R326" s="164"/>
      <c r="S326" s="165"/>
    </row>
    <row r="327" spans="1:19" ht="18" hidden="1" customHeight="1">
      <c r="A327" s="703">
        <v>317</v>
      </c>
      <c r="B327" s="704"/>
      <c r="C327" s="167"/>
      <c r="D327" s="151"/>
      <c r="E327" s="151"/>
      <c r="F327" s="152"/>
      <c r="G327" s="159"/>
      <c r="H327" s="160"/>
      <c r="I327" s="172"/>
      <c r="J327" s="162"/>
      <c r="K327" s="172"/>
      <c r="L327" s="161"/>
      <c r="M327" s="162"/>
      <c r="N327" s="172"/>
      <c r="O327" s="161"/>
      <c r="P327" s="163"/>
      <c r="Q327" s="156">
        <f t="shared" si="4"/>
        <v>0</v>
      </c>
      <c r="R327" s="164"/>
      <c r="S327" s="165"/>
    </row>
    <row r="328" spans="1:19" ht="18" hidden="1" customHeight="1">
      <c r="A328" s="703">
        <v>318</v>
      </c>
      <c r="B328" s="704"/>
      <c r="C328" s="167"/>
      <c r="D328" s="151"/>
      <c r="E328" s="151"/>
      <c r="F328" s="152"/>
      <c r="G328" s="159"/>
      <c r="H328" s="160"/>
      <c r="I328" s="172"/>
      <c r="J328" s="162"/>
      <c r="K328" s="172"/>
      <c r="L328" s="161"/>
      <c r="M328" s="162"/>
      <c r="N328" s="172"/>
      <c r="O328" s="161"/>
      <c r="P328" s="163"/>
      <c r="Q328" s="156">
        <f t="shared" si="4"/>
        <v>0</v>
      </c>
      <c r="R328" s="164"/>
      <c r="S328" s="165"/>
    </row>
    <row r="329" spans="1:19" ht="18" hidden="1" customHeight="1">
      <c r="A329" s="703">
        <v>319</v>
      </c>
      <c r="B329" s="704"/>
      <c r="C329" s="167"/>
      <c r="D329" s="151"/>
      <c r="E329" s="151"/>
      <c r="F329" s="152"/>
      <c r="G329" s="159"/>
      <c r="H329" s="160"/>
      <c r="I329" s="172"/>
      <c r="J329" s="162"/>
      <c r="K329" s="172"/>
      <c r="L329" s="161"/>
      <c r="M329" s="162"/>
      <c r="N329" s="172"/>
      <c r="O329" s="161"/>
      <c r="P329" s="163"/>
      <c r="Q329" s="156">
        <f t="shared" si="4"/>
        <v>0</v>
      </c>
      <c r="R329" s="164"/>
      <c r="S329" s="165"/>
    </row>
    <row r="330" spans="1:19" ht="18" hidden="1" customHeight="1">
      <c r="A330" s="703">
        <v>320</v>
      </c>
      <c r="B330" s="704"/>
      <c r="C330" s="167"/>
      <c r="D330" s="151"/>
      <c r="E330" s="151"/>
      <c r="F330" s="152"/>
      <c r="G330" s="159"/>
      <c r="H330" s="160"/>
      <c r="I330" s="172"/>
      <c r="J330" s="162"/>
      <c r="K330" s="172"/>
      <c r="L330" s="161"/>
      <c r="M330" s="162"/>
      <c r="N330" s="172"/>
      <c r="O330" s="161"/>
      <c r="P330" s="163"/>
      <c r="Q330" s="156">
        <f t="shared" si="4"/>
        <v>0</v>
      </c>
      <c r="R330" s="164"/>
      <c r="S330" s="165"/>
    </row>
    <row r="331" spans="1:19" ht="18" hidden="1" customHeight="1">
      <c r="A331" s="703">
        <v>321</v>
      </c>
      <c r="B331" s="704"/>
      <c r="C331" s="167"/>
      <c r="D331" s="151"/>
      <c r="E331" s="151"/>
      <c r="F331" s="152"/>
      <c r="G331" s="159"/>
      <c r="H331" s="160"/>
      <c r="I331" s="172"/>
      <c r="J331" s="162"/>
      <c r="K331" s="172"/>
      <c r="L331" s="161"/>
      <c r="M331" s="162"/>
      <c r="N331" s="172"/>
      <c r="O331" s="161"/>
      <c r="P331" s="163"/>
      <c r="Q331" s="156">
        <f t="shared" si="4"/>
        <v>0</v>
      </c>
      <c r="R331" s="164"/>
      <c r="S331" s="165"/>
    </row>
    <row r="332" spans="1:19" ht="18" hidden="1" customHeight="1">
      <c r="A332" s="703">
        <v>322</v>
      </c>
      <c r="B332" s="704"/>
      <c r="C332" s="167"/>
      <c r="D332" s="151"/>
      <c r="E332" s="151"/>
      <c r="F332" s="152"/>
      <c r="G332" s="159"/>
      <c r="H332" s="160"/>
      <c r="I332" s="172"/>
      <c r="J332" s="162"/>
      <c r="K332" s="172"/>
      <c r="L332" s="161"/>
      <c r="M332" s="162"/>
      <c r="N332" s="172"/>
      <c r="O332" s="161"/>
      <c r="P332" s="163"/>
      <c r="Q332" s="156">
        <f t="shared" ref="Q332:Q395" si="5">IF(I332="",0,INT(SUM(PRODUCT(I332,K332,N332))))</f>
        <v>0</v>
      </c>
      <c r="R332" s="164"/>
      <c r="S332" s="165"/>
    </row>
    <row r="333" spans="1:19" ht="18" hidden="1" customHeight="1">
      <c r="A333" s="703">
        <v>323</v>
      </c>
      <c r="B333" s="704"/>
      <c r="C333" s="167"/>
      <c r="D333" s="151"/>
      <c r="E333" s="151"/>
      <c r="F333" s="152"/>
      <c r="G333" s="159"/>
      <c r="H333" s="160"/>
      <c r="I333" s="172"/>
      <c r="J333" s="162"/>
      <c r="K333" s="172"/>
      <c r="L333" s="161"/>
      <c r="M333" s="162"/>
      <c r="N333" s="172"/>
      <c r="O333" s="161"/>
      <c r="P333" s="163"/>
      <c r="Q333" s="156">
        <f t="shared" si="5"/>
        <v>0</v>
      </c>
      <c r="R333" s="164"/>
      <c r="S333" s="165"/>
    </row>
    <row r="334" spans="1:19" ht="18" hidden="1" customHeight="1">
      <c r="A334" s="703">
        <v>324</v>
      </c>
      <c r="B334" s="704"/>
      <c r="C334" s="167"/>
      <c r="D334" s="151"/>
      <c r="E334" s="151"/>
      <c r="F334" s="152"/>
      <c r="G334" s="159"/>
      <c r="H334" s="160"/>
      <c r="I334" s="172"/>
      <c r="J334" s="162"/>
      <c r="K334" s="172"/>
      <c r="L334" s="161"/>
      <c r="M334" s="162"/>
      <c r="N334" s="172"/>
      <c r="O334" s="161"/>
      <c r="P334" s="163"/>
      <c r="Q334" s="156">
        <f t="shared" si="5"/>
        <v>0</v>
      </c>
      <c r="R334" s="164"/>
      <c r="S334" s="165"/>
    </row>
    <row r="335" spans="1:19" ht="18" hidden="1" customHeight="1">
      <c r="A335" s="703">
        <v>325</v>
      </c>
      <c r="B335" s="704"/>
      <c r="C335" s="167"/>
      <c r="D335" s="151"/>
      <c r="E335" s="151"/>
      <c r="F335" s="152"/>
      <c r="G335" s="159"/>
      <c r="H335" s="160"/>
      <c r="I335" s="172"/>
      <c r="J335" s="162"/>
      <c r="K335" s="172"/>
      <c r="L335" s="161"/>
      <c r="M335" s="162"/>
      <c r="N335" s="172"/>
      <c r="O335" s="161"/>
      <c r="P335" s="163"/>
      <c r="Q335" s="156">
        <f t="shared" si="5"/>
        <v>0</v>
      </c>
      <c r="R335" s="164"/>
      <c r="S335" s="165"/>
    </row>
    <row r="336" spans="1:19" ht="18" hidden="1" customHeight="1">
      <c r="A336" s="703">
        <v>326</v>
      </c>
      <c r="B336" s="704"/>
      <c r="C336" s="167"/>
      <c r="D336" s="151"/>
      <c r="E336" s="151"/>
      <c r="F336" s="152"/>
      <c r="G336" s="159"/>
      <c r="H336" s="160"/>
      <c r="I336" s="172"/>
      <c r="J336" s="162"/>
      <c r="K336" s="172"/>
      <c r="L336" s="161"/>
      <c r="M336" s="162"/>
      <c r="N336" s="172"/>
      <c r="O336" s="161"/>
      <c r="P336" s="163"/>
      <c r="Q336" s="156">
        <f t="shared" si="5"/>
        <v>0</v>
      </c>
      <c r="R336" s="164"/>
      <c r="S336" s="165"/>
    </row>
    <row r="337" spans="1:19" ht="18" hidden="1" customHeight="1">
      <c r="A337" s="703">
        <v>327</v>
      </c>
      <c r="B337" s="704"/>
      <c r="C337" s="167"/>
      <c r="D337" s="151"/>
      <c r="E337" s="151"/>
      <c r="F337" s="152"/>
      <c r="G337" s="159"/>
      <c r="H337" s="160"/>
      <c r="I337" s="172"/>
      <c r="J337" s="162"/>
      <c r="K337" s="172"/>
      <c r="L337" s="161"/>
      <c r="M337" s="162"/>
      <c r="N337" s="172"/>
      <c r="O337" s="161"/>
      <c r="P337" s="163"/>
      <c r="Q337" s="156">
        <f t="shared" si="5"/>
        <v>0</v>
      </c>
      <c r="R337" s="164"/>
      <c r="S337" s="165"/>
    </row>
    <row r="338" spans="1:19" ht="18" hidden="1" customHeight="1">
      <c r="A338" s="703">
        <v>328</v>
      </c>
      <c r="B338" s="704"/>
      <c r="C338" s="167"/>
      <c r="D338" s="151"/>
      <c r="E338" s="151"/>
      <c r="F338" s="152"/>
      <c r="G338" s="159"/>
      <c r="H338" s="160"/>
      <c r="I338" s="172"/>
      <c r="J338" s="162"/>
      <c r="K338" s="172"/>
      <c r="L338" s="161"/>
      <c r="M338" s="162"/>
      <c r="N338" s="172"/>
      <c r="O338" s="161"/>
      <c r="P338" s="163"/>
      <c r="Q338" s="156">
        <f t="shared" si="5"/>
        <v>0</v>
      </c>
      <c r="R338" s="164"/>
      <c r="S338" s="165"/>
    </row>
    <row r="339" spans="1:19" ht="18" hidden="1" customHeight="1">
      <c r="A339" s="703">
        <v>329</v>
      </c>
      <c r="B339" s="704"/>
      <c r="C339" s="167"/>
      <c r="D339" s="151"/>
      <c r="E339" s="151"/>
      <c r="F339" s="152"/>
      <c r="G339" s="159"/>
      <c r="H339" s="160"/>
      <c r="I339" s="172"/>
      <c r="J339" s="162"/>
      <c r="K339" s="172"/>
      <c r="L339" s="161"/>
      <c r="M339" s="162"/>
      <c r="N339" s="172"/>
      <c r="O339" s="161"/>
      <c r="P339" s="163"/>
      <c r="Q339" s="156">
        <f t="shared" si="5"/>
        <v>0</v>
      </c>
      <c r="R339" s="164"/>
      <c r="S339" s="165"/>
    </row>
    <row r="340" spans="1:19" ht="18" hidden="1" customHeight="1">
      <c r="A340" s="703">
        <v>330</v>
      </c>
      <c r="B340" s="704"/>
      <c r="C340" s="167"/>
      <c r="D340" s="151"/>
      <c r="E340" s="151"/>
      <c r="F340" s="152"/>
      <c r="G340" s="159"/>
      <c r="H340" s="160"/>
      <c r="I340" s="172"/>
      <c r="J340" s="162"/>
      <c r="K340" s="172"/>
      <c r="L340" s="161"/>
      <c r="M340" s="162"/>
      <c r="N340" s="172"/>
      <c r="O340" s="161"/>
      <c r="P340" s="163"/>
      <c r="Q340" s="156">
        <f t="shared" si="5"/>
        <v>0</v>
      </c>
      <c r="R340" s="164"/>
      <c r="S340" s="165"/>
    </row>
    <row r="341" spans="1:19" ht="18" hidden="1" customHeight="1">
      <c r="A341" s="703">
        <v>331</v>
      </c>
      <c r="B341" s="704"/>
      <c r="C341" s="167"/>
      <c r="D341" s="151"/>
      <c r="E341" s="151"/>
      <c r="F341" s="152"/>
      <c r="G341" s="159"/>
      <c r="H341" s="160"/>
      <c r="I341" s="172"/>
      <c r="J341" s="162"/>
      <c r="K341" s="172"/>
      <c r="L341" s="161"/>
      <c r="M341" s="162"/>
      <c r="N341" s="172"/>
      <c r="O341" s="161"/>
      <c r="P341" s="163"/>
      <c r="Q341" s="156">
        <f t="shared" si="5"/>
        <v>0</v>
      </c>
      <c r="R341" s="164"/>
      <c r="S341" s="165"/>
    </row>
    <row r="342" spans="1:19" ht="18" hidden="1" customHeight="1">
      <c r="A342" s="703">
        <v>332</v>
      </c>
      <c r="B342" s="704"/>
      <c r="C342" s="167"/>
      <c r="D342" s="151"/>
      <c r="E342" s="151"/>
      <c r="F342" s="152"/>
      <c r="G342" s="159"/>
      <c r="H342" s="160"/>
      <c r="I342" s="172"/>
      <c r="J342" s="162"/>
      <c r="K342" s="172"/>
      <c r="L342" s="161"/>
      <c r="M342" s="162"/>
      <c r="N342" s="172"/>
      <c r="O342" s="161"/>
      <c r="P342" s="163"/>
      <c r="Q342" s="156">
        <f t="shared" si="5"/>
        <v>0</v>
      </c>
      <c r="R342" s="164"/>
      <c r="S342" s="165"/>
    </row>
    <row r="343" spans="1:19" ht="18" hidden="1" customHeight="1">
      <c r="A343" s="703">
        <v>333</v>
      </c>
      <c r="B343" s="704"/>
      <c r="C343" s="167"/>
      <c r="D343" s="151"/>
      <c r="E343" s="151"/>
      <c r="F343" s="152"/>
      <c r="G343" s="159"/>
      <c r="H343" s="160"/>
      <c r="I343" s="172"/>
      <c r="J343" s="162"/>
      <c r="K343" s="172"/>
      <c r="L343" s="161"/>
      <c r="M343" s="162"/>
      <c r="N343" s="172"/>
      <c r="O343" s="161"/>
      <c r="P343" s="163"/>
      <c r="Q343" s="156">
        <f t="shared" si="5"/>
        <v>0</v>
      </c>
      <c r="R343" s="164"/>
      <c r="S343" s="165"/>
    </row>
    <row r="344" spans="1:19" ht="18" hidden="1" customHeight="1">
      <c r="A344" s="703">
        <v>334</v>
      </c>
      <c r="B344" s="704"/>
      <c r="C344" s="167"/>
      <c r="D344" s="151"/>
      <c r="E344" s="151"/>
      <c r="F344" s="152"/>
      <c r="G344" s="159"/>
      <c r="H344" s="160"/>
      <c r="I344" s="172"/>
      <c r="J344" s="162"/>
      <c r="K344" s="172"/>
      <c r="L344" s="161"/>
      <c r="M344" s="162"/>
      <c r="N344" s="172"/>
      <c r="O344" s="161"/>
      <c r="P344" s="163"/>
      <c r="Q344" s="156">
        <f t="shared" si="5"/>
        <v>0</v>
      </c>
      <c r="R344" s="164"/>
      <c r="S344" s="165"/>
    </row>
    <row r="345" spans="1:19" ht="18" hidden="1" customHeight="1">
      <c r="A345" s="703">
        <v>335</v>
      </c>
      <c r="B345" s="704"/>
      <c r="C345" s="167"/>
      <c r="D345" s="151"/>
      <c r="E345" s="151"/>
      <c r="F345" s="152"/>
      <c r="G345" s="159"/>
      <c r="H345" s="160"/>
      <c r="I345" s="172"/>
      <c r="J345" s="162"/>
      <c r="K345" s="172"/>
      <c r="L345" s="161"/>
      <c r="M345" s="162"/>
      <c r="N345" s="172"/>
      <c r="O345" s="161"/>
      <c r="P345" s="163"/>
      <c r="Q345" s="156">
        <f t="shared" si="5"/>
        <v>0</v>
      </c>
      <c r="R345" s="164"/>
      <c r="S345" s="165"/>
    </row>
    <row r="346" spans="1:19" ht="18" hidden="1" customHeight="1">
      <c r="A346" s="703">
        <v>336</v>
      </c>
      <c r="B346" s="704"/>
      <c r="C346" s="167"/>
      <c r="D346" s="151"/>
      <c r="E346" s="151"/>
      <c r="F346" s="152"/>
      <c r="G346" s="159"/>
      <c r="H346" s="160"/>
      <c r="I346" s="172"/>
      <c r="J346" s="162"/>
      <c r="K346" s="172"/>
      <c r="L346" s="161"/>
      <c r="M346" s="162"/>
      <c r="N346" s="172"/>
      <c r="O346" s="161"/>
      <c r="P346" s="163"/>
      <c r="Q346" s="156">
        <f t="shared" si="5"/>
        <v>0</v>
      </c>
      <c r="R346" s="164"/>
      <c r="S346" s="165"/>
    </row>
    <row r="347" spans="1:19" ht="18" hidden="1" customHeight="1">
      <c r="A347" s="703">
        <v>337</v>
      </c>
      <c r="B347" s="704"/>
      <c r="C347" s="167"/>
      <c r="D347" s="151"/>
      <c r="E347" s="151"/>
      <c r="F347" s="152"/>
      <c r="G347" s="159"/>
      <c r="H347" s="160"/>
      <c r="I347" s="172"/>
      <c r="J347" s="162"/>
      <c r="K347" s="172"/>
      <c r="L347" s="161"/>
      <c r="M347" s="162"/>
      <c r="N347" s="172"/>
      <c r="O347" s="161"/>
      <c r="P347" s="163"/>
      <c r="Q347" s="156">
        <f t="shared" si="5"/>
        <v>0</v>
      </c>
      <c r="R347" s="164"/>
      <c r="S347" s="165"/>
    </row>
    <row r="348" spans="1:19" ht="18" hidden="1" customHeight="1">
      <c r="A348" s="703">
        <v>338</v>
      </c>
      <c r="B348" s="704"/>
      <c r="C348" s="167"/>
      <c r="D348" s="151"/>
      <c r="E348" s="151"/>
      <c r="F348" s="152"/>
      <c r="G348" s="159"/>
      <c r="H348" s="160"/>
      <c r="I348" s="172"/>
      <c r="J348" s="162"/>
      <c r="K348" s="172"/>
      <c r="L348" s="161"/>
      <c r="M348" s="162"/>
      <c r="N348" s="172"/>
      <c r="O348" s="161"/>
      <c r="P348" s="163"/>
      <c r="Q348" s="156">
        <f t="shared" si="5"/>
        <v>0</v>
      </c>
      <c r="R348" s="164"/>
      <c r="S348" s="165"/>
    </row>
    <row r="349" spans="1:19" ht="18" hidden="1" customHeight="1">
      <c r="A349" s="703">
        <v>339</v>
      </c>
      <c r="B349" s="704"/>
      <c r="C349" s="167"/>
      <c r="D349" s="151"/>
      <c r="E349" s="151"/>
      <c r="F349" s="152"/>
      <c r="G349" s="159"/>
      <c r="H349" s="160"/>
      <c r="I349" s="172"/>
      <c r="J349" s="162"/>
      <c r="K349" s="172"/>
      <c r="L349" s="161"/>
      <c r="M349" s="162"/>
      <c r="N349" s="172"/>
      <c r="O349" s="161"/>
      <c r="P349" s="163"/>
      <c r="Q349" s="156">
        <f t="shared" si="5"/>
        <v>0</v>
      </c>
      <c r="R349" s="164"/>
      <c r="S349" s="165"/>
    </row>
    <row r="350" spans="1:19" ht="18" hidden="1" customHeight="1">
      <c r="A350" s="703">
        <v>340</v>
      </c>
      <c r="B350" s="704"/>
      <c r="C350" s="167"/>
      <c r="D350" s="151"/>
      <c r="E350" s="151"/>
      <c r="F350" s="152"/>
      <c r="G350" s="159"/>
      <c r="H350" s="160"/>
      <c r="I350" s="172"/>
      <c r="J350" s="162"/>
      <c r="K350" s="172"/>
      <c r="L350" s="161"/>
      <c r="M350" s="162"/>
      <c r="N350" s="172"/>
      <c r="O350" s="161"/>
      <c r="P350" s="163"/>
      <c r="Q350" s="156">
        <f t="shared" si="5"/>
        <v>0</v>
      </c>
      <c r="R350" s="164"/>
      <c r="S350" s="165"/>
    </row>
    <row r="351" spans="1:19" ht="18" hidden="1" customHeight="1">
      <c r="A351" s="703">
        <v>341</v>
      </c>
      <c r="B351" s="704"/>
      <c r="C351" s="167"/>
      <c r="D351" s="151"/>
      <c r="E351" s="151"/>
      <c r="F351" s="152"/>
      <c r="G351" s="159"/>
      <c r="H351" s="160"/>
      <c r="I351" s="172"/>
      <c r="J351" s="162"/>
      <c r="K351" s="172"/>
      <c r="L351" s="161"/>
      <c r="M351" s="162"/>
      <c r="N351" s="172"/>
      <c r="O351" s="161"/>
      <c r="P351" s="163"/>
      <c r="Q351" s="156">
        <f t="shared" si="5"/>
        <v>0</v>
      </c>
      <c r="R351" s="164"/>
      <c r="S351" s="165"/>
    </row>
    <row r="352" spans="1:19" ht="18" hidden="1" customHeight="1">
      <c r="A352" s="703">
        <v>342</v>
      </c>
      <c r="B352" s="704"/>
      <c r="C352" s="167"/>
      <c r="D352" s="151"/>
      <c r="E352" s="151"/>
      <c r="F352" s="152"/>
      <c r="G352" s="159"/>
      <c r="H352" s="160"/>
      <c r="I352" s="172"/>
      <c r="J352" s="162"/>
      <c r="K352" s="172"/>
      <c r="L352" s="161"/>
      <c r="M352" s="162"/>
      <c r="N352" s="172"/>
      <c r="O352" s="161"/>
      <c r="P352" s="163"/>
      <c r="Q352" s="156">
        <f t="shared" si="5"/>
        <v>0</v>
      </c>
      <c r="R352" s="164"/>
      <c r="S352" s="165"/>
    </row>
    <row r="353" spans="1:19" ht="18" hidden="1" customHeight="1">
      <c r="A353" s="703">
        <v>343</v>
      </c>
      <c r="B353" s="704"/>
      <c r="C353" s="167"/>
      <c r="D353" s="151"/>
      <c r="E353" s="151"/>
      <c r="F353" s="152"/>
      <c r="G353" s="159"/>
      <c r="H353" s="160"/>
      <c r="I353" s="172"/>
      <c r="J353" s="162"/>
      <c r="K353" s="172"/>
      <c r="L353" s="161"/>
      <c r="M353" s="162"/>
      <c r="N353" s="172"/>
      <c r="O353" s="161"/>
      <c r="P353" s="163"/>
      <c r="Q353" s="156">
        <f t="shared" si="5"/>
        <v>0</v>
      </c>
      <c r="R353" s="164"/>
      <c r="S353" s="165"/>
    </row>
    <row r="354" spans="1:19" ht="18" hidden="1" customHeight="1">
      <c r="A354" s="703">
        <v>344</v>
      </c>
      <c r="B354" s="704"/>
      <c r="C354" s="167"/>
      <c r="D354" s="151"/>
      <c r="E354" s="151"/>
      <c r="F354" s="152"/>
      <c r="G354" s="159"/>
      <c r="H354" s="160"/>
      <c r="I354" s="172"/>
      <c r="J354" s="162"/>
      <c r="K354" s="172"/>
      <c r="L354" s="161"/>
      <c r="M354" s="162"/>
      <c r="N354" s="172"/>
      <c r="O354" s="161"/>
      <c r="P354" s="163"/>
      <c r="Q354" s="156">
        <f t="shared" si="5"/>
        <v>0</v>
      </c>
      <c r="R354" s="164"/>
      <c r="S354" s="165"/>
    </row>
    <row r="355" spans="1:19" ht="18" hidden="1" customHeight="1">
      <c r="A355" s="703">
        <v>345</v>
      </c>
      <c r="B355" s="704"/>
      <c r="C355" s="167"/>
      <c r="D355" s="151"/>
      <c r="E355" s="151"/>
      <c r="F355" s="152"/>
      <c r="G355" s="159"/>
      <c r="H355" s="160"/>
      <c r="I355" s="172"/>
      <c r="J355" s="162"/>
      <c r="K355" s="172"/>
      <c r="L355" s="161"/>
      <c r="M355" s="162"/>
      <c r="N355" s="172"/>
      <c r="O355" s="161"/>
      <c r="P355" s="163"/>
      <c r="Q355" s="156">
        <f t="shared" si="5"/>
        <v>0</v>
      </c>
      <c r="R355" s="164"/>
      <c r="S355" s="165"/>
    </row>
    <row r="356" spans="1:19" ht="18" hidden="1" customHeight="1">
      <c r="A356" s="703">
        <v>346</v>
      </c>
      <c r="B356" s="704"/>
      <c r="C356" s="167"/>
      <c r="D356" s="151"/>
      <c r="E356" s="151"/>
      <c r="F356" s="152"/>
      <c r="G356" s="159"/>
      <c r="H356" s="160"/>
      <c r="I356" s="172"/>
      <c r="J356" s="162"/>
      <c r="K356" s="172"/>
      <c r="L356" s="161"/>
      <c r="M356" s="162"/>
      <c r="N356" s="172"/>
      <c r="O356" s="161"/>
      <c r="P356" s="163"/>
      <c r="Q356" s="156">
        <f t="shared" si="5"/>
        <v>0</v>
      </c>
      <c r="R356" s="164"/>
      <c r="S356" s="165"/>
    </row>
    <row r="357" spans="1:19" ht="18" hidden="1" customHeight="1">
      <c r="A357" s="703">
        <v>347</v>
      </c>
      <c r="B357" s="704"/>
      <c r="C357" s="167"/>
      <c r="D357" s="151"/>
      <c r="E357" s="151"/>
      <c r="F357" s="152"/>
      <c r="G357" s="159"/>
      <c r="H357" s="160"/>
      <c r="I357" s="172"/>
      <c r="J357" s="162"/>
      <c r="K357" s="172"/>
      <c r="L357" s="161"/>
      <c r="M357" s="162"/>
      <c r="N357" s="172"/>
      <c r="O357" s="161"/>
      <c r="P357" s="163"/>
      <c r="Q357" s="156">
        <f t="shared" si="5"/>
        <v>0</v>
      </c>
      <c r="R357" s="164"/>
      <c r="S357" s="165"/>
    </row>
    <row r="358" spans="1:19" ht="18" hidden="1" customHeight="1">
      <c r="A358" s="703">
        <v>348</v>
      </c>
      <c r="B358" s="704"/>
      <c r="C358" s="167"/>
      <c r="D358" s="151"/>
      <c r="E358" s="151"/>
      <c r="F358" s="152"/>
      <c r="G358" s="159"/>
      <c r="H358" s="160"/>
      <c r="I358" s="172"/>
      <c r="J358" s="162"/>
      <c r="K358" s="172"/>
      <c r="L358" s="161"/>
      <c r="M358" s="162"/>
      <c r="N358" s="172"/>
      <c r="O358" s="161"/>
      <c r="P358" s="163"/>
      <c r="Q358" s="156">
        <f t="shared" si="5"/>
        <v>0</v>
      </c>
      <c r="R358" s="164"/>
      <c r="S358" s="165"/>
    </row>
    <row r="359" spans="1:19" ht="18" hidden="1" customHeight="1">
      <c r="A359" s="703">
        <v>349</v>
      </c>
      <c r="B359" s="704"/>
      <c r="C359" s="167"/>
      <c r="D359" s="151"/>
      <c r="E359" s="151"/>
      <c r="F359" s="152"/>
      <c r="G359" s="159"/>
      <c r="H359" s="160"/>
      <c r="I359" s="172"/>
      <c r="J359" s="162"/>
      <c r="K359" s="172"/>
      <c r="L359" s="161"/>
      <c r="M359" s="162"/>
      <c r="N359" s="172"/>
      <c r="O359" s="161"/>
      <c r="P359" s="163"/>
      <c r="Q359" s="156">
        <f t="shared" si="5"/>
        <v>0</v>
      </c>
      <c r="R359" s="164"/>
      <c r="S359" s="165"/>
    </row>
    <row r="360" spans="1:19" ht="18" hidden="1" customHeight="1">
      <c r="A360" s="703">
        <v>350</v>
      </c>
      <c r="B360" s="704"/>
      <c r="C360" s="167"/>
      <c r="D360" s="151"/>
      <c r="E360" s="151"/>
      <c r="F360" s="152"/>
      <c r="G360" s="159"/>
      <c r="H360" s="160"/>
      <c r="I360" s="172"/>
      <c r="J360" s="162"/>
      <c r="K360" s="172"/>
      <c r="L360" s="161"/>
      <c r="M360" s="162"/>
      <c r="N360" s="172"/>
      <c r="O360" s="161"/>
      <c r="P360" s="163"/>
      <c r="Q360" s="156">
        <f t="shared" si="5"/>
        <v>0</v>
      </c>
      <c r="R360" s="164"/>
      <c r="S360" s="165"/>
    </row>
    <row r="361" spans="1:19" ht="18" hidden="1" customHeight="1">
      <c r="A361" s="703">
        <v>351</v>
      </c>
      <c r="B361" s="704"/>
      <c r="C361" s="167"/>
      <c r="D361" s="151"/>
      <c r="E361" s="151"/>
      <c r="F361" s="152"/>
      <c r="G361" s="159"/>
      <c r="H361" s="160"/>
      <c r="I361" s="172"/>
      <c r="J361" s="162"/>
      <c r="K361" s="172"/>
      <c r="L361" s="161"/>
      <c r="M361" s="162"/>
      <c r="N361" s="172"/>
      <c r="O361" s="161"/>
      <c r="P361" s="163"/>
      <c r="Q361" s="156">
        <f t="shared" si="5"/>
        <v>0</v>
      </c>
      <c r="R361" s="164"/>
      <c r="S361" s="165"/>
    </row>
    <row r="362" spans="1:19" ht="18" hidden="1" customHeight="1">
      <c r="A362" s="703">
        <v>352</v>
      </c>
      <c r="B362" s="704"/>
      <c r="C362" s="167"/>
      <c r="D362" s="151"/>
      <c r="E362" s="151"/>
      <c r="F362" s="152"/>
      <c r="G362" s="159"/>
      <c r="H362" s="160"/>
      <c r="I362" s="172"/>
      <c r="J362" s="162"/>
      <c r="K362" s="172"/>
      <c r="L362" s="161"/>
      <c r="M362" s="162"/>
      <c r="N362" s="172"/>
      <c r="O362" s="161"/>
      <c r="P362" s="163"/>
      <c r="Q362" s="156">
        <f t="shared" si="5"/>
        <v>0</v>
      </c>
      <c r="R362" s="164"/>
      <c r="S362" s="165"/>
    </row>
    <row r="363" spans="1:19" ht="18" hidden="1" customHeight="1">
      <c r="A363" s="703">
        <v>353</v>
      </c>
      <c r="B363" s="704"/>
      <c r="C363" s="167"/>
      <c r="D363" s="151"/>
      <c r="E363" s="151"/>
      <c r="F363" s="152"/>
      <c r="G363" s="159"/>
      <c r="H363" s="160"/>
      <c r="I363" s="172"/>
      <c r="J363" s="162"/>
      <c r="K363" s="172"/>
      <c r="L363" s="161"/>
      <c r="M363" s="162"/>
      <c r="N363" s="172"/>
      <c r="O363" s="161"/>
      <c r="P363" s="163"/>
      <c r="Q363" s="156">
        <f t="shared" si="5"/>
        <v>0</v>
      </c>
      <c r="R363" s="164"/>
      <c r="S363" s="165"/>
    </row>
    <row r="364" spans="1:19" ht="18" hidden="1" customHeight="1">
      <c r="A364" s="703">
        <v>354</v>
      </c>
      <c r="B364" s="704"/>
      <c r="C364" s="167"/>
      <c r="D364" s="151"/>
      <c r="E364" s="151"/>
      <c r="F364" s="152"/>
      <c r="G364" s="159"/>
      <c r="H364" s="160"/>
      <c r="I364" s="173"/>
      <c r="J364" s="160"/>
      <c r="K364" s="173"/>
      <c r="L364" s="161"/>
      <c r="M364" s="162"/>
      <c r="N364" s="172"/>
      <c r="O364" s="161"/>
      <c r="P364" s="163"/>
      <c r="Q364" s="156">
        <f t="shared" si="5"/>
        <v>0</v>
      </c>
      <c r="R364" s="164"/>
      <c r="S364" s="165"/>
    </row>
    <row r="365" spans="1:19" ht="18" hidden="1" customHeight="1">
      <c r="A365" s="703">
        <v>355</v>
      </c>
      <c r="B365" s="704"/>
      <c r="C365" s="167"/>
      <c r="D365" s="151"/>
      <c r="E365" s="151"/>
      <c r="F365" s="152"/>
      <c r="G365" s="159"/>
      <c r="H365" s="160"/>
      <c r="I365" s="173"/>
      <c r="J365" s="160"/>
      <c r="K365" s="173"/>
      <c r="L365" s="161"/>
      <c r="M365" s="162"/>
      <c r="N365" s="172"/>
      <c r="O365" s="161"/>
      <c r="P365" s="163"/>
      <c r="Q365" s="156">
        <f t="shared" si="5"/>
        <v>0</v>
      </c>
      <c r="R365" s="164"/>
      <c r="S365" s="165"/>
    </row>
    <row r="366" spans="1:19" ht="18" hidden="1" customHeight="1">
      <c r="A366" s="703">
        <v>356</v>
      </c>
      <c r="B366" s="704"/>
      <c r="C366" s="167"/>
      <c r="D366" s="151"/>
      <c r="E366" s="151"/>
      <c r="F366" s="152"/>
      <c r="G366" s="159"/>
      <c r="H366" s="160"/>
      <c r="I366" s="173"/>
      <c r="J366" s="160"/>
      <c r="K366" s="173"/>
      <c r="L366" s="161"/>
      <c r="M366" s="162"/>
      <c r="N366" s="172"/>
      <c r="O366" s="161"/>
      <c r="P366" s="163"/>
      <c r="Q366" s="156">
        <f t="shared" si="5"/>
        <v>0</v>
      </c>
      <c r="R366" s="164"/>
      <c r="S366" s="165"/>
    </row>
    <row r="367" spans="1:19" ht="18" hidden="1" customHeight="1">
      <c r="A367" s="703">
        <v>357</v>
      </c>
      <c r="B367" s="704"/>
      <c r="C367" s="167"/>
      <c r="D367" s="151"/>
      <c r="E367" s="151"/>
      <c r="F367" s="152"/>
      <c r="G367" s="159"/>
      <c r="H367" s="160"/>
      <c r="I367" s="173"/>
      <c r="J367" s="160"/>
      <c r="K367" s="173"/>
      <c r="L367" s="161"/>
      <c r="M367" s="162"/>
      <c r="N367" s="172"/>
      <c r="O367" s="161"/>
      <c r="P367" s="163"/>
      <c r="Q367" s="156">
        <f t="shared" si="5"/>
        <v>0</v>
      </c>
      <c r="R367" s="164"/>
      <c r="S367" s="165"/>
    </row>
    <row r="368" spans="1:19" ht="18" hidden="1" customHeight="1">
      <c r="A368" s="703">
        <v>358</v>
      </c>
      <c r="B368" s="704"/>
      <c r="C368" s="167"/>
      <c r="D368" s="151"/>
      <c r="E368" s="151"/>
      <c r="F368" s="152"/>
      <c r="G368" s="159"/>
      <c r="H368" s="160"/>
      <c r="I368" s="173"/>
      <c r="J368" s="162"/>
      <c r="K368" s="172"/>
      <c r="L368" s="161"/>
      <c r="M368" s="162"/>
      <c r="N368" s="172"/>
      <c r="O368" s="161"/>
      <c r="P368" s="163"/>
      <c r="Q368" s="156">
        <f t="shared" si="5"/>
        <v>0</v>
      </c>
      <c r="R368" s="164"/>
      <c r="S368" s="165"/>
    </row>
    <row r="369" spans="1:19" ht="18" hidden="1" customHeight="1">
      <c r="A369" s="703">
        <v>359</v>
      </c>
      <c r="B369" s="704"/>
      <c r="C369" s="167"/>
      <c r="D369" s="151"/>
      <c r="E369" s="151"/>
      <c r="F369" s="152"/>
      <c r="G369" s="159"/>
      <c r="H369" s="160"/>
      <c r="I369" s="173"/>
      <c r="J369" s="162"/>
      <c r="K369" s="172"/>
      <c r="L369" s="161"/>
      <c r="M369" s="162"/>
      <c r="N369" s="172"/>
      <c r="O369" s="161"/>
      <c r="P369" s="163"/>
      <c r="Q369" s="156">
        <f t="shared" si="5"/>
        <v>0</v>
      </c>
      <c r="R369" s="164"/>
      <c r="S369" s="165"/>
    </row>
    <row r="370" spans="1:19" ht="18" hidden="1" customHeight="1">
      <c r="A370" s="703">
        <v>360</v>
      </c>
      <c r="B370" s="704"/>
      <c r="C370" s="167"/>
      <c r="D370" s="151"/>
      <c r="E370" s="151"/>
      <c r="F370" s="152"/>
      <c r="G370" s="159"/>
      <c r="H370" s="160"/>
      <c r="I370" s="173"/>
      <c r="J370" s="162"/>
      <c r="K370" s="172"/>
      <c r="L370" s="161"/>
      <c r="M370" s="162"/>
      <c r="N370" s="172"/>
      <c r="O370" s="161"/>
      <c r="P370" s="163"/>
      <c r="Q370" s="156">
        <f t="shared" si="5"/>
        <v>0</v>
      </c>
      <c r="R370" s="164"/>
      <c r="S370" s="165"/>
    </row>
    <row r="371" spans="1:19" ht="18" hidden="1" customHeight="1">
      <c r="A371" s="703">
        <v>361</v>
      </c>
      <c r="B371" s="704"/>
      <c r="C371" s="167"/>
      <c r="D371" s="151"/>
      <c r="E371" s="151"/>
      <c r="F371" s="152"/>
      <c r="G371" s="159"/>
      <c r="H371" s="160"/>
      <c r="I371" s="173"/>
      <c r="J371" s="162"/>
      <c r="K371" s="172"/>
      <c r="L371" s="161"/>
      <c r="M371" s="162"/>
      <c r="N371" s="172"/>
      <c r="O371" s="161"/>
      <c r="P371" s="163"/>
      <c r="Q371" s="156">
        <f t="shared" si="5"/>
        <v>0</v>
      </c>
      <c r="R371" s="164"/>
      <c r="S371" s="165"/>
    </row>
    <row r="372" spans="1:19" ht="18" hidden="1" customHeight="1">
      <c r="A372" s="703">
        <v>362</v>
      </c>
      <c r="B372" s="704"/>
      <c r="C372" s="167"/>
      <c r="D372" s="151"/>
      <c r="E372" s="151"/>
      <c r="F372" s="152"/>
      <c r="G372" s="159"/>
      <c r="H372" s="160"/>
      <c r="I372" s="173"/>
      <c r="J372" s="162"/>
      <c r="K372" s="172"/>
      <c r="L372" s="161"/>
      <c r="M372" s="162"/>
      <c r="N372" s="172"/>
      <c r="O372" s="161"/>
      <c r="P372" s="163"/>
      <c r="Q372" s="156">
        <f t="shared" si="5"/>
        <v>0</v>
      </c>
      <c r="R372" s="164"/>
      <c r="S372" s="165"/>
    </row>
    <row r="373" spans="1:19" ht="18" hidden="1" customHeight="1">
      <c r="A373" s="703">
        <v>363</v>
      </c>
      <c r="B373" s="704"/>
      <c r="C373" s="167"/>
      <c r="D373" s="151"/>
      <c r="E373" s="151"/>
      <c r="F373" s="152"/>
      <c r="G373" s="159"/>
      <c r="H373" s="160"/>
      <c r="I373" s="173"/>
      <c r="J373" s="160"/>
      <c r="K373" s="173"/>
      <c r="L373" s="161"/>
      <c r="M373" s="160"/>
      <c r="N373" s="172"/>
      <c r="O373" s="174"/>
      <c r="P373" s="163"/>
      <c r="Q373" s="156">
        <f t="shared" si="5"/>
        <v>0</v>
      </c>
      <c r="R373" s="164"/>
      <c r="S373" s="165"/>
    </row>
    <row r="374" spans="1:19" ht="18" hidden="1" customHeight="1">
      <c r="A374" s="703">
        <v>364</v>
      </c>
      <c r="B374" s="704"/>
      <c r="C374" s="167"/>
      <c r="D374" s="151"/>
      <c r="E374" s="151"/>
      <c r="F374" s="152"/>
      <c r="G374" s="159"/>
      <c r="H374" s="160"/>
      <c r="I374" s="173"/>
      <c r="J374" s="160"/>
      <c r="K374" s="173"/>
      <c r="L374" s="161"/>
      <c r="M374" s="160"/>
      <c r="N374" s="172"/>
      <c r="O374" s="174"/>
      <c r="P374" s="163"/>
      <c r="Q374" s="156">
        <f t="shared" si="5"/>
        <v>0</v>
      </c>
      <c r="R374" s="164"/>
      <c r="S374" s="165"/>
    </row>
    <row r="375" spans="1:19" ht="18" hidden="1" customHeight="1">
      <c r="A375" s="703">
        <v>365</v>
      </c>
      <c r="B375" s="704"/>
      <c r="C375" s="167"/>
      <c r="D375" s="151"/>
      <c r="E375" s="151"/>
      <c r="F375" s="152"/>
      <c r="G375" s="159"/>
      <c r="H375" s="160"/>
      <c r="I375" s="173"/>
      <c r="J375" s="160"/>
      <c r="K375" s="173"/>
      <c r="L375" s="161"/>
      <c r="M375" s="160"/>
      <c r="N375" s="172"/>
      <c r="O375" s="174"/>
      <c r="P375" s="163"/>
      <c r="Q375" s="156">
        <f t="shared" si="5"/>
        <v>0</v>
      </c>
      <c r="R375" s="164"/>
      <c r="S375" s="165"/>
    </row>
    <row r="376" spans="1:19" ht="18" hidden="1" customHeight="1">
      <c r="A376" s="703">
        <v>366</v>
      </c>
      <c r="B376" s="704"/>
      <c r="C376" s="167"/>
      <c r="D376" s="151"/>
      <c r="E376" s="151"/>
      <c r="F376" s="152"/>
      <c r="G376" s="159"/>
      <c r="H376" s="160"/>
      <c r="I376" s="173"/>
      <c r="J376" s="160"/>
      <c r="K376" s="173"/>
      <c r="L376" s="161"/>
      <c r="M376" s="162"/>
      <c r="N376" s="172"/>
      <c r="O376" s="161"/>
      <c r="P376" s="163"/>
      <c r="Q376" s="156">
        <f t="shared" si="5"/>
        <v>0</v>
      </c>
      <c r="R376" s="164"/>
      <c r="S376" s="165"/>
    </row>
    <row r="377" spans="1:19" ht="18" hidden="1" customHeight="1">
      <c r="A377" s="703">
        <v>367</v>
      </c>
      <c r="B377" s="704"/>
      <c r="C377" s="167"/>
      <c r="D377" s="151"/>
      <c r="E377" s="151"/>
      <c r="F377" s="152"/>
      <c r="G377" s="159"/>
      <c r="H377" s="160"/>
      <c r="I377" s="173"/>
      <c r="J377" s="160"/>
      <c r="K377" s="173"/>
      <c r="L377" s="161"/>
      <c r="M377" s="162"/>
      <c r="N377" s="172"/>
      <c r="O377" s="161"/>
      <c r="P377" s="163"/>
      <c r="Q377" s="156">
        <f t="shared" si="5"/>
        <v>0</v>
      </c>
      <c r="R377" s="164"/>
      <c r="S377" s="165"/>
    </row>
    <row r="378" spans="1:19" ht="18" hidden="1" customHeight="1">
      <c r="A378" s="703">
        <v>368</v>
      </c>
      <c r="B378" s="704"/>
      <c r="C378" s="167"/>
      <c r="D378" s="151"/>
      <c r="E378" s="151"/>
      <c r="F378" s="152"/>
      <c r="G378" s="159"/>
      <c r="H378" s="160"/>
      <c r="I378" s="173"/>
      <c r="J378" s="160"/>
      <c r="K378" s="173"/>
      <c r="L378" s="161"/>
      <c r="M378" s="162"/>
      <c r="N378" s="172"/>
      <c r="O378" s="161"/>
      <c r="P378" s="163"/>
      <c r="Q378" s="156">
        <f t="shared" si="5"/>
        <v>0</v>
      </c>
      <c r="R378" s="164"/>
      <c r="S378" s="165"/>
    </row>
    <row r="379" spans="1:19" ht="18" hidden="1" customHeight="1">
      <c r="A379" s="703">
        <v>369</v>
      </c>
      <c r="B379" s="704"/>
      <c r="C379" s="167"/>
      <c r="D379" s="151"/>
      <c r="E379" s="151"/>
      <c r="F379" s="152"/>
      <c r="G379" s="159"/>
      <c r="H379" s="160"/>
      <c r="I379" s="173"/>
      <c r="J379" s="160"/>
      <c r="K379" s="173"/>
      <c r="L379" s="161"/>
      <c r="M379" s="162"/>
      <c r="N379" s="172"/>
      <c r="O379" s="161"/>
      <c r="P379" s="163"/>
      <c r="Q379" s="156">
        <f t="shared" si="5"/>
        <v>0</v>
      </c>
      <c r="R379" s="164"/>
      <c r="S379" s="165"/>
    </row>
    <row r="380" spans="1:19" ht="18" hidden="1" customHeight="1">
      <c r="A380" s="703">
        <v>370</v>
      </c>
      <c r="B380" s="704"/>
      <c r="C380" s="167"/>
      <c r="D380" s="151"/>
      <c r="E380" s="151"/>
      <c r="F380" s="152"/>
      <c r="G380" s="159"/>
      <c r="H380" s="160"/>
      <c r="I380" s="173"/>
      <c r="J380" s="160"/>
      <c r="K380" s="173"/>
      <c r="L380" s="161"/>
      <c r="M380" s="162"/>
      <c r="N380" s="172"/>
      <c r="O380" s="161"/>
      <c r="P380" s="163"/>
      <c r="Q380" s="156">
        <f t="shared" si="5"/>
        <v>0</v>
      </c>
      <c r="R380" s="164"/>
      <c r="S380" s="165"/>
    </row>
    <row r="381" spans="1:19" ht="18" hidden="1" customHeight="1">
      <c r="A381" s="703">
        <v>371</v>
      </c>
      <c r="B381" s="704"/>
      <c r="C381" s="167"/>
      <c r="D381" s="151"/>
      <c r="E381" s="151"/>
      <c r="F381" s="152"/>
      <c r="G381" s="159"/>
      <c r="H381" s="160"/>
      <c r="I381" s="173"/>
      <c r="J381" s="160"/>
      <c r="K381" s="173"/>
      <c r="L381" s="161"/>
      <c r="M381" s="162"/>
      <c r="N381" s="172"/>
      <c r="O381" s="161"/>
      <c r="P381" s="163"/>
      <c r="Q381" s="156">
        <f t="shared" si="5"/>
        <v>0</v>
      </c>
      <c r="R381" s="164"/>
      <c r="S381" s="165"/>
    </row>
    <row r="382" spans="1:19" ht="18" hidden="1" customHeight="1">
      <c r="A382" s="703">
        <v>372</v>
      </c>
      <c r="B382" s="704"/>
      <c r="C382" s="167"/>
      <c r="D382" s="151"/>
      <c r="E382" s="151"/>
      <c r="F382" s="152"/>
      <c r="G382" s="159"/>
      <c r="H382" s="160"/>
      <c r="I382" s="173"/>
      <c r="J382" s="160"/>
      <c r="K382" s="173"/>
      <c r="L382" s="161"/>
      <c r="M382" s="162"/>
      <c r="N382" s="172"/>
      <c r="O382" s="161"/>
      <c r="P382" s="163"/>
      <c r="Q382" s="156">
        <f t="shared" si="5"/>
        <v>0</v>
      </c>
      <c r="R382" s="164"/>
      <c r="S382" s="165"/>
    </row>
    <row r="383" spans="1:19" ht="18" hidden="1" customHeight="1">
      <c r="A383" s="703">
        <v>373</v>
      </c>
      <c r="B383" s="704"/>
      <c r="C383" s="167"/>
      <c r="D383" s="151"/>
      <c r="E383" s="151"/>
      <c r="F383" s="152"/>
      <c r="G383" s="159"/>
      <c r="H383" s="160"/>
      <c r="I383" s="173"/>
      <c r="J383" s="160"/>
      <c r="K383" s="173"/>
      <c r="L383" s="161"/>
      <c r="M383" s="162"/>
      <c r="N383" s="172"/>
      <c r="O383" s="161"/>
      <c r="P383" s="163"/>
      <c r="Q383" s="156">
        <f t="shared" si="5"/>
        <v>0</v>
      </c>
      <c r="R383" s="164"/>
      <c r="S383" s="165"/>
    </row>
    <row r="384" spans="1:19" ht="18" hidden="1" customHeight="1">
      <c r="A384" s="703">
        <v>374</v>
      </c>
      <c r="B384" s="704"/>
      <c r="C384" s="167"/>
      <c r="D384" s="151"/>
      <c r="E384" s="151"/>
      <c r="F384" s="152"/>
      <c r="G384" s="159"/>
      <c r="H384" s="160"/>
      <c r="I384" s="173"/>
      <c r="J384" s="160"/>
      <c r="K384" s="173"/>
      <c r="L384" s="161"/>
      <c r="M384" s="162"/>
      <c r="N384" s="172"/>
      <c r="O384" s="161"/>
      <c r="P384" s="163"/>
      <c r="Q384" s="156">
        <f t="shared" si="5"/>
        <v>0</v>
      </c>
      <c r="R384" s="164"/>
      <c r="S384" s="165"/>
    </row>
    <row r="385" spans="1:19" ht="18" hidden="1" customHeight="1">
      <c r="A385" s="703">
        <v>375</v>
      </c>
      <c r="B385" s="704"/>
      <c r="C385" s="167"/>
      <c r="D385" s="151"/>
      <c r="E385" s="151"/>
      <c r="F385" s="152"/>
      <c r="G385" s="159"/>
      <c r="H385" s="160"/>
      <c r="I385" s="173"/>
      <c r="J385" s="160"/>
      <c r="K385" s="173"/>
      <c r="L385" s="161"/>
      <c r="M385" s="162"/>
      <c r="N385" s="172"/>
      <c r="O385" s="161"/>
      <c r="P385" s="163"/>
      <c r="Q385" s="156">
        <f t="shared" si="5"/>
        <v>0</v>
      </c>
      <c r="R385" s="164"/>
      <c r="S385" s="165"/>
    </row>
    <row r="386" spans="1:19" ht="18" hidden="1" customHeight="1">
      <c r="A386" s="703">
        <v>376</v>
      </c>
      <c r="B386" s="704"/>
      <c r="C386" s="167"/>
      <c r="D386" s="151"/>
      <c r="E386" s="151"/>
      <c r="F386" s="152"/>
      <c r="G386" s="159"/>
      <c r="H386" s="160"/>
      <c r="I386" s="173"/>
      <c r="J386" s="160"/>
      <c r="K386" s="173"/>
      <c r="L386" s="161"/>
      <c r="M386" s="162"/>
      <c r="N386" s="172"/>
      <c r="O386" s="161"/>
      <c r="P386" s="163"/>
      <c r="Q386" s="156">
        <f t="shared" si="5"/>
        <v>0</v>
      </c>
      <c r="R386" s="164"/>
      <c r="S386" s="165"/>
    </row>
    <row r="387" spans="1:19" ht="18" hidden="1" customHeight="1">
      <c r="A387" s="703">
        <v>377</v>
      </c>
      <c r="B387" s="704"/>
      <c r="C387" s="167"/>
      <c r="D387" s="151"/>
      <c r="E387" s="151"/>
      <c r="F387" s="152"/>
      <c r="G387" s="159"/>
      <c r="H387" s="160"/>
      <c r="I387" s="173"/>
      <c r="J387" s="160"/>
      <c r="K387" s="173"/>
      <c r="L387" s="161"/>
      <c r="M387" s="162"/>
      <c r="N387" s="172"/>
      <c r="O387" s="161"/>
      <c r="P387" s="163"/>
      <c r="Q387" s="156">
        <f t="shared" si="5"/>
        <v>0</v>
      </c>
      <c r="R387" s="164"/>
      <c r="S387" s="165"/>
    </row>
    <row r="388" spans="1:19" ht="18" hidden="1" customHeight="1">
      <c r="A388" s="703">
        <v>378</v>
      </c>
      <c r="B388" s="704"/>
      <c r="C388" s="167"/>
      <c r="D388" s="151"/>
      <c r="E388" s="151"/>
      <c r="F388" s="152"/>
      <c r="G388" s="159"/>
      <c r="H388" s="160"/>
      <c r="I388" s="173"/>
      <c r="J388" s="160"/>
      <c r="K388" s="173"/>
      <c r="L388" s="161"/>
      <c r="M388" s="162"/>
      <c r="N388" s="172"/>
      <c r="O388" s="161"/>
      <c r="P388" s="163"/>
      <c r="Q388" s="156">
        <f t="shared" si="5"/>
        <v>0</v>
      </c>
      <c r="R388" s="164"/>
      <c r="S388" s="165"/>
    </row>
    <row r="389" spans="1:19" ht="18" hidden="1" customHeight="1">
      <c r="A389" s="703">
        <v>379</v>
      </c>
      <c r="B389" s="704"/>
      <c r="C389" s="167"/>
      <c r="D389" s="151"/>
      <c r="E389" s="151"/>
      <c r="F389" s="152"/>
      <c r="G389" s="159"/>
      <c r="H389" s="160"/>
      <c r="I389" s="173"/>
      <c r="J389" s="160"/>
      <c r="K389" s="173"/>
      <c r="L389" s="161"/>
      <c r="M389" s="162"/>
      <c r="N389" s="172"/>
      <c r="O389" s="161"/>
      <c r="P389" s="163"/>
      <c r="Q389" s="156">
        <f t="shared" si="5"/>
        <v>0</v>
      </c>
      <c r="R389" s="164"/>
      <c r="S389" s="165"/>
    </row>
    <row r="390" spans="1:19" ht="18" hidden="1" customHeight="1">
      <c r="A390" s="703">
        <v>380</v>
      </c>
      <c r="B390" s="704"/>
      <c r="C390" s="167"/>
      <c r="D390" s="151"/>
      <c r="E390" s="151"/>
      <c r="F390" s="152"/>
      <c r="G390" s="159"/>
      <c r="H390" s="160"/>
      <c r="I390" s="173"/>
      <c r="J390" s="160"/>
      <c r="K390" s="173"/>
      <c r="L390" s="161"/>
      <c r="M390" s="162"/>
      <c r="N390" s="172"/>
      <c r="O390" s="161"/>
      <c r="P390" s="163"/>
      <c r="Q390" s="156">
        <f t="shared" si="5"/>
        <v>0</v>
      </c>
      <c r="R390" s="164"/>
      <c r="S390" s="165"/>
    </row>
    <row r="391" spans="1:19" ht="18" hidden="1" customHeight="1">
      <c r="A391" s="703">
        <v>381</v>
      </c>
      <c r="B391" s="704"/>
      <c r="C391" s="167"/>
      <c r="D391" s="151"/>
      <c r="E391" s="151"/>
      <c r="F391" s="152"/>
      <c r="G391" s="159"/>
      <c r="H391" s="160"/>
      <c r="I391" s="173"/>
      <c r="J391" s="160"/>
      <c r="K391" s="173"/>
      <c r="L391" s="161"/>
      <c r="M391" s="162"/>
      <c r="N391" s="172"/>
      <c r="O391" s="161"/>
      <c r="P391" s="163"/>
      <c r="Q391" s="156">
        <f t="shared" si="5"/>
        <v>0</v>
      </c>
      <c r="R391" s="164"/>
      <c r="S391" s="165"/>
    </row>
    <row r="392" spans="1:19" ht="18" hidden="1" customHeight="1">
      <c r="A392" s="703">
        <v>382</v>
      </c>
      <c r="B392" s="704"/>
      <c r="C392" s="167"/>
      <c r="D392" s="151"/>
      <c r="E392" s="151"/>
      <c r="F392" s="152"/>
      <c r="G392" s="159"/>
      <c r="H392" s="160"/>
      <c r="I392" s="173"/>
      <c r="J392" s="162"/>
      <c r="K392" s="172"/>
      <c r="L392" s="161"/>
      <c r="M392" s="162"/>
      <c r="N392" s="172"/>
      <c r="O392" s="161"/>
      <c r="P392" s="163"/>
      <c r="Q392" s="156">
        <f t="shared" si="5"/>
        <v>0</v>
      </c>
      <c r="R392" s="164"/>
      <c r="S392" s="165"/>
    </row>
    <row r="393" spans="1:19" ht="18" hidden="1" customHeight="1">
      <c r="A393" s="703">
        <v>383</v>
      </c>
      <c r="B393" s="704"/>
      <c r="C393" s="167"/>
      <c r="D393" s="151"/>
      <c r="E393" s="151"/>
      <c r="F393" s="152"/>
      <c r="G393" s="159"/>
      <c r="H393" s="160"/>
      <c r="I393" s="173"/>
      <c r="J393" s="160"/>
      <c r="K393" s="173"/>
      <c r="L393" s="161"/>
      <c r="M393" s="162"/>
      <c r="N393" s="172"/>
      <c r="O393" s="161"/>
      <c r="P393" s="163"/>
      <c r="Q393" s="156">
        <f t="shared" si="5"/>
        <v>0</v>
      </c>
      <c r="R393" s="164"/>
      <c r="S393" s="165"/>
    </row>
    <row r="394" spans="1:19" ht="18" hidden="1" customHeight="1">
      <c r="A394" s="703">
        <v>384</v>
      </c>
      <c r="B394" s="704"/>
      <c r="C394" s="167"/>
      <c r="D394" s="151"/>
      <c r="E394" s="151"/>
      <c r="F394" s="152"/>
      <c r="G394" s="159"/>
      <c r="H394" s="160"/>
      <c r="I394" s="173"/>
      <c r="J394" s="160"/>
      <c r="K394" s="173"/>
      <c r="L394" s="161"/>
      <c r="M394" s="162"/>
      <c r="N394" s="172"/>
      <c r="O394" s="161"/>
      <c r="P394" s="163"/>
      <c r="Q394" s="156">
        <f t="shared" si="5"/>
        <v>0</v>
      </c>
      <c r="R394" s="164"/>
      <c r="S394" s="165"/>
    </row>
    <row r="395" spans="1:19" ht="18" hidden="1" customHeight="1">
      <c r="A395" s="703">
        <v>385</v>
      </c>
      <c r="B395" s="704"/>
      <c r="C395" s="167"/>
      <c r="D395" s="151"/>
      <c r="E395" s="151"/>
      <c r="F395" s="152"/>
      <c r="G395" s="159"/>
      <c r="H395" s="160"/>
      <c r="I395" s="172"/>
      <c r="J395" s="162"/>
      <c r="K395" s="172"/>
      <c r="L395" s="161"/>
      <c r="M395" s="162"/>
      <c r="N395" s="172"/>
      <c r="O395" s="161"/>
      <c r="P395" s="163"/>
      <c r="Q395" s="156">
        <f t="shared" si="5"/>
        <v>0</v>
      </c>
      <c r="R395" s="164"/>
      <c r="S395" s="165"/>
    </row>
    <row r="396" spans="1:19" ht="18" hidden="1" customHeight="1">
      <c r="A396" s="703">
        <v>386</v>
      </c>
      <c r="B396" s="704"/>
      <c r="C396" s="167"/>
      <c r="D396" s="151"/>
      <c r="E396" s="151"/>
      <c r="F396" s="152"/>
      <c r="G396" s="159"/>
      <c r="H396" s="160"/>
      <c r="I396" s="172"/>
      <c r="J396" s="162"/>
      <c r="K396" s="172"/>
      <c r="L396" s="161"/>
      <c r="M396" s="162"/>
      <c r="N396" s="172"/>
      <c r="O396" s="161"/>
      <c r="P396" s="163"/>
      <c r="Q396" s="156">
        <f t="shared" ref="Q396:Q459" si="6">IF(I396="",0,INT(SUM(PRODUCT(I396,K396,N396))))</f>
        <v>0</v>
      </c>
      <c r="R396" s="164"/>
      <c r="S396" s="165"/>
    </row>
    <row r="397" spans="1:19" ht="18" hidden="1" customHeight="1">
      <c r="A397" s="703">
        <v>387</v>
      </c>
      <c r="B397" s="704"/>
      <c r="C397" s="167"/>
      <c r="D397" s="151"/>
      <c r="E397" s="151"/>
      <c r="F397" s="152"/>
      <c r="G397" s="159"/>
      <c r="H397" s="160"/>
      <c r="I397" s="172"/>
      <c r="J397" s="162"/>
      <c r="K397" s="172"/>
      <c r="L397" s="161"/>
      <c r="M397" s="162"/>
      <c r="N397" s="172"/>
      <c r="O397" s="161"/>
      <c r="P397" s="163"/>
      <c r="Q397" s="156">
        <f t="shared" si="6"/>
        <v>0</v>
      </c>
      <c r="R397" s="164"/>
      <c r="S397" s="165"/>
    </row>
    <row r="398" spans="1:19" ht="18" hidden="1" customHeight="1">
      <c r="A398" s="703">
        <v>388</v>
      </c>
      <c r="B398" s="704"/>
      <c r="C398" s="167"/>
      <c r="D398" s="151"/>
      <c r="E398" s="151"/>
      <c r="F398" s="152"/>
      <c r="G398" s="159"/>
      <c r="H398" s="160"/>
      <c r="I398" s="172"/>
      <c r="J398" s="162"/>
      <c r="K398" s="172"/>
      <c r="L398" s="161"/>
      <c r="M398" s="162"/>
      <c r="N398" s="172"/>
      <c r="O398" s="161"/>
      <c r="P398" s="163"/>
      <c r="Q398" s="156">
        <f t="shared" si="6"/>
        <v>0</v>
      </c>
      <c r="R398" s="164"/>
      <c r="S398" s="165"/>
    </row>
    <row r="399" spans="1:19" ht="18" hidden="1" customHeight="1">
      <c r="A399" s="703">
        <v>389</v>
      </c>
      <c r="B399" s="704"/>
      <c r="C399" s="167"/>
      <c r="D399" s="151"/>
      <c r="E399" s="151"/>
      <c r="F399" s="152"/>
      <c r="G399" s="159"/>
      <c r="H399" s="160"/>
      <c r="I399" s="172"/>
      <c r="J399" s="162"/>
      <c r="K399" s="172"/>
      <c r="L399" s="161"/>
      <c r="M399" s="162"/>
      <c r="N399" s="172"/>
      <c r="O399" s="161"/>
      <c r="P399" s="163"/>
      <c r="Q399" s="156">
        <f t="shared" si="6"/>
        <v>0</v>
      </c>
      <c r="R399" s="164"/>
      <c r="S399" s="165"/>
    </row>
    <row r="400" spans="1:19" ht="18" hidden="1" customHeight="1">
      <c r="A400" s="703">
        <v>390</v>
      </c>
      <c r="B400" s="704"/>
      <c r="C400" s="167"/>
      <c r="D400" s="151"/>
      <c r="E400" s="151"/>
      <c r="F400" s="152"/>
      <c r="G400" s="159"/>
      <c r="H400" s="160"/>
      <c r="I400" s="172"/>
      <c r="J400" s="162"/>
      <c r="K400" s="172"/>
      <c r="L400" s="161"/>
      <c r="M400" s="162"/>
      <c r="N400" s="172"/>
      <c r="O400" s="161"/>
      <c r="P400" s="163"/>
      <c r="Q400" s="156">
        <f t="shared" si="6"/>
        <v>0</v>
      </c>
      <c r="R400" s="164"/>
      <c r="S400" s="165"/>
    </row>
    <row r="401" spans="1:19" ht="18" hidden="1" customHeight="1">
      <c r="A401" s="703">
        <v>391</v>
      </c>
      <c r="B401" s="704"/>
      <c r="C401" s="167"/>
      <c r="D401" s="151"/>
      <c r="E401" s="151"/>
      <c r="F401" s="152"/>
      <c r="G401" s="159"/>
      <c r="H401" s="160"/>
      <c r="I401" s="172"/>
      <c r="J401" s="162"/>
      <c r="K401" s="172"/>
      <c r="L401" s="161"/>
      <c r="M401" s="162"/>
      <c r="N401" s="172"/>
      <c r="O401" s="161"/>
      <c r="P401" s="163"/>
      <c r="Q401" s="156">
        <f t="shared" si="6"/>
        <v>0</v>
      </c>
      <c r="R401" s="164"/>
      <c r="S401" s="165"/>
    </row>
    <row r="402" spans="1:19" ht="18" hidden="1" customHeight="1">
      <c r="A402" s="703">
        <v>392</v>
      </c>
      <c r="B402" s="704"/>
      <c r="C402" s="167"/>
      <c r="D402" s="151"/>
      <c r="E402" s="151"/>
      <c r="F402" s="152"/>
      <c r="G402" s="159"/>
      <c r="H402" s="160"/>
      <c r="I402" s="172"/>
      <c r="J402" s="162"/>
      <c r="K402" s="172"/>
      <c r="L402" s="161"/>
      <c r="M402" s="162"/>
      <c r="N402" s="172"/>
      <c r="O402" s="161"/>
      <c r="P402" s="163"/>
      <c r="Q402" s="156">
        <f t="shared" si="6"/>
        <v>0</v>
      </c>
      <c r="R402" s="164"/>
      <c r="S402" s="165"/>
    </row>
    <row r="403" spans="1:19" ht="18" hidden="1" customHeight="1">
      <c r="A403" s="703">
        <v>393</v>
      </c>
      <c r="B403" s="704"/>
      <c r="C403" s="167"/>
      <c r="D403" s="151"/>
      <c r="E403" s="151"/>
      <c r="F403" s="152"/>
      <c r="G403" s="159"/>
      <c r="H403" s="160"/>
      <c r="I403" s="172"/>
      <c r="J403" s="162"/>
      <c r="K403" s="172"/>
      <c r="L403" s="161"/>
      <c r="M403" s="162"/>
      <c r="N403" s="172"/>
      <c r="O403" s="161"/>
      <c r="P403" s="163"/>
      <c r="Q403" s="156">
        <f t="shared" si="6"/>
        <v>0</v>
      </c>
      <c r="R403" s="164"/>
      <c r="S403" s="165"/>
    </row>
    <row r="404" spans="1:19" ht="18" hidden="1" customHeight="1">
      <c r="A404" s="703">
        <v>394</v>
      </c>
      <c r="B404" s="704"/>
      <c r="C404" s="167"/>
      <c r="D404" s="151"/>
      <c r="E404" s="151"/>
      <c r="F404" s="152"/>
      <c r="G404" s="159"/>
      <c r="H404" s="160"/>
      <c r="I404" s="172"/>
      <c r="J404" s="162"/>
      <c r="K404" s="172"/>
      <c r="L404" s="161"/>
      <c r="M404" s="162"/>
      <c r="N404" s="172"/>
      <c r="O404" s="161"/>
      <c r="P404" s="163"/>
      <c r="Q404" s="156">
        <f t="shared" si="6"/>
        <v>0</v>
      </c>
      <c r="R404" s="164"/>
      <c r="S404" s="165"/>
    </row>
    <row r="405" spans="1:19" ht="18" hidden="1" customHeight="1">
      <c r="A405" s="703">
        <v>395</v>
      </c>
      <c r="B405" s="704"/>
      <c r="C405" s="167"/>
      <c r="D405" s="151"/>
      <c r="E405" s="151"/>
      <c r="F405" s="152"/>
      <c r="G405" s="159"/>
      <c r="H405" s="160"/>
      <c r="I405" s="172"/>
      <c r="J405" s="162"/>
      <c r="K405" s="172"/>
      <c r="L405" s="161"/>
      <c r="M405" s="162"/>
      <c r="N405" s="172"/>
      <c r="O405" s="161"/>
      <c r="P405" s="163"/>
      <c r="Q405" s="156">
        <f t="shared" si="6"/>
        <v>0</v>
      </c>
      <c r="R405" s="164"/>
      <c r="S405" s="165"/>
    </row>
    <row r="406" spans="1:19" ht="18" hidden="1" customHeight="1">
      <c r="A406" s="703">
        <v>396</v>
      </c>
      <c r="B406" s="704"/>
      <c r="C406" s="167"/>
      <c r="D406" s="151"/>
      <c r="E406" s="151"/>
      <c r="F406" s="152"/>
      <c r="G406" s="159"/>
      <c r="H406" s="160"/>
      <c r="I406" s="172"/>
      <c r="J406" s="162"/>
      <c r="K406" s="172"/>
      <c r="L406" s="161"/>
      <c r="M406" s="162"/>
      <c r="N406" s="172"/>
      <c r="O406" s="161"/>
      <c r="P406" s="163"/>
      <c r="Q406" s="156">
        <f t="shared" si="6"/>
        <v>0</v>
      </c>
      <c r="R406" s="164"/>
      <c r="S406" s="165"/>
    </row>
    <row r="407" spans="1:19" ht="18" hidden="1" customHeight="1">
      <c r="A407" s="703">
        <v>397</v>
      </c>
      <c r="B407" s="704"/>
      <c r="C407" s="167"/>
      <c r="D407" s="151"/>
      <c r="E407" s="151"/>
      <c r="F407" s="152"/>
      <c r="G407" s="159"/>
      <c r="H407" s="160"/>
      <c r="I407" s="172"/>
      <c r="J407" s="162"/>
      <c r="K407" s="172"/>
      <c r="L407" s="161"/>
      <c r="M407" s="162"/>
      <c r="N407" s="172"/>
      <c r="O407" s="161"/>
      <c r="P407" s="163"/>
      <c r="Q407" s="156">
        <f t="shared" si="6"/>
        <v>0</v>
      </c>
      <c r="R407" s="164"/>
      <c r="S407" s="165"/>
    </row>
    <row r="408" spans="1:19" ht="18" hidden="1" customHeight="1">
      <c r="A408" s="703">
        <v>398</v>
      </c>
      <c r="B408" s="704"/>
      <c r="C408" s="167"/>
      <c r="D408" s="151"/>
      <c r="E408" s="151"/>
      <c r="F408" s="152"/>
      <c r="G408" s="159"/>
      <c r="H408" s="160"/>
      <c r="I408" s="172"/>
      <c r="J408" s="162"/>
      <c r="K408" s="172"/>
      <c r="L408" s="161"/>
      <c r="M408" s="162"/>
      <c r="N408" s="172"/>
      <c r="O408" s="161"/>
      <c r="P408" s="163"/>
      <c r="Q408" s="156">
        <f t="shared" si="6"/>
        <v>0</v>
      </c>
      <c r="R408" s="164"/>
      <c r="S408" s="165"/>
    </row>
    <row r="409" spans="1:19" ht="18" hidden="1" customHeight="1">
      <c r="A409" s="703">
        <v>399</v>
      </c>
      <c r="B409" s="704"/>
      <c r="C409" s="167"/>
      <c r="D409" s="151"/>
      <c r="E409" s="151"/>
      <c r="F409" s="152"/>
      <c r="G409" s="159"/>
      <c r="H409" s="160"/>
      <c r="I409" s="172"/>
      <c r="J409" s="162"/>
      <c r="K409" s="172"/>
      <c r="L409" s="161"/>
      <c r="M409" s="162"/>
      <c r="N409" s="172"/>
      <c r="O409" s="161"/>
      <c r="P409" s="163"/>
      <c r="Q409" s="156">
        <f t="shared" si="6"/>
        <v>0</v>
      </c>
      <c r="R409" s="164"/>
      <c r="S409" s="165"/>
    </row>
    <row r="410" spans="1:19" ht="18" hidden="1" customHeight="1">
      <c r="A410" s="703">
        <v>400</v>
      </c>
      <c r="B410" s="704"/>
      <c r="C410" s="167"/>
      <c r="D410" s="151"/>
      <c r="E410" s="151"/>
      <c r="F410" s="152"/>
      <c r="G410" s="159"/>
      <c r="H410" s="160"/>
      <c r="I410" s="172"/>
      <c r="J410" s="162"/>
      <c r="K410" s="172"/>
      <c r="L410" s="161"/>
      <c r="M410" s="162"/>
      <c r="N410" s="172"/>
      <c r="O410" s="161"/>
      <c r="P410" s="163"/>
      <c r="Q410" s="156">
        <f t="shared" si="6"/>
        <v>0</v>
      </c>
      <c r="R410" s="164"/>
      <c r="S410" s="165"/>
    </row>
    <row r="411" spans="1:19" ht="18" hidden="1" customHeight="1">
      <c r="A411" s="703">
        <v>401</v>
      </c>
      <c r="B411" s="704"/>
      <c r="C411" s="167"/>
      <c r="D411" s="151"/>
      <c r="E411" s="151"/>
      <c r="F411" s="152"/>
      <c r="G411" s="159"/>
      <c r="H411" s="160"/>
      <c r="I411" s="172"/>
      <c r="J411" s="162"/>
      <c r="K411" s="172"/>
      <c r="L411" s="161"/>
      <c r="M411" s="162"/>
      <c r="N411" s="172"/>
      <c r="O411" s="161"/>
      <c r="P411" s="163"/>
      <c r="Q411" s="156">
        <f t="shared" si="6"/>
        <v>0</v>
      </c>
      <c r="R411" s="164"/>
      <c r="S411" s="165"/>
    </row>
    <row r="412" spans="1:19" ht="18" hidden="1" customHeight="1">
      <c r="A412" s="703">
        <v>402</v>
      </c>
      <c r="B412" s="704"/>
      <c r="C412" s="167"/>
      <c r="D412" s="151"/>
      <c r="E412" s="151"/>
      <c r="F412" s="152"/>
      <c r="G412" s="159"/>
      <c r="H412" s="160"/>
      <c r="I412" s="172"/>
      <c r="J412" s="162"/>
      <c r="K412" s="172"/>
      <c r="L412" s="161"/>
      <c r="M412" s="162"/>
      <c r="N412" s="172"/>
      <c r="O412" s="161"/>
      <c r="P412" s="163"/>
      <c r="Q412" s="156">
        <f t="shared" si="6"/>
        <v>0</v>
      </c>
      <c r="R412" s="164"/>
      <c r="S412" s="165"/>
    </row>
    <row r="413" spans="1:19" ht="18" hidden="1" customHeight="1">
      <c r="A413" s="703">
        <v>403</v>
      </c>
      <c r="B413" s="704"/>
      <c r="C413" s="167"/>
      <c r="D413" s="151"/>
      <c r="E413" s="151"/>
      <c r="F413" s="152"/>
      <c r="G413" s="159"/>
      <c r="H413" s="160"/>
      <c r="I413" s="172"/>
      <c r="J413" s="162"/>
      <c r="K413" s="172"/>
      <c r="L413" s="161"/>
      <c r="M413" s="162"/>
      <c r="N413" s="172"/>
      <c r="O413" s="161"/>
      <c r="P413" s="163"/>
      <c r="Q413" s="156">
        <f t="shared" si="6"/>
        <v>0</v>
      </c>
      <c r="R413" s="164"/>
      <c r="S413" s="165"/>
    </row>
    <row r="414" spans="1:19" ht="18" hidden="1" customHeight="1">
      <c r="A414" s="703">
        <v>404</v>
      </c>
      <c r="B414" s="704"/>
      <c r="C414" s="167"/>
      <c r="D414" s="151"/>
      <c r="E414" s="151"/>
      <c r="F414" s="152"/>
      <c r="G414" s="159"/>
      <c r="H414" s="160"/>
      <c r="I414" s="172"/>
      <c r="J414" s="162"/>
      <c r="K414" s="172"/>
      <c r="L414" s="161"/>
      <c r="M414" s="162"/>
      <c r="N414" s="172"/>
      <c r="O414" s="161"/>
      <c r="P414" s="163"/>
      <c r="Q414" s="156">
        <f t="shared" si="6"/>
        <v>0</v>
      </c>
      <c r="R414" s="164"/>
      <c r="S414" s="165"/>
    </row>
    <row r="415" spans="1:19" ht="18" hidden="1" customHeight="1">
      <c r="A415" s="703">
        <v>405</v>
      </c>
      <c r="B415" s="704"/>
      <c r="C415" s="167"/>
      <c r="D415" s="151"/>
      <c r="E415" s="151"/>
      <c r="F415" s="152"/>
      <c r="G415" s="159"/>
      <c r="H415" s="160"/>
      <c r="I415" s="172"/>
      <c r="J415" s="162"/>
      <c r="K415" s="172"/>
      <c r="L415" s="161"/>
      <c r="M415" s="162"/>
      <c r="N415" s="172"/>
      <c r="O415" s="161"/>
      <c r="P415" s="163"/>
      <c r="Q415" s="156">
        <f t="shared" si="6"/>
        <v>0</v>
      </c>
      <c r="R415" s="164"/>
      <c r="S415" s="165"/>
    </row>
    <row r="416" spans="1:19" ht="18" hidden="1" customHeight="1">
      <c r="A416" s="703">
        <v>406</v>
      </c>
      <c r="B416" s="704"/>
      <c r="C416" s="167"/>
      <c r="D416" s="151"/>
      <c r="E416" s="151"/>
      <c r="F416" s="152"/>
      <c r="G416" s="159"/>
      <c r="H416" s="160"/>
      <c r="I416" s="172"/>
      <c r="J416" s="162"/>
      <c r="K416" s="172"/>
      <c r="L416" s="161"/>
      <c r="M416" s="162"/>
      <c r="N416" s="172"/>
      <c r="O416" s="161"/>
      <c r="P416" s="163"/>
      <c r="Q416" s="156">
        <f t="shared" si="6"/>
        <v>0</v>
      </c>
      <c r="R416" s="164"/>
      <c r="S416" s="165"/>
    </row>
    <row r="417" spans="1:19" ht="18" hidden="1" customHeight="1">
      <c r="A417" s="703">
        <v>407</v>
      </c>
      <c r="B417" s="704"/>
      <c r="C417" s="167"/>
      <c r="D417" s="151"/>
      <c r="E417" s="151"/>
      <c r="F417" s="152"/>
      <c r="G417" s="159"/>
      <c r="H417" s="160"/>
      <c r="I417" s="172"/>
      <c r="J417" s="162"/>
      <c r="K417" s="172"/>
      <c r="L417" s="161"/>
      <c r="M417" s="162"/>
      <c r="N417" s="172"/>
      <c r="O417" s="161"/>
      <c r="P417" s="163"/>
      <c r="Q417" s="156">
        <f t="shared" si="6"/>
        <v>0</v>
      </c>
      <c r="R417" s="164"/>
      <c r="S417" s="165"/>
    </row>
    <row r="418" spans="1:19" ht="18" hidden="1" customHeight="1">
      <c r="A418" s="703">
        <v>408</v>
      </c>
      <c r="B418" s="704"/>
      <c r="C418" s="167"/>
      <c r="D418" s="151"/>
      <c r="E418" s="151"/>
      <c r="F418" s="152"/>
      <c r="G418" s="159"/>
      <c r="H418" s="160"/>
      <c r="I418" s="172"/>
      <c r="J418" s="162"/>
      <c r="K418" s="172"/>
      <c r="L418" s="161"/>
      <c r="M418" s="162"/>
      <c r="N418" s="172"/>
      <c r="O418" s="161"/>
      <c r="P418" s="163"/>
      <c r="Q418" s="156">
        <f t="shared" si="6"/>
        <v>0</v>
      </c>
      <c r="R418" s="164"/>
      <c r="S418" s="165"/>
    </row>
    <row r="419" spans="1:19" ht="18" hidden="1" customHeight="1">
      <c r="A419" s="703">
        <v>409</v>
      </c>
      <c r="B419" s="704"/>
      <c r="C419" s="167"/>
      <c r="D419" s="151"/>
      <c r="E419" s="151"/>
      <c r="F419" s="152"/>
      <c r="G419" s="159"/>
      <c r="H419" s="160"/>
      <c r="I419" s="172"/>
      <c r="J419" s="162"/>
      <c r="K419" s="172"/>
      <c r="L419" s="161"/>
      <c r="M419" s="162"/>
      <c r="N419" s="172"/>
      <c r="O419" s="161"/>
      <c r="P419" s="163"/>
      <c r="Q419" s="156">
        <f t="shared" si="6"/>
        <v>0</v>
      </c>
      <c r="R419" s="164"/>
      <c r="S419" s="165"/>
    </row>
    <row r="420" spans="1:19" ht="18" hidden="1" customHeight="1">
      <c r="A420" s="703">
        <v>410</v>
      </c>
      <c r="B420" s="704"/>
      <c r="C420" s="167"/>
      <c r="D420" s="151"/>
      <c r="E420" s="151"/>
      <c r="F420" s="152"/>
      <c r="G420" s="159"/>
      <c r="H420" s="160"/>
      <c r="I420" s="172"/>
      <c r="J420" s="162"/>
      <c r="K420" s="172"/>
      <c r="L420" s="161"/>
      <c r="M420" s="162"/>
      <c r="N420" s="172"/>
      <c r="O420" s="161"/>
      <c r="P420" s="163"/>
      <c r="Q420" s="156">
        <f t="shared" si="6"/>
        <v>0</v>
      </c>
      <c r="R420" s="164"/>
      <c r="S420" s="165"/>
    </row>
    <row r="421" spans="1:19" ht="18" hidden="1" customHeight="1">
      <c r="A421" s="703">
        <v>411</v>
      </c>
      <c r="B421" s="704"/>
      <c r="C421" s="167"/>
      <c r="D421" s="151"/>
      <c r="E421" s="151"/>
      <c r="F421" s="152"/>
      <c r="G421" s="159"/>
      <c r="H421" s="160"/>
      <c r="I421" s="172"/>
      <c r="J421" s="162"/>
      <c r="K421" s="172"/>
      <c r="L421" s="161"/>
      <c r="M421" s="162"/>
      <c r="N421" s="172"/>
      <c r="O421" s="161"/>
      <c r="P421" s="163"/>
      <c r="Q421" s="156">
        <f t="shared" si="6"/>
        <v>0</v>
      </c>
      <c r="R421" s="164"/>
      <c r="S421" s="165"/>
    </row>
    <row r="422" spans="1:19" ht="18" hidden="1" customHeight="1">
      <c r="A422" s="703">
        <v>412</v>
      </c>
      <c r="B422" s="704"/>
      <c r="C422" s="167"/>
      <c r="D422" s="151"/>
      <c r="E422" s="151"/>
      <c r="F422" s="152"/>
      <c r="G422" s="159"/>
      <c r="H422" s="160"/>
      <c r="I422" s="172"/>
      <c r="J422" s="162"/>
      <c r="K422" s="172"/>
      <c r="L422" s="161"/>
      <c r="M422" s="162"/>
      <c r="N422" s="172"/>
      <c r="O422" s="161"/>
      <c r="P422" s="163"/>
      <c r="Q422" s="156">
        <f t="shared" si="6"/>
        <v>0</v>
      </c>
      <c r="R422" s="164"/>
      <c r="S422" s="165"/>
    </row>
    <row r="423" spans="1:19" ht="18" hidden="1" customHeight="1">
      <c r="A423" s="703">
        <v>413</v>
      </c>
      <c r="B423" s="704"/>
      <c r="C423" s="167"/>
      <c r="D423" s="151"/>
      <c r="E423" s="151"/>
      <c r="F423" s="152"/>
      <c r="G423" s="159"/>
      <c r="H423" s="160"/>
      <c r="I423" s="172"/>
      <c r="J423" s="162"/>
      <c r="K423" s="172"/>
      <c r="L423" s="161"/>
      <c r="M423" s="162"/>
      <c r="N423" s="172"/>
      <c r="O423" s="161"/>
      <c r="P423" s="163"/>
      <c r="Q423" s="156">
        <f t="shared" si="6"/>
        <v>0</v>
      </c>
      <c r="R423" s="164"/>
      <c r="S423" s="165"/>
    </row>
    <row r="424" spans="1:19" ht="18" hidden="1" customHeight="1">
      <c r="A424" s="703">
        <v>414</v>
      </c>
      <c r="B424" s="704"/>
      <c r="C424" s="167"/>
      <c r="D424" s="151"/>
      <c r="E424" s="151"/>
      <c r="F424" s="152"/>
      <c r="G424" s="159"/>
      <c r="H424" s="160"/>
      <c r="I424" s="172"/>
      <c r="J424" s="162"/>
      <c r="K424" s="172"/>
      <c r="L424" s="161"/>
      <c r="M424" s="162"/>
      <c r="N424" s="172"/>
      <c r="O424" s="161"/>
      <c r="P424" s="163"/>
      <c r="Q424" s="156">
        <f t="shared" si="6"/>
        <v>0</v>
      </c>
      <c r="R424" s="164"/>
      <c r="S424" s="165"/>
    </row>
    <row r="425" spans="1:19" ht="18" hidden="1" customHeight="1">
      <c r="A425" s="703">
        <v>415</v>
      </c>
      <c r="B425" s="704"/>
      <c r="C425" s="167"/>
      <c r="D425" s="151"/>
      <c r="E425" s="151"/>
      <c r="F425" s="152"/>
      <c r="G425" s="159"/>
      <c r="H425" s="160"/>
      <c r="I425" s="172"/>
      <c r="J425" s="162"/>
      <c r="K425" s="172"/>
      <c r="L425" s="161"/>
      <c r="M425" s="162"/>
      <c r="N425" s="172"/>
      <c r="O425" s="161"/>
      <c r="P425" s="163"/>
      <c r="Q425" s="156">
        <f t="shared" si="6"/>
        <v>0</v>
      </c>
      <c r="R425" s="164"/>
      <c r="S425" s="165"/>
    </row>
    <row r="426" spans="1:19" ht="18" hidden="1" customHeight="1">
      <c r="A426" s="703">
        <v>416</v>
      </c>
      <c r="B426" s="704"/>
      <c r="C426" s="167"/>
      <c r="D426" s="151"/>
      <c r="E426" s="151"/>
      <c r="F426" s="152"/>
      <c r="G426" s="159"/>
      <c r="H426" s="160"/>
      <c r="I426" s="172"/>
      <c r="J426" s="162"/>
      <c r="K426" s="172"/>
      <c r="L426" s="161"/>
      <c r="M426" s="162"/>
      <c r="N426" s="172"/>
      <c r="O426" s="161"/>
      <c r="P426" s="163"/>
      <c r="Q426" s="156">
        <f t="shared" si="6"/>
        <v>0</v>
      </c>
      <c r="R426" s="164"/>
      <c r="S426" s="165"/>
    </row>
    <row r="427" spans="1:19" ht="18" hidden="1" customHeight="1">
      <c r="A427" s="703">
        <v>417</v>
      </c>
      <c r="B427" s="704"/>
      <c r="C427" s="167"/>
      <c r="D427" s="151"/>
      <c r="E427" s="151"/>
      <c r="F427" s="152"/>
      <c r="G427" s="159"/>
      <c r="H427" s="160"/>
      <c r="I427" s="172"/>
      <c r="J427" s="162"/>
      <c r="K427" s="172"/>
      <c r="L427" s="161"/>
      <c r="M427" s="162"/>
      <c r="N427" s="172"/>
      <c r="O427" s="161"/>
      <c r="P427" s="163"/>
      <c r="Q427" s="156">
        <f t="shared" si="6"/>
        <v>0</v>
      </c>
      <c r="R427" s="164"/>
      <c r="S427" s="165"/>
    </row>
    <row r="428" spans="1:19" ht="18" hidden="1" customHeight="1">
      <c r="A428" s="703">
        <v>418</v>
      </c>
      <c r="B428" s="704"/>
      <c r="C428" s="167"/>
      <c r="D428" s="151"/>
      <c r="E428" s="151"/>
      <c r="F428" s="152"/>
      <c r="G428" s="159"/>
      <c r="H428" s="160"/>
      <c r="I428" s="172"/>
      <c r="J428" s="162"/>
      <c r="K428" s="172"/>
      <c r="L428" s="161"/>
      <c r="M428" s="162"/>
      <c r="N428" s="172"/>
      <c r="O428" s="161"/>
      <c r="P428" s="163"/>
      <c r="Q428" s="156">
        <f t="shared" si="6"/>
        <v>0</v>
      </c>
      <c r="R428" s="164"/>
      <c r="S428" s="165"/>
    </row>
    <row r="429" spans="1:19" ht="18" hidden="1" customHeight="1">
      <c r="A429" s="703">
        <v>419</v>
      </c>
      <c r="B429" s="704"/>
      <c r="C429" s="167"/>
      <c r="D429" s="151"/>
      <c r="E429" s="151"/>
      <c r="F429" s="152"/>
      <c r="G429" s="159"/>
      <c r="H429" s="160"/>
      <c r="I429" s="172"/>
      <c r="J429" s="162"/>
      <c r="K429" s="172"/>
      <c r="L429" s="161"/>
      <c r="M429" s="162"/>
      <c r="N429" s="172"/>
      <c r="O429" s="161"/>
      <c r="P429" s="163"/>
      <c r="Q429" s="156">
        <f t="shared" si="6"/>
        <v>0</v>
      </c>
      <c r="R429" s="164"/>
      <c r="S429" s="165"/>
    </row>
    <row r="430" spans="1:19" ht="18" hidden="1" customHeight="1">
      <c r="A430" s="703">
        <v>420</v>
      </c>
      <c r="B430" s="704"/>
      <c r="C430" s="167"/>
      <c r="D430" s="151"/>
      <c r="E430" s="151"/>
      <c r="F430" s="152"/>
      <c r="G430" s="159"/>
      <c r="H430" s="160"/>
      <c r="I430" s="172"/>
      <c r="J430" s="162"/>
      <c r="K430" s="172"/>
      <c r="L430" s="161"/>
      <c r="M430" s="162"/>
      <c r="N430" s="172"/>
      <c r="O430" s="161"/>
      <c r="P430" s="163"/>
      <c r="Q430" s="156">
        <f t="shared" si="6"/>
        <v>0</v>
      </c>
      <c r="R430" s="164"/>
      <c r="S430" s="165"/>
    </row>
    <row r="431" spans="1:19" ht="18" hidden="1" customHeight="1">
      <c r="A431" s="703">
        <v>421</v>
      </c>
      <c r="B431" s="704"/>
      <c r="C431" s="167"/>
      <c r="D431" s="151"/>
      <c r="E431" s="151"/>
      <c r="F431" s="152"/>
      <c r="G431" s="159"/>
      <c r="H431" s="160"/>
      <c r="I431" s="172"/>
      <c r="J431" s="162"/>
      <c r="K431" s="172"/>
      <c r="L431" s="161"/>
      <c r="M431" s="162"/>
      <c r="N431" s="172"/>
      <c r="O431" s="161"/>
      <c r="P431" s="163"/>
      <c r="Q431" s="156">
        <f t="shared" si="6"/>
        <v>0</v>
      </c>
      <c r="R431" s="164"/>
      <c r="S431" s="165"/>
    </row>
    <row r="432" spans="1:19" ht="18" hidden="1" customHeight="1">
      <c r="A432" s="703">
        <v>422</v>
      </c>
      <c r="B432" s="704"/>
      <c r="C432" s="167"/>
      <c r="D432" s="151"/>
      <c r="E432" s="151"/>
      <c r="F432" s="152"/>
      <c r="G432" s="159"/>
      <c r="H432" s="160"/>
      <c r="I432" s="172"/>
      <c r="J432" s="162"/>
      <c r="K432" s="172"/>
      <c r="L432" s="161"/>
      <c r="M432" s="162"/>
      <c r="N432" s="172"/>
      <c r="O432" s="161"/>
      <c r="P432" s="163"/>
      <c r="Q432" s="156">
        <f t="shared" si="6"/>
        <v>0</v>
      </c>
      <c r="R432" s="164"/>
      <c r="S432" s="165"/>
    </row>
    <row r="433" spans="1:19" ht="18" hidden="1" customHeight="1">
      <c r="A433" s="703">
        <v>423</v>
      </c>
      <c r="B433" s="704"/>
      <c r="C433" s="167"/>
      <c r="D433" s="151"/>
      <c r="E433" s="151"/>
      <c r="F433" s="152"/>
      <c r="G433" s="159"/>
      <c r="H433" s="160"/>
      <c r="I433" s="172"/>
      <c r="J433" s="162"/>
      <c r="K433" s="172"/>
      <c r="L433" s="161"/>
      <c r="M433" s="162"/>
      <c r="N433" s="172"/>
      <c r="O433" s="161"/>
      <c r="P433" s="163"/>
      <c r="Q433" s="156">
        <f t="shared" si="6"/>
        <v>0</v>
      </c>
      <c r="R433" s="164"/>
      <c r="S433" s="165"/>
    </row>
    <row r="434" spans="1:19" ht="18" hidden="1" customHeight="1">
      <c r="A434" s="703">
        <v>424</v>
      </c>
      <c r="B434" s="704"/>
      <c r="C434" s="167"/>
      <c r="D434" s="151"/>
      <c r="E434" s="151"/>
      <c r="F434" s="152"/>
      <c r="G434" s="159"/>
      <c r="H434" s="160"/>
      <c r="I434" s="172"/>
      <c r="J434" s="162"/>
      <c r="K434" s="172"/>
      <c r="L434" s="161"/>
      <c r="M434" s="162"/>
      <c r="N434" s="172"/>
      <c r="O434" s="161"/>
      <c r="P434" s="163"/>
      <c r="Q434" s="156">
        <f t="shared" si="6"/>
        <v>0</v>
      </c>
      <c r="R434" s="164"/>
      <c r="S434" s="165"/>
    </row>
    <row r="435" spans="1:19" ht="18" hidden="1" customHeight="1">
      <c r="A435" s="703">
        <v>425</v>
      </c>
      <c r="B435" s="704"/>
      <c r="C435" s="167"/>
      <c r="D435" s="151"/>
      <c r="E435" s="151"/>
      <c r="F435" s="152"/>
      <c r="G435" s="159"/>
      <c r="H435" s="160"/>
      <c r="I435" s="172"/>
      <c r="J435" s="162"/>
      <c r="K435" s="172"/>
      <c r="L435" s="161"/>
      <c r="M435" s="162"/>
      <c r="N435" s="172"/>
      <c r="O435" s="161"/>
      <c r="P435" s="163"/>
      <c r="Q435" s="156">
        <f t="shared" si="6"/>
        <v>0</v>
      </c>
      <c r="R435" s="164"/>
      <c r="S435" s="165"/>
    </row>
    <row r="436" spans="1:19" ht="18" hidden="1" customHeight="1">
      <c r="A436" s="703">
        <v>426</v>
      </c>
      <c r="B436" s="704"/>
      <c r="C436" s="167"/>
      <c r="D436" s="151"/>
      <c r="E436" s="151"/>
      <c r="F436" s="152"/>
      <c r="G436" s="159"/>
      <c r="H436" s="160"/>
      <c r="I436" s="172"/>
      <c r="J436" s="162"/>
      <c r="K436" s="172"/>
      <c r="L436" s="161"/>
      <c r="M436" s="162"/>
      <c r="N436" s="172"/>
      <c r="O436" s="161"/>
      <c r="P436" s="163"/>
      <c r="Q436" s="156">
        <f t="shared" si="6"/>
        <v>0</v>
      </c>
      <c r="R436" s="164"/>
      <c r="S436" s="165"/>
    </row>
    <row r="437" spans="1:19" ht="18" hidden="1" customHeight="1">
      <c r="A437" s="703">
        <v>427</v>
      </c>
      <c r="B437" s="704"/>
      <c r="C437" s="167"/>
      <c r="D437" s="151"/>
      <c r="E437" s="151"/>
      <c r="F437" s="152"/>
      <c r="G437" s="159"/>
      <c r="H437" s="160"/>
      <c r="I437" s="172"/>
      <c r="J437" s="162"/>
      <c r="K437" s="172"/>
      <c r="L437" s="161"/>
      <c r="M437" s="162"/>
      <c r="N437" s="172"/>
      <c r="O437" s="161"/>
      <c r="P437" s="163"/>
      <c r="Q437" s="156">
        <f t="shared" si="6"/>
        <v>0</v>
      </c>
      <c r="R437" s="164"/>
      <c r="S437" s="165"/>
    </row>
    <row r="438" spans="1:19" ht="18" hidden="1" customHeight="1">
      <c r="A438" s="703">
        <v>428</v>
      </c>
      <c r="B438" s="704"/>
      <c r="C438" s="167"/>
      <c r="D438" s="151"/>
      <c r="E438" s="151"/>
      <c r="F438" s="152"/>
      <c r="G438" s="159"/>
      <c r="H438" s="160"/>
      <c r="I438" s="172"/>
      <c r="J438" s="162"/>
      <c r="K438" s="172"/>
      <c r="L438" s="161"/>
      <c r="M438" s="162"/>
      <c r="N438" s="172"/>
      <c r="O438" s="161"/>
      <c r="P438" s="163"/>
      <c r="Q438" s="156">
        <f t="shared" si="6"/>
        <v>0</v>
      </c>
      <c r="R438" s="164"/>
      <c r="S438" s="165"/>
    </row>
    <row r="439" spans="1:19" ht="18" hidden="1" customHeight="1">
      <c r="A439" s="703">
        <v>429</v>
      </c>
      <c r="B439" s="704"/>
      <c r="C439" s="167"/>
      <c r="D439" s="151"/>
      <c r="E439" s="151"/>
      <c r="F439" s="152"/>
      <c r="G439" s="159"/>
      <c r="H439" s="160"/>
      <c r="I439" s="172"/>
      <c r="J439" s="162"/>
      <c r="K439" s="172"/>
      <c r="L439" s="161"/>
      <c r="M439" s="162"/>
      <c r="N439" s="172"/>
      <c r="O439" s="161"/>
      <c r="P439" s="163"/>
      <c r="Q439" s="156">
        <f t="shared" si="6"/>
        <v>0</v>
      </c>
      <c r="R439" s="164"/>
      <c r="S439" s="165"/>
    </row>
    <row r="440" spans="1:19" ht="18" hidden="1" customHeight="1">
      <c r="A440" s="703">
        <v>430</v>
      </c>
      <c r="B440" s="704"/>
      <c r="C440" s="167"/>
      <c r="D440" s="151"/>
      <c r="E440" s="151"/>
      <c r="F440" s="152"/>
      <c r="G440" s="159"/>
      <c r="H440" s="160"/>
      <c r="I440" s="172"/>
      <c r="J440" s="162"/>
      <c r="K440" s="172"/>
      <c r="L440" s="161"/>
      <c r="M440" s="162"/>
      <c r="N440" s="172"/>
      <c r="O440" s="161"/>
      <c r="P440" s="163"/>
      <c r="Q440" s="156">
        <f t="shared" si="6"/>
        <v>0</v>
      </c>
      <c r="R440" s="164"/>
      <c r="S440" s="165"/>
    </row>
    <row r="441" spans="1:19" ht="18" hidden="1" customHeight="1">
      <c r="A441" s="703">
        <v>431</v>
      </c>
      <c r="B441" s="704"/>
      <c r="C441" s="167"/>
      <c r="D441" s="151"/>
      <c r="E441" s="151"/>
      <c r="F441" s="152"/>
      <c r="G441" s="159"/>
      <c r="H441" s="160"/>
      <c r="I441" s="172"/>
      <c r="J441" s="162"/>
      <c r="K441" s="172"/>
      <c r="L441" s="161"/>
      <c r="M441" s="162"/>
      <c r="N441" s="172"/>
      <c r="O441" s="161"/>
      <c r="P441" s="163"/>
      <c r="Q441" s="156">
        <f t="shared" si="6"/>
        <v>0</v>
      </c>
      <c r="R441" s="164"/>
      <c r="S441" s="165"/>
    </row>
    <row r="442" spans="1:19" ht="18" hidden="1" customHeight="1">
      <c r="A442" s="703">
        <v>432</v>
      </c>
      <c r="B442" s="704"/>
      <c r="C442" s="167"/>
      <c r="D442" s="151"/>
      <c r="E442" s="151"/>
      <c r="F442" s="152"/>
      <c r="G442" s="159"/>
      <c r="H442" s="160"/>
      <c r="I442" s="172"/>
      <c r="J442" s="162"/>
      <c r="K442" s="172"/>
      <c r="L442" s="161"/>
      <c r="M442" s="162"/>
      <c r="N442" s="172"/>
      <c r="O442" s="161"/>
      <c r="P442" s="163"/>
      <c r="Q442" s="156">
        <f t="shared" si="6"/>
        <v>0</v>
      </c>
      <c r="R442" s="164"/>
      <c r="S442" s="165"/>
    </row>
    <row r="443" spans="1:19" ht="18" hidden="1" customHeight="1">
      <c r="A443" s="703">
        <v>433</v>
      </c>
      <c r="B443" s="704"/>
      <c r="C443" s="167"/>
      <c r="D443" s="151"/>
      <c r="E443" s="151"/>
      <c r="F443" s="152"/>
      <c r="G443" s="159"/>
      <c r="H443" s="160"/>
      <c r="I443" s="172"/>
      <c r="J443" s="162"/>
      <c r="K443" s="172"/>
      <c r="L443" s="161"/>
      <c r="M443" s="162"/>
      <c r="N443" s="172"/>
      <c r="O443" s="161"/>
      <c r="P443" s="163"/>
      <c r="Q443" s="156">
        <f t="shared" si="6"/>
        <v>0</v>
      </c>
      <c r="R443" s="164"/>
      <c r="S443" s="165"/>
    </row>
    <row r="444" spans="1:19" ht="18" hidden="1" customHeight="1">
      <c r="A444" s="703">
        <v>434</v>
      </c>
      <c r="B444" s="704"/>
      <c r="C444" s="167"/>
      <c r="D444" s="151"/>
      <c r="E444" s="151"/>
      <c r="F444" s="152"/>
      <c r="G444" s="159"/>
      <c r="H444" s="160"/>
      <c r="I444" s="172"/>
      <c r="J444" s="162"/>
      <c r="K444" s="172"/>
      <c r="L444" s="161"/>
      <c r="M444" s="162"/>
      <c r="N444" s="172"/>
      <c r="O444" s="161"/>
      <c r="P444" s="163"/>
      <c r="Q444" s="156">
        <f t="shared" si="6"/>
        <v>0</v>
      </c>
      <c r="R444" s="164"/>
      <c r="S444" s="165"/>
    </row>
    <row r="445" spans="1:19" ht="18" hidden="1" customHeight="1">
      <c r="A445" s="703">
        <v>435</v>
      </c>
      <c r="B445" s="704"/>
      <c r="C445" s="167"/>
      <c r="D445" s="151"/>
      <c r="E445" s="151"/>
      <c r="F445" s="152"/>
      <c r="G445" s="159"/>
      <c r="H445" s="160"/>
      <c r="I445" s="172"/>
      <c r="J445" s="162"/>
      <c r="K445" s="172"/>
      <c r="L445" s="161"/>
      <c r="M445" s="162"/>
      <c r="N445" s="172"/>
      <c r="O445" s="161"/>
      <c r="P445" s="163"/>
      <c r="Q445" s="156">
        <f t="shared" si="6"/>
        <v>0</v>
      </c>
      <c r="R445" s="164"/>
      <c r="S445" s="165"/>
    </row>
    <row r="446" spans="1:19" ht="18" hidden="1" customHeight="1">
      <c r="A446" s="703">
        <v>436</v>
      </c>
      <c r="B446" s="704"/>
      <c r="C446" s="167"/>
      <c r="D446" s="151"/>
      <c r="E446" s="151"/>
      <c r="F446" s="152"/>
      <c r="G446" s="159"/>
      <c r="H446" s="160"/>
      <c r="I446" s="172"/>
      <c r="J446" s="162"/>
      <c r="K446" s="172"/>
      <c r="L446" s="161"/>
      <c r="M446" s="162"/>
      <c r="N446" s="172"/>
      <c r="O446" s="161"/>
      <c r="P446" s="163"/>
      <c r="Q446" s="156">
        <f t="shared" si="6"/>
        <v>0</v>
      </c>
      <c r="R446" s="164"/>
      <c r="S446" s="165"/>
    </row>
    <row r="447" spans="1:19" ht="18" hidden="1" customHeight="1">
      <c r="A447" s="703">
        <v>437</v>
      </c>
      <c r="B447" s="704"/>
      <c r="C447" s="167"/>
      <c r="D447" s="151"/>
      <c r="E447" s="151"/>
      <c r="F447" s="152"/>
      <c r="G447" s="159"/>
      <c r="H447" s="160"/>
      <c r="I447" s="172"/>
      <c r="J447" s="162"/>
      <c r="K447" s="172"/>
      <c r="L447" s="161"/>
      <c r="M447" s="162"/>
      <c r="N447" s="172"/>
      <c r="O447" s="161"/>
      <c r="P447" s="163"/>
      <c r="Q447" s="156">
        <f t="shared" si="6"/>
        <v>0</v>
      </c>
      <c r="R447" s="164"/>
      <c r="S447" s="165"/>
    </row>
    <row r="448" spans="1:19" ht="18" hidden="1" customHeight="1">
      <c r="A448" s="703">
        <v>438</v>
      </c>
      <c r="B448" s="704"/>
      <c r="C448" s="167"/>
      <c r="D448" s="151"/>
      <c r="E448" s="151"/>
      <c r="F448" s="152"/>
      <c r="G448" s="159"/>
      <c r="H448" s="160"/>
      <c r="I448" s="172"/>
      <c r="J448" s="162"/>
      <c r="K448" s="172"/>
      <c r="L448" s="161"/>
      <c r="M448" s="162"/>
      <c r="N448" s="172"/>
      <c r="O448" s="161"/>
      <c r="P448" s="163"/>
      <c r="Q448" s="156">
        <f t="shared" si="6"/>
        <v>0</v>
      </c>
      <c r="R448" s="164"/>
      <c r="S448" s="165"/>
    </row>
    <row r="449" spans="1:19" ht="18" hidden="1" customHeight="1">
      <c r="A449" s="703">
        <v>439</v>
      </c>
      <c r="B449" s="704"/>
      <c r="C449" s="167"/>
      <c r="D449" s="151"/>
      <c r="E449" s="151"/>
      <c r="F449" s="152"/>
      <c r="G449" s="159"/>
      <c r="H449" s="160"/>
      <c r="I449" s="172"/>
      <c r="J449" s="162"/>
      <c r="K449" s="172"/>
      <c r="L449" s="161"/>
      <c r="M449" s="162"/>
      <c r="N449" s="172"/>
      <c r="O449" s="161"/>
      <c r="P449" s="163"/>
      <c r="Q449" s="156">
        <f t="shared" si="6"/>
        <v>0</v>
      </c>
      <c r="R449" s="164"/>
      <c r="S449" s="165"/>
    </row>
    <row r="450" spans="1:19" ht="18" hidden="1" customHeight="1">
      <c r="A450" s="703">
        <v>440</v>
      </c>
      <c r="B450" s="704"/>
      <c r="C450" s="167"/>
      <c r="D450" s="151"/>
      <c r="E450" s="151"/>
      <c r="F450" s="152"/>
      <c r="G450" s="159"/>
      <c r="H450" s="160"/>
      <c r="I450" s="172"/>
      <c r="J450" s="162"/>
      <c r="K450" s="172"/>
      <c r="L450" s="161"/>
      <c r="M450" s="162"/>
      <c r="N450" s="172"/>
      <c r="O450" s="161"/>
      <c r="P450" s="163"/>
      <c r="Q450" s="156">
        <f t="shared" si="6"/>
        <v>0</v>
      </c>
      <c r="R450" s="164"/>
      <c r="S450" s="165"/>
    </row>
    <row r="451" spans="1:19" ht="18" hidden="1" customHeight="1">
      <c r="A451" s="703">
        <v>441</v>
      </c>
      <c r="B451" s="704"/>
      <c r="C451" s="167"/>
      <c r="D451" s="151"/>
      <c r="E451" s="151"/>
      <c r="F451" s="152"/>
      <c r="G451" s="159"/>
      <c r="H451" s="160"/>
      <c r="I451" s="172"/>
      <c r="J451" s="162"/>
      <c r="K451" s="172"/>
      <c r="L451" s="161"/>
      <c r="M451" s="162"/>
      <c r="N451" s="172"/>
      <c r="O451" s="161"/>
      <c r="P451" s="163"/>
      <c r="Q451" s="156">
        <f t="shared" si="6"/>
        <v>0</v>
      </c>
      <c r="R451" s="164"/>
      <c r="S451" s="165"/>
    </row>
    <row r="452" spans="1:19" ht="18" hidden="1" customHeight="1">
      <c r="A452" s="703">
        <v>442</v>
      </c>
      <c r="B452" s="704"/>
      <c r="C452" s="167"/>
      <c r="D452" s="151"/>
      <c r="E452" s="151"/>
      <c r="F452" s="152"/>
      <c r="G452" s="159"/>
      <c r="H452" s="160"/>
      <c r="I452" s="172"/>
      <c r="J452" s="162"/>
      <c r="K452" s="172"/>
      <c r="L452" s="161"/>
      <c r="M452" s="162"/>
      <c r="N452" s="172"/>
      <c r="O452" s="161"/>
      <c r="P452" s="163"/>
      <c r="Q452" s="156">
        <f t="shared" si="6"/>
        <v>0</v>
      </c>
      <c r="R452" s="164"/>
      <c r="S452" s="165"/>
    </row>
    <row r="453" spans="1:19" ht="18" hidden="1" customHeight="1">
      <c r="A453" s="703">
        <v>443</v>
      </c>
      <c r="B453" s="704"/>
      <c r="C453" s="167"/>
      <c r="D453" s="151"/>
      <c r="E453" s="151"/>
      <c r="F453" s="152"/>
      <c r="G453" s="159"/>
      <c r="H453" s="160"/>
      <c r="I453" s="172"/>
      <c r="J453" s="162"/>
      <c r="K453" s="172"/>
      <c r="L453" s="161"/>
      <c r="M453" s="162"/>
      <c r="N453" s="172"/>
      <c r="O453" s="161"/>
      <c r="P453" s="163"/>
      <c r="Q453" s="156">
        <f t="shared" si="6"/>
        <v>0</v>
      </c>
      <c r="R453" s="164"/>
      <c r="S453" s="165"/>
    </row>
    <row r="454" spans="1:19" ht="18" hidden="1" customHeight="1">
      <c r="A454" s="703">
        <v>444</v>
      </c>
      <c r="B454" s="704"/>
      <c r="C454" s="167"/>
      <c r="D454" s="151"/>
      <c r="E454" s="151"/>
      <c r="F454" s="152"/>
      <c r="G454" s="159"/>
      <c r="H454" s="160"/>
      <c r="I454" s="172"/>
      <c r="J454" s="162"/>
      <c r="K454" s="172"/>
      <c r="L454" s="161"/>
      <c r="M454" s="162"/>
      <c r="N454" s="172"/>
      <c r="O454" s="161"/>
      <c r="P454" s="163"/>
      <c r="Q454" s="156">
        <f t="shared" si="6"/>
        <v>0</v>
      </c>
      <c r="R454" s="164"/>
      <c r="S454" s="165"/>
    </row>
    <row r="455" spans="1:19" ht="18" hidden="1" customHeight="1">
      <c r="A455" s="703">
        <v>445</v>
      </c>
      <c r="B455" s="704"/>
      <c r="C455" s="167"/>
      <c r="D455" s="151"/>
      <c r="E455" s="151"/>
      <c r="F455" s="152"/>
      <c r="G455" s="159"/>
      <c r="H455" s="160"/>
      <c r="I455" s="172"/>
      <c r="J455" s="162"/>
      <c r="K455" s="172"/>
      <c r="L455" s="161"/>
      <c r="M455" s="162"/>
      <c r="N455" s="172"/>
      <c r="O455" s="161"/>
      <c r="P455" s="163"/>
      <c r="Q455" s="156">
        <f t="shared" si="6"/>
        <v>0</v>
      </c>
      <c r="R455" s="164"/>
      <c r="S455" s="165"/>
    </row>
    <row r="456" spans="1:19" ht="18" hidden="1" customHeight="1">
      <c r="A456" s="703">
        <v>446</v>
      </c>
      <c r="B456" s="704"/>
      <c r="C456" s="167"/>
      <c r="D456" s="151"/>
      <c r="E456" s="151"/>
      <c r="F456" s="152"/>
      <c r="G456" s="159"/>
      <c r="H456" s="160"/>
      <c r="I456" s="172"/>
      <c r="J456" s="162"/>
      <c r="K456" s="172"/>
      <c r="L456" s="161"/>
      <c r="M456" s="162"/>
      <c r="N456" s="172"/>
      <c r="O456" s="161"/>
      <c r="P456" s="163"/>
      <c r="Q456" s="156">
        <f t="shared" si="6"/>
        <v>0</v>
      </c>
      <c r="R456" s="164"/>
      <c r="S456" s="165"/>
    </row>
    <row r="457" spans="1:19" ht="18" hidden="1" customHeight="1">
      <c r="A457" s="703">
        <v>447</v>
      </c>
      <c r="B457" s="704"/>
      <c r="C457" s="167"/>
      <c r="D457" s="151"/>
      <c r="E457" s="151"/>
      <c r="F457" s="152"/>
      <c r="G457" s="159"/>
      <c r="H457" s="160"/>
      <c r="I457" s="172"/>
      <c r="J457" s="162"/>
      <c r="K457" s="172"/>
      <c r="L457" s="161"/>
      <c r="M457" s="162"/>
      <c r="N457" s="172"/>
      <c r="O457" s="161"/>
      <c r="P457" s="163"/>
      <c r="Q457" s="156">
        <f t="shared" si="6"/>
        <v>0</v>
      </c>
      <c r="R457" s="164"/>
      <c r="S457" s="165"/>
    </row>
    <row r="458" spans="1:19" ht="18" hidden="1" customHeight="1">
      <c r="A458" s="703">
        <v>448</v>
      </c>
      <c r="B458" s="704"/>
      <c r="C458" s="167"/>
      <c r="D458" s="151"/>
      <c r="E458" s="151"/>
      <c r="F458" s="152"/>
      <c r="G458" s="159"/>
      <c r="H458" s="160"/>
      <c r="I458" s="172"/>
      <c r="J458" s="162"/>
      <c r="K458" s="172"/>
      <c r="L458" s="161"/>
      <c r="M458" s="162"/>
      <c r="N458" s="172"/>
      <c r="O458" s="161"/>
      <c r="P458" s="163"/>
      <c r="Q458" s="156">
        <f t="shared" si="6"/>
        <v>0</v>
      </c>
      <c r="R458" s="164"/>
      <c r="S458" s="165"/>
    </row>
    <row r="459" spans="1:19" ht="18" hidden="1" customHeight="1">
      <c r="A459" s="703">
        <v>449</v>
      </c>
      <c r="B459" s="704"/>
      <c r="C459" s="167"/>
      <c r="D459" s="151"/>
      <c r="E459" s="151"/>
      <c r="F459" s="152"/>
      <c r="G459" s="159"/>
      <c r="H459" s="160"/>
      <c r="I459" s="172"/>
      <c r="J459" s="162"/>
      <c r="K459" s="172"/>
      <c r="L459" s="161"/>
      <c r="M459" s="162"/>
      <c r="N459" s="172"/>
      <c r="O459" s="161"/>
      <c r="P459" s="163"/>
      <c r="Q459" s="156">
        <f t="shared" si="6"/>
        <v>0</v>
      </c>
      <c r="R459" s="164"/>
      <c r="S459" s="165"/>
    </row>
    <row r="460" spans="1:19" ht="18" hidden="1" customHeight="1">
      <c r="A460" s="703">
        <v>450</v>
      </c>
      <c r="B460" s="704"/>
      <c r="C460" s="167"/>
      <c r="D460" s="151"/>
      <c r="E460" s="151"/>
      <c r="F460" s="152"/>
      <c r="G460" s="159"/>
      <c r="H460" s="160"/>
      <c r="I460" s="172"/>
      <c r="J460" s="162"/>
      <c r="K460" s="172"/>
      <c r="L460" s="161"/>
      <c r="M460" s="162"/>
      <c r="N460" s="172"/>
      <c r="O460" s="161"/>
      <c r="P460" s="163"/>
      <c r="Q460" s="156">
        <f t="shared" ref="Q460:Q510" si="7">IF(I460="",0,INT(SUM(PRODUCT(I460,K460,N460))))</f>
        <v>0</v>
      </c>
      <c r="R460" s="164"/>
      <c r="S460" s="165"/>
    </row>
    <row r="461" spans="1:19" ht="18" hidden="1" customHeight="1">
      <c r="A461" s="703">
        <v>451</v>
      </c>
      <c r="B461" s="704"/>
      <c r="C461" s="167"/>
      <c r="D461" s="151"/>
      <c r="E461" s="151"/>
      <c r="F461" s="152"/>
      <c r="G461" s="159"/>
      <c r="H461" s="160"/>
      <c r="I461" s="172"/>
      <c r="J461" s="162"/>
      <c r="K461" s="172"/>
      <c r="L461" s="161"/>
      <c r="M461" s="162"/>
      <c r="N461" s="172"/>
      <c r="O461" s="161"/>
      <c r="P461" s="163"/>
      <c r="Q461" s="156">
        <f t="shared" si="7"/>
        <v>0</v>
      </c>
      <c r="R461" s="164"/>
      <c r="S461" s="165"/>
    </row>
    <row r="462" spans="1:19" ht="18" hidden="1" customHeight="1">
      <c r="A462" s="703">
        <v>452</v>
      </c>
      <c r="B462" s="704"/>
      <c r="C462" s="167"/>
      <c r="D462" s="151"/>
      <c r="E462" s="151"/>
      <c r="F462" s="152"/>
      <c r="G462" s="159"/>
      <c r="H462" s="160"/>
      <c r="I462" s="172"/>
      <c r="J462" s="162"/>
      <c r="K462" s="172"/>
      <c r="L462" s="161"/>
      <c r="M462" s="162"/>
      <c r="N462" s="172"/>
      <c r="O462" s="161"/>
      <c r="P462" s="163"/>
      <c r="Q462" s="156">
        <f t="shared" si="7"/>
        <v>0</v>
      </c>
      <c r="R462" s="164"/>
      <c r="S462" s="165"/>
    </row>
    <row r="463" spans="1:19" ht="18" hidden="1" customHeight="1">
      <c r="A463" s="703">
        <v>453</v>
      </c>
      <c r="B463" s="704"/>
      <c r="C463" s="167"/>
      <c r="D463" s="151"/>
      <c r="E463" s="151"/>
      <c r="F463" s="152"/>
      <c r="G463" s="159"/>
      <c r="H463" s="160"/>
      <c r="I463" s="172"/>
      <c r="J463" s="162"/>
      <c r="K463" s="172"/>
      <c r="L463" s="161"/>
      <c r="M463" s="162"/>
      <c r="N463" s="172"/>
      <c r="O463" s="161"/>
      <c r="P463" s="163"/>
      <c r="Q463" s="156">
        <f t="shared" si="7"/>
        <v>0</v>
      </c>
      <c r="R463" s="164"/>
      <c r="S463" s="165"/>
    </row>
    <row r="464" spans="1:19" ht="18" hidden="1" customHeight="1">
      <c r="A464" s="703">
        <v>454</v>
      </c>
      <c r="B464" s="704"/>
      <c r="C464" s="167"/>
      <c r="D464" s="151"/>
      <c r="E464" s="151"/>
      <c r="F464" s="152"/>
      <c r="G464" s="159"/>
      <c r="H464" s="160"/>
      <c r="I464" s="172"/>
      <c r="J464" s="162"/>
      <c r="K464" s="172"/>
      <c r="L464" s="161"/>
      <c r="M464" s="162"/>
      <c r="N464" s="172"/>
      <c r="O464" s="161"/>
      <c r="P464" s="163"/>
      <c r="Q464" s="156">
        <f t="shared" si="7"/>
        <v>0</v>
      </c>
      <c r="R464" s="164"/>
      <c r="S464" s="165"/>
    </row>
    <row r="465" spans="1:19" ht="18" hidden="1" customHeight="1">
      <c r="A465" s="703">
        <v>455</v>
      </c>
      <c r="B465" s="704"/>
      <c r="C465" s="167"/>
      <c r="D465" s="151"/>
      <c r="E465" s="151"/>
      <c r="F465" s="152"/>
      <c r="G465" s="159"/>
      <c r="H465" s="160"/>
      <c r="I465" s="172"/>
      <c r="J465" s="162"/>
      <c r="K465" s="172"/>
      <c r="L465" s="161"/>
      <c r="M465" s="162"/>
      <c r="N465" s="172"/>
      <c r="O465" s="161"/>
      <c r="P465" s="163"/>
      <c r="Q465" s="156">
        <f t="shared" si="7"/>
        <v>0</v>
      </c>
      <c r="R465" s="164"/>
      <c r="S465" s="165"/>
    </row>
    <row r="466" spans="1:19" ht="18" hidden="1" customHeight="1">
      <c r="A466" s="703">
        <v>456</v>
      </c>
      <c r="B466" s="704"/>
      <c r="C466" s="167"/>
      <c r="D466" s="151"/>
      <c r="E466" s="151"/>
      <c r="F466" s="152"/>
      <c r="G466" s="159"/>
      <c r="H466" s="160"/>
      <c r="I466" s="172"/>
      <c r="J466" s="162"/>
      <c r="K466" s="172"/>
      <c r="L466" s="161"/>
      <c r="M466" s="162"/>
      <c r="N466" s="172"/>
      <c r="O466" s="161"/>
      <c r="P466" s="163"/>
      <c r="Q466" s="156">
        <f t="shared" si="7"/>
        <v>0</v>
      </c>
      <c r="R466" s="164"/>
      <c r="S466" s="165"/>
    </row>
    <row r="467" spans="1:19" ht="18" hidden="1" customHeight="1">
      <c r="A467" s="703">
        <v>457</v>
      </c>
      <c r="B467" s="704"/>
      <c r="C467" s="167"/>
      <c r="D467" s="151"/>
      <c r="E467" s="151"/>
      <c r="F467" s="152"/>
      <c r="G467" s="159"/>
      <c r="H467" s="160"/>
      <c r="I467" s="172"/>
      <c r="J467" s="162"/>
      <c r="K467" s="172"/>
      <c r="L467" s="161"/>
      <c r="M467" s="162"/>
      <c r="N467" s="172"/>
      <c r="O467" s="161"/>
      <c r="P467" s="163"/>
      <c r="Q467" s="156">
        <f t="shared" si="7"/>
        <v>0</v>
      </c>
      <c r="R467" s="164"/>
      <c r="S467" s="165"/>
    </row>
    <row r="468" spans="1:19" ht="18" hidden="1" customHeight="1">
      <c r="A468" s="703">
        <v>458</v>
      </c>
      <c r="B468" s="704"/>
      <c r="C468" s="167"/>
      <c r="D468" s="151"/>
      <c r="E468" s="151"/>
      <c r="F468" s="152"/>
      <c r="G468" s="159"/>
      <c r="H468" s="160"/>
      <c r="I468" s="172"/>
      <c r="J468" s="162"/>
      <c r="K468" s="172"/>
      <c r="L468" s="161"/>
      <c r="M468" s="162"/>
      <c r="N468" s="172"/>
      <c r="O468" s="161"/>
      <c r="P468" s="163"/>
      <c r="Q468" s="156">
        <f t="shared" si="7"/>
        <v>0</v>
      </c>
      <c r="R468" s="164"/>
      <c r="S468" s="165"/>
    </row>
    <row r="469" spans="1:19" ht="18" hidden="1" customHeight="1">
      <c r="A469" s="703">
        <v>459</v>
      </c>
      <c r="B469" s="704"/>
      <c r="C469" s="167"/>
      <c r="D469" s="151"/>
      <c r="E469" s="151"/>
      <c r="F469" s="152"/>
      <c r="G469" s="159"/>
      <c r="H469" s="160"/>
      <c r="I469" s="172"/>
      <c r="J469" s="162"/>
      <c r="K469" s="172"/>
      <c r="L469" s="161"/>
      <c r="M469" s="162"/>
      <c r="N469" s="172"/>
      <c r="O469" s="161"/>
      <c r="P469" s="163"/>
      <c r="Q469" s="156">
        <f t="shared" si="7"/>
        <v>0</v>
      </c>
      <c r="R469" s="164"/>
      <c r="S469" s="165"/>
    </row>
    <row r="470" spans="1:19" ht="18" hidden="1" customHeight="1">
      <c r="A470" s="703">
        <v>460</v>
      </c>
      <c r="B470" s="704"/>
      <c r="C470" s="167"/>
      <c r="D470" s="151"/>
      <c r="E470" s="151"/>
      <c r="F470" s="152"/>
      <c r="G470" s="159"/>
      <c r="H470" s="160"/>
      <c r="I470" s="172"/>
      <c r="J470" s="162"/>
      <c r="K470" s="172"/>
      <c r="L470" s="161"/>
      <c r="M470" s="162"/>
      <c r="N470" s="172"/>
      <c r="O470" s="161"/>
      <c r="P470" s="163"/>
      <c r="Q470" s="156">
        <f t="shared" si="7"/>
        <v>0</v>
      </c>
      <c r="R470" s="164"/>
      <c r="S470" s="165"/>
    </row>
    <row r="471" spans="1:19" ht="18" hidden="1" customHeight="1">
      <c r="A471" s="703">
        <v>461</v>
      </c>
      <c r="B471" s="704"/>
      <c r="C471" s="167"/>
      <c r="D471" s="151"/>
      <c r="E471" s="151"/>
      <c r="F471" s="152"/>
      <c r="G471" s="159"/>
      <c r="H471" s="160"/>
      <c r="I471" s="172"/>
      <c r="J471" s="162"/>
      <c r="K471" s="172"/>
      <c r="L471" s="161"/>
      <c r="M471" s="162"/>
      <c r="N471" s="172"/>
      <c r="O471" s="161"/>
      <c r="P471" s="163"/>
      <c r="Q471" s="156">
        <f t="shared" si="7"/>
        <v>0</v>
      </c>
      <c r="R471" s="164"/>
      <c r="S471" s="165"/>
    </row>
    <row r="472" spans="1:19" ht="18" hidden="1" customHeight="1">
      <c r="A472" s="703">
        <v>462</v>
      </c>
      <c r="B472" s="704"/>
      <c r="C472" s="167"/>
      <c r="D472" s="151"/>
      <c r="E472" s="151"/>
      <c r="F472" s="152"/>
      <c r="G472" s="159"/>
      <c r="H472" s="160"/>
      <c r="I472" s="172"/>
      <c r="J472" s="162"/>
      <c r="K472" s="172"/>
      <c r="L472" s="161"/>
      <c r="M472" s="162"/>
      <c r="N472" s="172"/>
      <c r="O472" s="161"/>
      <c r="P472" s="163"/>
      <c r="Q472" s="156">
        <f t="shared" si="7"/>
        <v>0</v>
      </c>
      <c r="R472" s="164"/>
      <c r="S472" s="165"/>
    </row>
    <row r="473" spans="1:19" ht="18" hidden="1" customHeight="1">
      <c r="A473" s="703">
        <v>463</v>
      </c>
      <c r="B473" s="704"/>
      <c r="C473" s="167"/>
      <c r="D473" s="151"/>
      <c r="E473" s="151"/>
      <c r="F473" s="152"/>
      <c r="G473" s="159"/>
      <c r="H473" s="160"/>
      <c r="I473" s="172"/>
      <c r="J473" s="162"/>
      <c r="K473" s="172"/>
      <c r="L473" s="161"/>
      <c r="M473" s="162"/>
      <c r="N473" s="172"/>
      <c r="O473" s="161"/>
      <c r="P473" s="163"/>
      <c r="Q473" s="156">
        <f t="shared" si="7"/>
        <v>0</v>
      </c>
      <c r="R473" s="164"/>
      <c r="S473" s="165"/>
    </row>
    <row r="474" spans="1:19" ht="18" hidden="1" customHeight="1">
      <c r="A474" s="703">
        <v>464</v>
      </c>
      <c r="B474" s="704"/>
      <c r="C474" s="167"/>
      <c r="D474" s="151"/>
      <c r="E474" s="151"/>
      <c r="F474" s="152"/>
      <c r="G474" s="159"/>
      <c r="H474" s="160"/>
      <c r="I474" s="172"/>
      <c r="J474" s="162"/>
      <c r="K474" s="172"/>
      <c r="L474" s="161"/>
      <c r="M474" s="162"/>
      <c r="N474" s="172"/>
      <c r="O474" s="161"/>
      <c r="P474" s="163"/>
      <c r="Q474" s="156">
        <f t="shared" si="7"/>
        <v>0</v>
      </c>
      <c r="R474" s="164"/>
      <c r="S474" s="165"/>
    </row>
    <row r="475" spans="1:19" ht="18" hidden="1" customHeight="1">
      <c r="A475" s="703">
        <v>465</v>
      </c>
      <c r="B475" s="704"/>
      <c r="C475" s="167"/>
      <c r="D475" s="151"/>
      <c r="E475" s="151"/>
      <c r="F475" s="152"/>
      <c r="G475" s="159"/>
      <c r="H475" s="160"/>
      <c r="I475" s="172"/>
      <c r="J475" s="162"/>
      <c r="K475" s="172"/>
      <c r="L475" s="161"/>
      <c r="M475" s="162"/>
      <c r="N475" s="172"/>
      <c r="O475" s="161"/>
      <c r="P475" s="163"/>
      <c r="Q475" s="156">
        <f t="shared" si="7"/>
        <v>0</v>
      </c>
      <c r="R475" s="164"/>
      <c r="S475" s="165"/>
    </row>
    <row r="476" spans="1:19" ht="18" hidden="1" customHeight="1">
      <c r="A476" s="703">
        <v>466</v>
      </c>
      <c r="B476" s="704"/>
      <c r="C476" s="167"/>
      <c r="D476" s="151"/>
      <c r="E476" s="151"/>
      <c r="F476" s="152"/>
      <c r="G476" s="159"/>
      <c r="H476" s="160"/>
      <c r="I476" s="172"/>
      <c r="J476" s="162"/>
      <c r="K476" s="172"/>
      <c r="L476" s="161"/>
      <c r="M476" s="162"/>
      <c r="N476" s="172"/>
      <c r="O476" s="161"/>
      <c r="P476" s="163"/>
      <c r="Q476" s="156">
        <f t="shared" si="7"/>
        <v>0</v>
      </c>
      <c r="R476" s="164"/>
      <c r="S476" s="165"/>
    </row>
    <row r="477" spans="1:19" ht="18" hidden="1" customHeight="1">
      <c r="A477" s="703">
        <v>467</v>
      </c>
      <c r="B477" s="704"/>
      <c r="C477" s="167"/>
      <c r="D477" s="151"/>
      <c r="E477" s="151"/>
      <c r="F477" s="152"/>
      <c r="G477" s="159"/>
      <c r="H477" s="160"/>
      <c r="I477" s="172"/>
      <c r="J477" s="162"/>
      <c r="K477" s="172"/>
      <c r="L477" s="161"/>
      <c r="M477" s="162"/>
      <c r="N477" s="172"/>
      <c r="O477" s="161"/>
      <c r="P477" s="163"/>
      <c r="Q477" s="156">
        <f t="shared" si="7"/>
        <v>0</v>
      </c>
      <c r="R477" s="164"/>
      <c r="S477" s="165"/>
    </row>
    <row r="478" spans="1:19" ht="18" hidden="1" customHeight="1">
      <c r="A478" s="703">
        <v>468</v>
      </c>
      <c r="B478" s="704"/>
      <c r="C478" s="167"/>
      <c r="D478" s="151"/>
      <c r="E478" s="151"/>
      <c r="F478" s="152"/>
      <c r="G478" s="159"/>
      <c r="H478" s="160"/>
      <c r="I478" s="172"/>
      <c r="J478" s="162"/>
      <c r="K478" s="172"/>
      <c r="L478" s="161"/>
      <c r="M478" s="162"/>
      <c r="N478" s="172"/>
      <c r="O478" s="161"/>
      <c r="P478" s="163"/>
      <c r="Q478" s="156">
        <f t="shared" si="7"/>
        <v>0</v>
      </c>
      <c r="R478" s="164"/>
      <c r="S478" s="165"/>
    </row>
    <row r="479" spans="1:19" ht="18" hidden="1" customHeight="1">
      <c r="A479" s="703">
        <v>469</v>
      </c>
      <c r="B479" s="704"/>
      <c r="C479" s="167"/>
      <c r="D479" s="151"/>
      <c r="E479" s="151"/>
      <c r="F479" s="152"/>
      <c r="G479" s="159"/>
      <c r="H479" s="160"/>
      <c r="I479" s="172"/>
      <c r="J479" s="162"/>
      <c r="K479" s="172"/>
      <c r="L479" s="161"/>
      <c r="M479" s="162"/>
      <c r="N479" s="172"/>
      <c r="O479" s="161"/>
      <c r="P479" s="163"/>
      <c r="Q479" s="156">
        <f t="shared" si="7"/>
        <v>0</v>
      </c>
      <c r="R479" s="164"/>
      <c r="S479" s="165"/>
    </row>
    <row r="480" spans="1:19" ht="18" hidden="1" customHeight="1">
      <c r="A480" s="703">
        <v>470</v>
      </c>
      <c r="B480" s="704"/>
      <c r="C480" s="167"/>
      <c r="D480" s="151"/>
      <c r="E480" s="151"/>
      <c r="F480" s="152"/>
      <c r="G480" s="159"/>
      <c r="H480" s="160"/>
      <c r="I480" s="172"/>
      <c r="J480" s="162"/>
      <c r="K480" s="172"/>
      <c r="L480" s="161"/>
      <c r="M480" s="162"/>
      <c r="N480" s="172"/>
      <c r="O480" s="161"/>
      <c r="P480" s="163"/>
      <c r="Q480" s="156">
        <f t="shared" si="7"/>
        <v>0</v>
      </c>
      <c r="R480" s="164"/>
      <c r="S480" s="165"/>
    </row>
    <row r="481" spans="1:19" ht="18" hidden="1" customHeight="1">
      <c r="A481" s="703">
        <v>471</v>
      </c>
      <c r="B481" s="704"/>
      <c r="C481" s="167"/>
      <c r="D481" s="151"/>
      <c r="E481" s="151"/>
      <c r="F481" s="152"/>
      <c r="G481" s="159"/>
      <c r="H481" s="160"/>
      <c r="I481" s="172"/>
      <c r="J481" s="162"/>
      <c r="K481" s="172"/>
      <c r="L481" s="161"/>
      <c r="M481" s="162"/>
      <c r="N481" s="172"/>
      <c r="O481" s="161"/>
      <c r="P481" s="163"/>
      <c r="Q481" s="156">
        <f t="shared" si="7"/>
        <v>0</v>
      </c>
      <c r="R481" s="164"/>
      <c r="S481" s="165"/>
    </row>
    <row r="482" spans="1:19" ht="18" hidden="1" customHeight="1">
      <c r="A482" s="703">
        <v>472</v>
      </c>
      <c r="B482" s="704"/>
      <c r="C482" s="167"/>
      <c r="D482" s="151"/>
      <c r="E482" s="151"/>
      <c r="F482" s="152"/>
      <c r="G482" s="159"/>
      <c r="H482" s="160"/>
      <c r="I482" s="172"/>
      <c r="J482" s="162"/>
      <c r="K482" s="172"/>
      <c r="L482" s="161"/>
      <c r="M482" s="162"/>
      <c r="N482" s="172"/>
      <c r="O482" s="161"/>
      <c r="P482" s="163"/>
      <c r="Q482" s="156">
        <f t="shared" si="7"/>
        <v>0</v>
      </c>
      <c r="R482" s="164"/>
      <c r="S482" s="165"/>
    </row>
    <row r="483" spans="1:19" ht="18" hidden="1" customHeight="1">
      <c r="A483" s="703">
        <v>473</v>
      </c>
      <c r="B483" s="704"/>
      <c r="C483" s="167"/>
      <c r="D483" s="151"/>
      <c r="E483" s="151"/>
      <c r="F483" s="152"/>
      <c r="G483" s="159"/>
      <c r="H483" s="160"/>
      <c r="I483" s="172"/>
      <c r="J483" s="162"/>
      <c r="K483" s="172"/>
      <c r="L483" s="161"/>
      <c r="M483" s="162"/>
      <c r="N483" s="172"/>
      <c r="O483" s="161"/>
      <c r="P483" s="163"/>
      <c r="Q483" s="156">
        <f t="shared" si="7"/>
        <v>0</v>
      </c>
      <c r="R483" s="164"/>
      <c r="S483" s="165"/>
    </row>
    <row r="484" spans="1:19" ht="18" hidden="1" customHeight="1">
      <c r="A484" s="703">
        <v>474</v>
      </c>
      <c r="B484" s="704"/>
      <c r="C484" s="167"/>
      <c r="D484" s="151"/>
      <c r="E484" s="151"/>
      <c r="F484" s="152"/>
      <c r="G484" s="159"/>
      <c r="H484" s="160"/>
      <c r="I484" s="172"/>
      <c r="J484" s="162"/>
      <c r="K484" s="172"/>
      <c r="L484" s="161"/>
      <c r="M484" s="162"/>
      <c r="N484" s="172"/>
      <c r="O484" s="161"/>
      <c r="P484" s="163"/>
      <c r="Q484" s="156">
        <f t="shared" si="7"/>
        <v>0</v>
      </c>
      <c r="R484" s="164"/>
      <c r="S484" s="165"/>
    </row>
    <row r="485" spans="1:19" ht="18" hidden="1" customHeight="1">
      <c r="A485" s="703">
        <v>475</v>
      </c>
      <c r="B485" s="704"/>
      <c r="C485" s="167"/>
      <c r="D485" s="151"/>
      <c r="E485" s="151"/>
      <c r="F485" s="152"/>
      <c r="G485" s="159"/>
      <c r="H485" s="160"/>
      <c r="I485" s="172"/>
      <c r="J485" s="162"/>
      <c r="K485" s="172"/>
      <c r="L485" s="161"/>
      <c r="M485" s="162"/>
      <c r="N485" s="172"/>
      <c r="O485" s="161"/>
      <c r="P485" s="163"/>
      <c r="Q485" s="156">
        <f t="shared" si="7"/>
        <v>0</v>
      </c>
      <c r="R485" s="164"/>
      <c r="S485" s="165"/>
    </row>
    <row r="486" spans="1:19" ht="18" hidden="1" customHeight="1">
      <c r="A486" s="703">
        <v>476</v>
      </c>
      <c r="B486" s="704"/>
      <c r="C486" s="167"/>
      <c r="D486" s="151"/>
      <c r="E486" s="151"/>
      <c r="F486" s="152"/>
      <c r="G486" s="159"/>
      <c r="H486" s="160"/>
      <c r="I486" s="172"/>
      <c r="J486" s="162"/>
      <c r="K486" s="172"/>
      <c r="L486" s="161"/>
      <c r="M486" s="162"/>
      <c r="N486" s="172"/>
      <c r="O486" s="161"/>
      <c r="P486" s="163"/>
      <c r="Q486" s="156">
        <f t="shared" si="7"/>
        <v>0</v>
      </c>
      <c r="R486" s="164"/>
      <c r="S486" s="165"/>
    </row>
    <row r="487" spans="1:19" ht="18" hidden="1" customHeight="1">
      <c r="A487" s="703">
        <v>477</v>
      </c>
      <c r="B487" s="704"/>
      <c r="C487" s="167"/>
      <c r="D487" s="151"/>
      <c r="E487" s="151"/>
      <c r="F487" s="152"/>
      <c r="G487" s="159"/>
      <c r="H487" s="160"/>
      <c r="I487" s="172"/>
      <c r="J487" s="162"/>
      <c r="K487" s="172"/>
      <c r="L487" s="161"/>
      <c r="M487" s="162"/>
      <c r="N487" s="172"/>
      <c r="O487" s="161"/>
      <c r="P487" s="163"/>
      <c r="Q487" s="156">
        <f t="shared" si="7"/>
        <v>0</v>
      </c>
      <c r="R487" s="164"/>
      <c r="S487" s="165"/>
    </row>
    <row r="488" spans="1:19" ht="18" hidden="1" customHeight="1">
      <c r="A488" s="703">
        <v>478</v>
      </c>
      <c r="B488" s="704"/>
      <c r="C488" s="167"/>
      <c r="D488" s="151"/>
      <c r="E488" s="151"/>
      <c r="F488" s="152"/>
      <c r="G488" s="159"/>
      <c r="H488" s="160"/>
      <c r="I488" s="172"/>
      <c r="J488" s="162"/>
      <c r="K488" s="172"/>
      <c r="L488" s="161"/>
      <c r="M488" s="162"/>
      <c r="N488" s="172"/>
      <c r="O488" s="161"/>
      <c r="P488" s="163"/>
      <c r="Q488" s="156">
        <f t="shared" si="7"/>
        <v>0</v>
      </c>
      <c r="R488" s="164"/>
      <c r="S488" s="165"/>
    </row>
    <row r="489" spans="1:19" ht="18" hidden="1" customHeight="1">
      <c r="A489" s="703">
        <v>479</v>
      </c>
      <c r="B489" s="704"/>
      <c r="C489" s="167"/>
      <c r="D489" s="151"/>
      <c r="E489" s="151"/>
      <c r="F489" s="152"/>
      <c r="G489" s="159"/>
      <c r="H489" s="160"/>
      <c r="I489" s="172"/>
      <c r="J489" s="162"/>
      <c r="K489" s="172"/>
      <c r="L489" s="161"/>
      <c r="M489" s="162"/>
      <c r="N489" s="172"/>
      <c r="O489" s="161"/>
      <c r="P489" s="163"/>
      <c r="Q489" s="156">
        <f t="shared" si="7"/>
        <v>0</v>
      </c>
      <c r="R489" s="164"/>
      <c r="S489" s="165"/>
    </row>
    <row r="490" spans="1:19" ht="18" hidden="1" customHeight="1">
      <c r="A490" s="703">
        <v>480</v>
      </c>
      <c r="B490" s="704"/>
      <c r="C490" s="167"/>
      <c r="D490" s="151"/>
      <c r="E490" s="151"/>
      <c r="F490" s="152"/>
      <c r="G490" s="159"/>
      <c r="H490" s="160"/>
      <c r="I490" s="172"/>
      <c r="J490" s="162"/>
      <c r="K490" s="172"/>
      <c r="L490" s="161"/>
      <c r="M490" s="162"/>
      <c r="N490" s="172"/>
      <c r="O490" s="161"/>
      <c r="P490" s="163"/>
      <c r="Q490" s="156">
        <f t="shared" si="7"/>
        <v>0</v>
      </c>
      <c r="R490" s="164"/>
      <c r="S490" s="165"/>
    </row>
    <row r="491" spans="1:19" ht="18" hidden="1" customHeight="1">
      <c r="A491" s="703">
        <v>481</v>
      </c>
      <c r="B491" s="704"/>
      <c r="C491" s="167"/>
      <c r="D491" s="151"/>
      <c r="E491" s="151"/>
      <c r="F491" s="152"/>
      <c r="G491" s="159"/>
      <c r="H491" s="160"/>
      <c r="I491" s="172"/>
      <c r="J491" s="162"/>
      <c r="K491" s="172"/>
      <c r="L491" s="161"/>
      <c r="M491" s="162"/>
      <c r="N491" s="172"/>
      <c r="O491" s="161"/>
      <c r="P491" s="163"/>
      <c r="Q491" s="156">
        <f t="shared" si="7"/>
        <v>0</v>
      </c>
      <c r="R491" s="164"/>
      <c r="S491" s="165"/>
    </row>
    <row r="492" spans="1:19" ht="18" hidden="1" customHeight="1">
      <c r="A492" s="703">
        <v>482</v>
      </c>
      <c r="B492" s="704"/>
      <c r="C492" s="167"/>
      <c r="D492" s="151"/>
      <c r="E492" s="151"/>
      <c r="F492" s="152"/>
      <c r="G492" s="159"/>
      <c r="H492" s="160"/>
      <c r="I492" s="172"/>
      <c r="J492" s="162"/>
      <c r="K492" s="172"/>
      <c r="L492" s="161"/>
      <c r="M492" s="162"/>
      <c r="N492" s="172"/>
      <c r="O492" s="161"/>
      <c r="P492" s="163"/>
      <c r="Q492" s="156">
        <f t="shared" si="7"/>
        <v>0</v>
      </c>
      <c r="R492" s="164"/>
      <c r="S492" s="165"/>
    </row>
    <row r="493" spans="1:19" ht="18" hidden="1" customHeight="1">
      <c r="A493" s="703">
        <v>483</v>
      </c>
      <c r="B493" s="704"/>
      <c r="C493" s="167"/>
      <c r="D493" s="151"/>
      <c r="E493" s="151"/>
      <c r="F493" s="152"/>
      <c r="G493" s="159"/>
      <c r="H493" s="160"/>
      <c r="I493" s="172"/>
      <c r="J493" s="162"/>
      <c r="K493" s="172"/>
      <c r="L493" s="161"/>
      <c r="M493" s="162"/>
      <c r="N493" s="172"/>
      <c r="O493" s="161"/>
      <c r="P493" s="163"/>
      <c r="Q493" s="156">
        <f t="shared" si="7"/>
        <v>0</v>
      </c>
      <c r="R493" s="164"/>
      <c r="S493" s="165"/>
    </row>
    <row r="494" spans="1:19" ht="18" hidden="1" customHeight="1">
      <c r="A494" s="703">
        <v>484</v>
      </c>
      <c r="B494" s="704"/>
      <c r="C494" s="167"/>
      <c r="D494" s="151"/>
      <c r="E494" s="151"/>
      <c r="F494" s="152"/>
      <c r="G494" s="159"/>
      <c r="H494" s="160"/>
      <c r="I494" s="172"/>
      <c r="J494" s="162"/>
      <c r="K494" s="172"/>
      <c r="L494" s="161"/>
      <c r="M494" s="162"/>
      <c r="N494" s="172"/>
      <c r="O494" s="161"/>
      <c r="P494" s="163"/>
      <c r="Q494" s="156">
        <f t="shared" si="7"/>
        <v>0</v>
      </c>
      <c r="R494" s="164"/>
      <c r="S494" s="165"/>
    </row>
    <row r="495" spans="1:19" ht="18" hidden="1" customHeight="1">
      <c r="A495" s="703">
        <v>485</v>
      </c>
      <c r="B495" s="704"/>
      <c r="C495" s="167"/>
      <c r="D495" s="151"/>
      <c r="E495" s="151"/>
      <c r="F495" s="152"/>
      <c r="G495" s="159"/>
      <c r="H495" s="160"/>
      <c r="I495" s="172"/>
      <c r="J495" s="162"/>
      <c r="K495" s="172"/>
      <c r="L495" s="161"/>
      <c r="M495" s="162"/>
      <c r="N495" s="172"/>
      <c r="O495" s="161"/>
      <c r="P495" s="163"/>
      <c r="Q495" s="156">
        <f t="shared" si="7"/>
        <v>0</v>
      </c>
      <c r="R495" s="164"/>
      <c r="S495" s="165"/>
    </row>
    <row r="496" spans="1:19" ht="18" hidden="1" customHeight="1">
      <c r="A496" s="703">
        <v>486</v>
      </c>
      <c r="B496" s="704"/>
      <c r="C496" s="167"/>
      <c r="D496" s="151"/>
      <c r="E496" s="151"/>
      <c r="F496" s="152"/>
      <c r="G496" s="159"/>
      <c r="H496" s="160"/>
      <c r="I496" s="172"/>
      <c r="J496" s="162"/>
      <c r="K496" s="172"/>
      <c r="L496" s="161"/>
      <c r="M496" s="162"/>
      <c r="N496" s="172"/>
      <c r="O496" s="161"/>
      <c r="P496" s="163"/>
      <c r="Q496" s="156">
        <f t="shared" si="7"/>
        <v>0</v>
      </c>
      <c r="R496" s="164"/>
      <c r="S496" s="165"/>
    </row>
    <row r="497" spans="1:24" ht="18" hidden="1" customHeight="1">
      <c r="A497" s="703">
        <v>487</v>
      </c>
      <c r="B497" s="704"/>
      <c r="C497" s="167"/>
      <c r="D497" s="151"/>
      <c r="E497" s="151"/>
      <c r="F497" s="152"/>
      <c r="G497" s="159"/>
      <c r="H497" s="160"/>
      <c r="I497" s="172"/>
      <c r="J497" s="162"/>
      <c r="K497" s="172"/>
      <c r="L497" s="161"/>
      <c r="M497" s="162"/>
      <c r="N497" s="172"/>
      <c r="O497" s="161"/>
      <c r="P497" s="163"/>
      <c r="Q497" s="156">
        <f t="shared" si="7"/>
        <v>0</v>
      </c>
      <c r="R497" s="164"/>
      <c r="S497" s="165"/>
    </row>
    <row r="498" spans="1:24" ht="18" hidden="1" customHeight="1">
      <c r="A498" s="703">
        <v>488</v>
      </c>
      <c r="B498" s="704"/>
      <c r="C498" s="167"/>
      <c r="D498" s="151"/>
      <c r="E498" s="151"/>
      <c r="F498" s="152"/>
      <c r="G498" s="159"/>
      <c r="H498" s="160"/>
      <c r="I498" s="172"/>
      <c r="J498" s="162"/>
      <c r="K498" s="172"/>
      <c r="L498" s="161"/>
      <c r="M498" s="162"/>
      <c r="N498" s="172"/>
      <c r="O498" s="161"/>
      <c r="P498" s="163"/>
      <c r="Q498" s="156">
        <f t="shared" si="7"/>
        <v>0</v>
      </c>
      <c r="R498" s="164"/>
      <c r="S498" s="165"/>
    </row>
    <row r="499" spans="1:24" ht="18" hidden="1" customHeight="1">
      <c r="A499" s="703">
        <v>489</v>
      </c>
      <c r="B499" s="704"/>
      <c r="C499" s="167"/>
      <c r="D499" s="151"/>
      <c r="E499" s="151"/>
      <c r="F499" s="152"/>
      <c r="G499" s="159"/>
      <c r="H499" s="160"/>
      <c r="I499" s="172"/>
      <c r="J499" s="162"/>
      <c r="K499" s="172"/>
      <c r="L499" s="161"/>
      <c r="M499" s="162"/>
      <c r="N499" s="172"/>
      <c r="O499" s="161"/>
      <c r="P499" s="163"/>
      <c r="Q499" s="156">
        <f t="shared" si="7"/>
        <v>0</v>
      </c>
      <c r="R499" s="164"/>
      <c r="S499" s="165"/>
    </row>
    <row r="500" spans="1:24" ht="18" hidden="1" customHeight="1">
      <c r="A500" s="703">
        <v>490</v>
      </c>
      <c r="B500" s="704"/>
      <c r="C500" s="167"/>
      <c r="D500" s="151"/>
      <c r="E500" s="151"/>
      <c r="F500" s="152"/>
      <c r="G500" s="159"/>
      <c r="H500" s="160"/>
      <c r="I500" s="172"/>
      <c r="J500" s="162"/>
      <c r="K500" s="172"/>
      <c r="L500" s="161"/>
      <c r="M500" s="162"/>
      <c r="N500" s="172"/>
      <c r="O500" s="161"/>
      <c r="P500" s="163"/>
      <c r="Q500" s="156">
        <f t="shared" si="7"/>
        <v>0</v>
      </c>
      <c r="R500" s="164"/>
      <c r="S500" s="165"/>
    </row>
    <row r="501" spans="1:24" ht="18" hidden="1" customHeight="1">
      <c r="A501" s="703">
        <v>491</v>
      </c>
      <c r="B501" s="704"/>
      <c r="C501" s="167"/>
      <c r="D501" s="151"/>
      <c r="E501" s="151"/>
      <c r="F501" s="152"/>
      <c r="G501" s="159"/>
      <c r="H501" s="160"/>
      <c r="I501" s="172"/>
      <c r="J501" s="162"/>
      <c r="K501" s="172"/>
      <c r="L501" s="161"/>
      <c r="M501" s="162"/>
      <c r="N501" s="172"/>
      <c r="O501" s="161"/>
      <c r="P501" s="163"/>
      <c r="Q501" s="156">
        <f t="shared" si="7"/>
        <v>0</v>
      </c>
      <c r="R501" s="164"/>
      <c r="S501" s="165"/>
    </row>
    <row r="502" spans="1:24" ht="18" hidden="1" customHeight="1">
      <c r="A502" s="703">
        <v>492</v>
      </c>
      <c r="B502" s="704"/>
      <c r="C502" s="167"/>
      <c r="D502" s="151"/>
      <c r="E502" s="151"/>
      <c r="F502" s="152"/>
      <c r="G502" s="159"/>
      <c r="H502" s="160"/>
      <c r="I502" s="172"/>
      <c r="J502" s="162"/>
      <c r="K502" s="172"/>
      <c r="L502" s="161"/>
      <c r="M502" s="162"/>
      <c r="N502" s="172"/>
      <c r="O502" s="161"/>
      <c r="P502" s="163"/>
      <c r="Q502" s="156">
        <f t="shared" si="7"/>
        <v>0</v>
      </c>
      <c r="R502" s="164"/>
      <c r="S502" s="165"/>
    </row>
    <row r="503" spans="1:24" ht="18" hidden="1" customHeight="1">
      <c r="A503" s="703">
        <v>493</v>
      </c>
      <c r="B503" s="704"/>
      <c r="C503" s="167"/>
      <c r="D503" s="151"/>
      <c r="E503" s="151"/>
      <c r="F503" s="152"/>
      <c r="G503" s="159"/>
      <c r="H503" s="160"/>
      <c r="I503" s="172"/>
      <c r="J503" s="162"/>
      <c r="K503" s="172"/>
      <c r="L503" s="161"/>
      <c r="M503" s="162"/>
      <c r="N503" s="172"/>
      <c r="O503" s="161"/>
      <c r="P503" s="163"/>
      <c r="Q503" s="156">
        <f t="shared" si="7"/>
        <v>0</v>
      </c>
      <c r="R503" s="164"/>
      <c r="S503" s="165"/>
    </row>
    <row r="504" spans="1:24" ht="18" hidden="1" customHeight="1">
      <c r="A504" s="703">
        <v>494</v>
      </c>
      <c r="B504" s="704"/>
      <c r="C504" s="167"/>
      <c r="D504" s="151"/>
      <c r="E504" s="151"/>
      <c r="F504" s="152"/>
      <c r="G504" s="159"/>
      <c r="H504" s="160"/>
      <c r="I504" s="172"/>
      <c r="J504" s="162"/>
      <c r="K504" s="172"/>
      <c r="L504" s="161"/>
      <c r="M504" s="162"/>
      <c r="N504" s="172"/>
      <c r="O504" s="161"/>
      <c r="P504" s="163"/>
      <c r="Q504" s="156">
        <f t="shared" si="7"/>
        <v>0</v>
      </c>
      <c r="R504" s="164"/>
      <c r="S504" s="165"/>
    </row>
    <row r="505" spans="1:24" ht="18" hidden="1" customHeight="1">
      <c r="A505" s="703">
        <v>495</v>
      </c>
      <c r="B505" s="704"/>
      <c r="C505" s="167"/>
      <c r="D505" s="151"/>
      <c r="E505" s="151"/>
      <c r="F505" s="152"/>
      <c r="G505" s="159"/>
      <c r="H505" s="160"/>
      <c r="I505" s="172"/>
      <c r="J505" s="162"/>
      <c r="K505" s="172"/>
      <c r="L505" s="161"/>
      <c r="M505" s="162"/>
      <c r="N505" s="172"/>
      <c r="O505" s="161"/>
      <c r="P505" s="163"/>
      <c r="Q505" s="156">
        <f t="shared" si="7"/>
        <v>0</v>
      </c>
      <c r="R505" s="164"/>
      <c r="S505" s="165"/>
    </row>
    <row r="506" spans="1:24" ht="18" hidden="1" customHeight="1">
      <c r="A506" s="703">
        <v>496</v>
      </c>
      <c r="B506" s="704"/>
      <c r="C506" s="167"/>
      <c r="D506" s="151"/>
      <c r="E506" s="151"/>
      <c r="F506" s="152"/>
      <c r="G506" s="159"/>
      <c r="H506" s="160"/>
      <c r="I506" s="172"/>
      <c r="J506" s="162"/>
      <c r="K506" s="172"/>
      <c r="L506" s="161"/>
      <c r="M506" s="162"/>
      <c r="N506" s="172"/>
      <c r="O506" s="161"/>
      <c r="P506" s="163"/>
      <c r="Q506" s="156">
        <f t="shared" si="7"/>
        <v>0</v>
      </c>
      <c r="R506" s="164"/>
      <c r="S506" s="165"/>
    </row>
    <row r="507" spans="1:24" ht="18" hidden="1" customHeight="1">
      <c r="A507" s="703">
        <v>497</v>
      </c>
      <c r="B507" s="704"/>
      <c r="C507" s="167"/>
      <c r="D507" s="151"/>
      <c r="E507" s="151"/>
      <c r="F507" s="152"/>
      <c r="G507" s="159"/>
      <c r="H507" s="160"/>
      <c r="I507" s="172"/>
      <c r="J507" s="162"/>
      <c r="K507" s="172"/>
      <c r="L507" s="161"/>
      <c r="M507" s="162"/>
      <c r="N507" s="172"/>
      <c r="O507" s="161"/>
      <c r="P507" s="163"/>
      <c r="Q507" s="156">
        <f t="shared" si="7"/>
        <v>0</v>
      </c>
      <c r="R507" s="164"/>
      <c r="S507" s="165"/>
    </row>
    <row r="508" spans="1:24" ht="18" hidden="1" customHeight="1">
      <c r="A508" s="703">
        <v>498</v>
      </c>
      <c r="B508" s="704"/>
      <c r="C508" s="167"/>
      <c r="D508" s="151"/>
      <c r="E508" s="151"/>
      <c r="F508" s="152"/>
      <c r="G508" s="159"/>
      <c r="H508" s="160"/>
      <c r="I508" s="172"/>
      <c r="J508" s="162"/>
      <c r="K508" s="172"/>
      <c r="L508" s="161"/>
      <c r="M508" s="162"/>
      <c r="N508" s="172"/>
      <c r="O508" s="161"/>
      <c r="P508" s="163"/>
      <c r="Q508" s="156">
        <f t="shared" si="7"/>
        <v>0</v>
      </c>
      <c r="R508" s="164"/>
      <c r="S508" s="165"/>
    </row>
    <row r="509" spans="1:24" ht="18" hidden="1" customHeight="1">
      <c r="A509" s="703">
        <v>499</v>
      </c>
      <c r="B509" s="704"/>
      <c r="C509" s="167"/>
      <c r="D509" s="151"/>
      <c r="E509" s="151"/>
      <c r="F509" s="152"/>
      <c r="G509" s="159"/>
      <c r="H509" s="160"/>
      <c r="I509" s="172"/>
      <c r="J509" s="162"/>
      <c r="K509" s="172"/>
      <c r="L509" s="161"/>
      <c r="M509" s="162"/>
      <c r="N509" s="172"/>
      <c r="O509" s="161"/>
      <c r="P509" s="163"/>
      <c r="Q509" s="156">
        <f t="shared" si="7"/>
        <v>0</v>
      </c>
      <c r="R509" s="164"/>
      <c r="S509" s="165"/>
    </row>
    <row r="510" spans="1:24" ht="18" hidden="1" customHeight="1">
      <c r="A510" s="703">
        <v>500</v>
      </c>
      <c r="B510" s="704"/>
      <c r="C510" s="167"/>
      <c r="D510" s="151"/>
      <c r="E510" s="151"/>
      <c r="F510" s="152"/>
      <c r="G510" s="159"/>
      <c r="H510" s="160"/>
      <c r="I510" s="173"/>
      <c r="J510" s="160"/>
      <c r="K510" s="173"/>
      <c r="L510" s="161"/>
      <c r="M510" s="162"/>
      <c r="N510" s="172"/>
      <c r="O510" s="161"/>
      <c r="P510" s="163"/>
      <c r="Q510" s="156">
        <f t="shared" si="7"/>
        <v>0</v>
      </c>
      <c r="R510" s="164"/>
      <c r="S510" s="165"/>
    </row>
    <row r="511" spans="1:24" ht="25.5" customHeight="1">
      <c r="A511" s="58" t="s">
        <v>180</v>
      </c>
      <c r="B511" s="58"/>
      <c r="X511" s="96"/>
    </row>
    <row r="512" spans="1:24" ht="19.5" customHeight="1">
      <c r="A512" s="175"/>
      <c r="B512" s="175"/>
      <c r="C512" s="175"/>
      <c r="D512" s="175"/>
      <c r="E512" s="175"/>
      <c r="F512" s="175"/>
      <c r="H512" s="176"/>
      <c r="I512" s="177"/>
      <c r="J512" s="177"/>
      <c r="X512" s="96"/>
    </row>
    <row r="513" spans="1:24" ht="19.5" customHeight="1">
      <c r="A513" s="78"/>
      <c r="B513" s="78"/>
      <c r="C513" s="78"/>
      <c r="D513" s="78"/>
      <c r="E513" s="78"/>
      <c r="F513" s="78"/>
      <c r="G513" s="178"/>
      <c r="X513" s="96"/>
    </row>
    <row r="514" spans="1:24" ht="19.5" customHeight="1">
      <c r="A514" s="725"/>
      <c r="B514" s="726"/>
      <c r="C514" s="727" t="s">
        <v>166</v>
      </c>
      <c r="D514" s="728"/>
      <c r="E514" s="728"/>
      <c r="F514" s="729"/>
      <c r="G514" s="228" t="s">
        <v>128</v>
      </c>
      <c r="H514" s="730" t="s">
        <v>181</v>
      </c>
      <c r="I514" s="731"/>
      <c r="J514" s="731"/>
      <c r="X514" s="96"/>
    </row>
    <row r="515" spans="1:24" ht="20.100000000000001" customHeight="1">
      <c r="A515" s="732" t="s">
        <v>182</v>
      </c>
      <c r="B515" s="733"/>
      <c r="C515" s="716" t="s">
        <v>183</v>
      </c>
      <c r="D515" s="717"/>
      <c r="E515" s="717"/>
      <c r="F515" s="718"/>
      <c r="G515" s="227" t="s">
        <v>133</v>
      </c>
      <c r="H515" s="714">
        <f t="shared" ref="H515:H526" si="8">SUMIFS($Q$11:$Q$310,$D$11:$D$310,$G515,$R$11:$R$310,"")</f>
        <v>0</v>
      </c>
      <c r="I515" s="715"/>
      <c r="J515" s="715"/>
      <c r="X515" s="96"/>
    </row>
    <row r="516" spans="1:24" ht="20.100000000000001" customHeight="1">
      <c r="A516" s="734"/>
      <c r="B516" s="735"/>
      <c r="C516" s="719"/>
      <c r="D516" s="720"/>
      <c r="E516" s="720"/>
      <c r="F516" s="721"/>
      <c r="G516" s="227" t="s">
        <v>134</v>
      </c>
      <c r="H516" s="714">
        <f t="shared" si="8"/>
        <v>0</v>
      </c>
      <c r="I516" s="715"/>
      <c r="J516" s="715"/>
      <c r="X516" s="96"/>
    </row>
    <row r="517" spans="1:24" ht="20.100000000000001" customHeight="1">
      <c r="A517" s="734"/>
      <c r="B517" s="735"/>
      <c r="C517" s="722"/>
      <c r="D517" s="723"/>
      <c r="E517" s="723"/>
      <c r="F517" s="724"/>
      <c r="G517" s="227" t="s">
        <v>135</v>
      </c>
      <c r="H517" s="714">
        <f t="shared" si="8"/>
        <v>0</v>
      </c>
      <c r="I517" s="715"/>
      <c r="J517" s="715"/>
      <c r="X517" s="96"/>
    </row>
    <row r="518" spans="1:24" ht="20.100000000000001" customHeight="1">
      <c r="A518" s="734"/>
      <c r="B518" s="735"/>
      <c r="C518" s="716" t="s">
        <v>184</v>
      </c>
      <c r="D518" s="717"/>
      <c r="E518" s="717"/>
      <c r="F518" s="718"/>
      <c r="G518" s="227" t="s">
        <v>137</v>
      </c>
      <c r="H518" s="714">
        <f t="shared" si="8"/>
        <v>0</v>
      </c>
      <c r="I518" s="715"/>
      <c r="J518" s="715"/>
      <c r="X518" s="96"/>
    </row>
    <row r="519" spans="1:24" ht="20.100000000000001" customHeight="1">
      <c r="A519" s="734"/>
      <c r="B519" s="735"/>
      <c r="C519" s="719"/>
      <c r="D519" s="720"/>
      <c r="E519" s="720"/>
      <c r="F519" s="721"/>
      <c r="G519" s="227" t="s">
        <v>138</v>
      </c>
      <c r="H519" s="714">
        <f t="shared" si="8"/>
        <v>0</v>
      </c>
      <c r="I519" s="715"/>
      <c r="J519" s="715"/>
      <c r="X519" s="96"/>
    </row>
    <row r="520" spans="1:24" ht="20.100000000000001" customHeight="1">
      <c r="A520" s="734"/>
      <c r="B520" s="735"/>
      <c r="C520" s="722"/>
      <c r="D520" s="723"/>
      <c r="E520" s="723"/>
      <c r="F520" s="724"/>
      <c r="G520" s="227" t="s">
        <v>139</v>
      </c>
      <c r="H520" s="714">
        <f t="shared" si="8"/>
        <v>0</v>
      </c>
      <c r="I520" s="715"/>
      <c r="J520" s="715"/>
      <c r="X520" s="96"/>
    </row>
    <row r="521" spans="1:24" ht="20.100000000000001" customHeight="1">
      <c r="A521" s="734"/>
      <c r="B521" s="735"/>
      <c r="C521" s="716" t="s">
        <v>185</v>
      </c>
      <c r="D521" s="717"/>
      <c r="E521" s="717"/>
      <c r="F521" s="718"/>
      <c r="G521" s="227" t="s">
        <v>146</v>
      </c>
      <c r="H521" s="714">
        <f t="shared" si="8"/>
        <v>0</v>
      </c>
      <c r="I521" s="715"/>
      <c r="J521" s="715"/>
      <c r="X521" s="96"/>
    </row>
    <row r="522" spans="1:24" ht="20.100000000000001" customHeight="1">
      <c r="A522" s="734"/>
      <c r="B522" s="735"/>
      <c r="C522" s="719"/>
      <c r="D522" s="720"/>
      <c r="E522" s="720"/>
      <c r="F522" s="721"/>
      <c r="G522" s="227" t="s">
        <v>147</v>
      </c>
      <c r="H522" s="714">
        <f t="shared" si="8"/>
        <v>0</v>
      </c>
      <c r="I522" s="715"/>
      <c r="J522" s="715"/>
      <c r="X522" s="96"/>
    </row>
    <row r="523" spans="1:24" ht="20.100000000000001" customHeight="1">
      <c r="A523" s="734"/>
      <c r="B523" s="735"/>
      <c r="C523" s="719"/>
      <c r="D523" s="720"/>
      <c r="E523" s="720"/>
      <c r="F523" s="721"/>
      <c r="G523" s="227" t="s">
        <v>148</v>
      </c>
      <c r="H523" s="714">
        <f t="shared" si="8"/>
        <v>0</v>
      </c>
      <c r="I523" s="715"/>
      <c r="J523" s="715"/>
      <c r="X523" s="96"/>
    </row>
    <row r="524" spans="1:24" ht="20.100000000000001" customHeight="1">
      <c r="A524" s="734"/>
      <c r="B524" s="735"/>
      <c r="C524" s="722"/>
      <c r="D524" s="723"/>
      <c r="E524" s="723"/>
      <c r="F524" s="724"/>
      <c r="G524" s="227" t="s">
        <v>149</v>
      </c>
      <c r="H524" s="714">
        <f t="shared" si="8"/>
        <v>0</v>
      </c>
      <c r="I524" s="715"/>
      <c r="J524" s="715"/>
      <c r="X524" s="96"/>
    </row>
    <row r="525" spans="1:24" ht="20.100000000000001" customHeight="1">
      <c r="A525" s="734"/>
      <c r="B525" s="735"/>
      <c r="C525" s="716" t="s">
        <v>150</v>
      </c>
      <c r="D525" s="717"/>
      <c r="E525" s="717"/>
      <c r="F525" s="718"/>
      <c r="G525" s="227" t="s">
        <v>150</v>
      </c>
      <c r="H525" s="714">
        <f t="shared" si="8"/>
        <v>0</v>
      </c>
      <c r="I525" s="715"/>
      <c r="J525" s="715"/>
      <c r="X525" s="96"/>
    </row>
    <row r="526" spans="1:24" ht="20.100000000000001" customHeight="1">
      <c r="A526" s="734"/>
      <c r="B526" s="735"/>
      <c r="C526" s="722"/>
      <c r="D526" s="723"/>
      <c r="E526" s="723"/>
      <c r="F526" s="724"/>
      <c r="G526" s="227" t="s">
        <v>151</v>
      </c>
      <c r="H526" s="714">
        <f t="shared" si="8"/>
        <v>0</v>
      </c>
      <c r="I526" s="715"/>
      <c r="J526" s="715"/>
      <c r="X526" s="96"/>
    </row>
    <row r="527" spans="1:24" ht="20.100000000000001" customHeight="1">
      <c r="A527" s="734"/>
      <c r="B527" s="735"/>
      <c r="C527" s="736" t="s">
        <v>186</v>
      </c>
      <c r="D527" s="736"/>
      <c r="E527" s="736"/>
      <c r="F527" s="736"/>
      <c r="G527" s="737"/>
      <c r="H527" s="714">
        <f>SUM(H515:J526)</f>
        <v>0</v>
      </c>
      <c r="I527" s="715"/>
      <c r="J527" s="715"/>
      <c r="X527" s="96"/>
    </row>
    <row r="528" spans="1:24" ht="20.100000000000001" customHeight="1">
      <c r="A528" s="745" t="s">
        <v>187</v>
      </c>
      <c r="B528" s="746"/>
      <c r="C528" s="716" t="s">
        <v>183</v>
      </c>
      <c r="D528" s="717"/>
      <c r="E528" s="717"/>
      <c r="F528" s="718"/>
      <c r="G528" s="227" t="s">
        <v>133</v>
      </c>
      <c r="H528" s="742">
        <f t="shared" ref="H528:H539" si="9">SUMIFS($Q$11:$Q$310,$D$11:$D$310,$G528,$R$11:$R$310,"○")</f>
        <v>0</v>
      </c>
      <c r="I528" s="743"/>
      <c r="J528" s="744"/>
      <c r="X528" s="96"/>
    </row>
    <row r="529" spans="1:24" ht="20.100000000000001" customHeight="1">
      <c r="A529" s="747"/>
      <c r="B529" s="748"/>
      <c r="C529" s="719"/>
      <c r="D529" s="720"/>
      <c r="E529" s="720"/>
      <c r="F529" s="721"/>
      <c r="G529" s="227" t="s">
        <v>134</v>
      </c>
      <c r="H529" s="742">
        <f t="shared" si="9"/>
        <v>0</v>
      </c>
      <c r="I529" s="743"/>
      <c r="J529" s="744"/>
      <c r="X529" s="96"/>
    </row>
    <row r="530" spans="1:24" ht="20.100000000000001" customHeight="1">
      <c r="A530" s="747"/>
      <c r="B530" s="748"/>
      <c r="C530" s="722"/>
      <c r="D530" s="723"/>
      <c r="E530" s="723"/>
      <c r="F530" s="724"/>
      <c r="G530" s="227" t="s">
        <v>135</v>
      </c>
      <c r="H530" s="742">
        <f t="shared" si="9"/>
        <v>0</v>
      </c>
      <c r="I530" s="743"/>
      <c r="J530" s="744"/>
      <c r="X530" s="96"/>
    </row>
    <row r="531" spans="1:24" ht="20.100000000000001" customHeight="1">
      <c r="A531" s="747"/>
      <c r="B531" s="748"/>
      <c r="C531" s="716" t="s">
        <v>184</v>
      </c>
      <c r="D531" s="717"/>
      <c r="E531" s="717"/>
      <c r="F531" s="718"/>
      <c r="G531" s="227" t="s">
        <v>137</v>
      </c>
      <c r="H531" s="742">
        <f t="shared" si="9"/>
        <v>0</v>
      </c>
      <c r="I531" s="743"/>
      <c r="J531" s="744"/>
      <c r="X531" s="96"/>
    </row>
    <row r="532" spans="1:24" ht="20.100000000000001" customHeight="1">
      <c r="A532" s="747"/>
      <c r="B532" s="748"/>
      <c r="C532" s="719"/>
      <c r="D532" s="720"/>
      <c r="E532" s="720"/>
      <c r="F532" s="721"/>
      <c r="G532" s="227" t="s">
        <v>138</v>
      </c>
      <c r="H532" s="742">
        <f t="shared" si="9"/>
        <v>0</v>
      </c>
      <c r="I532" s="743"/>
      <c r="J532" s="744"/>
      <c r="X532" s="96"/>
    </row>
    <row r="533" spans="1:24" ht="20.100000000000001" customHeight="1">
      <c r="A533" s="747"/>
      <c r="B533" s="748"/>
      <c r="C533" s="722"/>
      <c r="D533" s="723"/>
      <c r="E533" s="723"/>
      <c r="F533" s="724"/>
      <c r="G533" s="227" t="s">
        <v>139</v>
      </c>
      <c r="H533" s="742">
        <f t="shared" si="9"/>
        <v>0</v>
      </c>
      <c r="I533" s="743"/>
      <c r="J533" s="744"/>
      <c r="X533" s="96"/>
    </row>
    <row r="534" spans="1:24" ht="20.100000000000001" customHeight="1">
      <c r="A534" s="747"/>
      <c r="B534" s="748"/>
      <c r="C534" s="716" t="s">
        <v>185</v>
      </c>
      <c r="D534" s="717"/>
      <c r="E534" s="717"/>
      <c r="F534" s="718"/>
      <c r="G534" s="227" t="s">
        <v>146</v>
      </c>
      <c r="H534" s="742">
        <f t="shared" si="9"/>
        <v>0</v>
      </c>
      <c r="I534" s="743"/>
      <c r="J534" s="744"/>
      <c r="X534" s="96"/>
    </row>
    <row r="535" spans="1:24" ht="20.100000000000001" customHeight="1">
      <c r="A535" s="747"/>
      <c r="B535" s="748"/>
      <c r="C535" s="719"/>
      <c r="D535" s="720"/>
      <c r="E535" s="720"/>
      <c r="F535" s="721"/>
      <c r="G535" s="227" t="s">
        <v>147</v>
      </c>
      <c r="H535" s="742">
        <f t="shared" si="9"/>
        <v>0</v>
      </c>
      <c r="I535" s="743"/>
      <c r="J535" s="744"/>
      <c r="X535" s="96"/>
    </row>
    <row r="536" spans="1:24" ht="20.100000000000001" customHeight="1">
      <c r="A536" s="747"/>
      <c r="B536" s="748"/>
      <c r="C536" s="719"/>
      <c r="D536" s="720"/>
      <c r="E536" s="720"/>
      <c r="F536" s="721"/>
      <c r="G536" s="227" t="s">
        <v>148</v>
      </c>
      <c r="H536" s="742">
        <f t="shared" si="9"/>
        <v>0</v>
      </c>
      <c r="I536" s="743"/>
      <c r="J536" s="744"/>
      <c r="X536" s="96"/>
    </row>
    <row r="537" spans="1:24" ht="20.100000000000001" customHeight="1">
      <c r="A537" s="747"/>
      <c r="B537" s="748"/>
      <c r="C537" s="722"/>
      <c r="D537" s="723"/>
      <c r="E537" s="723"/>
      <c r="F537" s="724"/>
      <c r="G537" s="227" t="s">
        <v>149</v>
      </c>
      <c r="H537" s="742">
        <f t="shared" si="9"/>
        <v>0</v>
      </c>
      <c r="I537" s="743"/>
      <c r="J537" s="744"/>
      <c r="X537" s="96"/>
    </row>
    <row r="538" spans="1:24" ht="20.100000000000001" customHeight="1">
      <c r="A538" s="747"/>
      <c r="B538" s="748"/>
      <c r="C538" s="716" t="s">
        <v>150</v>
      </c>
      <c r="D538" s="717"/>
      <c r="E538" s="717"/>
      <c r="F538" s="718"/>
      <c r="G538" s="227" t="s">
        <v>150</v>
      </c>
      <c r="H538" s="742">
        <f t="shared" si="9"/>
        <v>0</v>
      </c>
      <c r="I538" s="743"/>
      <c r="J538" s="744"/>
      <c r="X538" s="96"/>
    </row>
    <row r="539" spans="1:24" ht="20.100000000000001" customHeight="1">
      <c r="A539" s="747"/>
      <c r="B539" s="748"/>
      <c r="C539" s="722"/>
      <c r="D539" s="723"/>
      <c r="E539" s="723"/>
      <c r="F539" s="724"/>
      <c r="G539" s="227" t="s">
        <v>151</v>
      </c>
      <c r="H539" s="742">
        <f t="shared" si="9"/>
        <v>0</v>
      </c>
      <c r="I539" s="743"/>
      <c r="J539" s="744"/>
      <c r="X539" s="96"/>
    </row>
    <row r="540" spans="1:24" ht="20.100000000000001" customHeight="1" thickBot="1">
      <c r="A540" s="749"/>
      <c r="B540" s="750"/>
      <c r="C540" s="736" t="s">
        <v>186</v>
      </c>
      <c r="D540" s="736"/>
      <c r="E540" s="736"/>
      <c r="F540" s="736"/>
      <c r="G540" s="737"/>
      <c r="H540" s="714">
        <f>SUM($H$528:$J$539)</f>
        <v>0</v>
      </c>
      <c r="I540" s="715"/>
      <c r="J540" s="715"/>
      <c r="X540" s="96"/>
    </row>
    <row r="541" spans="1:24" ht="20.100000000000001" customHeight="1" thickTop="1">
      <c r="A541" s="738" t="s">
        <v>188</v>
      </c>
      <c r="B541" s="738"/>
      <c r="C541" s="739"/>
      <c r="D541" s="739"/>
      <c r="E541" s="739"/>
      <c r="F541" s="739"/>
      <c r="G541" s="739"/>
      <c r="H541" s="740">
        <f>SUM($H$527,H540)</f>
        <v>0</v>
      </c>
      <c r="I541" s="741"/>
      <c r="J541" s="741"/>
      <c r="X541" s="96"/>
    </row>
    <row r="542" spans="1:24">
      <c r="W542" s="96"/>
      <c r="X542" s="65"/>
    </row>
    <row r="543" spans="1:24">
      <c r="B543" s="189"/>
      <c r="C543" s="189"/>
      <c r="D543" s="189"/>
      <c r="E543" s="189"/>
      <c r="F543" s="189"/>
      <c r="G543" s="189"/>
      <c r="H543" s="189"/>
      <c r="I543" s="189"/>
      <c r="J543" s="189"/>
      <c r="K543" s="189"/>
      <c r="L543" s="189"/>
      <c r="M543" s="189"/>
      <c r="N543" s="189"/>
      <c r="O543" s="189"/>
      <c r="P543" s="189"/>
      <c r="Q543" s="189"/>
      <c r="X543" s="96"/>
    </row>
    <row r="544" spans="1:24">
      <c r="B544" s="189"/>
      <c r="C544" s="189"/>
      <c r="D544" s="189"/>
      <c r="E544" s="189"/>
      <c r="F544" s="189"/>
      <c r="G544" s="189"/>
      <c r="H544" s="189"/>
      <c r="I544" s="189"/>
      <c r="J544" s="189"/>
      <c r="K544" s="189"/>
      <c r="L544" s="189"/>
      <c r="M544" s="189"/>
      <c r="N544" s="189"/>
      <c r="O544" s="189"/>
      <c r="P544" s="189"/>
      <c r="Q544" s="189"/>
      <c r="X544" s="96"/>
    </row>
    <row r="545" spans="1:24">
      <c r="B545" s="189"/>
      <c r="C545" s="189"/>
      <c r="D545" s="189"/>
      <c r="E545" s="189"/>
      <c r="F545" s="189"/>
      <c r="G545" s="189"/>
      <c r="H545" s="189"/>
      <c r="I545" s="189"/>
      <c r="J545" s="189"/>
      <c r="K545" s="189"/>
      <c r="L545" s="189"/>
      <c r="M545" s="189"/>
      <c r="N545" s="189"/>
      <c r="O545" s="189"/>
      <c r="P545" s="189"/>
      <c r="Q545" s="189"/>
      <c r="X545" s="96"/>
    </row>
    <row r="546" spans="1:24">
      <c r="B546" s="189"/>
      <c r="C546" s="189"/>
      <c r="D546" s="189"/>
      <c r="E546" s="189"/>
      <c r="F546" s="189"/>
      <c r="G546" s="189"/>
      <c r="H546" s="189"/>
      <c r="I546" s="189"/>
      <c r="J546" s="189"/>
      <c r="K546" s="189"/>
      <c r="L546" s="189"/>
      <c r="M546" s="189"/>
      <c r="N546" s="189"/>
      <c r="O546" s="189"/>
      <c r="P546" s="189"/>
      <c r="Q546" s="189"/>
      <c r="X546" s="96"/>
    </row>
    <row r="547" spans="1:24">
      <c r="B547" s="189"/>
      <c r="C547" s="189"/>
      <c r="D547" s="189"/>
      <c r="E547" s="189"/>
      <c r="F547" s="189"/>
      <c r="G547" s="189"/>
      <c r="H547" s="189"/>
      <c r="I547" s="189"/>
      <c r="J547" s="189"/>
      <c r="K547" s="189"/>
      <c r="L547" s="189"/>
      <c r="M547" s="189"/>
      <c r="N547" s="189"/>
      <c r="O547" s="189"/>
      <c r="P547" s="189"/>
      <c r="Q547" s="189"/>
      <c r="X547" s="96"/>
    </row>
    <row r="548" spans="1:24">
      <c r="B548" s="189"/>
      <c r="C548" s="189"/>
      <c r="D548" s="189"/>
      <c r="E548" s="189"/>
      <c r="F548" s="189"/>
      <c r="G548" s="189"/>
      <c r="H548" s="189"/>
      <c r="I548" s="189"/>
      <c r="J548" s="189"/>
      <c r="K548" s="189"/>
      <c r="L548" s="189"/>
      <c r="M548" s="189"/>
      <c r="N548" s="189"/>
      <c r="O548" s="189"/>
      <c r="P548" s="189"/>
      <c r="Q548" s="189"/>
      <c r="X548" s="96"/>
    </row>
    <row r="549" spans="1:24">
      <c r="A549" s="194"/>
      <c r="B549" s="194"/>
      <c r="C549" s="194"/>
      <c r="D549" s="194"/>
      <c r="E549" s="194"/>
      <c r="F549" s="194"/>
      <c r="G549" s="194"/>
      <c r="H549" s="189"/>
      <c r="I549" s="189"/>
      <c r="J549" s="189"/>
      <c r="K549" s="189"/>
      <c r="L549" s="189"/>
      <c r="M549" s="189"/>
      <c r="N549" s="189"/>
      <c r="O549" s="189"/>
      <c r="P549" s="189"/>
      <c r="Q549" s="189"/>
      <c r="X549" s="96"/>
    </row>
    <row r="550" spans="1:24">
      <c r="A550" s="194"/>
      <c r="B550" s="194"/>
      <c r="C550" s="194"/>
      <c r="D550" s="194"/>
      <c r="E550" s="194"/>
      <c r="F550" s="194"/>
      <c r="G550" s="194"/>
      <c r="H550" s="189"/>
      <c r="I550" s="189"/>
      <c r="J550" s="189"/>
      <c r="K550" s="189"/>
      <c r="L550" s="189"/>
      <c r="M550" s="189"/>
      <c r="N550" s="189"/>
      <c r="O550" s="189"/>
      <c r="P550" s="189"/>
      <c r="Q550" s="189"/>
      <c r="X550" s="96"/>
    </row>
    <row r="551" spans="1:24">
      <c r="A551" s="194"/>
      <c r="B551" s="194"/>
      <c r="C551" s="194"/>
      <c r="D551" s="194"/>
      <c r="E551" s="194"/>
      <c r="F551" s="194"/>
      <c r="G551" s="194"/>
      <c r="H551" s="189"/>
      <c r="I551" s="189"/>
      <c r="J551" s="189"/>
      <c r="K551" s="189"/>
      <c r="L551" s="189"/>
      <c r="M551" s="189"/>
      <c r="N551" s="189"/>
      <c r="O551" s="189"/>
      <c r="P551" s="189"/>
      <c r="Q551" s="189"/>
      <c r="X551" s="96"/>
    </row>
    <row r="552" spans="1:24">
      <c r="A552" s="179"/>
      <c r="B552" s="179"/>
      <c r="C552" s="179"/>
      <c r="D552" s="179"/>
      <c r="E552" s="179"/>
      <c r="F552" s="179"/>
      <c r="G552" s="179"/>
      <c r="H552" s="179"/>
      <c r="I552" s="179"/>
      <c r="J552" s="189"/>
      <c r="K552" s="189"/>
      <c r="L552" s="189"/>
      <c r="M552" s="189"/>
      <c r="N552" s="189"/>
      <c r="O552" s="189"/>
      <c r="P552" s="189"/>
      <c r="Q552" s="189"/>
      <c r="X552" s="96"/>
    </row>
    <row r="553" spans="1:24">
      <c r="A553" s="179"/>
      <c r="B553" s="179"/>
      <c r="C553" s="179"/>
      <c r="D553" s="179"/>
      <c r="E553" s="179"/>
      <c r="F553" s="179"/>
      <c r="G553" s="179"/>
      <c r="H553" s="179"/>
      <c r="I553" s="179"/>
      <c r="J553" s="189"/>
      <c r="K553" s="189"/>
      <c r="L553" s="189"/>
      <c r="M553" s="189"/>
      <c r="N553" s="189"/>
      <c r="O553" s="189"/>
      <c r="P553" s="189"/>
      <c r="Q553" s="189"/>
      <c r="X553" s="96"/>
    </row>
    <row r="554" spans="1:24">
      <c r="A554" s="179"/>
      <c r="B554" s="179"/>
      <c r="C554" s="179"/>
      <c r="D554" s="179"/>
      <c r="E554" s="179"/>
      <c r="F554" s="179"/>
      <c r="G554" s="179"/>
      <c r="H554" s="179"/>
      <c r="I554" s="179"/>
      <c r="J554" s="189"/>
      <c r="K554" s="189"/>
      <c r="L554" s="189"/>
      <c r="M554" s="189"/>
      <c r="N554" s="189"/>
      <c r="O554" s="189"/>
      <c r="P554" s="189"/>
      <c r="Q554" s="189"/>
      <c r="X554" s="96"/>
    </row>
    <row r="555" spans="1:24">
      <c r="A555" s="179"/>
      <c r="B555" s="179"/>
      <c r="C555" s="179"/>
      <c r="D555" s="179"/>
      <c r="E555" s="179"/>
      <c r="F555" s="179"/>
      <c r="G555" s="179"/>
      <c r="H555" s="179"/>
      <c r="I555" s="179"/>
      <c r="J555" s="189"/>
      <c r="K555" s="189"/>
      <c r="L555" s="189"/>
      <c r="M555" s="189"/>
      <c r="N555" s="189"/>
      <c r="O555" s="189"/>
      <c r="P555" s="189"/>
      <c r="Q555" s="189"/>
      <c r="X555" s="96"/>
    </row>
    <row r="556" spans="1:24" ht="72">
      <c r="A556" s="180" t="s">
        <v>183</v>
      </c>
      <c r="B556" s="181" t="s">
        <v>133</v>
      </c>
      <c r="C556" s="181" t="s">
        <v>134</v>
      </c>
      <c r="D556" s="181" t="s">
        <v>135</v>
      </c>
      <c r="E556" s="181"/>
      <c r="F556" s="181"/>
      <c r="G556" s="179"/>
      <c r="H556" s="179"/>
      <c r="I556" s="179"/>
      <c r="J556" s="189"/>
      <c r="K556" s="189"/>
      <c r="L556" s="189"/>
      <c r="M556" s="189"/>
      <c r="N556" s="189"/>
      <c r="O556" s="189"/>
      <c r="P556" s="189"/>
      <c r="Q556" s="189"/>
      <c r="X556" s="96"/>
    </row>
    <row r="557" spans="1:24" ht="14.25" customHeight="1">
      <c r="A557" s="180" t="s">
        <v>189</v>
      </c>
      <c r="B557" s="181" t="s">
        <v>137</v>
      </c>
      <c r="C557" s="181" t="s">
        <v>138</v>
      </c>
      <c r="D557" s="181" t="s">
        <v>139</v>
      </c>
      <c r="E557" s="181"/>
      <c r="F557" s="181"/>
      <c r="G557" s="179"/>
      <c r="H557" s="179"/>
      <c r="I557" s="179"/>
      <c r="J557" s="189"/>
      <c r="K557" s="189"/>
      <c r="L557" s="189"/>
      <c r="M557" s="189"/>
      <c r="N557" s="189"/>
      <c r="O557" s="189"/>
      <c r="P557" s="189"/>
      <c r="Q557" s="189"/>
      <c r="X557" s="96"/>
    </row>
    <row r="558" spans="1:24" ht="15.75" customHeight="1">
      <c r="A558" s="180" t="s">
        <v>185</v>
      </c>
      <c r="B558" s="181" t="s">
        <v>146</v>
      </c>
      <c r="C558" s="181" t="s">
        <v>147</v>
      </c>
      <c r="D558" s="181" t="s">
        <v>148</v>
      </c>
      <c r="E558" s="181"/>
      <c r="F558" s="181" t="s">
        <v>149</v>
      </c>
      <c r="G558" s="181"/>
      <c r="H558" s="179"/>
      <c r="I558" s="179"/>
      <c r="J558" s="189"/>
      <c r="K558" s="189"/>
      <c r="L558" s="189"/>
      <c r="M558" s="189"/>
      <c r="N558" s="189"/>
      <c r="O558" s="189"/>
      <c r="P558" s="189"/>
      <c r="Q558" s="189"/>
      <c r="X558" s="96"/>
    </row>
    <row r="559" spans="1:24" ht="13.5" customHeight="1">
      <c r="A559" s="180" t="s">
        <v>150</v>
      </c>
      <c r="B559" s="181" t="s">
        <v>150</v>
      </c>
      <c r="C559" s="181" t="s">
        <v>151</v>
      </c>
      <c r="D559" s="179"/>
      <c r="E559" s="179"/>
      <c r="F559" s="179"/>
      <c r="G559" s="179"/>
      <c r="H559" s="179"/>
      <c r="I559" s="179"/>
      <c r="J559" s="189"/>
      <c r="K559" s="189"/>
      <c r="L559" s="189"/>
      <c r="M559" s="189"/>
      <c r="N559" s="189"/>
      <c r="O559" s="189"/>
      <c r="P559" s="189"/>
      <c r="Q559" s="189"/>
      <c r="X559" s="96"/>
    </row>
    <row r="560" spans="1:24">
      <c r="A560" s="180"/>
      <c r="B560" s="179"/>
      <c r="C560" s="179"/>
      <c r="D560" s="179"/>
      <c r="E560" s="179"/>
      <c r="F560" s="179"/>
      <c r="G560" s="179"/>
      <c r="H560" s="179"/>
      <c r="I560" s="179"/>
      <c r="J560" s="189"/>
      <c r="K560" s="189"/>
      <c r="L560" s="189"/>
      <c r="M560" s="189"/>
      <c r="N560" s="189"/>
      <c r="O560" s="189"/>
      <c r="P560" s="189"/>
      <c r="Q560" s="189"/>
      <c r="X560" s="96"/>
    </row>
    <row r="561" spans="1:24">
      <c r="A561" s="180"/>
      <c r="B561" s="179"/>
      <c r="C561" s="179"/>
      <c r="D561" s="179"/>
      <c r="E561" s="179"/>
      <c r="F561" s="179"/>
      <c r="G561" s="179"/>
      <c r="H561" s="179"/>
      <c r="I561" s="179"/>
      <c r="J561" s="189"/>
      <c r="K561" s="189"/>
      <c r="L561" s="189"/>
      <c r="M561" s="189"/>
      <c r="N561" s="189"/>
      <c r="O561" s="189"/>
      <c r="P561" s="189"/>
      <c r="Q561" s="189"/>
      <c r="X561" s="96"/>
    </row>
    <row r="562" spans="1:24" ht="13.5" customHeight="1">
      <c r="A562" s="180" t="s">
        <v>190</v>
      </c>
      <c r="B562" s="179"/>
      <c r="C562" s="179"/>
      <c r="D562" s="179"/>
      <c r="E562" s="179"/>
      <c r="F562" s="179"/>
      <c r="G562" s="179"/>
      <c r="H562" s="179"/>
      <c r="I562" s="179"/>
      <c r="J562" s="189"/>
      <c r="K562" s="189"/>
      <c r="L562" s="189"/>
      <c r="M562" s="189"/>
      <c r="N562" s="189"/>
      <c r="O562" s="189"/>
      <c r="P562" s="189"/>
      <c r="Q562" s="189"/>
      <c r="X562" s="96"/>
    </row>
    <row r="563" spans="1:24" ht="43.2">
      <c r="A563" s="180" t="s">
        <v>191</v>
      </c>
      <c r="B563" s="179"/>
      <c r="C563" s="179"/>
      <c r="D563" s="179"/>
      <c r="E563" s="179"/>
      <c r="F563" s="179"/>
      <c r="G563" s="179"/>
      <c r="H563" s="179"/>
      <c r="I563" s="179"/>
      <c r="J563" s="189"/>
      <c r="K563" s="189"/>
      <c r="L563" s="189"/>
      <c r="M563" s="189"/>
      <c r="N563" s="189"/>
      <c r="O563" s="189"/>
      <c r="P563" s="189"/>
      <c r="Q563" s="189"/>
      <c r="X563" s="96"/>
    </row>
    <row r="564" spans="1:24" ht="86.4">
      <c r="A564" s="180" t="s">
        <v>192</v>
      </c>
      <c r="B564" s="179"/>
      <c r="C564" s="179"/>
      <c r="D564" s="179"/>
      <c r="E564" s="179"/>
      <c r="F564" s="179"/>
      <c r="G564" s="179"/>
      <c r="H564" s="179"/>
      <c r="I564" s="179"/>
      <c r="J564" s="189"/>
      <c r="K564" s="189"/>
      <c r="L564" s="189"/>
      <c r="M564" s="189"/>
      <c r="N564" s="189"/>
      <c r="O564" s="189"/>
      <c r="P564" s="189"/>
      <c r="Q564" s="189"/>
      <c r="X564" s="96"/>
    </row>
    <row r="565" spans="1:24">
      <c r="A565" s="180"/>
      <c r="B565" s="179"/>
      <c r="C565" s="179"/>
      <c r="D565" s="179"/>
      <c r="E565" s="179"/>
      <c r="F565" s="179"/>
      <c r="G565" s="179"/>
      <c r="H565" s="179"/>
      <c r="I565" s="179"/>
      <c r="J565" s="189"/>
      <c r="K565" s="189"/>
      <c r="L565" s="189"/>
      <c r="M565" s="189"/>
      <c r="N565" s="189"/>
      <c r="O565" s="189"/>
      <c r="P565" s="189"/>
      <c r="Q565" s="189"/>
      <c r="X565" s="96"/>
    </row>
    <row r="566" spans="1:24" ht="13.5" customHeight="1">
      <c r="A566" s="180"/>
      <c r="B566" s="179"/>
      <c r="C566" s="179"/>
      <c r="D566" s="179"/>
      <c r="E566" s="179"/>
      <c r="F566" s="179"/>
      <c r="G566" s="179"/>
      <c r="H566" s="179"/>
      <c r="I566" s="179"/>
      <c r="J566" s="189"/>
      <c r="K566" s="189"/>
      <c r="L566" s="189"/>
      <c r="M566" s="189"/>
      <c r="N566" s="189"/>
      <c r="O566" s="189"/>
      <c r="P566" s="189"/>
      <c r="Q566" s="189"/>
      <c r="X566" s="96"/>
    </row>
    <row r="567" spans="1:24">
      <c r="A567" s="180"/>
      <c r="B567" s="179"/>
      <c r="C567" s="179"/>
      <c r="D567" s="179"/>
      <c r="E567" s="179"/>
      <c r="F567" s="179"/>
      <c r="G567" s="179"/>
      <c r="H567" s="179"/>
      <c r="I567" s="179"/>
      <c r="J567" s="189"/>
      <c r="K567" s="189"/>
      <c r="L567" s="189"/>
      <c r="M567" s="189"/>
      <c r="N567" s="189"/>
      <c r="O567" s="189"/>
      <c r="P567" s="189"/>
      <c r="Q567" s="189"/>
      <c r="X567" s="96"/>
    </row>
    <row r="568" spans="1:24">
      <c r="A568" s="179"/>
      <c r="B568" s="189"/>
      <c r="C568" s="189"/>
      <c r="D568" s="189"/>
      <c r="E568" s="189"/>
      <c r="F568" s="189"/>
      <c r="G568" s="189"/>
      <c r="H568" s="189"/>
      <c r="I568" s="189"/>
      <c r="J568" s="189"/>
      <c r="K568" s="189"/>
      <c r="L568" s="189"/>
      <c r="M568" s="189"/>
      <c r="N568" s="189"/>
      <c r="O568" s="189"/>
      <c r="P568" s="189"/>
      <c r="Q568" s="189"/>
      <c r="X568" s="96"/>
    </row>
    <row r="569" spans="1:24">
      <c r="A569" s="179"/>
      <c r="B569" s="189"/>
      <c r="C569" s="189"/>
      <c r="D569" s="189"/>
      <c r="E569" s="189"/>
      <c r="F569" s="189"/>
      <c r="G569" s="189"/>
      <c r="H569" s="189"/>
      <c r="I569" s="189"/>
      <c r="J569" s="189"/>
      <c r="K569" s="189"/>
      <c r="L569" s="189"/>
      <c r="M569" s="189"/>
      <c r="N569" s="189"/>
      <c r="O569" s="189"/>
      <c r="P569" s="189"/>
      <c r="Q569" s="189"/>
      <c r="X569" s="96"/>
    </row>
    <row r="570" spans="1:24">
      <c r="A570" s="179"/>
      <c r="B570" s="189"/>
      <c r="C570" s="189"/>
      <c r="D570" s="189"/>
      <c r="E570" s="189"/>
      <c r="F570" s="189"/>
      <c r="G570" s="189"/>
      <c r="H570" s="189"/>
      <c r="I570" s="189"/>
      <c r="J570" s="189"/>
      <c r="K570" s="189"/>
      <c r="L570" s="189"/>
      <c r="M570" s="189"/>
      <c r="N570" s="189"/>
      <c r="O570" s="189"/>
      <c r="P570" s="189"/>
      <c r="Q570" s="189"/>
      <c r="X570" s="96"/>
    </row>
    <row r="571" spans="1:24">
      <c r="X571" s="96"/>
    </row>
    <row r="572" spans="1:24">
      <c r="X572" s="96"/>
    </row>
    <row r="573" spans="1:24">
      <c r="X573" s="96"/>
    </row>
    <row r="574" spans="1:24">
      <c r="X574" s="96"/>
    </row>
  </sheetData>
  <sheetProtection algorithmName="SHA-512" hashValue="w+ZCTffjJHPrjnYgoR2VqAqUKdqEXQiz01g7h4D6K2RVUxbL6iL5RNfIrnB1LM2S6kmNt1SZDxdAnjrQIi9CdA==" saltValue="I50tgZvadi5ngmtkwTMClA==" spinCount="100000" sheet="1" formatRows="0"/>
  <mergeCells count="554">
    <mergeCell ref="A541:G541"/>
    <mergeCell ref="H541:J541"/>
    <mergeCell ref="C531:F533"/>
    <mergeCell ref="H531:J531"/>
    <mergeCell ref="H532:J532"/>
    <mergeCell ref="H533:J533"/>
    <mergeCell ref="C534:F537"/>
    <mergeCell ref="H534:J534"/>
    <mergeCell ref="H535:J535"/>
    <mergeCell ref="H536:J536"/>
    <mergeCell ref="H537:J537"/>
    <mergeCell ref="A528:B540"/>
    <mergeCell ref="C528:F530"/>
    <mergeCell ref="H528:J528"/>
    <mergeCell ref="H529:J529"/>
    <mergeCell ref="H530:J530"/>
    <mergeCell ref="C538:F539"/>
    <mergeCell ref="H538:J538"/>
    <mergeCell ref="H539:J539"/>
    <mergeCell ref="C540:G540"/>
    <mergeCell ref="H540:J540"/>
    <mergeCell ref="H519:J519"/>
    <mergeCell ref="H520:J520"/>
    <mergeCell ref="C521:F524"/>
    <mergeCell ref="H521:J521"/>
    <mergeCell ref="H522:J522"/>
    <mergeCell ref="H523:J523"/>
    <mergeCell ref="H524:J524"/>
    <mergeCell ref="A514:B514"/>
    <mergeCell ref="C514:F514"/>
    <mergeCell ref="H514:J514"/>
    <mergeCell ref="A515:B527"/>
    <mergeCell ref="C515:F517"/>
    <mergeCell ref="H515:J515"/>
    <mergeCell ref="H516:J516"/>
    <mergeCell ref="H517:J517"/>
    <mergeCell ref="C518:F520"/>
    <mergeCell ref="H518:J518"/>
    <mergeCell ref="C525:F526"/>
    <mergeCell ref="H525:J525"/>
    <mergeCell ref="H526:J526"/>
    <mergeCell ref="C527:G527"/>
    <mergeCell ref="H527:J527"/>
    <mergeCell ref="A505:B505"/>
    <mergeCell ref="A506:B506"/>
    <mergeCell ref="A507:B507"/>
    <mergeCell ref="A508:B508"/>
    <mergeCell ref="A509:B509"/>
    <mergeCell ref="A510:B510"/>
    <mergeCell ref="A499:B499"/>
    <mergeCell ref="A500:B500"/>
    <mergeCell ref="A501:B501"/>
    <mergeCell ref="A502:B502"/>
    <mergeCell ref="A503:B503"/>
    <mergeCell ref="A504:B504"/>
    <mergeCell ref="A493:B493"/>
    <mergeCell ref="A494:B494"/>
    <mergeCell ref="A495:B495"/>
    <mergeCell ref="A496:B496"/>
    <mergeCell ref="A497:B497"/>
    <mergeCell ref="A498:B498"/>
    <mergeCell ref="A487:B487"/>
    <mergeCell ref="A488:B488"/>
    <mergeCell ref="A489:B489"/>
    <mergeCell ref="A490:B490"/>
    <mergeCell ref="A491:B491"/>
    <mergeCell ref="A492:B492"/>
    <mergeCell ref="A481:B481"/>
    <mergeCell ref="A482:B482"/>
    <mergeCell ref="A483:B483"/>
    <mergeCell ref="A484:B484"/>
    <mergeCell ref="A485:B485"/>
    <mergeCell ref="A486:B486"/>
    <mergeCell ref="A475:B475"/>
    <mergeCell ref="A476:B476"/>
    <mergeCell ref="A477:B477"/>
    <mergeCell ref="A478:B478"/>
    <mergeCell ref="A479:B479"/>
    <mergeCell ref="A480:B480"/>
    <mergeCell ref="A469:B469"/>
    <mergeCell ref="A470:B470"/>
    <mergeCell ref="A471:B471"/>
    <mergeCell ref="A472:B472"/>
    <mergeCell ref="A473:B473"/>
    <mergeCell ref="A474:B474"/>
    <mergeCell ref="A463:B463"/>
    <mergeCell ref="A464:B464"/>
    <mergeCell ref="A465:B465"/>
    <mergeCell ref="A466:B466"/>
    <mergeCell ref="A467:B467"/>
    <mergeCell ref="A468:B468"/>
    <mergeCell ref="A457:B457"/>
    <mergeCell ref="A458:B458"/>
    <mergeCell ref="A459:B459"/>
    <mergeCell ref="A460:B460"/>
    <mergeCell ref="A461:B461"/>
    <mergeCell ref="A462:B462"/>
    <mergeCell ref="A451:B451"/>
    <mergeCell ref="A452:B452"/>
    <mergeCell ref="A453:B453"/>
    <mergeCell ref="A454:B454"/>
    <mergeCell ref="A455:B455"/>
    <mergeCell ref="A456:B456"/>
    <mergeCell ref="A445:B445"/>
    <mergeCell ref="A446:B446"/>
    <mergeCell ref="A447:B447"/>
    <mergeCell ref="A448:B448"/>
    <mergeCell ref="A449:B449"/>
    <mergeCell ref="A450:B450"/>
    <mergeCell ref="A439:B439"/>
    <mergeCell ref="A440:B440"/>
    <mergeCell ref="A441:B441"/>
    <mergeCell ref="A442:B442"/>
    <mergeCell ref="A443:B443"/>
    <mergeCell ref="A444:B444"/>
    <mergeCell ref="A433:B433"/>
    <mergeCell ref="A434:B434"/>
    <mergeCell ref="A435:B435"/>
    <mergeCell ref="A436:B436"/>
    <mergeCell ref="A437:B437"/>
    <mergeCell ref="A438:B438"/>
    <mergeCell ref="A427:B427"/>
    <mergeCell ref="A428:B428"/>
    <mergeCell ref="A429:B429"/>
    <mergeCell ref="A430:B430"/>
    <mergeCell ref="A431:B431"/>
    <mergeCell ref="A432:B432"/>
    <mergeCell ref="A421:B421"/>
    <mergeCell ref="A422:B422"/>
    <mergeCell ref="A423:B423"/>
    <mergeCell ref="A424:B424"/>
    <mergeCell ref="A425:B425"/>
    <mergeCell ref="A426:B426"/>
    <mergeCell ref="A415:B415"/>
    <mergeCell ref="A416:B416"/>
    <mergeCell ref="A417:B417"/>
    <mergeCell ref="A418:B418"/>
    <mergeCell ref="A419:B419"/>
    <mergeCell ref="A420:B420"/>
    <mergeCell ref="A409:B409"/>
    <mergeCell ref="A410:B410"/>
    <mergeCell ref="A411:B411"/>
    <mergeCell ref="A412:B412"/>
    <mergeCell ref="A413:B413"/>
    <mergeCell ref="A414:B414"/>
    <mergeCell ref="A403:B403"/>
    <mergeCell ref="A404:B404"/>
    <mergeCell ref="A405:B405"/>
    <mergeCell ref="A406:B406"/>
    <mergeCell ref="A407:B407"/>
    <mergeCell ref="A408:B408"/>
    <mergeCell ref="A397:B397"/>
    <mergeCell ref="A398:B398"/>
    <mergeCell ref="A399:B399"/>
    <mergeCell ref="A400:B400"/>
    <mergeCell ref="A401:B401"/>
    <mergeCell ref="A402:B402"/>
    <mergeCell ref="A391:B391"/>
    <mergeCell ref="A392:B392"/>
    <mergeCell ref="A393:B393"/>
    <mergeCell ref="A394:B394"/>
    <mergeCell ref="A395:B395"/>
    <mergeCell ref="A396:B396"/>
    <mergeCell ref="A385:B385"/>
    <mergeCell ref="A386:B386"/>
    <mergeCell ref="A387:B387"/>
    <mergeCell ref="A388:B388"/>
    <mergeCell ref="A389:B389"/>
    <mergeCell ref="A390:B390"/>
    <mergeCell ref="A379:B379"/>
    <mergeCell ref="A380:B380"/>
    <mergeCell ref="A381:B381"/>
    <mergeCell ref="A382:B382"/>
    <mergeCell ref="A383:B383"/>
    <mergeCell ref="A384:B384"/>
    <mergeCell ref="A373:B373"/>
    <mergeCell ref="A374:B374"/>
    <mergeCell ref="A375:B375"/>
    <mergeCell ref="A376:B376"/>
    <mergeCell ref="A377:B377"/>
    <mergeCell ref="A378:B378"/>
    <mergeCell ref="A367:B367"/>
    <mergeCell ref="A368:B368"/>
    <mergeCell ref="A369:B369"/>
    <mergeCell ref="A370:B370"/>
    <mergeCell ref="A371:B371"/>
    <mergeCell ref="A372:B372"/>
    <mergeCell ref="A361:B361"/>
    <mergeCell ref="A362:B362"/>
    <mergeCell ref="A363:B363"/>
    <mergeCell ref="A364:B364"/>
    <mergeCell ref="A365:B365"/>
    <mergeCell ref="A366:B366"/>
    <mergeCell ref="A355:B355"/>
    <mergeCell ref="A356:B356"/>
    <mergeCell ref="A357:B357"/>
    <mergeCell ref="A358:B358"/>
    <mergeCell ref="A359:B359"/>
    <mergeCell ref="A360:B360"/>
    <mergeCell ref="A349:B349"/>
    <mergeCell ref="A350:B350"/>
    <mergeCell ref="A351:B351"/>
    <mergeCell ref="A352:B352"/>
    <mergeCell ref="A353:B353"/>
    <mergeCell ref="A354:B354"/>
    <mergeCell ref="A343:B343"/>
    <mergeCell ref="A344:B344"/>
    <mergeCell ref="A345:B345"/>
    <mergeCell ref="A346:B346"/>
    <mergeCell ref="A347:B347"/>
    <mergeCell ref="A348:B348"/>
    <mergeCell ref="A337:B337"/>
    <mergeCell ref="A338:B338"/>
    <mergeCell ref="A339:B339"/>
    <mergeCell ref="A340:B340"/>
    <mergeCell ref="A341:B341"/>
    <mergeCell ref="A342:B342"/>
    <mergeCell ref="A331:B331"/>
    <mergeCell ref="A332:B332"/>
    <mergeCell ref="A333:B333"/>
    <mergeCell ref="A334:B334"/>
    <mergeCell ref="A335:B335"/>
    <mergeCell ref="A336:B336"/>
    <mergeCell ref="A325:B325"/>
    <mergeCell ref="A326:B326"/>
    <mergeCell ref="A327:B327"/>
    <mergeCell ref="A328:B328"/>
    <mergeCell ref="A329:B329"/>
    <mergeCell ref="A330:B330"/>
    <mergeCell ref="A319:B319"/>
    <mergeCell ref="A320:B320"/>
    <mergeCell ref="A321:B321"/>
    <mergeCell ref="A322:B322"/>
    <mergeCell ref="A323:B323"/>
    <mergeCell ref="A324:B324"/>
    <mergeCell ref="A313:B313"/>
    <mergeCell ref="A314:B314"/>
    <mergeCell ref="A315:B315"/>
    <mergeCell ref="A316:B316"/>
    <mergeCell ref="A317:B317"/>
    <mergeCell ref="A318:B318"/>
    <mergeCell ref="A307:B307"/>
    <mergeCell ref="A308:B308"/>
    <mergeCell ref="A309:B309"/>
    <mergeCell ref="A310:B310"/>
    <mergeCell ref="A311:B311"/>
    <mergeCell ref="A312:B312"/>
    <mergeCell ref="A301:B301"/>
    <mergeCell ref="A302:B302"/>
    <mergeCell ref="A303:B303"/>
    <mergeCell ref="A304:B304"/>
    <mergeCell ref="A305:B305"/>
    <mergeCell ref="A306:B306"/>
    <mergeCell ref="A295:B295"/>
    <mergeCell ref="A296:B296"/>
    <mergeCell ref="A297:B297"/>
    <mergeCell ref="A298:B298"/>
    <mergeCell ref="A299:B299"/>
    <mergeCell ref="A300:B300"/>
    <mergeCell ref="A289:B289"/>
    <mergeCell ref="A290:B290"/>
    <mergeCell ref="A291:B291"/>
    <mergeCell ref="A292:B292"/>
    <mergeCell ref="A293:B293"/>
    <mergeCell ref="A294:B294"/>
    <mergeCell ref="A283:B283"/>
    <mergeCell ref="A284:B284"/>
    <mergeCell ref="A285:B285"/>
    <mergeCell ref="A286:B286"/>
    <mergeCell ref="A287:B287"/>
    <mergeCell ref="A288:B288"/>
    <mergeCell ref="A277:B277"/>
    <mergeCell ref="A278:B278"/>
    <mergeCell ref="A279:B279"/>
    <mergeCell ref="A280:B280"/>
    <mergeCell ref="A281:B281"/>
    <mergeCell ref="A282:B282"/>
    <mergeCell ref="A271:B271"/>
    <mergeCell ref="A272:B272"/>
    <mergeCell ref="A273:B273"/>
    <mergeCell ref="A274:B274"/>
    <mergeCell ref="A275:B275"/>
    <mergeCell ref="A276:B276"/>
    <mergeCell ref="A265:B265"/>
    <mergeCell ref="A266:B266"/>
    <mergeCell ref="A267:B267"/>
    <mergeCell ref="A268:B268"/>
    <mergeCell ref="A269:B269"/>
    <mergeCell ref="A270:B270"/>
    <mergeCell ref="A259:B259"/>
    <mergeCell ref="A260:B260"/>
    <mergeCell ref="A261:B261"/>
    <mergeCell ref="A262:B262"/>
    <mergeCell ref="A263:B263"/>
    <mergeCell ref="A264:B264"/>
    <mergeCell ref="A253:B253"/>
    <mergeCell ref="A254:B254"/>
    <mergeCell ref="A255:B255"/>
    <mergeCell ref="A256:B256"/>
    <mergeCell ref="A257:B257"/>
    <mergeCell ref="A258:B258"/>
    <mergeCell ref="A247:B247"/>
    <mergeCell ref="A248:B248"/>
    <mergeCell ref="A249:B249"/>
    <mergeCell ref="A250:B250"/>
    <mergeCell ref="A251:B251"/>
    <mergeCell ref="A252:B252"/>
    <mergeCell ref="A241:B241"/>
    <mergeCell ref="A242:B242"/>
    <mergeCell ref="A243:B243"/>
    <mergeCell ref="A244:B244"/>
    <mergeCell ref="A245:B245"/>
    <mergeCell ref="A246:B246"/>
    <mergeCell ref="A235:B235"/>
    <mergeCell ref="A236:B236"/>
    <mergeCell ref="A237:B237"/>
    <mergeCell ref="A238:B238"/>
    <mergeCell ref="A239:B239"/>
    <mergeCell ref="A240:B240"/>
    <mergeCell ref="A229:B229"/>
    <mergeCell ref="A230:B230"/>
    <mergeCell ref="A231:B231"/>
    <mergeCell ref="A232:B232"/>
    <mergeCell ref="A233:B233"/>
    <mergeCell ref="A234:B234"/>
    <mergeCell ref="A223:B223"/>
    <mergeCell ref="A224:B224"/>
    <mergeCell ref="A225:B225"/>
    <mergeCell ref="A226:B226"/>
    <mergeCell ref="A227:B227"/>
    <mergeCell ref="A228:B228"/>
    <mergeCell ref="A217:B217"/>
    <mergeCell ref="A218:B218"/>
    <mergeCell ref="A219:B219"/>
    <mergeCell ref="A220:B220"/>
    <mergeCell ref="A221:B221"/>
    <mergeCell ref="A222:B222"/>
    <mergeCell ref="A211:B211"/>
    <mergeCell ref="A212:B212"/>
    <mergeCell ref="A213:B213"/>
    <mergeCell ref="A214:B214"/>
    <mergeCell ref="A215:B215"/>
    <mergeCell ref="A216:B216"/>
    <mergeCell ref="A205:B205"/>
    <mergeCell ref="A206:B206"/>
    <mergeCell ref="A207:B207"/>
    <mergeCell ref="A208:B208"/>
    <mergeCell ref="A209:B209"/>
    <mergeCell ref="A210:B210"/>
    <mergeCell ref="A199:B199"/>
    <mergeCell ref="A200:B200"/>
    <mergeCell ref="A201:B201"/>
    <mergeCell ref="A202:B202"/>
    <mergeCell ref="A203:B203"/>
    <mergeCell ref="A204:B204"/>
    <mergeCell ref="A193:B193"/>
    <mergeCell ref="A194:B194"/>
    <mergeCell ref="A195:B195"/>
    <mergeCell ref="A196:B196"/>
    <mergeCell ref="A197:B197"/>
    <mergeCell ref="A198:B198"/>
    <mergeCell ref="A187:B187"/>
    <mergeCell ref="A188:B188"/>
    <mergeCell ref="A189:B189"/>
    <mergeCell ref="A190:B190"/>
    <mergeCell ref="A191:B191"/>
    <mergeCell ref="A192:B192"/>
    <mergeCell ref="A181:B181"/>
    <mergeCell ref="A182:B182"/>
    <mergeCell ref="A183:B183"/>
    <mergeCell ref="A184:B184"/>
    <mergeCell ref="A185:B185"/>
    <mergeCell ref="A186:B186"/>
    <mergeCell ref="A175:B175"/>
    <mergeCell ref="A176:B176"/>
    <mergeCell ref="A177:B177"/>
    <mergeCell ref="A178:B178"/>
    <mergeCell ref="A179:B179"/>
    <mergeCell ref="A180:B180"/>
    <mergeCell ref="A169:B169"/>
    <mergeCell ref="A170:B170"/>
    <mergeCell ref="A171:B171"/>
    <mergeCell ref="A172:B172"/>
    <mergeCell ref="A173:B173"/>
    <mergeCell ref="A174:B174"/>
    <mergeCell ref="A163:B163"/>
    <mergeCell ref="A164:B164"/>
    <mergeCell ref="A165:B165"/>
    <mergeCell ref="A166:B166"/>
    <mergeCell ref="A167:B167"/>
    <mergeCell ref="A168:B168"/>
    <mergeCell ref="A157:B157"/>
    <mergeCell ref="A158:B158"/>
    <mergeCell ref="A159:B159"/>
    <mergeCell ref="A160:B160"/>
    <mergeCell ref="A161:B161"/>
    <mergeCell ref="A162:B162"/>
    <mergeCell ref="A151:B151"/>
    <mergeCell ref="A152:B152"/>
    <mergeCell ref="A153:B153"/>
    <mergeCell ref="A154:B154"/>
    <mergeCell ref="A155:B155"/>
    <mergeCell ref="A156:B156"/>
    <mergeCell ref="A145:B145"/>
    <mergeCell ref="A146:B146"/>
    <mergeCell ref="A147:B147"/>
    <mergeCell ref="A148:B148"/>
    <mergeCell ref="A149:B149"/>
    <mergeCell ref="A150:B150"/>
    <mergeCell ref="A139:B139"/>
    <mergeCell ref="A140:B140"/>
    <mergeCell ref="A141:B141"/>
    <mergeCell ref="A142:B142"/>
    <mergeCell ref="A143:B143"/>
    <mergeCell ref="A144:B144"/>
    <mergeCell ref="A133:B133"/>
    <mergeCell ref="A134:B134"/>
    <mergeCell ref="A135:B135"/>
    <mergeCell ref="A136:B136"/>
    <mergeCell ref="A137:B137"/>
    <mergeCell ref="A138:B138"/>
    <mergeCell ref="A127:B127"/>
    <mergeCell ref="A128:B128"/>
    <mergeCell ref="A129:B129"/>
    <mergeCell ref="A130:B130"/>
    <mergeCell ref="A131:B131"/>
    <mergeCell ref="A132:B132"/>
    <mergeCell ref="A121:B121"/>
    <mergeCell ref="A122:B122"/>
    <mergeCell ref="A123:B123"/>
    <mergeCell ref="A124:B124"/>
    <mergeCell ref="A125:B125"/>
    <mergeCell ref="A126:B126"/>
    <mergeCell ref="A115:B115"/>
    <mergeCell ref="A116:B116"/>
    <mergeCell ref="A117:B117"/>
    <mergeCell ref="A118:B118"/>
    <mergeCell ref="A119:B119"/>
    <mergeCell ref="A120:B120"/>
    <mergeCell ref="A109:B109"/>
    <mergeCell ref="A110:B110"/>
    <mergeCell ref="A111:B111"/>
    <mergeCell ref="A112:B112"/>
    <mergeCell ref="A113:B113"/>
    <mergeCell ref="A114:B114"/>
    <mergeCell ref="A103:B103"/>
    <mergeCell ref="A104:B104"/>
    <mergeCell ref="A105:B105"/>
    <mergeCell ref="A106:B106"/>
    <mergeCell ref="A107:B107"/>
    <mergeCell ref="A108:B108"/>
    <mergeCell ref="A97:B97"/>
    <mergeCell ref="A98:B98"/>
    <mergeCell ref="A99:B99"/>
    <mergeCell ref="A100:B100"/>
    <mergeCell ref="A101:B101"/>
    <mergeCell ref="A102:B102"/>
    <mergeCell ref="A91:B91"/>
    <mergeCell ref="A92:B92"/>
    <mergeCell ref="A93:B93"/>
    <mergeCell ref="A94:B94"/>
    <mergeCell ref="A95:B95"/>
    <mergeCell ref="A96:B96"/>
    <mergeCell ref="A85:B85"/>
    <mergeCell ref="A86:B86"/>
    <mergeCell ref="A87:B87"/>
    <mergeCell ref="A88:B88"/>
    <mergeCell ref="A89:B89"/>
    <mergeCell ref="A90:B90"/>
    <mergeCell ref="A79:B79"/>
    <mergeCell ref="A80:B80"/>
    <mergeCell ref="A81:B81"/>
    <mergeCell ref="A82:B82"/>
    <mergeCell ref="A83:B83"/>
    <mergeCell ref="A84:B84"/>
    <mergeCell ref="A73:B73"/>
    <mergeCell ref="A74:B74"/>
    <mergeCell ref="A75:B75"/>
    <mergeCell ref="A76:B76"/>
    <mergeCell ref="A77:B77"/>
    <mergeCell ref="A78:B78"/>
    <mergeCell ref="A67:B67"/>
    <mergeCell ref="A68:B68"/>
    <mergeCell ref="A69:B69"/>
    <mergeCell ref="A70:B70"/>
    <mergeCell ref="A71:B71"/>
    <mergeCell ref="A72:B72"/>
    <mergeCell ref="A61:B61"/>
    <mergeCell ref="A62:B62"/>
    <mergeCell ref="A63:B63"/>
    <mergeCell ref="A64:B64"/>
    <mergeCell ref="A65:B65"/>
    <mergeCell ref="A66:B66"/>
    <mergeCell ref="A55:B55"/>
    <mergeCell ref="A56:B56"/>
    <mergeCell ref="A57:B57"/>
    <mergeCell ref="A58:B58"/>
    <mergeCell ref="A59:B59"/>
    <mergeCell ref="A60:B60"/>
    <mergeCell ref="A49:B49"/>
    <mergeCell ref="A50:B50"/>
    <mergeCell ref="A51:B51"/>
    <mergeCell ref="A52:B52"/>
    <mergeCell ref="A53:B53"/>
    <mergeCell ref="A54:B54"/>
    <mergeCell ref="A43:B43"/>
    <mergeCell ref="A44:B44"/>
    <mergeCell ref="A45:B45"/>
    <mergeCell ref="A46:B46"/>
    <mergeCell ref="A47:B47"/>
    <mergeCell ref="A48:B48"/>
    <mergeCell ref="A37:B37"/>
    <mergeCell ref="A38:B38"/>
    <mergeCell ref="A39:B39"/>
    <mergeCell ref="A40:B40"/>
    <mergeCell ref="A41:B41"/>
    <mergeCell ref="A42:B42"/>
    <mergeCell ref="A31:B31"/>
    <mergeCell ref="A32:B32"/>
    <mergeCell ref="A33:B33"/>
    <mergeCell ref="A34:B34"/>
    <mergeCell ref="A35:B35"/>
    <mergeCell ref="A36:B36"/>
    <mergeCell ref="A25:B25"/>
    <mergeCell ref="A26:B26"/>
    <mergeCell ref="A27:B27"/>
    <mergeCell ref="A28:B28"/>
    <mergeCell ref="A29:B29"/>
    <mergeCell ref="A30:B30"/>
    <mergeCell ref="A19:B19"/>
    <mergeCell ref="A20:B20"/>
    <mergeCell ref="A21:B21"/>
    <mergeCell ref="A22:B22"/>
    <mergeCell ref="A23:B23"/>
    <mergeCell ref="A24:B24"/>
    <mergeCell ref="A15:B15"/>
    <mergeCell ref="A16:B16"/>
    <mergeCell ref="A17:B17"/>
    <mergeCell ref="A18:B18"/>
    <mergeCell ref="C7:F7"/>
    <mergeCell ref="C8:F8"/>
    <mergeCell ref="I8:R8"/>
    <mergeCell ref="A10:B10"/>
    <mergeCell ref="A11:B11"/>
    <mergeCell ref="A12:B12"/>
    <mergeCell ref="B2:R2"/>
    <mergeCell ref="C3:R3"/>
    <mergeCell ref="C5:F5"/>
    <mergeCell ref="H5:M5"/>
    <mergeCell ref="O5:Q6"/>
    <mergeCell ref="C6:F6"/>
    <mergeCell ref="H6:M6"/>
    <mergeCell ref="A13:B13"/>
    <mergeCell ref="A14:B14"/>
  </mergeCells>
  <phoneticPr fontId="3"/>
  <conditionalFormatting sqref="I11:I510">
    <cfRule type="expression" dxfId="17" priority="22">
      <formula>INDIRECT(ADDRESS(ROW(),COLUMN()))=TRUNC(INDIRECT(ADDRESS(ROW(),COLUMN())))</formula>
    </cfRule>
  </conditionalFormatting>
  <conditionalFormatting sqref="K11:K510">
    <cfRule type="expression" dxfId="16" priority="20">
      <formula>INDIRECT(ADDRESS(ROW(),COLUMN()))=TRUNC(INDIRECT(ADDRESS(ROW(),COLUMN())))</formula>
    </cfRule>
  </conditionalFormatting>
  <conditionalFormatting sqref="N11:N510">
    <cfRule type="expression" dxfId="15" priority="1">
      <formula>INDIRECT(ADDRESS(ROW(),COLUMN()))=TRUNC(INDIRECT(ADDRESS(ROW(),COLUMN())))</formula>
    </cfRule>
  </conditionalFormatting>
  <conditionalFormatting sqref="O5:Q7">
    <cfRule type="cellIs" dxfId="14" priority="212" operator="equal">
      <formula>"「費目：その他」で補助対象外に仕分けされていないものがある"</formula>
    </cfRule>
  </conditionalFormatting>
  <dataValidations count="7">
    <dataValidation type="list" imeMode="hiragana" allowBlank="1" showInputMessage="1" showErrorMessage="1" sqref="E61:E510 D11:D510" xr:uid="{9661E58A-7166-46D3-B8FF-28DF5934FAA6}">
      <formula1>INDIRECT(C11)</formula1>
    </dataValidation>
    <dataValidation type="list" imeMode="hiragana" allowBlank="1" showInputMessage="1" showErrorMessage="1" sqref="C11:C12" xr:uid="{40169EAA-26A9-42A5-AAA4-70FC06ED46E0}">
      <formula1>$A$556:$A$559</formula1>
    </dataValidation>
    <dataValidation imeMode="off" allowBlank="1" showInputMessage="1" showErrorMessage="1" sqref="K11:K510 H515:J541 H512:J512 N11:N510 Q11:Q510" xr:uid="{B3A74689-5411-4E6E-98D2-1FE4D9F0F799}"/>
    <dataValidation type="list" imeMode="hiragana" allowBlank="1" showInputMessage="1" showErrorMessage="1" sqref="C13:C510" xr:uid="{2020A5F9-88E9-42AB-BC0F-5E504A5820E3}">
      <formula1>区分</formula1>
    </dataValidation>
    <dataValidation type="list" allowBlank="1" showInputMessage="1" showErrorMessage="1" sqref="R11:S510" xr:uid="{6417773A-C2A1-4E02-936E-721462E46A6D}">
      <formula1>"○"</formula1>
    </dataValidation>
    <dataValidation imeMode="disabled" allowBlank="1" showInputMessage="1" showErrorMessage="1" sqref="C3 G6 A11:A510 J6:M7 H6:I8 B2 C6 C8 G8" xr:uid="{73502B74-6011-4572-86F2-E724E4139264}"/>
    <dataValidation imeMode="hiragana" allowBlank="1" showInputMessage="1" showErrorMessage="1" sqref="L11:L510 F11:G510 O11:O510 E11:E60" xr:uid="{02C5D899-9A61-4349-8BEC-AE4ED77AEA45}"/>
  </dataValidations>
  <pageMargins left="0.7" right="0.7" top="0.75" bottom="0.75" header="0.3" footer="0.3"/>
  <pageSetup paperSize="9" scale="57" orientation="portrait" r:id="rId1"/>
  <rowBreaks count="1" manualBreakCount="1">
    <brk id="511" max="16383" man="1"/>
  </rowBreaks>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574"/>
  <sheetViews>
    <sheetView view="pageBreakPreview" topLeftCell="A56" zoomScaleNormal="70" zoomScaleSheetLayoutView="100" workbookViewId="0">
      <selection activeCell="C518" sqref="C518:F520"/>
    </sheetView>
  </sheetViews>
  <sheetFormatPr defaultColWidth="9" defaultRowHeight="15"/>
  <cols>
    <col min="1" max="1" width="3.77734375" style="65" customWidth="1"/>
    <col min="2" max="2" width="2.6640625" style="65" customWidth="1"/>
    <col min="3" max="3" width="16.6640625" style="65" customWidth="1"/>
    <col min="4" max="5" width="8.33203125" style="65" customWidth="1"/>
    <col min="6" max="6" width="12.21875" style="65" customWidth="1"/>
    <col min="7" max="7" width="36.109375" style="65" customWidth="1"/>
    <col min="8" max="8" width="1.109375" style="65" customWidth="1"/>
    <col min="9" max="9" width="9.44140625" style="65" customWidth="1"/>
    <col min="10" max="10" width="1.33203125" style="65" customWidth="1"/>
    <col min="11" max="11" width="6" style="65" customWidth="1"/>
    <col min="12" max="12" width="6.109375" style="65" customWidth="1"/>
    <col min="13" max="13" width="1.88671875" style="65" customWidth="1"/>
    <col min="14" max="14" width="6" style="65" customWidth="1"/>
    <col min="15" max="15" width="6.109375" style="65" customWidth="1"/>
    <col min="16" max="16" width="1.77734375" style="65" customWidth="1"/>
    <col min="17" max="17" width="8.44140625" style="65" customWidth="1"/>
    <col min="18" max="19" width="6.44140625" style="65" customWidth="1"/>
    <col min="20" max="20" width="20.6640625" style="65" customWidth="1"/>
    <col min="21" max="21" width="18.33203125" style="65" customWidth="1"/>
    <col min="22" max="22" width="25.33203125" style="65" customWidth="1"/>
    <col min="23" max="23" width="9" style="65" customWidth="1"/>
    <col min="24" max="24" width="9" style="72" hidden="1" customWidth="1"/>
    <col min="25" max="25" width="9" style="65" customWidth="1"/>
    <col min="26" max="16384" width="9" style="65"/>
  </cols>
  <sheetData>
    <row r="1" spans="1:24" ht="16.2">
      <c r="A1" s="71" t="str">
        <f>"【 内訳書 】 "&amp;様式1!L11</f>
        <v xml:space="preserve">【 内訳書 】 </v>
      </c>
      <c r="B1" s="58"/>
    </row>
    <row r="2" spans="1:24" ht="25.5" customHeight="1">
      <c r="B2" s="688" t="s">
        <v>193</v>
      </c>
      <c r="C2" s="688"/>
      <c r="D2" s="688"/>
      <c r="E2" s="688"/>
      <c r="F2" s="688"/>
      <c r="G2" s="688"/>
      <c r="H2" s="688"/>
      <c r="I2" s="688"/>
      <c r="J2" s="688"/>
      <c r="K2" s="688"/>
      <c r="L2" s="688"/>
      <c r="M2" s="688"/>
      <c r="N2" s="688"/>
      <c r="O2" s="688"/>
      <c r="P2" s="688"/>
      <c r="Q2" s="688"/>
      <c r="R2" s="688"/>
    </row>
    <row r="3" spans="1:24" ht="69.75" customHeight="1">
      <c r="C3" s="751" t="s">
        <v>222</v>
      </c>
      <c r="D3" s="751"/>
      <c r="E3" s="751"/>
      <c r="F3" s="751"/>
      <c r="G3" s="751"/>
      <c r="H3" s="751"/>
      <c r="I3" s="751"/>
      <c r="J3" s="751"/>
      <c r="K3" s="751"/>
      <c r="L3" s="751"/>
      <c r="M3" s="751"/>
      <c r="N3" s="751"/>
      <c r="O3" s="751"/>
      <c r="P3" s="751"/>
      <c r="Q3" s="751"/>
      <c r="R3" s="751"/>
      <c r="X3" s="72">
        <v>18</v>
      </c>
    </row>
    <row r="4" spans="1:24" ht="11.25" customHeight="1">
      <c r="A4" s="73"/>
      <c r="B4" s="73"/>
      <c r="C4" s="74"/>
      <c r="D4" s="75"/>
      <c r="E4" s="75"/>
      <c r="F4" s="75"/>
      <c r="G4" s="76"/>
      <c r="H4" s="76"/>
      <c r="I4" s="76"/>
      <c r="J4" s="76"/>
      <c r="K4" s="76"/>
      <c r="L4" s="76"/>
      <c r="M4" s="76"/>
      <c r="N4" s="76"/>
      <c r="O4" s="76"/>
      <c r="P4" s="76"/>
      <c r="Q4" s="76"/>
    </row>
    <row r="5" spans="1:24" ht="21.75" customHeight="1">
      <c r="A5" s="73"/>
      <c r="B5" s="73"/>
      <c r="C5" s="690" t="s">
        <v>158</v>
      </c>
      <c r="D5" s="691"/>
      <c r="E5" s="691"/>
      <c r="F5" s="692"/>
      <c r="G5" s="77" t="s">
        <v>159</v>
      </c>
      <c r="H5" s="693" t="s">
        <v>160</v>
      </c>
      <c r="I5" s="694"/>
      <c r="J5" s="694"/>
      <c r="K5" s="694"/>
      <c r="L5" s="694"/>
      <c r="M5" s="695"/>
      <c r="N5" s="78"/>
      <c r="O5" s="696" t="str">
        <f>IF(H526&lt;&gt;0,"「細目：その他」で補助対象外に仕分けされていないものがある","")</f>
        <v/>
      </c>
      <c r="P5" s="696"/>
      <c r="Q5" s="696"/>
    </row>
    <row r="6" spans="1:24" ht="21.75" customHeight="1">
      <c r="A6" s="73"/>
      <c r="B6" s="73"/>
      <c r="C6" s="697">
        <f>SUMIFS($Q$11:$Q$310,$R$11:$R$310,"")</f>
        <v>0</v>
      </c>
      <c r="D6" s="698"/>
      <c r="E6" s="698"/>
      <c r="F6" s="699"/>
      <c r="G6" s="149">
        <f>SUMIFS($Q$11:$Q$310,$R$11:$R$310,"○")</f>
        <v>0</v>
      </c>
      <c r="H6" s="700">
        <f>SUM(C6,G6)</f>
        <v>0</v>
      </c>
      <c r="I6" s="701"/>
      <c r="J6" s="701"/>
      <c r="K6" s="701"/>
      <c r="L6" s="701"/>
      <c r="M6" s="702"/>
      <c r="N6" s="78"/>
      <c r="O6" s="696"/>
      <c r="P6" s="696"/>
      <c r="Q6" s="696"/>
    </row>
    <row r="7" spans="1:24" ht="21.75" customHeight="1">
      <c r="A7" s="73"/>
      <c r="B7" s="73"/>
      <c r="C7" s="690" t="s">
        <v>161</v>
      </c>
      <c r="D7" s="691"/>
      <c r="E7" s="691"/>
      <c r="F7" s="692"/>
      <c r="G7" s="77" t="s">
        <v>162</v>
      </c>
      <c r="H7" s="79"/>
      <c r="I7" s="80"/>
      <c r="J7" s="80"/>
      <c r="K7" s="80"/>
      <c r="L7" s="80"/>
      <c r="M7" s="80"/>
      <c r="N7" s="78"/>
      <c r="O7" s="226"/>
      <c r="P7" s="226"/>
      <c r="Q7" s="226"/>
    </row>
    <row r="8" spans="1:24" ht="21.75" customHeight="1">
      <c r="A8" s="73"/>
      <c r="B8" s="73"/>
      <c r="C8" s="697">
        <f>SUMIFS($Q$11:$Q$310,$S$11:$S$310,"○",$R$11:$R$310,"")</f>
        <v>0</v>
      </c>
      <c r="D8" s="698"/>
      <c r="E8" s="698"/>
      <c r="F8" s="699"/>
      <c r="G8" s="150">
        <f>IF(様式1!N33="■",0,ROUNDDOWN((C6-C8)*10/110,0))</f>
        <v>0</v>
      </c>
      <c r="H8" s="79"/>
      <c r="I8" s="705" t="str">
        <f>IF(C6-C8&gt;0,IF(様式1!N33="■","←免税事業者又は簡易課税事業者のため，消費税等仕入控除税額０",""),"")</f>
        <v/>
      </c>
      <c r="J8" s="705"/>
      <c r="K8" s="705"/>
      <c r="L8" s="705"/>
      <c r="M8" s="705"/>
      <c r="N8" s="705"/>
      <c r="O8" s="705"/>
      <c r="P8" s="705"/>
      <c r="Q8" s="705"/>
      <c r="R8" s="705"/>
    </row>
    <row r="9" spans="1:24" ht="20.25" customHeight="1">
      <c r="A9" s="81" t="s">
        <v>163</v>
      </c>
      <c r="B9" s="81"/>
      <c r="C9" s="78"/>
      <c r="D9" s="82"/>
      <c r="E9" s="82"/>
      <c r="F9" s="82"/>
      <c r="G9" s="83">
        <f>SUMIFS($Q$11:$Q$310,$S$11:$S$310,"○")</f>
        <v>0</v>
      </c>
      <c r="H9" s="84"/>
      <c r="I9" s="84"/>
      <c r="J9" s="84"/>
      <c r="K9" s="84"/>
      <c r="L9" s="84"/>
      <c r="M9" s="84"/>
      <c r="N9" s="84"/>
      <c r="O9" s="84"/>
      <c r="P9" s="84"/>
      <c r="R9" s="85"/>
      <c r="S9" s="85" t="s">
        <v>164</v>
      </c>
    </row>
    <row r="10" spans="1:24" ht="36" customHeight="1">
      <c r="A10" s="706" t="s">
        <v>165</v>
      </c>
      <c r="B10" s="707"/>
      <c r="C10" s="86" t="s">
        <v>166</v>
      </c>
      <c r="D10" s="86" t="s">
        <v>167</v>
      </c>
      <c r="E10" s="87" t="s">
        <v>168</v>
      </c>
      <c r="F10" s="87" t="s">
        <v>169</v>
      </c>
      <c r="G10" s="88" t="s">
        <v>170</v>
      </c>
      <c r="H10" s="89"/>
      <c r="I10" s="90" t="s">
        <v>171</v>
      </c>
      <c r="J10" s="91" t="s">
        <v>172</v>
      </c>
      <c r="K10" s="90" t="s">
        <v>173</v>
      </c>
      <c r="L10" s="92" t="s">
        <v>174</v>
      </c>
      <c r="M10" s="91" t="s">
        <v>172</v>
      </c>
      <c r="N10" s="90" t="s">
        <v>175</v>
      </c>
      <c r="O10" s="92" t="s">
        <v>174</v>
      </c>
      <c r="P10" s="91" t="s">
        <v>176</v>
      </c>
      <c r="Q10" s="93" t="s">
        <v>177</v>
      </c>
      <c r="R10" s="94" t="s">
        <v>178</v>
      </c>
      <c r="S10" s="95" t="s">
        <v>179</v>
      </c>
    </row>
    <row r="11" spans="1:24" ht="18" customHeight="1">
      <c r="A11" s="708">
        <v>1</v>
      </c>
      <c r="B11" s="709"/>
      <c r="C11" s="167"/>
      <c r="D11" s="151"/>
      <c r="E11" s="152"/>
      <c r="F11" s="152"/>
      <c r="G11" s="159"/>
      <c r="H11" s="160"/>
      <c r="I11" s="173"/>
      <c r="J11" s="154"/>
      <c r="K11" s="182"/>
      <c r="L11" s="171"/>
      <c r="M11" s="170"/>
      <c r="N11" s="182"/>
      <c r="O11" s="171"/>
      <c r="P11" s="155"/>
      <c r="Q11" s="156">
        <f>IF(I11="",0,INT(SUM(PRODUCT(I11,K11,N11))))</f>
        <v>0</v>
      </c>
      <c r="R11" s="157"/>
      <c r="S11" s="158"/>
    </row>
    <row r="12" spans="1:24" ht="18" customHeight="1">
      <c r="A12" s="703">
        <v>2</v>
      </c>
      <c r="B12" s="704"/>
      <c r="C12" s="167"/>
      <c r="D12" s="151"/>
      <c r="E12" s="152"/>
      <c r="F12" s="152"/>
      <c r="G12" s="159"/>
      <c r="H12" s="160"/>
      <c r="I12" s="173"/>
      <c r="J12" s="160"/>
      <c r="K12" s="173"/>
      <c r="L12" s="161"/>
      <c r="M12" s="162"/>
      <c r="N12" s="173"/>
      <c r="O12" s="161"/>
      <c r="P12" s="163"/>
      <c r="Q12" s="156">
        <f t="shared" ref="Q12:Q75" si="0">IF(I12="",0,INT(SUM(PRODUCT(I12,K12,N12))))</f>
        <v>0</v>
      </c>
      <c r="R12" s="164"/>
      <c r="S12" s="165"/>
    </row>
    <row r="13" spans="1:24" ht="18" customHeight="1">
      <c r="A13" s="703">
        <v>3</v>
      </c>
      <c r="B13" s="704"/>
      <c r="C13" s="167"/>
      <c r="D13" s="151"/>
      <c r="E13" s="152"/>
      <c r="F13" s="152"/>
      <c r="G13" s="159"/>
      <c r="H13" s="160"/>
      <c r="I13" s="173"/>
      <c r="J13" s="160"/>
      <c r="K13" s="173"/>
      <c r="L13" s="161"/>
      <c r="M13" s="162"/>
      <c r="N13" s="173"/>
      <c r="O13" s="161"/>
      <c r="P13" s="163"/>
      <c r="Q13" s="156">
        <f t="shared" si="0"/>
        <v>0</v>
      </c>
      <c r="R13" s="164"/>
      <c r="S13" s="165"/>
    </row>
    <row r="14" spans="1:24" ht="18" customHeight="1">
      <c r="A14" s="703">
        <v>4</v>
      </c>
      <c r="B14" s="704"/>
      <c r="C14" s="167"/>
      <c r="D14" s="151"/>
      <c r="E14" s="152"/>
      <c r="F14" s="152"/>
      <c r="G14" s="159"/>
      <c r="H14" s="160"/>
      <c r="I14" s="173"/>
      <c r="J14" s="160"/>
      <c r="K14" s="173"/>
      <c r="L14" s="161"/>
      <c r="M14" s="162"/>
      <c r="N14" s="173"/>
      <c r="O14" s="161"/>
      <c r="P14" s="163"/>
      <c r="Q14" s="156">
        <f t="shared" si="0"/>
        <v>0</v>
      </c>
      <c r="R14" s="164"/>
      <c r="S14" s="165"/>
    </row>
    <row r="15" spans="1:24" ht="18" customHeight="1">
      <c r="A15" s="703">
        <v>5</v>
      </c>
      <c r="B15" s="704"/>
      <c r="C15" s="167"/>
      <c r="D15" s="151"/>
      <c r="E15" s="152"/>
      <c r="F15" s="152"/>
      <c r="G15" s="159"/>
      <c r="H15" s="160"/>
      <c r="I15" s="173"/>
      <c r="J15" s="160"/>
      <c r="K15" s="173"/>
      <c r="L15" s="161"/>
      <c r="M15" s="162"/>
      <c r="N15" s="173"/>
      <c r="O15" s="161"/>
      <c r="P15" s="163"/>
      <c r="Q15" s="156">
        <f t="shared" si="0"/>
        <v>0</v>
      </c>
      <c r="R15" s="164"/>
      <c r="S15" s="165"/>
    </row>
    <row r="16" spans="1:24" ht="18" customHeight="1">
      <c r="A16" s="703">
        <v>6</v>
      </c>
      <c r="B16" s="704"/>
      <c r="C16" s="167"/>
      <c r="D16" s="151"/>
      <c r="E16" s="152"/>
      <c r="F16" s="152"/>
      <c r="G16" s="159"/>
      <c r="H16" s="160"/>
      <c r="I16" s="173"/>
      <c r="J16" s="160"/>
      <c r="K16" s="173"/>
      <c r="L16" s="161"/>
      <c r="M16" s="162"/>
      <c r="N16" s="173"/>
      <c r="O16" s="161"/>
      <c r="P16" s="163"/>
      <c r="Q16" s="156">
        <f t="shared" si="0"/>
        <v>0</v>
      </c>
      <c r="R16" s="164"/>
      <c r="S16" s="165"/>
    </row>
    <row r="17" spans="1:19" ht="18" customHeight="1">
      <c r="A17" s="703">
        <v>7</v>
      </c>
      <c r="B17" s="704"/>
      <c r="C17" s="167"/>
      <c r="D17" s="151"/>
      <c r="E17" s="152"/>
      <c r="F17" s="152"/>
      <c r="G17" s="159"/>
      <c r="H17" s="160"/>
      <c r="I17" s="173"/>
      <c r="J17" s="160"/>
      <c r="K17" s="173"/>
      <c r="L17" s="161"/>
      <c r="M17" s="162"/>
      <c r="N17" s="173"/>
      <c r="O17" s="161"/>
      <c r="P17" s="163"/>
      <c r="Q17" s="156">
        <f t="shared" si="0"/>
        <v>0</v>
      </c>
      <c r="R17" s="164"/>
      <c r="S17" s="165"/>
    </row>
    <row r="18" spans="1:19" ht="18" customHeight="1">
      <c r="A18" s="703">
        <v>8</v>
      </c>
      <c r="B18" s="704"/>
      <c r="C18" s="167"/>
      <c r="D18" s="151"/>
      <c r="E18" s="152"/>
      <c r="F18" s="152"/>
      <c r="G18" s="159"/>
      <c r="H18" s="160"/>
      <c r="I18" s="173"/>
      <c r="J18" s="160"/>
      <c r="K18" s="173"/>
      <c r="L18" s="161"/>
      <c r="M18" s="162"/>
      <c r="N18" s="173"/>
      <c r="O18" s="161"/>
      <c r="P18" s="163"/>
      <c r="Q18" s="156">
        <f t="shared" si="0"/>
        <v>0</v>
      </c>
      <c r="R18" s="164"/>
      <c r="S18" s="165"/>
    </row>
    <row r="19" spans="1:19" ht="18" customHeight="1">
      <c r="A19" s="703">
        <v>9</v>
      </c>
      <c r="B19" s="704"/>
      <c r="C19" s="167"/>
      <c r="D19" s="151"/>
      <c r="E19" s="152"/>
      <c r="F19" s="152"/>
      <c r="G19" s="159"/>
      <c r="H19" s="160"/>
      <c r="I19" s="173"/>
      <c r="J19" s="160"/>
      <c r="K19" s="173"/>
      <c r="L19" s="161"/>
      <c r="M19" s="162"/>
      <c r="N19" s="173"/>
      <c r="O19" s="161"/>
      <c r="P19" s="163"/>
      <c r="Q19" s="156">
        <f t="shared" si="0"/>
        <v>0</v>
      </c>
      <c r="R19" s="164"/>
      <c r="S19" s="165"/>
    </row>
    <row r="20" spans="1:19" ht="18" customHeight="1">
      <c r="A20" s="703">
        <v>10</v>
      </c>
      <c r="B20" s="704"/>
      <c r="C20" s="167"/>
      <c r="D20" s="151"/>
      <c r="E20" s="152"/>
      <c r="F20" s="152"/>
      <c r="G20" s="159"/>
      <c r="H20" s="160"/>
      <c r="I20" s="173"/>
      <c r="J20" s="160"/>
      <c r="K20" s="173"/>
      <c r="L20" s="161"/>
      <c r="M20" s="162"/>
      <c r="N20" s="173"/>
      <c r="O20" s="161"/>
      <c r="P20" s="163"/>
      <c r="Q20" s="156">
        <f t="shared" si="0"/>
        <v>0</v>
      </c>
      <c r="R20" s="164"/>
      <c r="S20" s="165"/>
    </row>
    <row r="21" spans="1:19" ht="18" customHeight="1">
      <c r="A21" s="703">
        <v>11</v>
      </c>
      <c r="B21" s="704"/>
      <c r="C21" s="167"/>
      <c r="D21" s="151"/>
      <c r="E21" s="152"/>
      <c r="F21" s="152"/>
      <c r="G21" s="159"/>
      <c r="H21" s="160"/>
      <c r="I21" s="173"/>
      <c r="J21" s="162"/>
      <c r="K21" s="173"/>
      <c r="L21" s="161"/>
      <c r="M21" s="162"/>
      <c r="N21" s="173"/>
      <c r="O21" s="161"/>
      <c r="P21" s="163"/>
      <c r="Q21" s="156">
        <f t="shared" si="0"/>
        <v>0</v>
      </c>
      <c r="R21" s="164"/>
      <c r="S21" s="165"/>
    </row>
    <row r="22" spans="1:19" ht="18" customHeight="1">
      <c r="A22" s="703">
        <v>12</v>
      </c>
      <c r="B22" s="704"/>
      <c r="C22" s="167"/>
      <c r="D22" s="151"/>
      <c r="E22" s="152"/>
      <c r="F22" s="152"/>
      <c r="G22" s="159"/>
      <c r="H22" s="160"/>
      <c r="I22" s="173"/>
      <c r="J22" s="162"/>
      <c r="K22" s="173"/>
      <c r="L22" s="161"/>
      <c r="M22" s="162"/>
      <c r="N22" s="173"/>
      <c r="O22" s="161"/>
      <c r="P22" s="163"/>
      <c r="Q22" s="156">
        <f t="shared" si="0"/>
        <v>0</v>
      </c>
      <c r="R22" s="164"/>
      <c r="S22" s="165"/>
    </row>
    <row r="23" spans="1:19" ht="18" customHeight="1">
      <c r="A23" s="703">
        <v>13</v>
      </c>
      <c r="B23" s="704"/>
      <c r="C23" s="167"/>
      <c r="D23" s="151"/>
      <c r="E23" s="152"/>
      <c r="F23" s="152"/>
      <c r="G23" s="159"/>
      <c r="H23" s="160"/>
      <c r="I23" s="173"/>
      <c r="J23" s="162"/>
      <c r="K23" s="173"/>
      <c r="L23" s="161"/>
      <c r="M23" s="162"/>
      <c r="N23" s="173"/>
      <c r="O23" s="161"/>
      <c r="P23" s="163"/>
      <c r="Q23" s="156">
        <f t="shared" si="0"/>
        <v>0</v>
      </c>
      <c r="R23" s="164"/>
      <c r="S23" s="165"/>
    </row>
    <row r="24" spans="1:19" ht="18" customHeight="1">
      <c r="A24" s="703">
        <v>14</v>
      </c>
      <c r="B24" s="704"/>
      <c r="C24" s="167"/>
      <c r="D24" s="151"/>
      <c r="E24" s="152"/>
      <c r="F24" s="152"/>
      <c r="G24" s="159"/>
      <c r="H24" s="160"/>
      <c r="I24" s="173"/>
      <c r="J24" s="162"/>
      <c r="K24" s="173"/>
      <c r="L24" s="161"/>
      <c r="M24" s="162"/>
      <c r="N24" s="173"/>
      <c r="O24" s="161"/>
      <c r="P24" s="163"/>
      <c r="Q24" s="156">
        <f t="shared" si="0"/>
        <v>0</v>
      </c>
      <c r="R24" s="164"/>
      <c r="S24" s="165"/>
    </row>
    <row r="25" spans="1:19" ht="18" customHeight="1">
      <c r="A25" s="703">
        <v>15</v>
      </c>
      <c r="B25" s="704"/>
      <c r="C25" s="167"/>
      <c r="D25" s="151"/>
      <c r="E25" s="152"/>
      <c r="F25" s="152"/>
      <c r="G25" s="159"/>
      <c r="H25" s="160"/>
      <c r="I25" s="173"/>
      <c r="J25" s="162"/>
      <c r="K25" s="173"/>
      <c r="L25" s="161"/>
      <c r="M25" s="162"/>
      <c r="N25" s="173"/>
      <c r="O25" s="161"/>
      <c r="P25" s="163"/>
      <c r="Q25" s="156">
        <f t="shared" si="0"/>
        <v>0</v>
      </c>
      <c r="R25" s="164"/>
      <c r="S25" s="165"/>
    </row>
    <row r="26" spans="1:19" ht="18" customHeight="1">
      <c r="A26" s="703">
        <v>16</v>
      </c>
      <c r="B26" s="704"/>
      <c r="C26" s="167"/>
      <c r="D26" s="151"/>
      <c r="E26" s="166"/>
      <c r="F26" s="166"/>
      <c r="G26" s="153"/>
      <c r="H26" s="160"/>
      <c r="I26" s="182"/>
      <c r="J26" s="160"/>
      <c r="K26" s="173"/>
      <c r="L26" s="161"/>
      <c r="M26" s="162"/>
      <c r="N26" s="173"/>
      <c r="O26" s="161"/>
      <c r="P26" s="163"/>
      <c r="Q26" s="156">
        <f t="shared" si="0"/>
        <v>0</v>
      </c>
      <c r="R26" s="164"/>
      <c r="S26" s="165"/>
    </row>
    <row r="27" spans="1:19" ht="18" customHeight="1">
      <c r="A27" s="703">
        <v>17</v>
      </c>
      <c r="B27" s="704"/>
      <c r="C27" s="167"/>
      <c r="D27" s="151"/>
      <c r="E27" s="166"/>
      <c r="F27" s="166"/>
      <c r="G27" s="153"/>
      <c r="H27" s="160"/>
      <c r="I27" s="182"/>
      <c r="J27" s="160"/>
      <c r="K27" s="173"/>
      <c r="L27" s="161"/>
      <c r="M27" s="160"/>
      <c r="N27" s="173"/>
      <c r="O27" s="161"/>
      <c r="P27" s="163"/>
      <c r="Q27" s="156">
        <f t="shared" si="0"/>
        <v>0</v>
      </c>
      <c r="R27" s="164"/>
      <c r="S27" s="165"/>
    </row>
    <row r="28" spans="1:19" ht="18" customHeight="1">
      <c r="A28" s="703">
        <v>18</v>
      </c>
      <c r="B28" s="704"/>
      <c r="C28" s="167"/>
      <c r="D28" s="151"/>
      <c r="E28" s="166"/>
      <c r="F28" s="166"/>
      <c r="G28" s="159"/>
      <c r="H28" s="160"/>
      <c r="I28" s="173"/>
      <c r="J28" s="160"/>
      <c r="K28" s="173"/>
      <c r="L28" s="161"/>
      <c r="M28" s="160"/>
      <c r="N28" s="173"/>
      <c r="O28" s="161"/>
      <c r="P28" s="163"/>
      <c r="Q28" s="156">
        <f t="shared" si="0"/>
        <v>0</v>
      </c>
      <c r="R28" s="164"/>
      <c r="S28" s="165"/>
    </row>
    <row r="29" spans="1:19" ht="18" customHeight="1">
      <c r="A29" s="703">
        <v>19</v>
      </c>
      <c r="B29" s="704"/>
      <c r="C29" s="167"/>
      <c r="D29" s="151"/>
      <c r="E29" s="166"/>
      <c r="F29" s="166"/>
      <c r="G29" s="159"/>
      <c r="H29" s="160"/>
      <c r="I29" s="173"/>
      <c r="J29" s="160"/>
      <c r="K29" s="173"/>
      <c r="L29" s="161"/>
      <c r="M29" s="160"/>
      <c r="N29" s="173"/>
      <c r="O29" s="161"/>
      <c r="P29" s="163"/>
      <c r="Q29" s="156">
        <f t="shared" si="0"/>
        <v>0</v>
      </c>
      <c r="R29" s="164"/>
      <c r="S29" s="165"/>
    </row>
    <row r="30" spans="1:19" ht="18" customHeight="1">
      <c r="A30" s="703">
        <v>20</v>
      </c>
      <c r="B30" s="704"/>
      <c r="C30" s="167"/>
      <c r="D30" s="151"/>
      <c r="E30" s="152"/>
      <c r="F30" s="152"/>
      <c r="G30" s="159"/>
      <c r="H30" s="160"/>
      <c r="I30" s="173"/>
      <c r="J30" s="160"/>
      <c r="K30" s="173"/>
      <c r="L30" s="161"/>
      <c r="M30" s="162"/>
      <c r="N30" s="173"/>
      <c r="O30" s="161"/>
      <c r="P30" s="163"/>
      <c r="Q30" s="156">
        <f t="shared" si="0"/>
        <v>0</v>
      </c>
      <c r="R30" s="164"/>
      <c r="S30" s="165"/>
    </row>
    <row r="31" spans="1:19" ht="18" customHeight="1">
      <c r="A31" s="703">
        <v>21</v>
      </c>
      <c r="B31" s="704"/>
      <c r="C31" s="167"/>
      <c r="D31" s="151"/>
      <c r="E31" s="152"/>
      <c r="F31" s="152"/>
      <c r="G31" s="159"/>
      <c r="H31" s="160"/>
      <c r="I31" s="173"/>
      <c r="J31" s="160"/>
      <c r="K31" s="173"/>
      <c r="L31" s="161"/>
      <c r="M31" s="162"/>
      <c r="N31" s="173"/>
      <c r="O31" s="161"/>
      <c r="P31" s="163"/>
      <c r="Q31" s="156">
        <f t="shared" si="0"/>
        <v>0</v>
      </c>
      <c r="R31" s="164"/>
      <c r="S31" s="165"/>
    </row>
    <row r="32" spans="1:19" ht="18" customHeight="1">
      <c r="A32" s="703">
        <v>22</v>
      </c>
      <c r="B32" s="704"/>
      <c r="C32" s="167"/>
      <c r="D32" s="151"/>
      <c r="E32" s="152"/>
      <c r="F32" s="152"/>
      <c r="G32" s="159"/>
      <c r="H32" s="160"/>
      <c r="I32" s="173"/>
      <c r="J32" s="162"/>
      <c r="K32" s="172"/>
      <c r="L32" s="161"/>
      <c r="M32" s="162"/>
      <c r="N32" s="172"/>
      <c r="O32" s="161"/>
      <c r="P32" s="163"/>
      <c r="Q32" s="156">
        <f t="shared" si="0"/>
        <v>0</v>
      </c>
      <c r="R32" s="164"/>
      <c r="S32" s="165"/>
    </row>
    <row r="33" spans="1:19" ht="18" customHeight="1">
      <c r="A33" s="703">
        <v>23</v>
      </c>
      <c r="B33" s="704"/>
      <c r="C33" s="167"/>
      <c r="D33" s="151"/>
      <c r="E33" s="152"/>
      <c r="F33" s="152"/>
      <c r="G33" s="159"/>
      <c r="H33" s="160"/>
      <c r="I33" s="173"/>
      <c r="J33" s="162"/>
      <c r="K33" s="172"/>
      <c r="L33" s="161"/>
      <c r="M33" s="162"/>
      <c r="N33" s="172"/>
      <c r="O33" s="161"/>
      <c r="P33" s="163"/>
      <c r="Q33" s="156">
        <f t="shared" si="0"/>
        <v>0</v>
      </c>
      <c r="R33" s="164"/>
      <c r="S33" s="165"/>
    </row>
    <row r="34" spans="1:19" ht="18" customHeight="1">
      <c r="A34" s="703">
        <v>24</v>
      </c>
      <c r="B34" s="704"/>
      <c r="C34" s="167"/>
      <c r="D34" s="151"/>
      <c r="E34" s="152"/>
      <c r="F34" s="152"/>
      <c r="G34" s="159"/>
      <c r="H34" s="160"/>
      <c r="I34" s="173"/>
      <c r="J34" s="162"/>
      <c r="K34" s="172"/>
      <c r="L34" s="161"/>
      <c r="M34" s="162"/>
      <c r="N34" s="172"/>
      <c r="O34" s="161"/>
      <c r="P34" s="163"/>
      <c r="Q34" s="156">
        <f t="shared" si="0"/>
        <v>0</v>
      </c>
      <c r="R34" s="164"/>
      <c r="S34" s="165"/>
    </row>
    <row r="35" spans="1:19" ht="18" customHeight="1">
      <c r="A35" s="703">
        <v>25</v>
      </c>
      <c r="B35" s="704"/>
      <c r="C35" s="167"/>
      <c r="D35" s="151"/>
      <c r="E35" s="152"/>
      <c r="F35" s="152"/>
      <c r="G35" s="159"/>
      <c r="H35" s="160"/>
      <c r="I35" s="173"/>
      <c r="J35" s="162"/>
      <c r="K35" s="173"/>
      <c r="L35" s="161"/>
      <c r="M35" s="162"/>
      <c r="N35" s="173"/>
      <c r="O35" s="161"/>
      <c r="P35" s="163"/>
      <c r="Q35" s="156">
        <f t="shared" si="0"/>
        <v>0</v>
      </c>
      <c r="R35" s="164"/>
      <c r="S35" s="165"/>
    </row>
    <row r="36" spans="1:19" ht="18" customHeight="1">
      <c r="A36" s="703">
        <v>26</v>
      </c>
      <c r="B36" s="704"/>
      <c r="C36" s="167"/>
      <c r="D36" s="151"/>
      <c r="E36" s="152"/>
      <c r="F36" s="152"/>
      <c r="G36" s="159"/>
      <c r="H36" s="160"/>
      <c r="I36" s="173"/>
      <c r="J36" s="162"/>
      <c r="K36" s="173"/>
      <c r="L36" s="161"/>
      <c r="M36" s="162"/>
      <c r="N36" s="173"/>
      <c r="O36" s="161"/>
      <c r="P36" s="163"/>
      <c r="Q36" s="156">
        <f t="shared" si="0"/>
        <v>0</v>
      </c>
      <c r="R36" s="164"/>
      <c r="S36" s="165"/>
    </row>
    <row r="37" spans="1:19" ht="18" customHeight="1">
      <c r="A37" s="703">
        <v>27</v>
      </c>
      <c r="B37" s="704"/>
      <c r="C37" s="167"/>
      <c r="D37" s="151"/>
      <c r="E37" s="166"/>
      <c r="F37" s="166"/>
      <c r="G37" s="153"/>
      <c r="H37" s="154"/>
      <c r="I37" s="182"/>
      <c r="J37" s="162"/>
      <c r="K37" s="172"/>
      <c r="L37" s="161"/>
      <c r="M37" s="162"/>
      <c r="N37" s="172"/>
      <c r="O37" s="161"/>
      <c r="P37" s="163"/>
      <c r="Q37" s="156">
        <f t="shared" si="0"/>
        <v>0</v>
      </c>
      <c r="R37" s="164"/>
      <c r="S37" s="165"/>
    </row>
    <row r="38" spans="1:19" ht="18" customHeight="1">
      <c r="A38" s="703">
        <v>28</v>
      </c>
      <c r="B38" s="704"/>
      <c r="C38" s="167"/>
      <c r="D38" s="151"/>
      <c r="E38" s="152"/>
      <c r="F38" s="152"/>
      <c r="G38" s="159"/>
      <c r="H38" s="160"/>
      <c r="I38" s="173"/>
      <c r="J38" s="162"/>
      <c r="K38" s="172"/>
      <c r="L38" s="161"/>
      <c r="M38" s="162"/>
      <c r="N38" s="172"/>
      <c r="O38" s="161"/>
      <c r="P38" s="163"/>
      <c r="Q38" s="156">
        <f t="shared" si="0"/>
        <v>0</v>
      </c>
      <c r="R38" s="164"/>
      <c r="S38" s="165"/>
    </row>
    <row r="39" spans="1:19" ht="18" customHeight="1">
      <c r="A39" s="703">
        <v>29</v>
      </c>
      <c r="B39" s="704"/>
      <c r="C39" s="167"/>
      <c r="D39" s="151"/>
      <c r="E39" s="166"/>
      <c r="F39" s="166"/>
      <c r="G39" s="153"/>
      <c r="H39" s="154"/>
      <c r="I39" s="182"/>
      <c r="J39" s="162"/>
      <c r="K39" s="172"/>
      <c r="L39" s="161"/>
      <c r="M39" s="162"/>
      <c r="N39" s="172"/>
      <c r="O39" s="161"/>
      <c r="P39" s="163"/>
      <c r="Q39" s="156">
        <f t="shared" si="0"/>
        <v>0</v>
      </c>
      <c r="R39" s="164"/>
      <c r="S39" s="165"/>
    </row>
    <row r="40" spans="1:19" ht="18" customHeight="1">
      <c r="A40" s="703">
        <v>30</v>
      </c>
      <c r="B40" s="704"/>
      <c r="C40" s="167"/>
      <c r="D40" s="151"/>
      <c r="E40" s="152"/>
      <c r="F40" s="152"/>
      <c r="G40" s="159"/>
      <c r="H40" s="160"/>
      <c r="I40" s="173"/>
      <c r="J40" s="162"/>
      <c r="K40" s="173"/>
      <c r="L40" s="161"/>
      <c r="M40" s="162"/>
      <c r="N40" s="172"/>
      <c r="O40" s="161"/>
      <c r="P40" s="163"/>
      <c r="Q40" s="156">
        <f t="shared" si="0"/>
        <v>0</v>
      </c>
      <c r="R40" s="164"/>
      <c r="S40" s="165"/>
    </row>
    <row r="41" spans="1:19" ht="18" customHeight="1">
      <c r="A41" s="703">
        <v>31</v>
      </c>
      <c r="B41" s="704"/>
      <c r="C41" s="167"/>
      <c r="D41" s="151"/>
      <c r="E41" s="152"/>
      <c r="F41" s="152"/>
      <c r="G41" s="159"/>
      <c r="H41" s="160"/>
      <c r="I41" s="173"/>
      <c r="J41" s="160"/>
      <c r="K41" s="173"/>
      <c r="L41" s="161"/>
      <c r="M41" s="162"/>
      <c r="N41" s="172"/>
      <c r="O41" s="161"/>
      <c r="P41" s="163"/>
      <c r="Q41" s="156">
        <f t="shared" si="0"/>
        <v>0</v>
      </c>
      <c r="R41" s="164"/>
      <c r="S41" s="165"/>
    </row>
    <row r="42" spans="1:19" ht="18" customHeight="1">
      <c r="A42" s="703">
        <v>32</v>
      </c>
      <c r="B42" s="704"/>
      <c r="C42" s="167"/>
      <c r="D42" s="151"/>
      <c r="E42" s="152"/>
      <c r="F42" s="152"/>
      <c r="G42" s="159"/>
      <c r="H42" s="160"/>
      <c r="I42" s="173"/>
      <c r="J42" s="160"/>
      <c r="K42" s="173"/>
      <c r="L42" s="161"/>
      <c r="M42" s="162"/>
      <c r="N42" s="172"/>
      <c r="O42" s="161"/>
      <c r="P42" s="163"/>
      <c r="Q42" s="156">
        <f t="shared" si="0"/>
        <v>0</v>
      </c>
      <c r="R42" s="164"/>
      <c r="S42" s="165"/>
    </row>
    <row r="43" spans="1:19" ht="18" customHeight="1">
      <c r="A43" s="703">
        <v>33</v>
      </c>
      <c r="B43" s="704"/>
      <c r="C43" s="167"/>
      <c r="D43" s="151"/>
      <c r="E43" s="152"/>
      <c r="F43" s="152"/>
      <c r="G43" s="159"/>
      <c r="H43" s="160"/>
      <c r="I43" s="173"/>
      <c r="J43" s="160"/>
      <c r="K43" s="173"/>
      <c r="L43" s="161"/>
      <c r="M43" s="162"/>
      <c r="N43" s="172"/>
      <c r="O43" s="161"/>
      <c r="P43" s="163"/>
      <c r="Q43" s="156">
        <f t="shared" si="0"/>
        <v>0</v>
      </c>
      <c r="R43" s="164"/>
      <c r="S43" s="165"/>
    </row>
    <row r="44" spans="1:19" ht="18" customHeight="1">
      <c r="A44" s="703">
        <v>34</v>
      </c>
      <c r="B44" s="704"/>
      <c r="C44" s="167"/>
      <c r="D44" s="151"/>
      <c r="E44" s="152"/>
      <c r="F44" s="152"/>
      <c r="G44" s="159"/>
      <c r="H44" s="160"/>
      <c r="I44" s="173"/>
      <c r="J44" s="160"/>
      <c r="K44" s="173"/>
      <c r="L44" s="161"/>
      <c r="M44" s="162"/>
      <c r="N44" s="172"/>
      <c r="O44" s="161"/>
      <c r="P44" s="163"/>
      <c r="Q44" s="156">
        <f t="shared" si="0"/>
        <v>0</v>
      </c>
      <c r="R44" s="164"/>
      <c r="S44" s="165"/>
    </row>
    <row r="45" spans="1:19" ht="18" customHeight="1">
      <c r="A45" s="703">
        <v>35</v>
      </c>
      <c r="B45" s="704"/>
      <c r="C45" s="167"/>
      <c r="D45" s="151"/>
      <c r="E45" s="152"/>
      <c r="F45" s="152"/>
      <c r="G45" s="159"/>
      <c r="H45" s="160"/>
      <c r="I45" s="173"/>
      <c r="J45" s="160"/>
      <c r="K45" s="173"/>
      <c r="L45" s="161"/>
      <c r="M45" s="162"/>
      <c r="N45" s="172"/>
      <c r="O45" s="161"/>
      <c r="P45" s="163"/>
      <c r="Q45" s="156">
        <f t="shared" si="0"/>
        <v>0</v>
      </c>
      <c r="R45" s="164"/>
      <c r="S45" s="165"/>
    </row>
    <row r="46" spans="1:19" ht="18" customHeight="1">
      <c r="A46" s="703">
        <v>36</v>
      </c>
      <c r="B46" s="704"/>
      <c r="C46" s="167"/>
      <c r="D46" s="151"/>
      <c r="E46" s="152"/>
      <c r="F46" s="152"/>
      <c r="G46" s="159"/>
      <c r="H46" s="160"/>
      <c r="I46" s="173"/>
      <c r="J46" s="162"/>
      <c r="K46" s="172"/>
      <c r="L46" s="161"/>
      <c r="M46" s="162"/>
      <c r="N46" s="172"/>
      <c r="O46" s="161"/>
      <c r="P46" s="163"/>
      <c r="Q46" s="156">
        <f t="shared" si="0"/>
        <v>0</v>
      </c>
      <c r="R46" s="164"/>
      <c r="S46" s="165"/>
    </row>
    <row r="47" spans="1:19" ht="18" customHeight="1">
      <c r="A47" s="703">
        <v>37</v>
      </c>
      <c r="B47" s="704"/>
      <c r="C47" s="167"/>
      <c r="D47" s="151"/>
      <c r="E47" s="152"/>
      <c r="F47" s="152"/>
      <c r="G47" s="159"/>
      <c r="H47" s="160"/>
      <c r="I47" s="173"/>
      <c r="J47" s="160"/>
      <c r="K47" s="173"/>
      <c r="L47" s="161"/>
      <c r="M47" s="162"/>
      <c r="N47" s="172"/>
      <c r="O47" s="161"/>
      <c r="P47" s="163"/>
      <c r="Q47" s="156">
        <f t="shared" si="0"/>
        <v>0</v>
      </c>
      <c r="R47" s="164"/>
      <c r="S47" s="165"/>
    </row>
    <row r="48" spans="1:19" ht="18" customHeight="1">
      <c r="A48" s="703">
        <v>38</v>
      </c>
      <c r="B48" s="704"/>
      <c r="C48" s="167"/>
      <c r="D48" s="151"/>
      <c r="E48" s="152"/>
      <c r="F48" s="152"/>
      <c r="G48" s="159"/>
      <c r="H48" s="160"/>
      <c r="I48" s="173"/>
      <c r="J48" s="160"/>
      <c r="K48" s="173"/>
      <c r="L48" s="161"/>
      <c r="M48" s="162"/>
      <c r="N48" s="172"/>
      <c r="O48" s="161"/>
      <c r="P48" s="163"/>
      <c r="Q48" s="156">
        <f t="shared" si="0"/>
        <v>0</v>
      </c>
      <c r="R48" s="164"/>
      <c r="S48" s="165"/>
    </row>
    <row r="49" spans="1:19" ht="18" customHeight="1">
      <c r="A49" s="703">
        <v>39</v>
      </c>
      <c r="B49" s="704"/>
      <c r="C49" s="167"/>
      <c r="D49" s="151"/>
      <c r="E49" s="166"/>
      <c r="F49" s="166"/>
      <c r="G49" s="153"/>
      <c r="H49" s="160"/>
      <c r="I49" s="182"/>
      <c r="J49" s="162"/>
      <c r="K49" s="172"/>
      <c r="L49" s="161"/>
      <c r="M49" s="162"/>
      <c r="N49" s="172"/>
      <c r="O49" s="161"/>
      <c r="P49" s="163"/>
      <c r="Q49" s="156">
        <f t="shared" si="0"/>
        <v>0</v>
      </c>
      <c r="R49" s="164"/>
      <c r="S49" s="165"/>
    </row>
    <row r="50" spans="1:19" ht="18" customHeight="1">
      <c r="A50" s="703">
        <v>40</v>
      </c>
      <c r="B50" s="704"/>
      <c r="C50" s="167"/>
      <c r="D50" s="151"/>
      <c r="E50" s="166"/>
      <c r="F50" s="166"/>
      <c r="G50" s="153"/>
      <c r="H50" s="160"/>
      <c r="I50" s="182"/>
      <c r="J50" s="162"/>
      <c r="K50" s="172"/>
      <c r="L50" s="161"/>
      <c r="M50" s="162"/>
      <c r="N50" s="172"/>
      <c r="O50" s="161"/>
      <c r="P50" s="163"/>
      <c r="Q50" s="156">
        <f t="shared" si="0"/>
        <v>0</v>
      </c>
      <c r="R50" s="164"/>
      <c r="S50" s="165"/>
    </row>
    <row r="51" spans="1:19" ht="18" customHeight="1">
      <c r="A51" s="703">
        <v>41</v>
      </c>
      <c r="B51" s="704"/>
      <c r="C51" s="167"/>
      <c r="D51" s="151"/>
      <c r="E51" s="166"/>
      <c r="F51" s="166"/>
      <c r="G51" s="153"/>
      <c r="H51" s="160"/>
      <c r="I51" s="173"/>
      <c r="J51" s="162"/>
      <c r="K51" s="172"/>
      <c r="L51" s="161"/>
      <c r="M51" s="162"/>
      <c r="N51" s="172"/>
      <c r="O51" s="161"/>
      <c r="P51" s="163"/>
      <c r="Q51" s="156">
        <f t="shared" si="0"/>
        <v>0</v>
      </c>
      <c r="R51" s="164"/>
      <c r="S51" s="165"/>
    </row>
    <row r="52" spans="1:19" ht="18" customHeight="1">
      <c r="A52" s="703">
        <v>42</v>
      </c>
      <c r="B52" s="704"/>
      <c r="C52" s="167"/>
      <c r="D52" s="151"/>
      <c r="E52" s="166"/>
      <c r="F52" s="166"/>
      <c r="G52" s="153"/>
      <c r="H52" s="160"/>
      <c r="I52" s="173"/>
      <c r="J52" s="162"/>
      <c r="K52" s="172"/>
      <c r="L52" s="161"/>
      <c r="M52" s="162"/>
      <c r="N52" s="172"/>
      <c r="O52" s="161"/>
      <c r="P52" s="163"/>
      <c r="Q52" s="156">
        <f t="shared" si="0"/>
        <v>0</v>
      </c>
      <c r="R52" s="164"/>
      <c r="S52" s="165"/>
    </row>
    <row r="53" spans="1:19" ht="18" customHeight="1">
      <c r="A53" s="703">
        <v>43</v>
      </c>
      <c r="B53" s="704"/>
      <c r="C53" s="167"/>
      <c r="D53" s="151"/>
      <c r="E53" s="152"/>
      <c r="F53" s="152"/>
      <c r="G53" s="159"/>
      <c r="H53" s="160"/>
      <c r="I53" s="173"/>
      <c r="J53" s="162"/>
      <c r="K53" s="172"/>
      <c r="L53" s="161"/>
      <c r="M53" s="162"/>
      <c r="N53" s="172"/>
      <c r="O53" s="161"/>
      <c r="P53" s="163"/>
      <c r="Q53" s="156">
        <f t="shared" si="0"/>
        <v>0</v>
      </c>
      <c r="R53" s="164"/>
      <c r="S53" s="165"/>
    </row>
    <row r="54" spans="1:19" ht="18" customHeight="1">
      <c r="A54" s="703">
        <v>44</v>
      </c>
      <c r="B54" s="704"/>
      <c r="C54" s="167"/>
      <c r="D54" s="151"/>
      <c r="E54" s="152"/>
      <c r="F54" s="152"/>
      <c r="G54" s="159"/>
      <c r="H54" s="160"/>
      <c r="I54" s="173"/>
      <c r="J54" s="162"/>
      <c r="K54" s="172"/>
      <c r="L54" s="161"/>
      <c r="M54" s="162"/>
      <c r="N54" s="172"/>
      <c r="O54" s="161"/>
      <c r="P54" s="163"/>
      <c r="Q54" s="156">
        <f t="shared" si="0"/>
        <v>0</v>
      </c>
      <c r="R54" s="164"/>
      <c r="S54" s="165"/>
    </row>
    <row r="55" spans="1:19" ht="18" customHeight="1">
      <c r="A55" s="703">
        <v>45</v>
      </c>
      <c r="B55" s="704"/>
      <c r="C55" s="167"/>
      <c r="D55" s="151"/>
      <c r="E55" s="152"/>
      <c r="F55" s="152"/>
      <c r="G55" s="159"/>
      <c r="H55" s="160"/>
      <c r="I55" s="173"/>
      <c r="J55" s="162"/>
      <c r="K55" s="172"/>
      <c r="L55" s="161"/>
      <c r="M55" s="162"/>
      <c r="N55" s="172"/>
      <c r="O55" s="161"/>
      <c r="P55" s="163"/>
      <c r="Q55" s="156">
        <f t="shared" si="0"/>
        <v>0</v>
      </c>
      <c r="R55" s="164"/>
      <c r="S55" s="165"/>
    </row>
    <row r="56" spans="1:19" ht="18" customHeight="1">
      <c r="A56" s="703">
        <v>46</v>
      </c>
      <c r="B56" s="704"/>
      <c r="C56" s="167"/>
      <c r="D56" s="151"/>
      <c r="E56" s="152"/>
      <c r="F56" s="152"/>
      <c r="G56" s="159"/>
      <c r="H56" s="160"/>
      <c r="I56" s="173"/>
      <c r="J56" s="162"/>
      <c r="K56" s="172"/>
      <c r="L56" s="161"/>
      <c r="M56" s="162"/>
      <c r="N56" s="172"/>
      <c r="O56" s="161"/>
      <c r="P56" s="163"/>
      <c r="Q56" s="156">
        <f t="shared" si="0"/>
        <v>0</v>
      </c>
      <c r="R56" s="164"/>
      <c r="S56" s="165"/>
    </row>
    <row r="57" spans="1:19" ht="18" customHeight="1">
      <c r="A57" s="703">
        <v>47</v>
      </c>
      <c r="B57" s="704"/>
      <c r="C57" s="167"/>
      <c r="D57" s="151"/>
      <c r="E57" s="166"/>
      <c r="F57" s="166"/>
      <c r="G57" s="153"/>
      <c r="H57" s="160"/>
      <c r="I57" s="182"/>
      <c r="J57" s="162"/>
      <c r="K57" s="172"/>
      <c r="L57" s="161"/>
      <c r="M57" s="162"/>
      <c r="N57" s="172"/>
      <c r="O57" s="161"/>
      <c r="P57" s="163"/>
      <c r="Q57" s="156">
        <f t="shared" si="0"/>
        <v>0</v>
      </c>
      <c r="R57" s="164"/>
      <c r="S57" s="165"/>
    </row>
    <row r="58" spans="1:19" ht="18" customHeight="1">
      <c r="A58" s="703">
        <v>48</v>
      </c>
      <c r="B58" s="704"/>
      <c r="C58" s="167"/>
      <c r="D58" s="151"/>
      <c r="E58" s="152"/>
      <c r="F58" s="152"/>
      <c r="G58" s="159"/>
      <c r="H58" s="160"/>
      <c r="I58" s="173"/>
      <c r="J58" s="162"/>
      <c r="K58" s="172"/>
      <c r="L58" s="161"/>
      <c r="M58" s="162"/>
      <c r="N58" s="172"/>
      <c r="O58" s="161"/>
      <c r="P58" s="163"/>
      <c r="Q58" s="156">
        <f t="shared" si="0"/>
        <v>0</v>
      </c>
      <c r="R58" s="164"/>
      <c r="S58" s="165"/>
    </row>
    <row r="59" spans="1:19" ht="18" customHeight="1">
      <c r="A59" s="703">
        <v>49</v>
      </c>
      <c r="B59" s="704"/>
      <c r="C59" s="167"/>
      <c r="D59" s="151"/>
      <c r="E59" s="152"/>
      <c r="F59" s="152"/>
      <c r="G59" s="159"/>
      <c r="H59" s="160"/>
      <c r="I59" s="172"/>
      <c r="J59" s="162"/>
      <c r="K59" s="172"/>
      <c r="L59" s="161"/>
      <c r="M59" s="162"/>
      <c r="N59" s="172"/>
      <c r="O59" s="161"/>
      <c r="P59" s="163"/>
      <c r="Q59" s="156">
        <f t="shared" si="0"/>
        <v>0</v>
      </c>
      <c r="R59" s="164"/>
      <c r="S59" s="165"/>
    </row>
    <row r="60" spans="1:19" ht="18" customHeight="1">
      <c r="A60" s="712">
        <v>50</v>
      </c>
      <c r="B60" s="713"/>
      <c r="C60" s="200"/>
      <c r="D60" s="201"/>
      <c r="E60" s="202"/>
      <c r="F60" s="202"/>
      <c r="G60" s="203"/>
      <c r="H60" s="204"/>
      <c r="I60" s="205"/>
      <c r="J60" s="206"/>
      <c r="K60" s="205"/>
      <c r="L60" s="207"/>
      <c r="M60" s="206"/>
      <c r="N60" s="205"/>
      <c r="O60" s="207"/>
      <c r="P60" s="208"/>
      <c r="Q60" s="209">
        <f t="shared" si="0"/>
        <v>0</v>
      </c>
      <c r="R60" s="210"/>
      <c r="S60" s="211"/>
    </row>
    <row r="61" spans="1:19" ht="18" hidden="1" customHeight="1" thickBot="1">
      <c r="A61" s="710">
        <v>51</v>
      </c>
      <c r="B61" s="711"/>
      <c r="C61" s="167"/>
      <c r="D61" s="168"/>
      <c r="E61" s="168"/>
      <c r="F61" s="166"/>
      <c r="G61" s="153"/>
      <c r="H61" s="154"/>
      <c r="I61" s="169"/>
      <c r="J61" s="170"/>
      <c r="K61" s="169"/>
      <c r="L61" s="171"/>
      <c r="M61" s="170"/>
      <c r="N61" s="169"/>
      <c r="O61" s="171"/>
      <c r="P61" s="155"/>
      <c r="Q61" s="156">
        <f t="shared" si="0"/>
        <v>0</v>
      </c>
      <c r="R61" s="157"/>
      <c r="S61" s="158"/>
    </row>
    <row r="62" spans="1:19" ht="18" hidden="1" customHeight="1">
      <c r="A62" s="703">
        <v>52</v>
      </c>
      <c r="B62" s="704"/>
      <c r="C62" s="167"/>
      <c r="D62" s="151"/>
      <c r="E62" s="151"/>
      <c r="F62" s="152"/>
      <c r="G62" s="159"/>
      <c r="H62" s="160"/>
      <c r="I62" s="172"/>
      <c r="J62" s="162"/>
      <c r="K62" s="172"/>
      <c r="L62" s="161"/>
      <c r="M62" s="162"/>
      <c r="N62" s="172"/>
      <c r="O62" s="161"/>
      <c r="P62" s="163"/>
      <c r="Q62" s="156">
        <f t="shared" si="0"/>
        <v>0</v>
      </c>
      <c r="R62" s="164"/>
      <c r="S62" s="165"/>
    </row>
    <row r="63" spans="1:19" ht="18" hidden="1" customHeight="1">
      <c r="A63" s="703">
        <v>53</v>
      </c>
      <c r="B63" s="704"/>
      <c r="C63" s="167"/>
      <c r="D63" s="151"/>
      <c r="E63" s="151"/>
      <c r="F63" s="152"/>
      <c r="G63" s="159"/>
      <c r="H63" s="160"/>
      <c r="I63" s="172"/>
      <c r="J63" s="162"/>
      <c r="K63" s="172"/>
      <c r="L63" s="161"/>
      <c r="M63" s="162"/>
      <c r="N63" s="172"/>
      <c r="O63" s="161"/>
      <c r="P63" s="163"/>
      <c r="Q63" s="156">
        <f t="shared" si="0"/>
        <v>0</v>
      </c>
      <c r="R63" s="164"/>
      <c r="S63" s="165"/>
    </row>
    <row r="64" spans="1:19" ht="18" hidden="1" customHeight="1">
      <c r="A64" s="703">
        <v>54</v>
      </c>
      <c r="B64" s="704"/>
      <c r="C64" s="167"/>
      <c r="D64" s="151"/>
      <c r="E64" s="151"/>
      <c r="F64" s="152"/>
      <c r="G64" s="159"/>
      <c r="H64" s="160"/>
      <c r="I64" s="172"/>
      <c r="J64" s="162"/>
      <c r="K64" s="172"/>
      <c r="L64" s="161"/>
      <c r="M64" s="162"/>
      <c r="N64" s="172"/>
      <c r="O64" s="161"/>
      <c r="P64" s="163"/>
      <c r="Q64" s="156">
        <f t="shared" si="0"/>
        <v>0</v>
      </c>
      <c r="R64" s="164"/>
      <c r="S64" s="165"/>
    </row>
    <row r="65" spans="1:19" ht="18" hidden="1" customHeight="1">
      <c r="A65" s="703">
        <v>55</v>
      </c>
      <c r="B65" s="704"/>
      <c r="C65" s="167"/>
      <c r="D65" s="151"/>
      <c r="E65" s="151"/>
      <c r="F65" s="152"/>
      <c r="G65" s="159"/>
      <c r="H65" s="160"/>
      <c r="I65" s="172"/>
      <c r="J65" s="162"/>
      <c r="K65" s="172"/>
      <c r="L65" s="161"/>
      <c r="M65" s="162"/>
      <c r="N65" s="172"/>
      <c r="O65" s="161"/>
      <c r="P65" s="163"/>
      <c r="Q65" s="156">
        <f t="shared" si="0"/>
        <v>0</v>
      </c>
      <c r="R65" s="164"/>
      <c r="S65" s="165"/>
    </row>
    <row r="66" spans="1:19" ht="18" hidden="1" customHeight="1">
      <c r="A66" s="703">
        <v>56</v>
      </c>
      <c r="B66" s="704"/>
      <c r="C66" s="167"/>
      <c r="D66" s="151"/>
      <c r="E66" s="151"/>
      <c r="F66" s="152"/>
      <c r="G66" s="159"/>
      <c r="H66" s="160"/>
      <c r="I66" s="172"/>
      <c r="J66" s="162"/>
      <c r="K66" s="172"/>
      <c r="L66" s="161"/>
      <c r="M66" s="162"/>
      <c r="N66" s="172"/>
      <c r="O66" s="161"/>
      <c r="P66" s="163"/>
      <c r="Q66" s="156">
        <f t="shared" si="0"/>
        <v>0</v>
      </c>
      <c r="R66" s="164"/>
      <c r="S66" s="165"/>
    </row>
    <row r="67" spans="1:19" ht="18" hidden="1" customHeight="1">
      <c r="A67" s="703">
        <v>57</v>
      </c>
      <c r="B67" s="704"/>
      <c r="C67" s="167"/>
      <c r="D67" s="151"/>
      <c r="E67" s="151"/>
      <c r="F67" s="152"/>
      <c r="G67" s="159"/>
      <c r="H67" s="160"/>
      <c r="I67" s="172"/>
      <c r="J67" s="162"/>
      <c r="K67" s="172"/>
      <c r="L67" s="161"/>
      <c r="M67" s="162"/>
      <c r="N67" s="172"/>
      <c r="O67" s="161"/>
      <c r="P67" s="163"/>
      <c r="Q67" s="156">
        <f t="shared" si="0"/>
        <v>0</v>
      </c>
      <c r="R67" s="164"/>
      <c r="S67" s="165"/>
    </row>
    <row r="68" spans="1:19" ht="18" hidden="1" customHeight="1">
      <c r="A68" s="703">
        <v>58</v>
      </c>
      <c r="B68" s="704"/>
      <c r="C68" s="167"/>
      <c r="D68" s="151"/>
      <c r="E68" s="151"/>
      <c r="F68" s="152"/>
      <c r="G68" s="159"/>
      <c r="H68" s="160"/>
      <c r="I68" s="172"/>
      <c r="J68" s="162"/>
      <c r="K68" s="172"/>
      <c r="L68" s="161"/>
      <c r="M68" s="162"/>
      <c r="N68" s="172"/>
      <c r="O68" s="161"/>
      <c r="P68" s="163"/>
      <c r="Q68" s="156">
        <f t="shared" si="0"/>
        <v>0</v>
      </c>
      <c r="R68" s="164"/>
      <c r="S68" s="165"/>
    </row>
    <row r="69" spans="1:19" ht="18" hidden="1" customHeight="1">
      <c r="A69" s="703">
        <v>59</v>
      </c>
      <c r="B69" s="704"/>
      <c r="C69" s="167"/>
      <c r="D69" s="151"/>
      <c r="E69" s="151"/>
      <c r="F69" s="152"/>
      <c r="G69" s="159"/>
      <c r="H69" s="160"/>
      <c r="I69" s="172"/>
      <c r="J69" s="162"/>
      <c r="K69" s="172"/>
      <c r="L69" s="161"/>
      <c r="M69" s="162"/>
      <c r="N69" s="172"/>
      <c r="O69" s="161"/>
      <c r="P69" s="163"/>
      <c r="Q69" s="156">
        <f t="shared" si="0"/>
        <v>0</v>
      </c>
      <c r="R69" s="164"/>
      <c r="S69" s="165"/>
    </row>
    <row r="70" spans="1:19" ht="18" hidden="1" customHeight="1">
      <c r="A70" s="703">
        <v>60</v>
      </c>
      <c r="B70" s="704"/>
      <c r="C70" s="167"/>
      <c r="D70" s="151"/>
      <c r="E70" s="151"/>
      <c r="F70" s="152"/>
      <c r="G70" s="159"/>
      <c r="H70" s="160"/>
      <c r="I70" s="172"/>
      <c r="J70" s="162"/>
      <c r="K70" s="172"/>
      <c r="L70" s="161"/>
      <c r="M70" s="162"/>
      <c r="N70" s="172"/>
      <c r="O70" s="161"/>
      <c r="P70" s="163"/>
      <c r="Q70" s="156">
        <f t="shared" si="0"/>
        <v>0</v>
      </c>
      <c r="R70" s="164"/>
      <c r="S70" s="165"/>
    </row>
    <row r="71" spans="1:19" ht="18" hidden="1" customHeight="1">
      <c r="A71" s="703">
        <v>61</v>
      </c>
      <c r="B71" s="704"/>
      <c r="C71" s="167"/>
      <c r="D71" s="151"/>
      <c r="E71" s="151"/>
      <c r="F71" s="152"/>
      <c r="G71" s="159"/>
      <c r="H71" s="160"/>
      <c r="I71" s="172"/>
      <c r="J71" s="162"/>
      <c r="K71" s="172"/>
      <c r="L71" s="161"/>
      <c r="M71" s="162"/>
      <c r="N71" s="172"/>
      <c r="O71" s="161"/>
      <c r="P71" s="163"/>
      <c r="Q71" s="156">
        <f t="shared" si="0"/>
        <v>0</v>
      </c>
      <c r="R71" s="164"/>
      <c r="S71" s="165"/>
    </row>
    <row r="72" spans="1:19" ht="18" hidden="1" customHeight="1">
      <c r="A72" s="703">
        <v>62</v>
      </c>
      <c r="B72" s="704"/>
      <c r="C72" s="167"/>
      <c r="D72" s="151"/>
      <c r="E72" s="151"/>
      <c r="F72" s="152"/>
      <c r="G72" s="159"/>
      <c r="H72" s="160"/>
      <c r="I72" s="172"/>
      <c r="J72" s="162"/>
      <c r="K72" s="172"/>
      <c r="L72" s="161"/>
      <c r="M72" s="162"/>
      <c r="N72" s="172"/>
      <c r="O72" s="161"/>
      <c r="P72" s="163"/>
      <c r="Q72" s="156">
        <f t="shared" si="0"/>
        <v>0</v>
      </c>
      <c r="R72" s="164"/>
      <c r="S72" s="165"/>
    </row>
    <row r="73" spans="1:19" ht="18" hidden="1" customHeight="1">
      <c r="A73" s="703">
        <v>63</v>
      </c>
      <c r="B73" s="704"/>
      <c r="C73" s="167"/>
      <c r="D73" s="151"/>
      <c r="E73" s="151"/>
      <c r="F73" s="152"/>
      <c r="G73" s="159"/>
      <c r="H73" s="160"/>
      <c r="I73" s="172"/>
      <c r="J73" s="162"/>
      <c r="K73" s="172"/>
      <c r="L73" s="161"/>
      <c r="M73" s="162"/>
      <c r="N73" s="172"/>
      <c r="O73" s="161"/>
      <c r="P73" s="163"/>
      <c r="Q73" s="156">
        <f t="shared" si="0"/>
        <v>0</v>
      </c>
      <c r="R73" s="164"/>
      <c r="S73" s="165"/>
    </row>
    <row r="74" spans="1:19" ht="18" hidden="1" customHeight="1">
      <c r="A74" s="703">
        <v>64</v>
      </c>
      <c r="B74" s="704"/>
      <c r="C74" s="167"/>
      <c r="D74" s="151"/>
      <c r="E74" s="151"/>
      <c r="F74" s="152"/>
      <c r="G74" s="159"/>
      <c r="H74" s="160"/>
      <c r="I74" s="172"/>
      <c r="J74" s="162"/>
      <c r="K74" s="172"/>
      <c r="L74" s="161"/>
      <c r="M74" s="162"/>
      <c r="N74" s="172"/>
      <c r="O74" s="161"/>
      <c r="P74" s="163"/>
      <c r="Q74" s="156">
        <f t="shared" si="0"/>
        <v>0</v>
      </c>
      <c r="R74" s="164"/>
      <c r="S74" s="165"/>
    </row>
    <row r="75" spans="1:19" ht="18" hidden="1" customHeight="1">
      <c r="A75" s="703">
        <v>65</v>
      </c>
      <c r="B75" s="704"/>
      <c r="C75" s="167"/>
      <c r="D75" s="151"/>
      <c r="E75" s="151"/>
      <c r="F75" s="152"/>
      <c r="G75" s="159"/>
      <c r="H75" s="160"/>
      <c r="I75" s="172"/>
      <c r="J75" s="162"/>
      <c r="K75" s="172"/>
      <c r="L75" s="161"/>
      <c r="M75" s="162"/>
      <c r="N75" s="172"/>
      <c r="O75" s="161"/>
      <c r="P75" s="163"/>
      <c r="Q75" s="156">
        <f t="shared" si="0"/>
        <v>0</v>
      </c>
      <c r="R75" s="164"/>
      <c r="S75" s="165"/>
    </row>
    <row r="76" spans="1:19" ht="18" hidden="1" customHeight="1">
      <c r="A76" s="703">
        <v>66</v>
      </c>
      <c r="B76" s="704"/>
      <c r="C76" s="167"/>
      <c r="D76" s="151"/>
      <c r="E76" s="151"/>
      <c r="F76" s="152"/>
      <c r="G76" s="159"/>
      <c r="H76" s="160"/>
      <c r="I76" s="172"/>
      <c r="J76" s="162"/>
      <c r="K76" s="172"/>
      <c r="L76" s="161"/>
      <c r="M76" s="162"/>
      <c r="N76" s="172"/>
      <c r="O76" s="161"/>
      <c r="P76" s="163"/>
      <c r="Q76" s="156">
        <f t="shared" ref="Q76:Q139" si="1">IF(I76="",0,INT(SUM(PRODUCT(I76,K76,N76))))</f>
        <v>0</v>
      </c>
      <c r="R76" s="164"/>
      <c r="S76" s="165"/>
    </row>
    <row r="77" spans="1:19" ht="18" hidden="1" customHeight="1">
      <c r="A77" s="703">
        <v>67</v>
      </c>
      <c r="B77" s="704"/>
      <c r="C77" s="167"/>
      <c r="D77" s="151"/>
      <c r="E77" s="151"/>
      <c r="F77" s="152"/>
      <c r="G77" s="159"/>
      <c r="H77" s="160"/>
      <c r="I77" s="172"/>
      <c r="J77" s="162"/>
      <c r="K77" s="172"/>
      <c r="L77" s="161"/>
      <c r="M77" s="162"/>
      <c r="N77" s="172"/>
      <c r="O77" s="161"/>
      <c r="P77" s="163"/>
      <c r="Q77" s="156">
        <f t="shared" si="1"/>
        <v>0</v>
      </c>
      <c r="R77" s="164"/>
      <c r="S77" s="165"/>
    </row>
    <row r="78" spans="1:19" ht="18" hidden="1" customHeight="1">
      <c r="A78" s="703">
        <v>68</v>
      </c>
      <c r="B78" s="704"/>
      <c r="C78" s="167"/>
      <c r="D78" s="151"/>
      <c r="E78" s="151"/>
      <c r="F78" s="152"/>
      <c r="G78" s="159"/>
      <c r="H78" s="160"/>
      <c r="I78" s="172"/>
      <c r="J78" s="162"/>
      <c r="K78" s="172"/>
      <c r="L78" s="161"/>
      <c r="M78" s="162"/>
      <c r="N78" s="172"/>
      <c r="O78" s="161"/>
      <c r="P78" s="163"/>
      <c r="Q78" s="156">
        <f t="shared" si="1"/>
        <v>0</v>
      </c>
      <c r="R78" s="164"/>
      <c r="S78" s="165"/>
    </row>
    <row r="79" spans="1:19" ht="18" hidden="1" customHeight="1">
      <c r="A79" s="703">
        <v>69</v>
      </c>
      <c r="B79" s="704"/>
      <c r="C79" s="167"/>
      <c r="D79" s="151"/>
      <c r="E79" s="151"/>
      <c r="F79" s="152"/>
      <c r="G79" s="159"/>
      <c r="H79" s="160"/>
      <c r="I79" s="172"/>
      <c r="J79" s="162"/>
      <c r="K79" s="172"/>
      <c r="L79" s="161"/>
      <c r="M79" s="162"/>
      <c r="N79" s="172"/>
      <c r="O79" s="161"/>
      <c r="P79" s="163"/>
      <c r="Q79" s="156">
        <f t="shared" si="1"/>
        <v>0</v>
      </c>
      <c r="R79" s="164"/>
      <c r="S79" s="165"/>
    </row>
    <row r="80" spans="1:19" ht="18" hidden="1" customHeight="1">
      <c r="A80" s="703">
        <v>70</v>
      </c>
      <c r="B80" s="704"/>
      <c r="C80" s="167"/>
      <c r="D80" s="151"/>
      <c r="E80" s="151"/>
      <c r="F80" s="152"/>
      <c r="G80" s="159"/>
      <c r="H80" s="160"/>
      <c r="I80" s="172"/>
      <c r="J80" s="162"/>
      <c r="K80" s="172"/>
      <c r="L80" s="161"/>
      <c r="M80" s="162"/>
      <c r="N80" s="172"/>
      <c r="O80" s="161"/>
      <c r="P80" s="163"/>
      <c r="Q80" s="156">
        <f t="shared" si="1"/>
        <v>0</v>
      </c>
      <c r="R80" s="164"/>
      <c r="S80" s="165"/>
    </row>
    <row r="81" spans="1:19" ht="18" hidden="1" customHeight="1">
      <c r="A81" s="703">
        <v>71</v>
      </c>
      <c r="B81" s="704"/>
      <c r="C81" s="167"/>
      <c r="D81" s="151"/>
      <c r="E81" s="151"/>
      <c r="F81" s="152"/>
      <c r="G81" s="159"/>
      <c r="H81" s="160"/>
      <c r="I81" s="172"/>
      <c r="J81" s="162"/>
      <c r="K81" s="172"/>
      <c r="L81" s="161"/>
      <c r="M81" s="162"/>
      <c r="N81" s="172"/>
      <c r="O81" s="161"/>
      <c r="P81" s="163"/>
      <c r="Q81" s="156">
        <f t="shared" si="1"/>
        <v>0</v>
      </c>
      <c r="R81" s="164"/>
      <c r="S81" s="165"/>
    </row>
    <row r="82" spans="1:19" ht="18" hidden="1" customHeight="1">
      <c r="A82" s="703">
        <v>72</v>
      </c>
      <c r="B82" s="704"/>
      <c r="C82" s="167"/>
      <c r="D82" s="151"/>
      <c r="E82" s="151"/>
      <c r="F82" s="152"/>
      <c r="G82" s="159"/>
      <c r="H82" s="160"/>
      <c r="I82" s="172"/>
      <c r="J82" s="162"/>
      <c r="K82" s="172"/>
      <c r="L82" s="161"/>
      <c r="M82" s="162"/>
      <c r="N82" s="172"/>
      <c r="O82" s="161"/>
      <c r="P82" s="163"/>
      <c r="Q82" s="156">
        <f t="shared" si="1"/>
        <v>0</v>
      </c>
      <c r="R82" s="164"/>
      <c r="S82" s="165"/>
    </row>
    <row r="83" spans="1:19" ht="18" hidden="1" customHeight="1">
      <c r="A83" s="703">
        <v>73</v>
      </c>
      <c r="B83" s="704"/>
      <c r="C83" s="167"/>
      <c r="D83" s="151"/>
      <c r="E83" s="151"/>
      <c r="F83" s="152"/>
      <c r="G83" s="159"/>
      <c r="H83" s="160"/>
      <c r="I83" s="172"/>
      <c r="J83" s="162"/>
      <c r="K83" s="172"/>
      <c r="L83" s="161"/>
      <c r="M83" s="162"/>
      <c r="N83" s="172"/>
      <c r="O83" s="161"/>
      <c r="P83" s="163"/>
      <c r="Q83" s="156">
        <f t="shared" si="1"/>
        <v>0</v>
      </c>
      <c r="R83" s="164"/>
      <c r="S83" s="165"/>
    </row>
    <row r="84" spans="1:19" ht="18" hidden="1" customHeight="1">
      <c r="A84" s="703">
        <v>74</v>
      </c>
      <c r="B84" s="704"/>
      <c r="C84" s="167"/>
      <c r="D84" s="151"/>
      <c r="E84" s="151"/>
      <c r="F84" s="152"/>
      <c r="G84" s="159"/>
      <c r="H84" s="160"/>
      <c r="I84" s="172"/>
      <c r="J84" s="162"/>
      <c r="K84" s="172"/>
      <c r="L84" s="161"/>
      <c r="M84" s="162"/>
      <c r="N84" s="172"/>
      <c r="O84" s="161"/>
      <c r="P84" s="163"/>
      <c r="Q84" s="156">
        <f t="shared" si="1"/>
        <v>0</v>
      </c>
      <c r="R84" s="164"/>
      <c r="S84" s="165"/>
    </row>
    <row r="85" spans="1:19" ht="18" hidden="1" customHeight="1">
      <c r="A85" s="703">
        <v>75</v>
      </c>
      <c r="B85" s="704"/>
      <c r="C85" s="167"/>
      <c r="D85" s="151"/>
      <c r="E85" s="151"/>
      <c r="F85" s="152"/>
      <c r="G85" s="159"/>
      <c r="H85" s="160"/>
      <c r="I85" s="172"/>
      <c r="J85" s="162"/>
      <c r="K85" s="172"/>
      <c r="L85" s="161"/>
      <c r="M85" s="162"/>
      <c r="N85" s="172"/>
      <c r="O85" s="161"/>
      <c r="P85" s="163"/>
      <c r="Q85" s="156">
        <f t="shared" si="1"/>
        <v>0</v>
      </c>
      <c r="R85" s="164"/>
      <c r="S85" s="165"/>
    </row>
    <row r="86" spans="1:19" ht="18" hidden="1" customHeight="1">
      <c r="A86" s="703">
        <v>76</v>
      </c>
      <c r="B86" s="704"/>
      <c r="C86" s="167"/>
      <c r="D86" s="151"/>
      <c r="E86" s="151"/>
      <c r="F86" s="152"/>
      <c r="G86" s="159"/>
      <c r="H86" s="160"/>
      <c r="I86" s="172"/>
      <c r="J86" s="162"/>
      <c r="K86" s="172"/>
      <c r="L86" s="161"/>
      <c r="M86" s="162"/>
      <c r="N86" s="172"/>
      <c r="O86" s="161"/>
      <c r="P86" s="163"/>
      <c r="Q86" s="156">
        <f t="shared" si="1"/>
        <v>0</v>
      </c>
      <c r="R86" s="164"/>
      <c r="S86" s="165"/>
    </row>
    <row r="87" spans="1:19" ht="18" hidden="1" customHeight="1">
      <c r="A87" s="703">
        <v>77</v>
      </c>
      <c r="B87" s="704"/>
      <c r="C87" s="167"/>
      <c r="D87" s="151"/>
      <c r="E87" s="151"/>
      <c r="F87" s="152"/>
      <c r="G87" s="159"/>
      <c r="H87" s="160"/>
      <c r="I87" s="172"/>
      <c r="J87" s="162"/>
      <c r="K87" s="172"/>
      <c r="L87" s="161"/>
      <c r="M87" s="162"/>
      <c r="N87" s="172"/>
      <c r="O87" s="161"/>
      <c r="P87" s="163"/>
      <c r="Q87" s="156">
        <f t="shared" si="1"/>
        <v>0</v>
      </c>
      <c r="R87" s="164"/>
      <c r="S87" s="165"/>
    </row>
    <row r="88" spans="1:19" ht="18" hidden="1" customHeight="1">
      <c r="A88" s="703">
        <v>78</v>
      </c>
      <c r="B88" s="704"/>
      <c r="C88" s="167"/>
      <c r="D88" s="151"/>
      <c r="E88" s="151"/>
      <c r="F88" s="152"/>
      <c r="G88" s="159"/>
      <c r="H88" s="160"/>
      <c r="I88" s="172"/>
      <c r="J88" s="162"/>
      <c r="K88" s="172"/>
      <c r="L88" s="161"/>
      <c r="M88" s="162"/>
      <c r="N88" s="172"/>
      <c r="O88" s="161"/>
      <c r="P88" s="163"/>
      <c r="Q88" s="156">
        <f t="shared" si="1"/>
        <v>0</v>
      </c>
      <c r="R88" s="164"/>
      <c r="S88" s="165"/>
    </row>
    <row r="89" spans="1:19" ht="18" hidden="1" customHeight="1">
      <c r="A89" s="703">
        <v>79</v>
      </c>
      <c r="B89" s="704"/>
      <c r="C89" s="167"/>
      <c r="D89" s="151"/>
      <c r="E89" s="151"/>
      <c r="F89" s="152"/>
      <c r="G89" s="159"/>
      <c r="H89" s="160"/>
      <c r="I89" s="172"/>
      <c r="J89" s="162"/>
      <c r="K89" s="172"/>
      <c r="L89" s="161"/>
      <c r="M89" s="162"/>
      <c r="N89" s="172"/>
      <c r="O89" s="161"/>
      <c r="P89" s="163"/>
      <c r="Q89" s="156">
        <f t="shared" si="1"/>
        <v>0</v>
      </c>
      <c r="R89" s="164"/>
      <c r="S89" s="165"/>
    </row>
    <row r="90" spans="1:19" ht="18" hidden="1" customHeight="1">
      <c r="A90" s="703">
        <v>80</v>
      </c>
      <c r="B90" s="704"/>
      <c r="C90" s="167"/>
      <c r="D90" s="151"/>
      <c r="E90" s="151"/>
      <c r="F90" s="152"/>
      <c r="G90" s="159"/>
      <c r="H90" s="160"/>
      <c r="I90" s="172"/>
      <c r="J90" s="162"/>
      <c r="K90" s="172"/>
      <c r="L90" s="161"/>
      <c r="M90" s="162"/>
      <c r="N90" s="172"/>
      <c r="O90" s="161"/>
      <c r="P90" s="163"/>
      <c r="Q90" s="156">
        <f t="shared" si="1"/>
        <v>0</v>
      </c>
      <c r="R90" s="164"/>
      <c r="S90" s="165"/>
    </row>
    <row r="91" spans="1:19" ht="18" hidden="1" customHeight="1">
      <c r="A91" s="703">
        <v>81</v>
      </c>
      <c r="B91" s="704"/>
      <c r="C91" s="167"/>
      <c r="D91" s="151"/>
      <c r="E91" s="151"/>
      <c r="F91" s="152"/>
      <c r="G91" s="159"/>
      <c r="H91" s="160"/>
      <c r="I91" s="172"/>
      <c r="J91" s="162"/>
      <c r="K91" s="172"/>
      <c r="L91" s="161"/>
      <c r="M91" s="162"/>
      <c r="N91" s="172"/>
      <c r="O91" s="161"/>
      <c r="P91" s="163"/>
      <c r="Q91" s="156">
        <f t="shared" si="1"/>
        <v>0</v>
      </c>
      <c r="R91" s="164"/>
      <c r="S91" s="165"/>
    </row>
    <row r="92" spans="1:19" ht="18" hidden="1" customHeight="1">
      <c r="A92" s="703">
        <v>82</v>
      </c>
      <c r="B92" s="704"/>
      <c r="C92" s="167"/>
      <c r="D92" s="151"/>
      <c r="E92" s="151"/>
      <c r="F92" s="152"/>
      <c r="G92" s="159"/>
      <c r="H92" s="160"/>
      <c r="I92" s="172"/>
      <c r="J92" s="162"/>
      <c r="K92" s="172"/>
      <c r="L92" s="161"/>
      <c r="M92" s="162"/>
      <c r="N92" s="172"/>
      <c r="O92" s="161"/>
      <c r="P92" s="163"/>
      <c r="Q92" s="156">
        <f t="shared" si="1"/>
        <v>0</v>
      </c>
      <c r="R92" s="164"/>
      <c r="S92" s="165"/>
    </row>
    <row r="93" spans="1:19" ht="18" hidden="1" customHeight="1">
      <c r="A93" s="703">
        <v>83</v>
      </c>
      <c r="B93" s="704"/>
      <c r="C93" s="167"/>
      <c r="D93" s="151"/>
      <c r="E93" s="151"/>
      <c r="F93" s="152"/>
      <c r="G93" s="159"/>
      <c r="H93" s="160"/>
      <c r="I93" s="172"/>
      <c r="J93" s="162"/>
      <c r="K93" s="172"/>
      <c r="L93" s="161"/>
      <c r="M93" s="162"/>
      <c r="N93" s="172"/>
      <c r="O93" s="161"/>
      <c r="P93" s="163"/>
      <c r="Q93" s="156">
        <f t="shared" si="1"/>
        <v>0</v>
      </c>
      <c r="R93" s="164"/>
      <c r="S93" s="165"/>
    </row>
    <row r="94" spans="1:19" ht="18" hidden="1" customHeight="1">
      <c r="A94" s="703">
        <v>84</v>
      </c>
      <c r="B94" s="704"/>
      <c r="C94" s="167"/>
      <c r="D94" s="151"/>
      <c r="E94" s="151"/>
      <c r="F94" s="152"/>
      <c r="G94" s="159"/>
      <c r="H94" s="160"/>
      <c r="I94" s="172"/>
      <c r="J94" s="162"/>
      <c r="K94" s="172"/>
      <c r="L94" s="161"/>
      <c r="M94" s="162"/>
      <c r="N94" s="172"/>
      <c r="O94" s="161"/>
      <c r="P94" s="163"/>
      <c r="Q94" s="156">
        <f t="shared" si="1"/>
        <v>0</v>
      </c>
      <c r="R94" s="164"/>
      <c r="S94" s="165"/>
    </row>
    <row r="95" spans="1:19" ht="18" hidden="1" customHeight="1">
      <c r="A95" s="703">
        <v>85</v>
      </c>
      <c r="B95" s="704"/>
      <c r="C95" s="167"/>
      <c r="D95" s="151"/>
      <c r="E95" s="151"/>
      <c r="F95" s="152"/>
      <c r="G95" s="159"/>
      <c r="H95" s="160"/>
      <c r="I95" s="172"/>
      <c r="J95" s="162"/>
      <c r="K95" s="172"/>
      <c r="L95" s="161"/>
      <c r="M95" s="162"/>
      <c r="N95" s="172"/>
      <c r="O95" s="161"/>
      <c r="P95" s="163"/>
      <c r="Q95" s="156">
        <f t="shared" si="1"/>
        <v>0</v>
      </c>
      <c r="R95" s="164"/>
      <c r="S95" s="165"/>
    </row>
    <row r="96" spans="1:19" ht="18" hidden="1" customHeight="1">
      <c r="A96" s="703">
        <v>86</v>
      </c>
      <c r="B96" s="704"/>
      <c r="C96" s="167"/>
      <c r="D96" s="151"/>
      <c r="E96" s="151"/>
      <c r="F96" s="152"/>
      <c r="G96" s="159"/>
      <c r="H96" s="160"/>
      <c r="I96" s="172"/>
      <c r="J96" s="162"/>
      <c r="K96" s="172"/>
      <c r="L96" s="161"/>
      <c r="M96" s="162"/>
      <c r="N96" s="172"/>
      <c r="O96" s="161"/>
      <c r="P96" s="163"/>
      <c r="Q96" s="156">
        <f t="shared" si="1"/>
        <v>0</v>
      </c>
      <c r="R96" s="164"/>
      <c r="S96" s="165"/>
    </row>
    <row r="97" spans="1:19" ht="18" hidden="1" customHeight="1">
      <c r="A97" s="703">
        <v>87</v>
      </c>
      <c r="B97" s="704"/>
      <c r="C97" s="167"/>
      <c r="D97" s="151"/>
      <c r="E97" s="151"/>
      <c r="F97" s="152"/>
      <c r="G97" s="159"/>
      <c r="H97" s="160"/>
      <c r="I97" s="172"/>
      <c r="J97" s="162"/>
      <c r="K97" s="172"/>
      <c r="L97" s="161"/>
      <c r="M97" s="162"/>
      <c r="N97" s="172"/>
      <c r="O97" s="161"/>
      <c r="P97" s="163"/>
      <c r="Q97" s="156">
        <f t="shared" si="1"/>
        <v>0</v>
      </c>
      <c r="R97" s="164"/>
      <c r="S97" s="165"/>
    </row>
    <row r="98" spans="1:19" ht="18" hidden="1" customHeight="1">
      <c r="A98" s="703">
        <v>88</v>
      </c>
      <c r="B98" s="704"/>
      <c r="C98" s="167"/>
      <c r="D98" s="151"/>
      <c r="E98" s="151"/>
      <c r="F98" s="152"/>
      <c r="G98" s="159"/>
      <c r="H98" s="160"/>
      <c r="I98" s="172"/>
      <c r="J98" s="162"/>
      <c r="K98" s="172"/>
      <c r="L98" s="161"/>
      <c r="M98" s="162"/>
      <c r="N98" s="172"/>
      <c r="O98" s="161"/>
      <c r="P98" s="163"/>
      <c r="Q98" s="156">
        <f t="shared" si="1"/>
        <v>0</v>
      </c>
      <c r="R98" s="164"/>
      <c r="S98" s="165"/>
    </row>
    <row r="99" spans="1:19" ht="18" hidden="1" customHeight="1">
      <c r="A99" s="703">
        <v>89</v>
      </c>
      <c r="B99" s="704"/>
      <c r="C99" s="167"/>
      <c r="D99" s="151"/>
      <c r="E99" s="151"/>
      <c r="F99" s="152"/>
      <c r="G99" s="159"/>
      <c r="H99" s="160"/>
      <c r="I99" s="172"/>
      <c r="J99" s="162"/>
      <c r="K99" s="172"/>
      <c r="L99" s="161"/>
      <c r="M99" s="162"/>
      <c r="N99" s="172"/>
      <c r="O99" s="161"/>
      <c r="P99" s="163"/>
      <c r="Q99" s="156">
        <f t="shared" si="1"/>
        <v>0</v>
      </c>
      <c r="R99" s="164"/>
      <c r="S99" s="165"/>
    </row>
    <row r="100" spans="1:19" ht="18" hidden="1" customHeight="1">
      <c r="A100" s="703">
        <v>90</v>
      </c>
      <c r="B100" s="704"/>
      <c r="C100" s="167"/>
      <c r="D100" s="151"/>
      <c r="E100" s="151"/>
      <c r="F100" s="152"/>
      <c r="G100" s="159"/>
      <c r="H100" s="160"/>
      <c r="I100" s="172"/>
      <c r="J100" s="162"/>
      <c r="K100" s="172"/>
      <c r="L100" s="161"/>
      <c r="M100" s="162"/>
      <c r="N100" s="172"/>
      <c r="O100" s="161"/>
      <c r="P100" s="163"/>
      <c r="Q100" s="156">
        <f t="shared" si="1"/>
        <v>0</v>
      </c>
      <c r="R100" s="164"/>
      <c r="S100" s="165"/>
    </row>
    <row r="101" spans="1:19" ht="18" hidden="1" customHeight="1">
      <c r="A101" s="703">
        <v>91</v>
      </c>
      <c r="B101" s="704"/>
      <c r="C101" s="167"/>
      <c r="D101" s="151"/>
      <c r="E101" s="151"/>
      <c r="F101" s="152"/>
      <c r="G101" s="159"/>
      <c r="H101" s="160"/>
      <c r="I101" s="172"/>
      <c r="J101" s="162"/>
      <c r="K101" s="172"/>
      <c r="L101" s="161"/>
      <c r="M101" s="162"/>
      <c r="N101" s="172"/>
      <c r="O101" s="161"/>
      <c r="P101" s="163"/>
      <c r="Q101" s="156">
        <f t="shared" si="1"/>
        <v>0</v>
      </c>
      <c r="R101" s="164"/>
      <c r="S101" s="165"/>
    </row>
    <row r="102" spans="1:19" ht="18" hidden="1" customHeight="1">
      <c r="A102" s="703">
        <v>92</v>
      </c>
      <c r="B102" s="704"/>
      <c r="C102" s="167"/>
      <c r="D102" s="151"/>
      <c r="E102" s="151"/>
      <c r="F102" s="152"/>
      <c r="G102" s="159"/>
      <c r="H102" s="160"/>
      <c r="I102" s="172"/>
      <c r="J102" s="162"/>
      <c r="K102" s="172"/>
      <c r="L102" s="161"/>
      <c r="M102" s="162"/>
      <c r="N102" s="172"/>
      <c r="O102" s="161"/>
      <c r="P102" s="163"/>
      <c r="Q102" s="156">
        <f t="shared" si="1"/>
        <v>0</v>
      </c>
      <c r="R102" s="164"/>
      <c r="S102" s="165"/>
    </row>
    <row r="103" spans="1:19" ht="18" hidden="1" customHeight="1">
      <c r="A103" s="703">
        <v>93</v>
      </c>
      <c r="B103" s="704"/>
      <c r="C103" s="167"/>
      <c r="D103" s="151"/>
      <c r="E103" s="151"/>
      <c r="F103" s="152"/>
      <c r="G103" s="159"/>
      <c r="H103" s="160"/>
      <c r="I103" s="172"/>
      <c r="J103" s="162"/>
      <c r="K103" s="172"/>
      <c r="L103" s="161"/>
      <c r="M103" s="162"/>
      <c r="N103" s="172"/>
      <c r="O103" s="161"/>
      <c r="P103" s="163"/>
      <c r="Q103" s="156">
        <f t="shared" si="1"/>
        <v>0</v>
      </c>
      <c r="R103" s="164"/>
      <c r="S103" s="165"/>
    </row>
    <row r="104" spans="1:19" ht="18" hidden="1" customHeight="1">
      <c r="A104" s="703">
        <v>94</v>
      </c>
      <c r="B104" s="704"/>
      <c r="C104" s="167"/>
      <c r="D104" s="151"/>
      <c r="E104" s="151"/>
      <c r="F104" s="152"/>
      <c r="G104" s="159"/>
      <c r="H104" s="160"/>
      <c r="I104" s="172"/>
      <c r="J104" s="162"/>
      <c r="K104" s="172"/>
      <c r="L104" s="161"/>
      <c r="M104" s="162"/>
      <c r="N104" s="172"/>
      <c r="O104" s="161"/>
      <c r="P104" s="163"/>
      <c r="Q104" s="156">
        <f t="shared" si="1"/>
        <v>0</v>
      </c>
      <c r="R104" s="164"/>
      <c r="S104" s="165"/>
    </row>
    <row r="105" spans="1:19" ht="18" hidden="1" customHeight="1">
      <c r="A105" s="703">
        <v>95</v>
      </c>
      <c r="B105" s="704"/>
      <c r="C105" s="167"/>
      <c r="D105" s="151"/>
      <c r="E105" s="151"/>
      <c r="F105" s="152"/>
      <c r="G105" s="159"/>
      <c r="H105" s="160"/>
      <c r="I105" s="172"/>
      <c r="J105" s="162"/>
      <c r="K105" s="172"/>
      <c r="L105" s="161"/>
      <c r="M105" s="162"/>
      <c r="N105" s="172"/>
      <c r="O105" s="161"/>
      <c r="P105" s="163"/>
      <c r="Q105" s="156">
        <f t="shared" si="1"/>
        <v>0</v>
      </c>
      <c r="R105" s="164"/>
      <c r="S105" s="165"/>
    </row>
    <row r="106" spans="1:19" ht="18" hidden="1" customHeight="1">
      <c r="A106" s="703">
        <v>96</v>
      </c>
      <c r="B106" s="704"/>
      <c r="C106" s="167"/>
      <c r="D106" s="151"/>
      <c r="E106" s="151"/>
      <c r="F106" s="152"/>
      <c r="G106" s="159"/>
      <c r="H106" s="160"/>
      <c r="I106" s="172"/>
      <c r="J106" s="162"/>
      <c r="K106" s="172"/>
      <c r="L106" s="161"/>
      <c r="M106" s="162"/>
      <c r="N106" s="172"/>
      <c r="O106" s="161"/>
      <c r="P106" s="163"/>
      <c r="Q106" s="156">
        <f t="shared" si="1"/>
        <v>0</v>
      </c>
      <c r="R106" s="164"/>
      <c r="S106" s="165"/>
    </row>
    <row r="107" spans="1:19" ht="18" hidden="1" customHeight="1">
      <c r="A107" s="703">
        <v>97</v>
      </c>
      <c r="B107" s="704"/>
      <c r="C107" s="167"/>
      <c r="D107" s="151"/>
      <c r="E107" s="151"/>
      <c r="F107" s="152"/>
      <c r="G107" s="159"/>
      <c r="H107" s="160"/>
      <c r="I107" s="172"/>
      <c r="J107" s="162"/>
      <c r="K107" s="172"/>
      <c r="L107" s="161"/>
      <c r="M107" s="162"/>
      <c r="N107" s="172"/>
      <c r="O107" s="161"/>
      <c r="P107" s="163"/>
      <c r="Q107" s="156">
        <f t="shared" si="1"/>
        <v>0</v>
      </c>
      <c r="R107" s="164"/>
      <c r="S107" s="165"/>
    </row>
    <row r="108" spans="1:19" ht="18" hidden="1" customHeight="1">
      <c r="A108" s="703">
        <v>98</v>
      </c>
      <c r="B108" s="704"/>
      <c r="C108" s="167"/>
      <c r="D108" s="151"/>
      <c r="E108" s="151"/>
      <c r="F108" s="152"/>
      <c r="G108" s="159"/>
      <c r="H108" s="160"/>
      <c r="I108" s="172"/>
      <c r="J108" s="162"/>
      <c r="K108" s="172"/>
      <c r="L108" s="161"/>
      <c r="M108" s="162"/>
      <c r="N108" s="172"/>
      <c r="O108" s="161"/>
      <c r="P108" s="163"/>
      <c r="Q108" s="156">
        <f t="shared" si="1"/>
        <v>0</v>
      </c>
      <c r="R108" s="164"/>
      <c r="S108" s="165"/>
    </row>
    <row r="109" spans="1:19" ht="18" hidden="1" customHeight="1">
      <c r="A109" s="703">
        <v>99</v>
      </c>
      <c r="B109" s="704"/>
      <c r="C109" s="167"/>
      <c r="D109" s="151"/>
      <c r="E109" s="151"/>
      <c r="F109" s="152"/>
      <c r="G109" s="159"/>
      <c r="H109" s="160"/>
      <c r="I109" s="172"/>
      <c r="J109" s="162"/>
      <c r="K109" s="172"/>
      <c r="L109" s="161"/>
      <c r="M109" s="162"/>
      <c r="N109" s="172"/>
      <c r="O109" s="161"/>
      <c r="P109" s="163"/>
      <c r="Q109" s="156">
        <f t="shared" si="1"/>
        <v>0</v>
      </c>
      <c r="R109" s="164"/>
      <c r="S109" s="165"/>
    </row>
    <row r="110" spans="1:19" ht="18" hidden="1" customHeight="1">
      <c r="A110" s="703">
        <v>100</v>
      </c>
      <c r="B110" s="704"/>
      <c r="C110" s="167"/>
      <c r="D110" s="151"/>
      <c r="E110" s="151"/>
      <c r="F110" s="152"/>
      <c r="G110" s="159"/>
      <c r="H110" s="160"/>
      <c r="I110" s="172"/>
      <c r="J110" s="162"/>
      <c r="K110" s="172"/>
      <c r="L110" s="161"/>
      <c r="M110" s="162"/>
      <c r="N110" s="172"/>
      <c r="O110" s="161"/>
      <c r="P110" s="163"/>
      <c r="Q110" s="156">
        <f t="shared" si="1"/>
        <v>0</v>
      </c>
      <c r="R110" s="164"/>
      <c r="S110" s="165"/>
    </row>
    <row r="111" spans="1:19" ht="18" hidden="1" customHeight="1">
      <c r="A111" s="703">
        <v>101</v>
      </c>
      <c r="B111" s="704"/>
      <c r="C111" s="167"/>
      <c r="D111" s="151"/>
      <c r="E111" s="151"/>
      <c r="F111" s="152"/>
      <c r="G111" s="159"/>
      <c r="H111" s="160"/>
      <c r="I111" s="172"/>
      <c r="J111" s="162"/>
      <c r="K111" s="172"/>
      <c r="L111" s="161"/>
      <c r="M111" s="162"/>
      <c r="N111" s="172"/>
      <c r="O111" s="161"/>
      <c r="P111" s="163"/>
      <c r="Q111" s="156">
        <f t="shared" si="1"/>
        <v>0</v>
      </c>
      <c r="R111" s="164"/>
      <c r="S111" s="165"/>
    </row>
    <row r="112" spans="1:19" ht="18" hidden="1" customHeight="1">
      <c r="A112" s="703">
        <v>102</v>
      </c>
      <c r="B112" s="704"/>
      <c r="C112" s="167"/>
      <c r="D112" s="151"/>
      <c r="E112" s="151"/>
      <c r="F112" s="152"/>
      <c r="G112" s="159"/>
      <c r="H112" s="160"/>
      <c r="I112" s="172"/>
      <c r="J112" s="162"/>
      <c r="K112" s="172"/>
      <c r="L112" s="161"/>
      <c r="M112" s="162"/>
      <c r="N112" s="172"/>
      <c r="O112" s="161"/>
      <c r="P112" s="163"/>
      <c r="Q112" s="156">
        <f t="shared" si="1"/>
        <v>0</v>
      </c>
      <c r="R112" s="164"/>
      <c r="S112" s="165"/>
    </row>
    <row r="113" spans="1:19" ht="18" hidden="1" customHeight="1">
      <c r="A113" s="703">
        <v>103</v>
      </c>
      <c r="B113" s="704"/>
      <c r="C113" s="167"/>
      <c r="D113" s="151"/>
      <c r="E113" s="151"/>
      <c r="F113" s="152"/>
      <c r="G113" s="159"/>
      <c r="H113" s="160"/>
      <c r="I113" s="172"/>
      <c r="J113" s="162"/>
      <c r="K113" s="172"/>
      <c r="L113" s="161"/>
      <c r="M113" s="162"/>
      <c r="N113" s="172"/>
      <c r="O113" s="161"/>
      <c r="P113" s="163"/>
      <c r="Q113" s="156">
        <f t="shared" si="1"/>
        <v>0</v>
      </c>
      <c r="R113" s="164"/>
      <c r="S113" s="165"/>
    </row>
    <row r="114" spans="1:19" ht="18" hidden="1" customHeight="1">
      <c r="A114" s="703">
        <v>104</v>
      </c>
      <c r="B114" s="704"/>
      <c r="C114" s="167"/>
      <c r="D114" s="151"/>
      <c r="E114" s="151"/>
      <c r="F114" s="152"/>
      <c r="G114" s="159"/>
      <c r="H114" s="160"/>
      <c r="I114" s="172"/>
      <c r="J114" s="162"/>
      <c r="K114" s="172"/>
      <c r="L114" s="161"/>
      <c r="M114" s="162"/>
      <c r="N114" s="172"/>
      <c r="O114" s="161"/>
      <c r="P114" s="163"/>
      <c r="Q114" s="156">
        <f t="shared" si="1"/>
        <v>0</v>
      </c>
      <c r="R114" s="164"/>
      <c r="S114" s="165"/>
    </row>
    <row r="115" spans="1:19" ht="18" hidden="1" customHeight="1">
      <c r="A115" s="703">
        <v>105</v>
      </c>
      <c r="B115" s="704"/>
      <c r="C115" s="167"/>
      <c r="D115" s="151"/>
      <c r="E115" s="151"/>
      <c r="F115" s="152"/>
      <c r="G115" s="159"/>
      <c r="H115" s="160"/>
      <c r="I115" s="172"/>
      <c r="J115" s="162"/>
      <c r="K115" s="172"/>
      <c r="L115" s="161"/>
      <c r="M115" s="162"/>
      <c r="N115" s="172"/>
      <c r="O115" s="161"/>
      <c r="P115" s="163"/>
      <c r="Q115" s="156">
        <f t="shared" si="1"/>
        <v>0</v>
      </c>
      <c r="R115" s="164"/>
      <c r="S115" s="165"/>
    </row>
    <row r="116" spans="1:19" ht="18" hidden="1" customHeight="1">
      <c r="A116" s="703">
        <v>106</v>
      </c>
      <c r="B116" s="704"/>
      <c r="C116" s="167"/>
      <c r="D116" s="151"/>
      <c r="E116" s="151"/>
      <c r="F116" s="152"/>
      <c r="G116" s="159"/>
      <c r="H116" s="160"/>
      <c r="I116" s="172"/>
      <c r="J116" s="162"/>
      <c r="K116" s="172"/>
      <c r="L116" s="161"/>
      <c r="M116" s="162"/>
      <c r="N116" s="172"/>
      <c r="O116" s="161"/>
      <c r="P116" s="163"/>
      <c r="Q116" s="156">
        <f t="shared" si="1"/>
        <v>0</v>
      </c>
      <c r="R116" s="164"/>
      <c r="S116" s="165"/>
    </row>
    <row r="117" spans="1:19" ht="18" hidden="1" customHeight="1">
      <c r="A117" s="703">
        <v>107</v>
      </c>
      <c r="B117" s="704"/>
      <c r="C117" s="167"/>
      <c r="D117" s="151"/>
      <c r="E117" s="151"/>
      <c r="F117" s="152"/>
      <c r="G117" s="159"/>
      <c r="H117" s="160"/>
      <c r="I117" s="172"/>
      <c r="J117" s="162"/>
      <c r="K117" s="172"/>
      <c r="L117" s="161"/>
      <c r="M117" s="162"/>
      <c r="N117" s="172"/>
      <c r="O117" s="161"/>
      <c r="P117" s="163"/>
      <c r="Q117" s="156">
        <f t="shared" si="1"/>
        <v>0</v>
      </c>
      <c r="R117" s="164"/>
      <c r="S117" s="165"/>
    </row>
    <row r="118" spans="1:19" ht="18" hidden="1" customHeight="1">
      <c r="A118" s="703">
        <v>108</v>
      </c>
      <c r="B118" s="704"/>
      <c r="C118" s="167"/>
      <c r="D118" s="151"/>
      <c r="E118" s="151"/>
      <c r="F118" s="152"/>
      <c r="G118" s="159"/>
      <c r="H118" s="160"/>
      <c r="I118" s="172"/>
      <c r="J118" s="162"/>
      <c r="K118" s="172"/>
      <c r="L118" s="161"/>
      <c r="M118" s="162"/>
      <c r="N118" s="172"/>
      <c r="O118" s="161"/>
      <c r="P118" s="163"/>
      <c r="Q118" s="156">
        <f t="shared" si="1"/>
        <v>0</v>
      </c>
      <c r="R118" s="164"/>
      <c r="S118" s="165"/>
    </row>
    <row r="119" spans="1:19" ht="18" hidden="1" customHeight="1">
      <c r="A119" s="703">
        <v>109</v>
      </c>
      <c r="B119" s="704"/>
      <c r="C119" s="167"/>
      <c r="D119" s="151"/>
      <c r="E119" s="151"/>
      <c r="F119" s="152"/>
      <c r="G119" s="159"/>
      <c r="H119" s="160"/>
      <c r="I119" s="172"/>
      <c r="J119" s="162"/>
      <c r="K119" s="172"/>
      <c r="L119" s="161"/>
      <c r="M119" s="162"/>
      <c r="N119" s="172"/>
      <c r="O119" s="161"/>
      <c r="P119" s="163"/>
      <c r="Q119" s="156">
        <f t="shared" si="1"/>
        <v>0</v>
      </c>
      <c r="R119" s="164"/>
      <c r="S119" s="165"/>
    </row>
    <row r="120" spans="1:19" ht="18" hidden="1" customHeight="1">
      <c r="A120" s="703">
        <v>110</v>
      </c>
      <c r="B120" s="704"/>
      <c r="C120" s="167"/>
      <c r="D120" s="151"/>
      <c r="E120" s="151"/>
      <c r="F120" s="152"/>
      <c r="G120" s="159"/>
      <c r="H120" s="160"/>
      <c r="I120" s="172"/>
      <c r="J120" s="162"/>
      <c r="K120" s="172"/>
      <c r="L120" s="161"/>
      <c r="M120" s="162"/>
      <c r="N120" s="172"/>
      <c r="O120" s="161"/>
      <c r="P120" s="163"/>
      <c r="Q120" s="156">
        <f t="shared" si="1"/>
        <v>0</v>
      </c>
      <c r="R120" s="164"/>
      <c r="S120" s="165"/>
    </row>
    <row r="121" spans="1:19" ht="18" hidden="1" customHeight="1">
      <c r="A121" s="703">
        <v>111</v>
      </c>
      <c r="B121" s="704"/>
      <c r="C121" s="167"/>
      <c r="D121" s="151"/>
      <c r="E121" s="151"/>
      <c r="F121" s="152"/>
      <c r="G121" s="159"/>
      <c r="H121" s="160"/>
      <c r="I121" s="172"/>
      <c r="J121" s="162"/>
      <c r="K121" s="172"/>
      <c r="L121" s="161"/>
      <c r="M121" s="162"/>
      <c r="N121" s="172"/>
      <c r="O121" s="161"/>
      <c r="P121" s="163"/>
      <c r="Q121" s="156">
        <f t="shared" si="1"/>
        <v>0</v>
      </c>
      <c r="R121" s="164"/>
      <c r="S121" s="165"/>
    </row>
    <row r="122" spans="1:19" ht="18" hidden="1" customHeight="1">
      <c r="A122" s="703">
        <v>112</v>
      </c>
      <c r="B122" s="704"/>
      <c r="C122" s="167"/>
      <c r="D122" s="151"/>
      <c r="E122" s="151"/>
      <c r="F122" s="152"/>
      <c r="G122" s="159"/>
      <c r="H122" s="160"/>
      <c r="I122" s="172"/>
      <c r="J122" s="162"/>
      <c r="K122" s="172"/>
      <c r="L122" s="161"/>
      <c r="M122" s="162"/>
      <c r="N122" s="172"/>
      <c r="O122" s="161"/>
      <c r="P122" s="163"/>
      <c r="Q122" s="156">
        <f t="shared" si="1"/>
        <v>0</v>
      </c>
      <c r="R122" s="164"/>
      <c r="S122" s="165"/>
    </row>
    <row r="123" spans="1:19" ht="18" hidden="1" customHeight="1">
      <c r="A123" s="703">
        <v>113</v>
      </c>
      <c r="B123" s="704"/>
      <c r="C123" s="167"/>
      <c r="D123" s="151"/>
      <c r="E123" s="151"/>
      <c r="F123" s="152"/>
      <c r="G123" s="159"/>
      <c r="H123" s="160"/>
      <c r="I123" s="172"/>
      <c r="J123" s="162"/>
      <c r="K123" s="172"/>
      <c r="L123" s="161"/>
      <c r="M123" s="162"/>
      <c r="N123" s="172"/>
      <c r="O123" s="161"/>
      <c r="P123" s="163"/>
      <c r="Q123" s="156">
        <f t="shared" si="1"/>
        <v>0</v>
      </c>
      <c r="R123" s="164"/>
      <c r="S123" s="165"/>
    </row>
    <row r="124" spans="1:19" ht="18" hidden="1" customHeight="1">
      <c r="A124" s="703">
        <v>114</v>
      </c>
      <c r="B124" s="704"/>
      <c r="C124" s="167"/>
      <c r="D124" s="151"/>
      <c r="E124" s="151"/>
      <c r="F124" s="152"/>
      <c r="G124" s="159"/>
      <c r="H124" s="160"/>
      <c r="I124" s="172"/>
      <c r="J124" s="162"/>
      <c r="K124" s="172"/>
      <c r="L124" s="161"/>
      <c r="M124" s="162"/>
      <c r="N124" s="172"/>
      <c r="O124" s="161"/>
      <c r="P124" s="163"/>
      <c r="Q124" s="156">
        <f t="shared" si="1"/>
        <v>0</v>
      </c>
      <c r="R124" s="164"/>
      <c r="S124" s="165"/>
    </row>
    <row r="125" spans="1:19" ht="18" hidden="1" customHeight="1">
      <c r="A125" s="703">
        <v>115</v>
      </c>
      <c r="B125" s="704"/>
      <c r="C125" s="167"/>
      <c r="D125" s="151"/>
      <c r="E125" s="151"/>
      <c r="F125" s="152"/>
      <c r="G125" s="159"/>
      <c r="H125" s="160"/>
      <c r="I125" s="172"/>
      <c r="J125" s="162"/>
      <c r="K125" s="172"/>
      <c r="L125" s="161"/>
      <c r="M125" s="162"/>
      <c r="N125" s="172"/>
      <c r="O125" s="161"/>
      <c r="P125" s="163"/>
      <c r="Q125" s="156">
        <f t="shared" si="1"/>
        <v>0</v>
      </c>
      <c r="R125" s="164"/>
      <c r="S125" s="165"/>
    </row>
    <row r="126" spans="1:19" ht="18" hidden="1" customHeight="1">
      <c r="A126" s="703">
        <v>116</v>
      </c>
      <c r="B126" s="704"/>
      <c r="C126" s="167"/>
      <c r="D126" s="151"/>
      <c r="E126" s="151"/>
      <c r="F126" s="152"/>
      <c r="G126" s="159"/>
      <c r="H126" s="160"/>
      <c r="I126" s="172"/>
      <c r="J126" s="162"/>
      <c r="K126" s="172"/>
      <c r="L126" s="161"/>
      <c r="M126" s="162"/>
      <c r="N126" s="172"/>
      <c r="O126" s="161"/>
      <c r="P126" s="163"/>
      <c r="Q126" s="156">
        <f t="shared" si="1"/>
        <v>0</v>
      </c>
      <c r="R126" s="164"/>
      <c r="S126" s="165"/>
    </row>
    <row r="127" spans="1:19" ht="18" hidden="1" customHeight="1">
      <c r="A127" s="703">
        <v>117</v>
      </c>
      <c r="B127" s="704"/>
      <c r="C127" s="167"/>
      <c r="D127" s="151"/>
      <c r="E127" s="151"/>
      <c r="F127" s="152"/>
      <c r="G127" s="159"/>
      <c r="H127" s="160"/>
      <c r="I127" s="172"/>
      <c r="J127" s="162"/>
      <c r="K127" s="172"/>
      <c r="L127" s="161"/>
      <c r="M127" s="162"/>
      <c r="N127" s="172"/>
      <c r="O127" s="161"/>
      <c r="P127" s="163"/>
      <c r="Q127" s="156">
        <f t="shared" si="1"/>
        <v>0</v>
      </c>
      <c r="R127" s="164"/>
      <c r="S127" s="165"/>
    </row>
    <row r="128" spans="1:19" ht="18" hidden="1" customHeight="1">
      <c r="A128" s="703">
        <v>118</v>
      </c>
      <c r="B128" s="704"/>
      <c r="C128" s="167"/>
      <c r="D128" s="151"/>
      <c r="E128" s="151"/>
      <c r="F128" s="152"/>
      <c r="G128" s="159"/>
      <c r="H128" s="160"/>
      <c r="I128" s="172"/>
      <c r="J128" s="162"/>
      <c r="K128" s="172"/>
      <c r="L128" s="161"/>
      <c r="M128" s="162"/>
      <c r="N128" s="172"/>
      <c r="O128" s="161"/>
      <c r="P128" s="163"/>
      <c r="Q128" s="156">
        <f t="shared" si="1"/>
        <v>0</v>
      </c>
      <c r="R128" s="164"/>
      <c r="S128" s="165"/>
    </row>
    <row r="129" spans="1:19" ht="18" hidden="1" customHeight="1">
      <c r="A129" s="703">
        <v>119</v>
      </c>
      <c r="B129" s="704"/>
      <c r="C129" s="167"/>
      <c r="D129" s="151"/>
      <c r="E129" s="151"/>
      <c r="F129" s="152"/>
      <c r="G129" s="159"/>
      <c r="H129" s="160"/>
      <c r="I129" s="172"/>
      <c r="J129" s="162"/>
      <c r="K129" s="172"/>
      <c r="L129" s="161"/>
      <c r="M129" s="162"/>
      <c r="N129" s="172"/>
      <c r="O129" s="161"/>
      <c r="P129" s="163"/>
      <c r="Q129" s="156">
        <f t="shared" si="1"/>
        <v>0</v>
      </c>
      <c r="R129" s="164"/>
      <c r="S129" s="165"/>
    </row>
    <row r="130" spans="1:19" ht="18" hidden="1" customHeight="1">
      <c r="A130" s="703">
        <v>120</v>
      </c>
      <c r="B130" s="704"/>
      <c r="C130" s="167"/>
      <c r="D130" s="151"/>
      <c r="E130" s="151"/>
      <c r="F130" s="152"/>
      <c r="G130" s="159"/>
      <c r="H130" s="160"/>
      <c r="I130" s="172"/>
      <c r="J130" s="162"/>
      <c r="K130" s="172"/>
      <c r="L130" s="161"/>
      <c r="M130" s="162"/>
      <c r="N130" s="172"/>
      <c r="O130" s="161"/>
      <c r="P130" s="163"/>
      <c r="Q130" s="156">
        <f t="shared" si="1"/>
        <v>0</v>
      </c>
      <c r="R130" s="164"/>
      <c r="S130" s="165"/>
    </row>
    <row r="131" spans="1:19" ht="18" hidden="1" customHeight="1">
      <c r="A131" s="703">
        <v>121</v>
      </c>
      <c r="B131" s="704"/>
      <c r="C131" s="167"/>
      <c r="D131" s="151"/>
      <c r="E131" s="151"/>
      <c r="F131" s="152"/>
      <c r="G131" s="159"/>
      <c r="H131" s="160"/>
      <c r="I131" s="172"/>
      <c r="J131" s="162"/>
      <c r="K131" s="172"/>
      <c r="L131" s="161"/>
      <c r="M131" s="162"/>
      <c r="N131" s="172"/>
      <c r="O131" s="161"/>
      <c r="P131" s="163"/>
      <c r="Q131" s="156">
        <f t="shared" si="1"/>
        <v>0</v>
      </c>
      <c r="R131" s="164"/>
      <c r="S131" s="165"/>
    </row>
    <row r="132" spans="1:19" ht="18" hidden="1" customHeight="1">
      <c r="A132" s="703">
        <v>122</v>
      </c>
      <c r="B132" s="704"/>
      <c r="C132" s="167"/>
      <c r="D132" s="151"/>
      <c r="E132" s="151"/>
      <c r="F132" s="152"/>
      <c r="G132" s="159"/>
      <c r="H132" s="160"/>
      <c r="I132" s="172"/>
      <c r="J132" s="162"/>
      <c r="K132" s="172"/>
      <c r="L132" s="161"/>
      <c r="M132" s="162"/>
      <c r="N132" s="172"/>
      <c r="O132" s="161"/>
      <c r="P132" s="163"/>
      <c r="Q132" s="156">
        <f t="shared" si="1"/>
        <v>0</v>
      </c>
      <c r="R132" s="164"/>
      <c r="S132" s="165"/>
    </row>
    <row r="133" spans="1:19" ht="18" hidden="1" customHeight="1">
      <c r="A133" s="703">
        <v>123</v>
      </c>
      <c r="B133" s="704"/>
      <c r="C133" s="167"/>
      <c r="D133" s="151"/>
      <c r="E133" s="151"/>
      <c r="F133" s="152"/>
      <c r="G133" s="159"/>
      <c r="H133" s="160"/>
      <c r="I133" s="172"/>
      <c r="J133" s="162"/>
      <c r="K133" s="172"/>
      <c r="L133" s="161"/>
      <c r="M133" s="162"/>
      <c r="N133" s="172"/>
      <c r="O133" s="161"/>
      <c r="P133" s="163"/>
      <c r="Q133" s="156">
        <f t="shared" si="1"/>
        <v>0</v>
      </c>
      <c r="R133" s="164"/>
      <c r="S133" s="165"/>
    </row>
    <row r="134" spans="1:19" ht="18" hidden="1" customHeight="1">
      <c r="A134" s="703">
        <v>124</v>
      </c>
      <c r="B134" s="704"/>
      <c r="C134" s="167"/>
      <c r="D134" s="151"/>
      <c r="E134" s="151"/>
      <c r="F134" s="152"/>
      <c r="G134" s="159"/>
      <c r="H134" s="160"/>
      <c r="I134" s="172"/>
      <c r="J134" s="162"/>
      <c r="K134" s="172"/>
      <c r="L134" s="161"/>
      <c r="M134" s="162"/>
      <c r="N134" s="172"/>
      <c r="O134" s="161"/>
      <c r="P134" s="163"/>
      <c r="Q134" s="156">
        <f t="shared" si="1"/>
        <v>0</v>
      </c>
      <c r="R134" s="164"/>
      <c r="S134" s="165"/>
    </row>
    <row r="135" spans="1:19" ht="18" hidden="1" customHeight="1">
      <c r="A135" s="703">
        <v>125</v>
      </c>
      <c r="B135" s="704"/>
      <c r="C135" s="167"/>
      <c r="D135" s="151"/>
      <c r="E135" s="151"/>
      <c r="F135" s="152"/>
      <c r="G135" s="159"/>
      <c r="H135" s="160"/>
      <c r="I135" s="172"/>
      <c r="J135" s="162"/>
      <c r="K135" s="172"/>
      <c r="L135" s="161"/>
      <c r="M135" s="162"/>
      <c r="N135" s="172"/>
      <c r="O135" s="161"/>
      <c r="P135" s="163"/>
      <c r="Q135" s="156">
        <f t="shared" si="1"/>
        <v>0</v>
      </c>
      <c r="R135" s="164"/>
      <c r="S135" s="165"/>
    </row>
    <row r="136" spans="1:19" ht="18" hidden="1" customHeight="1">
      <c r="A136" s="703">
        <v>126</v>
      </c>
      <c r="B136" s="704"/>
      <c r="C136" s="167"/>
      <c r="D136" s="151"/>
      <c r="E136" s="151"/>
      <c r="F136" s="152"/>
      <c r="G136" s="159"/>
      <c r="H136" s="160"/>
      <c r="I136" s="172"/>
      <c r="J136" s="162"/>
      <c r="K136" s="172"/>
      <c r="L136" s="161"/>
      <c r="M136" s="162"/>
      <c r="N136" s="172"/>
      <c r="O136" s="161"/>
      <c r="P136" s="163"/>
      <c r="Q136" s="156">
        <f t="shared" si="1"/>
        <v>0</v>
      </c>
      <c r="R136" s="164"/>
      <c r="S136" s="165"/>
    </row>
    <row r="137" spans="1:19" ht="18" hidden="1" customHeight="1">
      <c r="A137" s="703">
        <v>127</v>
      </c>
      <c r="B137" s="704"/>
      <c r="C137" s="167"/>
      <c r="D137" s="151"/>
      <c r="E137" s="151"/>
      <c r="F137" s="152"/>
      <c r="G137" s="159"/>
      <c r="H137" s="160"/>
      <c r="I137" s="172"/>
      <c r="J137" s="162"/>
      <c r="K137" s="172"/>
      <c r="L137" s="161"/>
      <c r="M137" s="162"/>
      <c r="N137" s="172"/>
      <c r="O137" s="161"/>
      <c r="P137" s="163"/>
      <c r="Q137" s="156">
        <f t="shared" si="1"/>
        <v>0</v>
      </c>
      <c r="R137" s="164"/>
      <c r="S137" s="165"/>
    </row>
    <row r="138" spans="1:19" ht="18" hidden="1" customHeight="1">
      <c r="A138" s="703">
        <v>128</v>
      </c>
      <c r="B138" s="704"/>
      <c r="C138" s="167"/>
      <c r="D138" s="151"/>
      <c r="E138" s="151"/>
      <c r="F138" s="152"/>
      <c r="G138" s="159"/>
      <c r="H138" s="160"/>
      <c r="I138" s="172"/>
      <c r="J138" s="162"/>
      <c r="K138" s="172"/>
      <c r="L138" s="161"/>
      <c r="M138" s="162"/>
      <c r="N138" s="172"/>
      <c r="O138" s="161"/>
      <c r="P138" s="163"/>
      <c r="Q138" s="156">
        <f t="shared" si="1"/>
        <v>0</v>
      </c>
      <c r="R138" s="164"/>
      <c r="S138" s="165"/>
    </row>
    <row r="139" spans="1:19" ht="18" hidden="1" customHeight="1">
      <c r="A139" s="703">
        <v>129</v>
      </c>
      <c r="B139" s="704"/>
      <c r="C139" s="167"/>
      <c r="D139" s="151"/>
      <c r="E139" s="151"/>
      <c r="F139" s="152"/>
      <c r="G139" s="159"/>
      <c r="H139" s="160"/>
      <c r="I139" s="172"/>
      <c r="J139" s="162"/>
      <c r="K139" s="172"/>
      <c r="L139" s="161"/>
      <c r="M139" s="162"/>
      <c r="N139" s="172"/>
      <c r="O139" s="161"/>
      <c r="P139" s="163"/>
      <c r="Q139" s="156">
        <f t="shared" si="1"/>
        <v>0</v>
      </c>
      <c r="R139" s="164"/>
      <c r="S139" s="165"/>
    </row>
    <row r="140" spans="1:19" ht="18" hidden="1" customHeight="1">
      <c r="A140" s="703">
        <v>130</v>
      </c>
      <c r="B140" s="704"/>
      <c r="C140" s="167"/>
      <c r="D140" s="151"/>
      <c r="E140" s="151"/>
      <c r="F140" s="152"/>
      <c r="G140" s="159"/>
      <c r="H140" s="160"/>
      <c r="I140" s="172"/>
      <c r="J140" s="162"/>
      <c r="K140" s="172"/>
      <c r="L140" s="161"/>
      <c r="M140" s="162"/>
      <c r="N140" s="172"/>
      <c r="O140" s="161"/>
      <c r="P140" s="163"/>
      <c r="Q140" s="156">
        <f t="shared" ref="Q140:Q203" si="2">IF(I140="",0,INT(SUM(PRODUCT(I140,K140,N140))))</f>
        <v>0</v>
      </c>
      <c r="R140" s="164"/>
      <c r="S140" s="165"/>
    </row>
    <row r="141" spans="1:19" ht="18" hidden="1" customHeight="1">
      <c r="A141" s="703">
        <v>131</v>
      </c>
      <c r="B141" s="704"/>
      <c r="C141" s="167"/>
      <c r="D141" s="151"/>
      <c r="E141" s="151"/>
      <c r="F141" s="152"/>
      <c r="G141" s="159"/>
      <c r="H141" s="160"/>
      <c r="I141" s="172"/>
      <c r="J141" s="162"/>
      <c r="K141" s="172"/>
      <c r="L141" s="161"/>
      <c r="M141" s="162"/>
      <c r="N141" s="172"/>
      <c r="O141" s="161"/>
      <c r="P141" s="163"/>
      <c r="Q141" s="156">
        <f t="shared" si="2"/>
        <v>0</v>
      </c>
      <c r="R141" s="164"/>
      <c r="S141" s="165"/>
    </row>
    <row r="142" spans="1:19" ht="18" hidden="1" customHeight="1">
      <c r="A142" s="703">
        <v>132</v>
      </c>
      <c r="B142" s="704"/>
      <c r="C142" s="167"/>
      <c r="D142" s="151"/>
      <c r="E142" s="151"/>
      <c r="F142" s="152"/>
      <c r="G142" s="159"/>
      <c r="H142" s="160"/>
      <c r="I142" s="172"/>
      <c r="J142" s="162"/>
      <c r="K142" s="172"/>
      <c r="L142" s="161"/>
      <c r="M142" s="162"/>
      <c r="N142" s="172"/>
      <c r="O142" s="161"/>
      <c r="P142" s="163"/>
      <c r="Q142" s="156">
        <f t="shared" si="2"/>
        <v>0</v>
      </c>
      <c r="R142" s="164"/>
      <c r="S142" s="165"/>
    </row>
    <row r="143" spans="1:19" ht="18" hidden="1" customHeight="1">
      <c r="A143" s="703">
        <v>133</v>
      </c>
      <c r="B143" s="704"/>
      <c r="C143" s="167"/>
      <c r="D143" s="151"/>
      <c r="E143" s="151"/>
      <c r="F143" s="152"/>
      <c r="G143" s="159"/>
      <c r="H143" s="160"/>
      <c r="I143" s="172"/>
      <c r="J143" s="162"/>
      <c r="K143" s="172"/>
      <c r="L143" s="161"/>
      <c r="M143" s="162"/>
      <c r="N143" s="172"/>
      <c r="O143" s="161"/>
      <c r="P143" s="163"/>
      <c r="Q143" s="156">
        <f t="shared" si="2"/>
        <v>0</v>
      </c>
      <c r="R143" s="164"/>
      <c r="S143" s="165"/>
    </row>
    <row r="144" spans="1:19" ht="18" hidden="1" customHeight="1">
      <c r="A144" s="703">
        <v>134</v>
      </c>
      <c r="B144" s="704"/>
      <c r="C144" s="167"/>
      <c r="D144" s="151"/>
      <c r="E144" s="151"/>
      <c r="F144" s="152"/>
      <c r="G144" s="159"/>
      <c r="H144" s="160"/>
      <c r="I144" s="172"/>
      <c r="J144" s="162"/>
      <c r="K144" s="172"/>
      <c r="L144" s="161"/>
      <c r="M144" s="162"/>
      <c r="N144" s="172"/>
      <c r="O144" s="161"/>
      <c r="P144" s="163"/>
      <c r="Q144" s="156">
        <f t="shared" si="2"/>
        <v>0</v>
      </c>
      <c r="R144" s="164"/>
      <c r="S144" s="165"/>
    </row>
    <row r="145" spans="1:19" ht="18" hidden="1" customHeight="1">
      <c r="A145" s="703">
        <v>135</v>
      </c>
      <c r="B145" s="704"/>
      <c r="C145" s="167"/>
      <c r="D145" s="151"/>
      <c r="E145" s="151"/>
      <c r="F145" s="152"/>
      <c r="G145" s="159"/>
      <c r="H145" s="160"/>
      <c r="I145" s="172"/>
      <c r="J145" s="162"/>
      <c r="K145" s="172"/>
      <c r="L145" s="161"/>
      <c r="M145" s="162"/>
      <c r="N145" s="172"/>
      <c r="O145" s="161"/>
      <c r="P145" s="163"/>
      <c r="Q145" s="156">
        <f t="shared" si="2"/>
        <v>0</v>
      </c>
      <c r="R145" s="164"/>
      <c r="S145" s="165"/>
    </row>
    <row r="146" spans="1:19" ht="18" hidden="1" customHeight="1">
      <c r="A146" s="703">
        <v>136</v>
      </c>
      <c r="B146" s="704"/>
      <c r="C146" s="167"/>
      <c r="D146" s="151"/>
      <c r="E146" s="151"/>
      <c r="F146" s="152"/>
      <c r="G146" s="159"/>
      <c r="H146" s="160"/>
      <c r="I146" s="172"/>
      <c r="J146" s="162"/>
      <c r="K146" s="172"/>
      <c r="L146" s="161"/>
      <c r="M146" s="162"/>
      <c r="N146" s="172"/>
      <c r="O146" s="161"/>
      <c r="P146" s="163"/>
      <c r="Q146" s="156">
        <f t="shared" si="2"/>
        <v>0</v>
      </c>
      <c r="R146" s="164"/>
      <c r="S146" s="165"/>
    </row>
    <row r="147" spans="1:19" ht="18" hidden="1" customHeight="1">
      <c r="A147" s="703">
        <v>137</v>
      </c>
      <c r="B147" s="704"/>
      <c r="C147" s="167"/>
      <c r="D147" s="151"/>
      <c r="E147" s="151"/>
      <c r="F147" s="152"/>
      <c r="G147" s="159"/>
      <c r="H147" s="160"/>
      <c r="I147" s="172"/>
      <c r="J147" s="162"/>
      <c r="K147" s="172"/>
      <c r="L147" s="161"/>
      <c r="M147" s="162"/>
      <c r="N147" s="172"/>
      <c r="O147" s="161"/>
      <c r="P147" s="163"/>
      <c r="Q147" s="156">
        <f t="shared" si="2"/>
        <v>0</v>
      </c>
      <c r="R147" s="164"/>
      <c r="S147" s="165"/>
    </row>
    <row r="148" spans="1:19" ht="18" hidden="1" customHeight="1">
      <c r="A148" s="703">
        <v>138</v>
      </c>
      <c r="B148" s="704"/>
      <c r="C148" s="167"/>
      <c r="D148" s="151"/>
      <c r="E148" s="151"/>
      <c r="F148" s="152"/>
      <c r="G148" s="159"/>
      <c r="H148" s="160"/>
      <c r="I148" s="172"/>
      <c r="J148" s="162"/>
      <c r="K148" s="172"/>
      <c r="L148" s="161"/>
      <c r="M148" s="162"/>
      <c r="N148" s="172"/>
      <c r="O148" s="161"/>
      <c r="P148" s="163"/>
      <c r="Q148" s="156">
        <f t="shared" si="2"/>
        <v>0</v>
      </c>
      <c r="R148" s="164"/>
      <c r="S148" s="165"/>
    </row>
    <row r="149" spans="1:19" ht="18" hidden="1" customHeight="1">
      <c r="A149" s="703">
        <v>139</v>
      </c>
      <c r="B149" s="704"/>
      <c r="C149" s="167"/>
      <c r="D149" s="151"/>
      <c r="E149" s="151"/>
      <c r="F149" s="152"/>
      <c r="G149" s="159"/>
      <c r="H149" s="160"/>
      <c r="I149" s="172"/>
      <c r="J149" s="162"/>
      <c r="K149" s="172"/>
      <c r="L149" s="161"/>
      <c r="M149" s="162"/>
      <c r="N149" s="172"/>
      <c r="O149" s="161"/>
      <c r="P149" s="163"/>
      <c r="Q149" s="156">
        <f t="shared" si="2"/>
        <v>0</v>
      </c>
      <c r="R149" s="164"/>
      <c r="S149" s="165"/>
    </row>
    <row r="150" spans="1:19" ht="18" hidden="1" customHeight="1">
      <c r="A150" s="703">
        <v>140</v>
      </c>
      <c r="B150" s="704"/>
      <c r="C150" s="167"/>
      <c r="D150" s="151"/>
      <c r="E150" s="151"/>
      <c r="F150" s="152"/>
      <c r="G150" s="159"/>
      <c r="H150" s="160"/>
      <c r="I150" s="172"/>
      <c r="J150" s="162"/>
      <c r="K150" s="172"/>
      <c r="L150" s="161"/>
      <c r="M150" s="162"/>
      <c r="N150" s="172"/>
      <c r="O150" s="161"/>
      <c r="P150" s="163"/>
      <c r="Q150" s="156">
        <f t="shared" si="2"/>
        <v>0</v>
      </c>
      <c r="R150" s="164"/>
      <c r="S150" s="165"/>
    </row>
    <row r="151" spans="1:19" ht="18" hidden="1" customHeight="1">
      <c r="A151" s="703">
        <v>141</v>
      </c>
      <c r="B151" s="704"/>
      <c r="C151" s="167"/>
      <c r="D151" s="151"/>
      <c r="E151" s="151"/>
      <c r="F151" s="152"/>
      <c r="G151" s="159"/>
      <c r="H151" s="160"/>
      <c r="I151" s="172"/>
      <c r="J151" s="162"/>
      <c r="K151" s="172"/>
      <c r="L151" s="161"/>
      <c r="M151" s="162"/>
      <c r="N151" s="172"/>
      <c r="O151" s="161"/>
      <c r="P151" s="163"/>
      <c r="Q151" s="156">
        <f t="shared" si="2"/>
        <v>0</v>
      </c>
      <c r="R151" s="164"/>
      <c r="S151" s="165"/>
    </row>
    <row r="152" spans="1:19" ht="18" hidden="1" customHeight="1">
      <c r="A152" s="703">
        <v>142</v>
      </c>
      <c r="B152" s="704"/>
      <c r="C152" s="167"/>
      <c r="D152" s="151"/>
      <c r="E152" s="151"/>
      <c r="F152" s="152"/>
      <c r="G152" s="159"/>
      <c r="H152" s="160"/>
      <c r="I152" s="172"/>
      <c r="J152" s="162"/>
      <c r="K152" s="172"/>
      <c r="L152" s="161"/>
      <c r="M152" s="162"/>
      <c r="N152" s="172"/>
      <c r="O152" s="161"/>
      <c r="P152" s="163"/>
      <c r="Q152" s="156">
        <f t="shared" si="2"/>
        <v>0</v>
      </c>
      <c r="R152" s="164"/>
      <c r="S152" s="165"/>
    </row>
    <row r="153" spans="1:19" ht="18" hidden="1" customHeight="1">
      <c r="A153" s="703">
        <v>143</v>
      </c>
      <c r="B153" s="704"/>
      <c r="C153" s="167"/>
      <c r="D153" s="151"/>
      <c r="E153" s="151"/>
      <c r="F153" s="152"/>
      <c r="G153" s="159"/>
      <c r="H153" s="160"/>
      <c r="I153" s="172"/>
      <c r="J153" s="162"/>
      <c r="K153" s="172"/>
      <c r="L153" s="161"/>
      <c r="M153" s="162"/>
      <c r="N153" s="172"/>
      <c r="O153" s="161"/>
      <c r="P153" s="163"/>
      <c r="Q153" s="156">
        <f t="shared" si="2"/>
        <v>0</v>
      </c>
      <c r="R153" s="164"/>
      <c r="S153" s="165"/>
    </row>
    <row r="154" spans="1:19" ht="18" hidden="1" customHeight="1">
      <c r="A154" s="703">
        <v>144</v>
      </c>
      <c r="B154" s="704"/>
      <c r="C154" s="167"/>
      <c r="D154" s="151"/>
      <c r="E154" s="151"/>
      <c r="F154" s="152"/>
      <c r="G154" s="159"/>
      <c r="H154" s="160"/>
      <c r="I154" s="172"/>
      <c r="J154" s="162"/>
      <c r="K154" s="172"/>
      <c r="L154" s="161"/>
      <c r="M154" s="162"/>
      <c r="N154" s="172"/>
      <c r="O154" s="161"/>
      <c r="P154" s="163"/>
      <c r="Q154" s="156">
        <f t="shared" si="2"/>
        <v>0</v>
      </c>
      <c r="R154" s="164"/>
      <c r="S154" s="165"/>
    </row>
    <row r="155" spans="1:19" ht="18" hidden="1" customHeight="1">
      <c r="A155" s="703">
        <v>145</v>
      </c>
      <c r="B155" s="704"/>
      <c r="C155" s="167"/>
      <c r="D155" s="151"/>
      <c r="E155" s="151"/>
      <c r="F155" s="152"/>
      <c r="G155" s="159"/>
      <c r="H155" s="160"/>
      <c r="I155" s="172"/>
      <c r="J155" s="162"/>
      <c r="K155" s="172"/>
      <c r="L155" s="161"/>
      <c r="M155" s="162"/>
      <c r="N155" s="172"/>
      <c r="O155" s="161"/>
      <c r="P155" s="163"/>
      <c r="Q155" s="156">
        <f t="shared" si="2"/>
        <v>0</v>
      </c>
      <c r="R155" s="164"/>
      <c r="S155" s="165"/>
    </row>
    <row r="156" spans="1:19" ht="18" hidden="1" customHeight="1">
      <c r="A156" s="703">
        <v>146</v>
      </c>
      <c r="B156" s="704"/>
      <c r="C156" s="167"/>
      <c r="D156" s="151"/>
      <c r="E156" s="151"/>
      <c r="F156" s="152"/>
      <c r="G156" s="159"/>
      <c r="H156" s="160"/>
      <c r="I156" s="172"/>
      <c r="J156" s="162"/>
      <c r="K156" s="172"/>
      <c r="L156" s="161"/>
      <c r="M156" s="162"/>
      <c r="N156" s="172"/>
      <c r="O156" s="161"/>
      <c r="P156" s="163"/>
      <c r="Q156" s="156">
        <f t="shared" si="2"/>
        <v>0</v>
      </c>
      <c r="R156" s="164"/>
      <c r="S156" s="165"/>
    </row>
    <row r="157" spans="1:19" ht="18" hidden="1" customHeight="1">
      <c r="A157" s="703">
        <v>147</v>
      </c>
      <c r="B157" s="704"/>
      <c r="C157" s="167"/>
      <c r="D157" s="151"/>
      <c r="E157" s="151"/>
      <c r="F157" s="152"/>
      <c r="G157" s="159"/>
      <c r="H157" s="160"/>
      <c r="I157" s="172"/>
      <c r="J157" s="162"/>
      <c r="K157" s="172"/>
      <c r="L157" s="161"/>
      <c r="M157" s="162"/>
      <c r="N157" s="172"/>
      <c r="O157" s="161"/>
      <c r="P157" s="163"/>
      <c r="Q157" s="156">
        <f t="shared" si="2"/>
        <v>0</v>
      </c>
      <c r="R157" s="164"/>
      <c r="S157" s="165"/>
    </row>
    <row r="158" spans="1:19" ht="18" hidden="1" customHeight="1">
      <c r="A158" s="703">
        <v>148</v>
      </c>
      <c r="B158" s="704"/>
      <c r="C158" s="167"/>
      <c r="D158" s="151"/>
      <c r="E158" s="151"/>
      <c r="F158" s="152"/>
      <c r="G158" s="159"/>
      <c r="H158" s="160"/>
      <c r="I158" s="172"/>
      <c r="J158" s="162"/>
      <c r="K158" s="172"/>
      <c r="L158" s="161"/>
      <c r="M158" s="162"/>
      <c r="N158" s="172"/>
      <c r="O158" s="161"/>
      <c r="P158" s="163"/>
      <c r="Q158" s="156">
        <f t="shared" si="2"/>
        <v>0</v>
      </c>
      <c r="R158" s="164"/>
      <c r="S158" s="165"/>
    </row>
    <row r="159" spans="1:19" ht="18" hidden="1" customHeight="1">
      <c r="A159" s="703">
        <v>149</v>
      </c>
      <c r="B159" s="704"/>
      <c r="C159" s="167"/>
      <c r="D159" s="151"/>
      <c r="E159" s="151"/>
      <c r="F159" s="152"/>
      <c r="G159" s="159"/>
      <c r="H159" s="160"/>
      <c r="I159" s="172"/>
      <c r="J159" s="162"/>
      <c r="K159" s="172"/>
      <c r="L159" s="161"/>
      <c r="M159" s="162"/>
      <c r="N159" s="172"/>
      <c r="O159" s="161"/>
      <c r="P159" s="163"/>
      <c r="Q159" s="156">
        <f t="shared" si="2"/>
        <v>0</v>
      </c>
      <c r="R159" s="164"/>
      <c r="S159" s="165"/>
    </row>
    <row r="160" spans="1:19" ht="18" hidden="1" customHeight="1">
      <c r="A160" s="703">
        <v>150</v>
      </c>
      <c r="B160" s="704"/>
      <c r="C160" s="167"/>
      <c r="D160" s="151"/>
      <c r="E160" s="151"/>
      <c r="F160" s="152"/>
      <c r="G160" s="159"/>
      <c r="H160" s="160"/>
      <c r="I160" s="172"/>
      <c r="J160" s="162"/>
      <c r="K160" s="172"/>
      <c r="L160" s="161"/>
      <c r="M160" s="162"/>
      <c r="N160" s="172"/>
      <c r="O160" s="161"/>
      <c r="P160" s="163"/>
      <c r="Q160" s="156">
        <f t="shared" si="2"/>
        <v>0</v>
      </c>
      <c r="R160" s="164"/>
      <c r="S160" s="165"/>
    </row>
    <row r="161" spans="1:19" ht="18" hidden="1" customHeight="1">
      <c r="A161" s="703">
        <v>151</v>
      </c>
      <c r="B161" s="704"/>
      <c r="C161" s="167"/>
      <c r="D161" s="151"/>
      <c r="E161" s="151"/>
      <c r="F161" s="152"/>
      <c r="G161" s="159"/>
      <c r="H161" s="160"/>
      <c r="I161" s="172"/>
      <c r="J161" s="162"/>
      <c r="K161" s="172"/>
      <c r="L161" s="161"/>
      <c r="M161" s="162"/>
      <c r="N161" s="172"/>
      <c r="O161" s="161"/>
      <c r="P161" s="163"/>
      <c r="Q161" s="156">
        <f t="shared" si="2"/>
        <v>0</v>
      </c>
      <c r="R161" s="164"/>
      <c r="S161" s="165"/>
    </row>
    <row r="162" spans="1:19" ht="18" hidden="1" customHeight="1">
      <c r="A162" s="703">
        <v>152</v>
      </c>
      <c r="B162" s="704"/>
      <c r="C162" s="167"/>
      <c r="D162" s="151"/>
      <c r="E162" s="151"/>
      <c r="F162" s="152"/>
      <c r="G162" s="159"/>
      <c r="H162" s="160"/>
      <c r="I162" s="172"/>
      <c r="J162" s="162"/>
      <c r="K162" s="172"/>
      <c r="L162" s="161"/>
      <c r="M162" s="162"/>
      <c r="N162" s="172"/>
      <c r="O162" s="161"/>
      <c r="P162" s="163"/>
      <c r="Q162" s="156">
        <f t="shared" si="2"/>
        <v>0</v>
      </c>
      <c r="R162" s="164"/>
      <c r="S162" s="165"/>
    </row>
    <row r="163" spans="1:19" ht="18" hidden="1" customHeight="1">
      <c r="A163" s="703">
        <v>153</v>
      </c>
      <c r="B163" s="704"/>
      <c r="C163" s="167"/>
      <c r="D163" s="151"/>
      <c r="E163" s="151"/>
      <c r="F163" s="152"/>
      <c r="G163" s="159"/>
      <c r="H163" s="160"/>
      <c r="I163" s="172"/>
      <c r="J163" s="162"/>
      <c r="K163" s="172"/>
      <c r="L163" s="161"/>
      <c r="M163" s="162"/>
      <c r="N163" s="172"/>
      <c r="O163" s="161"/>
      <c r="P163" s="163"/>
      <c r="Q163" s="156">
        <f t="shared" si="2"/>
        <v>0</v>
      </c>
      <c r="R163" s="164"/>
      <c r="S163" s="165"/>
    </row>
    <row r="164" spans="1:19" ht="18" hidden="1" customHeight="1">
      <c r="A164" s="703">
        <v>154</v>
      </c>
      <c r="B164" s="704"/>
      <c r="C164" s="167"/>
      <c r="D164" s="151"/>
      <c r="E164" s="151"/>
      <c r="F164" s="152"/>
      <c r="G164" s="159"/>
      <c r="H164" s="160"/>
      <c r="I164" s="173"/>
      <c r="J164" s="160"/>
      <c r="K164" s="173"/>
      <c r="L164" s="161"/>
      <c r="M164" s="162"/>
      <c r="N164" s="172"/>
      <c r="O164" s="161"/>
      <c r="P164" s="163"/>
      <c r="Q164" s="156">
        <f t="shared" si="2"/>
        <v>0</v>
      </c>
      <c r="R164" s="164"/>
      <c r="S164" s="165"/>
    </row>
    <row r="165" spans="1:19" ht="18" hidden="1" customHeight="1">
      <c r="A165" s="703">
        <v>155</v>
      </c>
      <c r="B165" s="704"/>
      <c r="C165" s="167"/>
      <c r="D165" s="151"/>
      <c r="E165" s="151"/>
      <c r="F165" s="152"/>
      <c r="G165" s="159"/>
      <c r="H165" s="160"/>
      <c r="I165" s="173"/>
      <c r="J165" s="160"/>
      <c r="K165" s="173"/>
      <c r="L165" s="161"/>
      <c r="M165" s="162"/>
      <c r="N165" s="172"/>
      <c r="O165" s="161"/>
      <c r="P165" s="163"/>
      <c r="Q165" s="156">
        <f t="shared" si="2"/>
        <v>0</v>
      </c>
      <c r="R165" s="164"/>
      <c r="S165" s="165"/>
    </row>
    <row r="166" spans="1:19" ht="18" hidden="1" customHeight="1">
      <c r="A166" s="703">
        <v>156</v>
      </c>
      <c r="B166" s="704"/>
      <c r="C166" s="167"/>
      <c r="D166" s="151"/>
      <c r="E166" s="151"/>
      <c r="F166" s="152"/>
      <c r="G166" s="159"/>
      <c r="H166" s="160"/>
      <c r="I166" s="173"/>
      <c r="J166" s="160"/>
      <c r="K166" s="173"/>
      <c r="L166" s="161"/>
      <c r="M166" s="162"/>
      <c r="N166" s="172"/>
      <c r="O166" s="161"/>
      <c r="P166" s="163"/>
      <c r="Q166" s="156">
        <f t="shared" si="2"/>
        <v>0</v>
      </c>
      <c r="R166" s="164"/>
      <c r="S166" s="165"/>
    </row>
    <row r="167" spans="1:19" ht="18" hidden="1" customHeight="1">
      <c r="A167" s="703">
        <v>157</v>
      </c>
      <c r="B167" s="704"/>
      <c r="C167" s="167"/>
      <c r="D167" s="151"/>
      <c r="E167" s="151"/>
      <c r="F167" s="152"/>
      <c r="G167" s="159"/>
      <c r="H167" s="160"/>
      <c r="I167" s="173"/>
      <c r="J167" s="160"/>
      <c r="K167" s="173"/>
      <c r="L167" s="161"/>
      <c r="M167" s="162"/>
      <c r="N167" s="172"/>
      <c r="O167" s="161"/>
      <c r="P167" s="163"/>
      <c r="Q167" s="156">
        <f t="shared" si="2"/>
        <v>0</v>
      </c>
      <c r="R167" s="164"/>
      <c r="S167" s="165"/>
    </row>
    <row r="168" spans="1:19" ht="18" hidden="1" customHeight="1">
      <c r="A168" s="703">
        <v>158</v>
      </c>
      <c r="B168" s="704"/>
      <c r="C168" s="167"/>
      <c r="D168" s="151"/>
      <c r="E168" s="151"/>
      <c r="F168" s="152"/>
      <c r="G168" s="159"/>
      <c r="H168" s="160"/>
      <c r="I168" s="173"/>
      <c r="J168" s="162"/>
      <c r="K168" s="172"/>
      <c r="L168" s="161"/>
      <c r="M168" s="162"/>
      <c r="N168" s="172"/>
      <c r="O168" s="161"/>
      <c r="P168" s="163"/>
      <c r="Q168" s="156">
        <f t="shared" si="2"/>
        <v>0</v>
      </c>
      <c r="R168" s="164"/>
      <c r="S168" s="165"/>
    </row>
    <row r="169" spans="1:19" ht="18" hidden="1" customHeight="1">
      <c r="A169" s="703">
        <v>159</v>
      </c>
      <c r="B169" s="704"/>
      <c r="C169" s="167"/>
      <c r="D169" s="151"/>
      <c r="E169" s="151"/>
      <c r="F169" s="152"/>
      <c r="G169" s="159"/>
      <c r="H169" s="160"/>
      <c r="I169" s="173"/>
      <c r="J169" s="162"/>
      <c r="K169" s="172"/>
      <c r="L169" s="161"/>
      <c r="M169" s="162"/>
      <c r="N169" s="172"/>
      <c r="O169" s="161"/>
      <c r="P169" s="163"/>
      <c r="Q169" s="156">
        <f t="shared" si="2"/>
        <v>0</v>
      </c>
      <c r="R169" s="164"/>
      <c r="S169" s="165"/>
    </row>
    <row r="170" spans="1:19" ht="18" hidden="1" customHeight="1">
      <c r="A170" s="703">
        <v>160</v>
      </c>
      <c r="B170" s="704"/>
      <c r="C170" s="167"/>
      <c r="D170" s="151"/>
      <c r="E170" s="151"/>
      <c r="F170" s="152"/>
      <c r="G170" s="159"/>
      <c r="H170" s="160"/>
      <c r="I170" s="173"/>
      <c r="J170" s="162"/>
      <c r="K170" s="172"/>
      <c r="L170" s="161"/>
      <c r="M170" s="162"/>
      <c r="N170" s="172"/>
      <c r="O170" s="161"/>
      <c r="P170" s="163"/>
      <c r="Q170" s="156">
        <f t="shared" si="2"/>
        <v>0</v>
      </c>
      <c r="R170" s="164"/>
      <c r="S170" s="165"/>
    </row>
    <row r="171" spans="1:19" ht="18" hidden="1" customHeight="1">
      <c r="A171" s="703">
        <v>161</v>
      </c>
      <c r="B171" s="704"/>
      <c r="C171" s="167"/>
      <c r="D171" s="151"/>
      <c r="E171" s="151"/>
      <c r="F171" s="152"/>
      <c r="G171" s="159"/>
      <c r="H171" s="160"/>
      <c r="I171" s="173"/>
      <c r="J171" s="162"/>
      <c r="K171" s="172"/>
      <c r="L171" s="161"/>
      <c r="M171" s="162"/>
      <c r="N171" s="172"/>
      <c r="O171" s="161"/>
      <c r="P171" s="163"/>
      <c r="Q171" s="156">
        <f t="shared" si="2"/>
        <v>0</v>
      </c>
      <c r="R171" s="164"/>
      <c r="S171" s="165"/>
    </row>
    <row r="172" spans="1:19" ht="18" hidden="1" customHeight="1">
      <c r="A172" s="703">
        <v>162</v>
      </c>
      <c r="B172" s="704"/>
      <c r="C172" s="167"/>
      <c r="D172" s="151"/>
      <c r="E172" s="151"/>
      <c r="F172" s="152"/>
      <c r="G172" s="159"/>
      <c r="H172" s="160"/>
      <c r="I172" s="173"/>
      <c r="J172" s="162"/>
      <c r="K172" s="172"/>
      <c r="L172" s="161"/>
      <c r="M172" s="162"/>
      <c r="N172" s="172"/>
      <c r="O172" s="161"/>
      <c r="P172" s="163"/>
      <c r="Q172" s="156">
        <f t="shared" si="2"/>
        <v>0</v>
      </c>
      <c r="R172" s="164"/>
      <c r="S172" s="165"/>
    </row>
    <row r="173" spans="1:19" ht="18" hidden="1" customHeight="1">
      <c r="A173" s="703">
        <v>163</v>
      </c>
      <c r="B173" s="704"/>
      <c r="C173" s="167"/>
      <c r="D173" s="151"/>
      <c r="E173" s="151"/>
      <c r="F173" s="152"/>
      <c r="G173" s="159"/>
      <c r="H173" s="160"/>
      <c r="I173" s="173"/>
      <c r="J173" s="160"/>
      <c r="K173" s="173"/>
      <c r="L173" s="161"/>
      <c r="M173" s="160"/>
      <c r="N173" s="172"/>
      <c r="O173" s="174"/>
      <c r="P173" s="163"/>
      <c r="Q173" s="156">
        <f t="shared" si="2"/>
        <v>0</v>
      </c>
      <c r="R173" s="164"/>
      <c r="S173" s="165"/>
    </row>
    <row r="174" spans="1:19" ht="18" hidden="1" customHeight="1">
      <c r="A174" s="703">
        <v>164</v>
      </c>
      <c r="B174" s="704"/>
      <c r="C174" s="167"/>
      <c r="D174" s="151"/>
      <c r="E174" s="151"/>
      <c r="F174" s="152"/>
      <c r="G174" s="159"/>
      <c r="H174" s="160"/>
      <c r="I174" s="173"/>
      <c r="J174" s="160"/>
      <c r="K174" s="173"/>
      <c r="L174" s="161"/>
      <c r="M174" s="160"/>
      <c r="N174" s="172"/>
      <c r="O174" s="174"/>
      <c r="P174" s="163"/>
      <c r="Q174" s="156">
        <f t="shared" si="2"/>
        <v>0</v>
      </c>
      <c r="R174" s="164"/>
      <c r="S174" s="165"/>
    </row>
    <row r="175" spans="1:19" ht="18" hidden="1" customHeight="1">
      <c r="A175" s="703">
        <v>165</v>
      </c>
      <c r="B175" s="704"/>
      <c r="C175" s="167"/>
      <c r="D175" s="151"/>
      <c r="E175" s="151"/>
      <c r="F175" s="152"/>
      <c r="G175" s="159"/>
      <c r="H175" s="160"/>
      <c r="I175" s="173"/>
      <c r="J175" s="160"/>
      <c r="K175" s="173"/>
      <c r="L175" s="161"/>
      <c r="M175" s="160"/>
      <c r="N175" s="172"/>
      <c r="O175" s="174"/>
      <c r="P175" s="163"/>
      <c r="Q175" s="156">
        <f t="shared" si="2"/>
        <v>0</v>
      </c>
      <c r="R175" s="164"/>
      <c r="S175" s="165"/>
    </row>
    <row r="176" spans="1:19" ht="18" hidden="1" customHeight="1">
      <c r="A176" s="703">
        <v>166</v>
      </c>
      <c r="B176" s="704"/>
      <c r="C176" s="167"/>
      <c r="D176" s="151"/>
      <c r="E176" s="151"/>
      <c r="F176" s="152"/>
      <c r="G176" s="159"/>
      <c r="H176" s="160"/>
      <c r="I176" s="173"/>
      <c r="J176" s="160"/>
      <c r="K176" s="173"/>
      <c r="L176" s="161"/>
      <c r="M176" s="162"/>
      <c r="N176" s="172"/>
      <c r="O176" s="161"/>
      <c r="P176" s="163"/>
      <c r="Q176" s="156">
        <f t="shared" si="2"/>
        <v>0</v>
      </c>
      <c r="R176" s="164"/>
      <c r="S176" s="165"/>
    </row>
    <row r="177" spans="1:19" ht="18" hidden="1" customHeight="1">
      <c r="A177" s="703">
        <v>167</v>
      </c>
      <c r="B177" s="704"/>
      <c r="C177" s="167"/>
      <c r="D177" s="151"/>
      <c r="E177" s="151"/>
      <c r="F177" s="152"/>
      <c r="G177" s="159"/>
      <c r="H177" s="160"/>
      <c r="I177" s="173"/>
      <c r="J177" s="160"/>
      <c r="K177" s="173"/>
      <c r="L177" s="161"/>
      <c r="M177" s="162"/>
      <c r="N177" s="172"/>
      <c r="O177" s="161"/>
      <c r="P177" s="163"/>
      <c r="Q177" s="156">
        <f t="shared" si="2"/>
        <v>0</v>
      </c>
      <c r="R177" s="164"/>
      <c r="S177" s="165"/>
    </row>
    <row r="178" spans="1:19" ht="18" hidden="1" customHeight="1">
      <c r="A178" s="703">
        <v>168</v>
      </c>
      <c r="B178" s="704"/>
      <c r="C178" s="167"/>
      <c r="D178" s="151"/>
      <c r="E178" s="151"/>
      <c r="F178" s="152"/>
      <c r="G178" s="159"/>
      <c r="H178" s="160"/>
      <c r="I178" s="173"/>
      <c r="J178" s="160"/>
      <c r="K178" s="173"/>
      <c r="L178" s="161"/>
      <c r="M178" s="162"/>
      <c r="N178" s="172"/>
      <c r="O178" s="161"/>
      <c r="P178" s="163"/>
      <c r="Q178" s="156">
        <f t="shared" si="2"/>
        <v>0</v>
      </c>
      <c r="R178" s="164"/>
      <c r="S178" s="165"/>
    </row>
    <row r="179" spans="1:19" ht="18" hidden="1" customHeight="1">
      <c r="A179" s="703">
        <v>169</v>
      </c>
      <c r="B179" s="704"/>
      <c r="C179" s="167"/>
      <c r="D179" s="151"/>
      <c r="E179" s="151"/>
      <c r="F179" s="152"/>
      <c r="G179" s="159"/>
      <c r="H179" s="160"/>
      <c r="I179" s="173"/>
      <c r="J179" s="160"/>
      <c r="K179" s="173"/>
      <c r="L179" s="161"/>
      <c r="M179" s="162"/>
      <c r="N179" s="172"/>
      <c r="O179" s="161"/>
      <c r="P179" s="163"/>
      <c r="Q179" s="156">
        <f t="shared" si="2"/>
        <v>0</v>
      </c>
      <c r="R179" s="164"/>
      <c r="S179" s="165"/>
    </row>
    <row r="180" spans="1:19" ht="18" hidden="1" customHeight="1">
      <c r="A180" s="703">
        <v>170</v>
      </c>
      <c r="B180" s="704"/>
      <c r="C180" s="167"/>
      <c r="D180" s="151"/>
      <c r="E180" s="151"/>
      <c r="F180" s="152"/>
      <c r="G180" s="159"/>
      <c r="H180" s="160"/>
      <c r="I180" s="173"/>
      <c r="J180" s="160"/>
      <c r="K180" s="173"/>
      <c r="L180" s="161"/>
      <c r="M180" s="162"/>
      <c r="N180" s="172"/>
      <c r="O180" s="161"/>
      <c r="P180" s="163"/>
      <c r="Q180" s="156">
        <f t="shared" si="2"/>
        <v>0</v>
      </c>
      <c r="R180" s="164"/>
      <c r="S180" s="165"/>
    </row>
    <row r="181" spans="1:19" ht="18" hidden="1" customHeight="1">
      <c r="A181" s="703">
        <v>171</v>
      </c>
      <c r="B181" s="704"/>
      <c r="C181" s="167"/>
      <c r="D181" s="151"/>
      <c r="E181" s="151"/>
      <c r="F181" s="152"/>
      <c r="G181" s="159"/>
      <c r="H181" s="160"/>
      <c r="I181" s="173"/>
      <c r="J181" s="160"/>
      <c r="K181" s="173"/>
      <c r="L181" s="161"/>
      <c r="M181" s="162"/>
      <c r="N181" s="172"/>
      <c r="O181" s="161"/>
      <c r="P181" s="163"/>
      <c r="Q181" s="156">
        <f t="shared" si="2"/>
        <v>0</v>
      </c>
      <c r="R181" s="164"/>
      <c r="S181" s="165"/>
    </row>
    <row r="182" spans="1:19" ht="18" hidden="1" customHeight="1">
      <c r="A182" s="703">
        <v>172</v>
      </c>
      <c r="B182" s="704"/>
      <c r="C182" s="167"/>
      <c r="D182" s="151"/>
      <c r="E182" s="151"/>
      <c r="F182" s="152"/>
      <c r="G182" s="159"/>
      <c r="H182" s="160"/>
      <c r="I182" s="173"/>
      <c r="J182" s="160"/>
      <c r="K182" s="173"/>
      <c r="L182" s="161"/>
      <c r="M182" s="162"/>
      <c r="N182" s="172"/>
      <c r="O182" s="161"/>
      <c r="P182" s="163"/>
      <c r="Q182" s="156">
        <f t="shared" si="2"/>
        <v>0</v>
      </c>
      <c r="R182" s="164"/>
      <c r="S182" s="165"/>
    </row>
    <row r="183" spans="1:19" ht="18" hidden="1" customHeight="1">
      <c r="A183" s="703">
        <v>173</v>
      </c>
      <c r="B183" s="704"/>
      <c r="C183" s="167"/>
      <c r="D183" s="151"/>
      <c r="E183" s="151"/>
      <c r="F183" s="152"/>
      <c r="G183" s="159"/>
      <c r="H183" s="160"/>
      <c r="I183" s="173"/>
      <c r="J183" s="160"/>
      <c r="K183" s="173"/>
      <c r="L183" s="161"/>
      <c r="M183" s="162"/>
      <c r="N183" s="172"/>
      <c r="O183" s="161"/>
      <c r="P183" s="163"/>
      <c r="Q183" s="156">
        <f t="shared" si="2"/>
        <v>0</v>
      </c>
      <c r="R183" s="164"/>
      <c r="S183" s="165"/>
    </row>
    <row r="184" spans="1:19" ht="18" hidden="1" customHeight="1">
      <c r="A184" s="703">
        <v>174</v>
      </c>
      <c r="B184" s="704"/>
      <c r="C184" s="167"/>
      <c r="D184" s="151"/>
      <c r="E184" s="151"/>
      <c r="F184" s="152"/>
      <c r="G184" s="159"/>
      <c r="H184" s="160"/>
      <c r="I184" s="173"/>
      <c r="J184" s="160"/>
      <c r="K184" s="173"/>
      <c r="L184" s="161"/>
      <c r="M184" s="162"/>
      <c r="N184" s="172"/>
      <c r="O184" s="161"/>
      <c r="P184" s="163"/>
      <c r="Q184" s="156">
        <f t="shared" si="2"/>
        <v>0</v>
      </c>
      <c r="R184" s="164"/>
      <c r="S184" s="165"/>
    </row>
    <row r="185" spans="1:19" ht="18" hidden="1" customHeight="1">
      <c r="A185" s="703">
        <v>175</v>
      </c>
      <c r="B185" s="704"/>
      <c r="C185" s="167"/>
      <c r="D185" s="151"/>
      <c r="E185" s="151"/>
      <c r="F185" s="152"/>
      <c r="G185" s="159"/>
      <c r="H185" s="160"/>
      <c r="I185" s="173"/>
      <c r="J185" s="160"/>
      <c r="K185" s="173"/>
      <c r="L185" s="161"/>
      <c r="M185" s="162"/>
      <c r="N185" s="172"/>
      <c r="O185" s="161"/>
      <c r="P185" s="163"/>
      <c r="Q185" s="156">
        <f t="shared" si="2"/>
        <v>0</v>
      </c>
      <c r="R185" s="164"/>
      <c r="S185" s="165"/>
    </row>
    <row r="186" spans="1:19" ht="18" hidden="1" customHeight="1">
      <c r="A186" s="703">
        <v>176</v>
      </c>
      <c r="B186" s="704"/>
      <c r="C186" s="167"/>
      <c r="D186" s="151"/>
      <c r="E186" s="151"/>
      <c r="F186" s="152"/>
      <c r="G186" s="159"/>
      <c r="H186" s="160"/>
      <c r="I186" s="173"/>
      <c r="J186" s="160"/>
      <c r="K186" s="173"/>
      <c r="L186" s="161"/>
      <c r="M186" s="162"/>
      <c r="N186" s="172"/>
      <c r="O186" s="161"/>
      <c r="P186" s="163"/>
      <c r="Q186" s="156">
        <f t="shared" si="2"/>
        <v>0</v>
      </c>
      <c r="R186" s="164"/>
      <c r="S186" s="165"/>
    </row>
    <row r="187" spans="1:19" ht="18" hidden="1" customHeight="1">
      <c r="A187" s="703">
        <v>177</v>
      </c>
      <c r="B187" s="704"/>
      <c r="C187" s="167"/>
      <c r="D187" s="151"/>
      <c r="E187" s="151"/>
      <c r="F187" s="152"/>
      <c r="G187" s="159"/>
      <c r="H187" s="160"/>
      <c r="I187" s="173"/>
      <c r="J187" s="160"/>
      <c r="K187" s="173"/>
      <c r="L187" s="161"/>
      <c r="M187" s="162"/>
      <c r="N187" s="172"/>
      <c r="O187" s="161"/>
      <c r="P187" s="163"/>
      <c r="Q187" s="156">
        <f t="shared" si="2"/>
        <v>0</v>
      </c>
      <c r="R187" s="164"/>
      <c r="S187" s="165"/>
    </row>
    <row r="188" spans="1:19" ht="18" hidden="1" customHeight="1">
      <c r="A188" s="703">
        <v>178</v>
      </c>
      <c r="B188" s="704"/>
      <c r="C188" s="167"/>
      <c r="D188" s="151"/>
      <c r="E188" s="151"/>
      <c r="F188" s="152"/>
      <c r="G188" s="159"/>
      <c r="H188" s="160"/>
      <c r="I188" s="173"/>
      <c r="J188" s="160"/>
      <c r="K188" s="173"/>
      <c r="L188" s="161"/>
      <c r="M188" s="162"/>
      <c r="N188" s="172"/>
      <c r="O188" s="161"/>
      <c r="P188" s="163"/>
      <c r="Q188" s="156">
        <f t="shared" si="2"/>
        <v>0</v>
      </c>
      <c r="R188" s="164"/>
      <c r="S188" s="165"/>
    </row>
    <row r="189" spans="1:19" ht="18" hidden="1" customHeight="1">
      <c r="A189" s="703">
        <v>179</v>
      </c>
      <c r="B189" s="704"/>
      <c r="C189" s="167"/>
      <c r="D189" s="151"/>
      <c r="E189" s="151"/>
      <c r="F189" s="152"/>
      <c r="G189" s="159"/>
      <c r="H189" s="160"/>
      <c r="I189" s="173"/>
      <c r="J189" s="160"/>
      <c r="K189" s="173"/>
      <c r="L189" s="161"/>
      <c r="M189" s="162"/>
      <c r="N189" s="172"/>
      <c r="O189" s="161"/>
      <c r="P189" s="163"/>
      <c r="Q189" s="156">
        <f t="shared" si="2"/>
        <v>0</v>
      </c>
      <c r="R189" s="164"/>
      <c r="S189" s="165"/>
    </row>
    <row r="190" spans="1:19" ht="18" hidden="1" customHeight="1">
      <c r="A190" s="703">
        <v>180</v>
      </c>
      <c r="B190" s="704"/>
      <c r="C190" s="167"/>
      <c r="D190" s="151"/>
      <c r="E190" s="151"/>
      <c r="F190" s="152"/>
      <c r="G190" s="159"/>
      <c r="H190" s="160"/>
      <c r="I190" s="173"/>
      <c r="J190" s="160"/>
      <c r="K190" s="173"/>
      <c r="L190" s="161"/>
      <c r="M190" s="162"/>
      <c r="N190" s="172"/>
      <c r="O190" s="161"/>
      <c r="P190" s="163"/>
      <c r="Q190" s="156">
        <f t="shared" si="2"/>
        <v>0</v>
      </c>
      <c r="R190" s="164"/>
      <c r="S190" s="165"/>
    </row>
    <row r="191" spans="1:19" ht="18" hidden="1" customHeight="1">
      <c r="A191" s="703">
        <v>181</v>
      </c>
      <c r="B191" s="704"/>
      <c r="C191" s="167"/>
      <c r="D191" s="151"/>
      <c r="E191" s="151"/>
      <c r="F191" s="152"/>
      <c r="G191" s="159"/>
      <c r="H191" s="160"/>
      <c r="I191" s="173"/>
      <c r="J191" s="160"/>
      <c r="K191" s="173"/>
      <c r="L191" s="161"/>
      <c r="M191" s="162"/>
      <c r="N191" s="172"/>
      <c r="O191" s="161"/>
      <c r="P191" s="163"/>
      <c r="Q191" s="156">
        <f t="shared" si="2"/>
        <v>0</v>
      </c>
      <c r="R191" s="164"/>
      <c r="S191" s="165"/>
    </row>
    <row r="192" spans="1:19" ht="18" hidden="1" customHeight="1">
      <c r="A192" s="703">
        <v>182</v>
      </c>
      <c r="B192" s="704"/>
      <c r="C192" s="167"/>
      <c r="D192" s="151"/>
      <c r="E192" s="151"/>
      <c r="F192" s="152"/>
      <c r="G192" s="159"/>
      <c r="H192" s="160"/>
      <c r="I192" s="173"/>
      <c r="J192" s="162"/>
      <c r="K192" s="172"/>
      <c r="L192" s="161"/>
      <c r="M192" s="162"/>
      <c r="N192" s="172"/>
      <c r="O192" s="161"/>
      <c r="P192" s="163"/>
      <c r="Q192" s="156">
        <f t="shared" si="2"/>
        <v>0</v>
      </c>
      <c r="R192" s="164"/>
      <c r="S192" s="165"/>
    </row>
    <row r="193" spans="1:19" ht="18" hidden="1" customHeight="1">
      <c r="A193" s="703">
        <v>183</v>
      </c>
      <c r="B193" s="704"/>
      <c r="C193" s="167"/>
      <c r="D193" s="151"/>
      <c r="E193" s="151"/>
      <c r="F193" s="152"/>
      <c r="G193" s="159"/>
      <c r="H193" s="160"/>
      <c r="I193" s="173"/>
      <c r="J193" s="160"/>
      <c r="K193" s="173"/>
      <c r="L193" s="161"/>
      <c r="M193" s="162"/>
      <c r="N193" s="172"/>
      <c r="O193" s="161"/>
      <c r="P193" s="163"/>
      <c r="Q193" s="156">
        <f t="shared" si="2"/>
        <v>0</v>
      </c>
      <c r="R193" s="164"/>
      <c r="S193" s="165"/>
    </row>
    <row r="194" spans="1:19" ht="18" hidden="1" customHeight="1">
      <c r="A194" s="703">
        <v>184</v>
      </c>
      <c r="B194" s="704"/>
      <c r="C194" s="167"/>
      <c r="D194" s="151"/>
      <c r="E194" s="151"/>
      <c r="F194" s="152"/>
      <c r="G194" s="159"/>
      <c r="H194" s="160"/>
      <c r="I194" s="173"/>
      <c r="J194" s="160"/>
      <c r="K194" s="173"/>
      <c r="L194" s="161"/>
      <c r="M194" s="162"/>
      <c r="N194" s="172"/>
      <c r="O194" s="161"/>
      <c r="P194" s="163"/>
      <c r="Q194" s="156">
        <f t="shared" si="2"/>
        <v>0</v>
      </c>
      <c r="R194" s="164"/>
      <c r="S194" s="165"/>
    </row>
    <row r="195" spans="1:19" ht="18" hidden="1" customHeight="1">
      <c r="A195" s="703">
        <v>185</v>
      </c>
      <c r="B195" s="704"/>
      <c r="C195" s="167"/>
      <c r="D195" s="151"/>
      <c r="E195" s="151"/>
      <c r="F195" s="152"/>
      <c r="G195" s="159"/>
      <c r="H195" s="160"/>
      <c r="I195" s="172"/>
      <c r="J195" s="162"/>
      <c r="K195" s="172"/>
      <c r="L195" s="161"/>
      <c r="M195" s="162"/>
      <c r="N195" s="172"/>
      <c r="O195" s="161"/>
      <c r="P195" s="163"/>
      <c r="Q195" s="156">
        <f t="shared" si="2"/>
        <v>0</v>
      </c>
      <c r="R195" s="164"/>
      <c r="S195" s="165"/>
    </row>
    <row r="196" spans="1:19" ht="18" hidden="1" customHeight="1">
      <c r="A196" s="703">
        <v>186</v>
      </c>
      <c r="B196" s="704"/>
      <c r="C196" s="167"/>
      <c r="D196" s="151"/>
      <c r="E196" s="151"/>
      <c r="F196" s="152"/>
      <c r="G196" s="159"/>
      <c r="H196" s="160"/>
      <c r="I196" s="172"/>
      <c r="J196" s="162"/>
      <c r="K196" s="172"/>
      <c r="L196" s="161"/>
      <c r="M196" s="162"/>
      <c r="N196" s="172"/>
      <c r="O196" s="161"/>
      <c r="P196" s="163"/>
      <c r="Q196" s="156">
        <f t="shared" si="2"/>
        <v>0</v>
      </c>
      <c r="R196" s="164"/>
      <c r="S196" s="165"/>
    </row>
    <row r="197" spans="1:19" ht="18" hidden="1" customHeight="1">
      <c r="A197" s="703">
        <v>187</v>
      </c>
      <c r="B197" s="704"/>
      <c r="C197" s="167"/>
      <c r="D197" s="151"/>
      <c r="E197" s="151"/>
      <c r="F197" s="152"/>
      <c r="G197" s="159"/>
      <c r="H197" s="160"/>
      <c r="I197" s="172"/>
      <c r="J197" s="162"/>
      <c r="K197" s="172"/>
      <c r="L197" s="161"/>
      <c r="M197" s="162"/>
      <c r="N197" s="172"/>
      <c r="O197" s="161"/>
      <c r="P197" s="163"/>
      <c r="Q197" s="156">
        <f t="shared" si="2"/>
        <v>0</v>
      </c>
      <c r="R197" s="164"/>
      <c r="S197" s="165"/>
    </row>
    <row r="198" spans="1:19" ht="18" hidden="1" customHeight="1">
      <c r="A198" s="703">
        <v>188</v>
      </c>
      <c r="B198" s="704"/>
      <c r="C198" s="167"/>
      <c r="D198" s="151"/>
      <c r="E198" s="151"/>
      <c r="F198" s="152"/>
      <c r="G198" s="159"/>
      <c r="H198" s="160"/>
      <c r="I198" s="172"/>
      <c r="J198" s="162"/>
      <c r="K198" s="172"/>
      <c r="L198" s="161"/>
      <c r="M198" s="162"/>
      <c r="N198" s="172"/>
      <c r="O198" s="161"/>
      <c r="P198" s="163"/>
      <c r="Q198" s="156">
        <f t="shared" si="2"/>
        <v>0</v>
      </c>
      <c r="R198" s="164"/>
      <c r="S198" s="165"/>
    </row>
    <row r="199" spans="1:19" ht="18" hidden="1" customHeight="1">
      <c r="A199" s="703">
        <v>189</v>
      </c>
      <c r="B199" s="704"/>
      <c r="C199" s="167"/>
      <c r="D199" s="151"/>
      <c r="E199" s="151"/>
      <c r="F199" s="152"/>
      <c r="G199" s="159"/>
      <c r="H199" s="160"/>
      <c r="I199" s="172"/>
      <c r="J199" s="162"/>
      <c r="K199" s="172"/>
      <c r="L199" s="161"/>
      <c r="M199" s="162"/>
      <c r="N199" s="172"/>
      <c r="O199" s="161"/>
      <c r="P199" s="163"/>
      <c r="Q199" s="156">
        <f t="shared" si="2"/>
        <v>0</v>
      </c>
      <c r="R199" s="164"/>
      <c r="S199" s="165"/>
    </row>
    <row r="200" spans="1:19" ht="18" hidden="1" customHeight="1">
      <c r="A200" s="703">
        <v>190</v>
      </c>
      <c r="B200" s="704"/>
      <c r="C200" s="167"/>
      <c r="D200" s="151"/>
      <c r="E200" s="151"/>
      <c r="F200" s="152"/>
      <c r="G200" s="159"/>
      <c r="H200" s="160"/>
      <c r="I200" s="172"/>
      <c r="J200" s="162"/>
      <c r="K200" s="172"/>
      <c r="L200" s="161"/>
      <c r="M200" s="162"/>
      <c r="N200" s="172"/>
      <c r="O200" s="161"/>
      <c r="P200" s="163"/>
      <c r="Q200" s="156">
        <f t="shared" si="2"/>
        <v>0</v>
      </c>
      <c r="R200" s="164"/>
      <c r="S200" s="165"/>
    </row>
    <row r="201" spans="1:19" ht="18" hidden="1" customHeight="1">
      <c r="A201" s="703">
        <v>191</v>
      </c>
      <c r="B201" s="704"/>
      <c r="C201" s="167"/>
      <c r="D201" s="151"/>
      <c r="E201" s="151"/>
      <c r="F201" s="152"/>
      <c r="G201" s="159"/>
      <c r="H201" s="160"/>
      <c r="I201" s="172"/>
      <c r="J201" s="162"/>
      <c r="K201" s="172"/>
      <c r="L201" s="161"/>
      <c r="M201" s="162"/>
      <c r="N201" s="172"/>
      <c r="O201" s="161"/>
      <c r="P201" s="163"/>
      <c r="Q201" s="156">
        <f t="shared" si="2"/>
        <v>0</v>
      </c>
      <c r="R201" s="164"/>
      <c r="S201" s="165"/>
    </row>
    <row r="202" spans="1:19" ht="18" hidden="1" customHeight="1">
      <c r="A202" s="703">
        <v>192</v>
      </c>
      <c r="B202" s="704"/>
      <c r="C202" s="167"/>
      <c r="D202" s="151"/>
      <c r="E202" s="151"/>
      <c r="F202" s="152"/>
      <c r="G202" s="159"/>
      <c r="H202" s="160"/>
      <c r="I202" s="172"/>
      <c r="J202" s="162"/>
      <c r="K202" s="172"/>
      <c r="L202" s="161"/>
      <c r="M202" s="162"/>
      <c r="N202" s="172"/>
      <c r="O202" s="161"/>
      <c r="P202" s="163"/>
      <c r="Q202" s="156">
        <f t="shared" si="2"/>
        <v>0</v>
      </c>
      <c r="R202" s="164"/>
      <c r="S202" s="165"/>
    </row>
    <row r="203" spans="1:19" ht="18" hidden="1" customHeight="1">
      <c r="A203" s="703">
        <v>193</v>
      </c>
      <c r="B203" s="704"/>
      <c r="C203" s="167"/>
      <c r="D203" s="151"/>
      <c r="E203" s="151"/>
      <c r="F203" s="152"/>
      <c r="G203" s="159"/>
      <c r="H203" s="160"/>
      <c r="I203" s="172"/>
      <c r="J203" s="162"/>
      <c r="K203" s="172"/>
      <c r="L203" s="161"/>
      <c r="M203" s="162"/>
      <c r="N203" s="172"/>
      <c r="O203" s="161"/>
      <c r="P203" s="163"/>
      <c r="Q203" s="156">
        <f t="shared" si="2"/>
        <v>0</v>
      </c>
      <c r="R203" s="164"/>
      <c r="S203" s="165"/>
    </row>
    <row r="204" spans="1:19" ht="18" hidden="1" customHeight="1">
      <c r="A204" s="703">
        <v>194</v>
      </c>
      <c r="B204" s="704"/>
      <c r="C204" s="167"/>
      <c r="D204" s="151"/>
      <c r="E204" s="151"/>
      <c r="F204" s="152"/>
      <c r="G204" s="159"/>
      <c r="H204" s="160"/>
      <c r="I204" s="172"/>
      <c r="J204" s="162"/>
      <c r="K204" s="172"/>
      <c r="L204" s="161"/>
      <c r="M204" s="162"/>
      <c r="N204" s="172"/>
      <c r="O204" s="161"/>
      <c r="P204" s="163"/>
      <c r="Q204" s="156">
        <f t="shared" ref="Q204:Q267" si="3">IF(I204="",0,INT(SUM(PRODUCT(I204,K204,N204))))</f>
        <v>0</v>
      </c>
      <c r="R204" s="164"/>
      <c r="S204" s="165"/>
    </row>
    <row r="205" spans="1:19" ht="18" hidden="1" customHeight="1">
      <c r="A205" s="703">
        <v>195</v>
      </c>
      <c r="B205" s="704"/>
      <c r="C205" s="167"/>
      <c r="D205" s="151"/>
      <c r="E205" s="151"/>
      <c r="F205" s="152"/>
      <c r="G205" s="159"/>
      <c r="H205" s="160"/>
      <c r="I205" s="172"/>
      <c r="J205" s="162"/>
      <c r="K205" s="172"/>
      <c r="L205" s="161"/>
      <c r="M205" s="162"/>
      <c r="N205" s="172"/>
      <c r="O205" s="161"/>
      <c r="P205" s="163"/>
      <c r="Q205" s="156">
        <f t="shared" si="3"/>
        <v>0</v>
      </c>
      <c r="R205" s="164"/>
      <c r="S205" s="165"/>
    </row>
    <row r="206" spans="1:19" ht="18" hidden="1" customHeight="1">
      <c r="A206" s="703">
        <v>196</v>
      </c>
      <c r="B206" s="704"/>
      <c r="C206" s="167"/>
      <c r="D206" s="151"/>
      <c r="E206" s="151"/>
      <c r="F206" s="152"/>
      <c r="G206" s="159"/>
      <c r="H206" s="160"/>
      <c r="I206" s="172"/>
      <c r="J206" s="162"/>
      <c r="K206" s="172"/>
      <c r="L206" s="161"/>
      <c r="M206" s="162"/>
      <c r="N206" s="172"/>
      <c r="O206" s="161"/>
      <c r="P206" s="163"/>
      <c r="Q206" s="156">
        <f t="shared" si="3"/>
        <v>0</v>
      </c>
      <c r="R206" s="164"/>
      <c r="S206" s="165"/>
    </row>
    <row r="207" spans="1:19" ht="18" hidden="1" customHeight="1">
      <c r="A207" s="703">
        <v>197</v>
      </c>
      <c r="B207" s="704"/>
      <c r="C207" s="167"/>
      <c r="D207" s="151"/>
      <c r="E207" s="151"/>
      <c r="F207" s="152"/>
      <c r="G207" s="159"/>
      <c r="H207" s="160"/>
      <c r="I207" s="172"/>
      <c r="J207" s="162"/>
      <c r="K207" s="172"/>
      <c r="L207" s="161"/>
      <c r="M207" s="162"/>
      <c r="N207" s="172"/>
      <c r="O207" s="161"/>
      <c r="P207" s="163"/>
      <c r="Q207" s="156">
        <f t="shared" si="3"/>
        <v>0</v>
      </c>
      <c r="R207" s="164"/>
      <c r="S207" s="165"/>
    </row>
    <row r="208" spans="1:19" ht="18" hidden="1" customHeight="1">
      <c r="A208" s="703">
        <v>198</v>
      </c>
      <c r="B208" s="704"/>
      <c r="C208" s="167"/>
      <c r="D208" s="151"/>
      <c r="E208" s="151"/>
      <c r="F208" s="152"/>
      <c r="G208" s="159"/>
      <c r="H208" s="160"/>
      <c r="I208" s="172"/>
      <c r="J208" s="162"/>
      <c r="K208" s="172"/>
      <c r="L208" s="161"/>
      <c r="M208" s="162"/>
      <c r="N208" s="172"/>
      <c r="O208" s="161"/>
      <c r="P208" s="163"/>
      <c r="Q208" s="156">
        <f t="shared" si="3"/>
        <v>0</v>
      </c>
      <c r="R208" s="164"/>
      <c r="S208" s="165"/>
    </row>
    <row r="209" spans="1:19" ht="18" hidden="1" customHeight="1">
      <c r="A209" s="703">
        <v>199</v>
      </c>
      <c r="B209" s="704"/>
      <c r="C209" s="167"/>
      <c r="D209" s="151"/>
      <c r="E209" s="151"/>
      <c r="F209" s="152"/>
      <c r="G209" s="159"/>
      <c r="H209" s="160"/>
      <c r="I209" s="172"/>
      <c r="J209" s="162"/>
      <c r="K209" s="172"/>
      <c r="L209" s="161"/>
      <c r="M209" s="162"/>
      <c r="N209" s="172"/>
      <c r="O209" s="161"/>
      <c r="P209" s="163"/>
      <c r="Q209" s="156">
        <f t="shared" si="3"/>
        <v>0</v>
      </c>
      <c r="R209" s="164"/>
      <c r="S209" s="165"/>
    </row>
    <row r="210" spans="1:19" ht="18" hidden="1" customHeight="1">
      <c r="A210" s="703">
        <v>200</v>
      </c>
      <c r="B210" s="704"/>
      <c r="C210" s="167"/>
      <c r="D210" s="151"/>
      <c r="E210" s="151"/>
      <c r="F210" s="152"/>
      <c r="G210" s="159"/>
      <c r="H210" s="160"/>
      <c r="I210" s="172"/>
      <c r="J210" s="162"/>
      <c r="K210" s="172"/>
      <c r="L210" s="161"/>
      <c r="M210" s="162"/>
      <c r="N210" s="172"/>
      <c r="O210" s="161"/>
      <c r="P210" s="163"/>
      <c r="Q210" s="156">
        <f t="shared" si="3"/>
        <v>0</v>
      </c>
      <c r="R210" s="164"/>
      <c r="S210" s="165"/>
    </row>
    <row r="211" spans="1:19" ht="18" hidden="1" customHeight="1">
      <c r="A211" s="703">
        <v>201</v>
      </c>
      <c r="B211" s="704"/>
      <c r="C211" s="167"/>
      <c r="D211" s="151"/>
      <c r="E211" s="151"/>
      <c r="F211" s="152"/>
      <c r="G211" s="159"/>
      <c r="H211" s="160"/>
      <c r="I211" s="172"/>
      <c r="J211" s="162"/>
      <c r="K211" s="172"/>
      <c r="L211" s="161"/>
      <c r="M211" s="162"/>
      <c r="N211" s="172"/>
      <c r="O211" s="161"/>
      <c r="P211" s="163"/>
      <c r="Q211" s="156">
        <f t="shared" si="3"/>
        <v>0</v>
      </c>
      <c r="R211" s="164"/>
      <c r="S211" s="165"/>
    </row>
    <row r="212" spans="1:19" ht="18" hidden="1" customHeight="1">
      <c r="A212" s="703">
        <v>202</v>
      </c>
      <c r="B212" s="704"/>
      <c r="C212" s="167"/>
      <c r="D212" s="151"/>
      <c r="E212" s="151"/>
      <c r="F212" s="152"/>
      <c r="G212" s="159"/>
      <c r="H212" s="160"/>
      <c r="I212" s="172"/>
      <c r="J212" s="162"/>
      <c r="K212" s="172"/>
      <c r="L212" s="161"/>
      <c r="M212" s="162"/>
      <c r="N212" s="172"/>
      <c r="O212" s="161"/>
      <c r="P212" s="163"/>
      <c r="Q212" s="156">
        <f t="shared" si="3"/>
        <v>0</v>
      </c>
      <c r="R212" s="164"/>
      <c r="S212" s="165"/>
    </row>
    <row r="213" spans="1:19" ht="18" hidden="1" customHeight="1">
      <c r="A213" s="703">
        <v>203</v>
      </c>
      <c r="B213" s="704"/>
      <c r="C213" s="167"/>
      <c r="D213" s="151"/>
      <c r="E213" s="151"/>
      <c r="F213" s="152"/>
      <c r="G213" s="159"/>
      <c r="H213" s="160"/>
      <c r="I213" s="172"/>
      <c r="J213" s="162"/>
      <c r="K213" s="172"/>
      <c r="L213" s="161"/>
      <c r="M213" s="162"/>
      <c r="N213" s="172"/>
      <c r="O213" s="161"/>
      <c r="P213" s="163"/>
      <c r="Q213" s="156">
        <f t="shared" si="3"/>
        <v>0</v>
      </c>
      <c r="R213" s="164"/>
      <c r="S213" s="165"/>
    </row>
    <row r="214" spans="1:19" ht="18" hidden="1" customHeight="1">
      <c r="A214" s="703">
        <v>204</v>
      </c>
      <c r="B214" s="704"/>
      <c r="C214" s="167"/>
      <c r="D214" s="151"/>
      <c r="E214" s="151"/>
      <c r="F214" s="152"/>
      <c r="G214" s="159"/>
      <c r="H214" s="160"/>
      <c r="I214" s="172"/>
      <c r="J214" s="162"/>
      <c r="K214" s="172"/>
      <c r="L214" s="161"/>
      <c r="M214" s="162"/>
      <c r="N214" s="172"/>
      <c r="O214" s="161"/>
      <c r="P214" s="163"/>
      <c r="Q214" s="156">
        <f t="shared" si="3"/>
        <v>0</v>
      </c>
      <c r="R214" s="164"/>
      <c r="S214" s="165"/>
    </row>
    <row r="215" spans="1:19" ht="18" hidden="1" customHeight="1">
      <c r="A215" s="703">
        <v>205</v>
      </c>
      <c r="B215" s="704"/>
      <c r="C215" s="167"/>
      <c r="D215" s="151"/>
      <c r="E215" s="151"/>
      <c r="F215" s="152"/>
      <c r="G215" s="159"/>
      <c r="H215" s="160"/>
      <c r="I215" s="172"/>
      <c r="J215" s="162"/>
      <c r="K215" s="172"/>
      <c r="L215" s="161"/>
      <c r="M215" s="162"/>
      <c r="N215" s="172"/>
      <c r="O215" s="161"/>
      <c r="P215" s="163"/>
      <c r="Q215" s="156">
        <f t="shared" si="3"/>
        <v>0</v>
      </c>
      <c r="R215" s="164"/>
      <c r="S215" s="165"/>
    </row>
    <row r="216" spans="1:19" ht="18" hidden="1" customHeight="1">
      <c r="A216" s="703">
        <v>206</v>
      </c>
      <c r="B216" s="704"/>
      <c r="C216" s="167"/>
      <c r="D216" s="151"/>
      <c r="E216" s="151"/>
      <c r="F216" s="152"/>
      <c r="G216" s="159"/>
      <c r="H216" s="160"/>
      <c r="I216" s="172"/>
      <c r="J216" s="162"/>
      <c r="K216" s="172"/>
      <c r="L216" s="161"/>
      <c r="M216" s="162"/>
      <c r="N216" s="172"/>
      <c r="O216" s="161"/>
      <c r="P216" s="163"/>
      <c r="Q216" s="156">
        <f t="shared" si="3"/>
        <v>0</v>
      </c>
      <c r="R216" s="164"/>
      <c r="S216" s="165"/>
    </row>
    <row r="217" spans="1:19" ht="18" hidden="1" customHeight="1">
      <c r="A217" s="703">
        <v>207</v>
      </c>
      <c r="B217" s="704"/>
      <c r="C217" s="167"/>
      <c r="D217" s="151"/>
      <c r="E217" s="151"/>
      <c r="F217" s="152"/>
      <c r="G217" s="159"/>
      <c r="H217" s="160"/>
      <c r="I217" s="172"/>
      <c r="J217" s="162"/>
      <c r="K217" s="172"/>
      <c r="L217" s="161"/>
      <c r="M217" s="162"/>
      <c r="N217" s="172"/>
      <c r="O217" s="161"/>
      <c r="P217" s="163"/>
      <c r="Q217" s="156">
        <f t="shared" si="3"/>
        <v>0</v>
      </c>
      <c r="R217" s="164"/>
      <c r="S217" s="165"/>
    </row>
    <row r="218" spans="1:19" ht="18" hidden="1" customHeight="1">
      <c r="A218" s="703">
        <v>208</v>
      </c>
      <c r="B218" s="704"/>
      <c r="C218" s="167"/>
      <c r="D218" s="151"/>
      <c r="E218" s="151"/>
      <c r="F218" s="152"/>
      <c r="G218" s="159"/>
      <c r="H218" s="160"/>
      <c r="I218" s="172"/>
      <c r="J218" s="162"/>
      <c r="K218" s="172"/>
      <c r="L218" s="161"/>
      <c r="M218" s="162"/>
      <c r="N218" s="172"/>
      <c r="O218" s="161"/>
      <c r="P218" s="163"/>
      <c r="Q218" s="156">
        <f t="shared" si="3"/>
        <v>0</v>
      </c>
      <c r="R218" s="164"/>
      <c r="S218" s="165"/>
    </row>
    <row r="219" spans="1:19" ht="18" hidden="1" customHeight="1">
      <c r="A219" s="703">
        <v>209</v>
      </c>
      <c r="B219" s="704"/>
      <c r="C219" s="167"/>
      <c r="D219" s="151"/>
      <c r="E219" s="151"/>
      <c r="F219" s="152"/>
      <c r="G219" s="159"/>
      <c r="H219" s="160"/>
      <c r="I219" s="172"/>
      <c r="J219" s="162"/>
      <c r="K219" s="172"/>
      <c r="L219" s="161"/>
      <c r="M219" s="162"/>
      <c r="N219" s="172"/>
      <c r="O219" s="161"/>
      <c r="P219" s="163"/>
      <c r="Q219" s="156">
        <f t="shared" si="3"/>
        <v>0</v>
      </c>
      <c r="R219" s="164"/>
      <c r="S219" s="165"/>
    </row>
    <row r="220" spans="1:19" ht="18" hidden="1" customHeight="1">
      <c r="A220" s="703">
        <v>210</v>
      </c>
      <c r="B220" s="704"/>
      <c r="C220" s="167"/>
      <c r="D220" s="151"/>
      <c r="E220" s="151"/>
      <c r="F220" s="152"/>
      <c r="G220" s="159"/>
      <c r="H220" s="160"/>
      <c r="I220" s="172"/>
      <c r="J220" s="162"/>
      <c r="K220" s="172"/>
      <c r="L220" s="161"/>
      <c r="M220" s="162"/>
      <c r="N220" s="172"/>
      <c r="O220" s="161"/>
      <c r="P220" s="163"/>
      <c r="Q220" s="156">
        <f t="shared" si="3"/>
        <v>0</v>
      </c>
      <c r="R220" s="164"/>
      <c r="S220" s="165"/>
    </row>
    <row r="221" spans="1:19" ht="18" hidden="1" customHeight="1">
      <c r="A221" s="703">
        <v>211</v>
      </c>
      <c r="B221" s="704"/>
      <c r="C221" s="167"/>
      <c r="D221" s="151"/>
      <c r="E221" s="151"/>
      <c r="F221" s="152"/>
      <c r="G221" s="159"/>
      <c r="H221" s="160"/>
      <c r="I221" s="172"/>
      <c r="J221" s="162"/>
      <c r="K221" s="172"/>
      <c r="L221" s="161"/>
      <c r="M221" s="162"/>
      <c r="N221" s="172"/>
      <c r="O221" s="161"/>
      <c r="P221" s="163"/>
      <c r="Q221" s="156">
        <f t="shared" si="3"/>
        <v>0</v>
      </c>
      <c r="R221" s="164"/>
      <c r="S221" s="165"/>
    </row>
    <row r="222" spans="1:19" ht="18" hidden="1" customHeight="1">
      <c r="A222" s="703">
        <v>212</v>
      </c>
      <c r="B222" s="704"/>
      <c r="C222" s="167"/>
      <c r="D222" s="151"/>
      <c r="E222" s="151"/>
      <c r="F222" s="152"/>
      <c r="G222" s="159"/>
      <c r="H222" s="160"/>
      <c r="I222" s="172"/>
      <c r="J222" s="162"/>
      <c r="K222" s="172"/>
      <c r="L222" s="161"/>
      <c r="M222" s="162"/>
      <c r="N222" s="172"/>
      <c r="O222" s="161"/>
      <c r="P222" s="163"/>
      <c r="Q222" s="156">
        <f t="shared" si="3"/>
        <v>0</v>
      </c>
      <c r="R222" s="164"/>
      <c r="S222" s="165"/>
    </row>
    <row r="223" spans="1:19" ht="18" hidden="1" customHeight="1">
      <c r="A223" s="703">
        <v>213</v>
      </c>
      <c r="B223" s="704"/>
      <c r="C223" s="167"/>
      <c r="D223" s="151"/>
      <c r="E223" s="151"/>
      <c r="F223" s="152"/>
      <c r="G223" s="159"/>
      <c r="H223" s="160"/>
      <c r="I223" s="172"/>
      <c r="J223" s="162"/>
      <c r="K223" s="172"/>
      <c r="L223" s="161"/>
      <c r="M223" s="162"/>
      <c r="N223" s="172"/>
      <c r="O223" s="161"/>
      <c r="P223" s="163"/>
      <c r="Q223" s="156">
        <f t="shared" si="3"/>
        <v>0</v>
      </c>
      <c r="R223" s="164"/>
      <c r="S223" s="165"/>
    </row>
    <row r="224" spans="1:19" ht="18" hidden="1" customHeight="1">
      <c r="A224" s="703">
        <v>214</v>
      </c>
      <c r="B224" s="704"/>
      <c r="C224" s="167"/>
      <c r="D224" s="151"/>
      <c r="E224" s="151"/>
      <c r="F224" s="152"/>
      <c r="G224" s="159"/>
      <c r="H224" s="160"/>
      <c r="I224" s="172"/>
      <c r="J224" s="162"/>
      <c r="K224" s="172"/>
      <c r="L224" s="161"/>
      <c r="M224" s="162"/>
      <c r="N224" s="172"/>
      <c r="O224" s="161"/>
      <c r="P224" s="163"/>
      <c r="Q224" s="156">
        <f t="shared" si="3"/>
        <v>0</v>
      </c>
      <c r="R224" s="164"/>
      <c r="S224" s="165"/>
    </row>
    <row r="225" spans="1:19" ht="18" hidden="1" customHeight="1">
      <c r="A225" s="703">
        <v>215</v>
      </c>
      <c r="B225" s="704"/>
      <c r="C225" s="167"/>
      <c r="D225" s="151"/>
      <c r="E225" s="151"/>
      <c r="F225" s="152"/>
      <c r="G225" s="159"/>
      <c r="H225" s="160"/>
      <c r="I225" s="172"/>
      <c r="J225" s="162"/>
      <c r="K225" s="172"/>
      <c r="L225" s="161"/>
      <c r="M225" s="162"/>
      <c r="N225" s="172"/>
      <c r="O225" s="161"/>
      <c r="P225" s="163"/>
      <c r="Q225" s="156">
        <f t="shared" si="3"/>
        <v>0</v>
      </c>
      <c r="R225" s="164"/>
      <c r="S225" s="165"/>
    </row>
    <row r="226" spans="1:19" ht="18" hidden="1" customHeight="1">
      <c r="A226" s="703">
        <v>216</v>
      </c>
      <c r="B226" s="704"/>
      <c r="C226" s="167"/>
      <c r="D226" s="151"/>
      <c r="E226" s="151"/>
      <c r="F226" s="152"/>
      <c r="G226" s="159"/>
      <c r="H226" s="160"/>
      <c r="I226" s="172"/>
      <c r="J226" s="162"/>
      <c r="K226" s="172"/>
      <c r="L226" s="161"/>
      <c r="M226" s="162"/>
      <c r="N226" s="172"/>
      <c r="O226" s="161"/>
      <c r="P226" s="163"/>
      <c r="Q226" s="156">
        <f t="shared" si="3"/>
        <v>0</v>
      </c>
      <c r="R226" s="164"/>
      <c r="S226" s="165"/>
    </row>
    <row r="227" spans="1:19" ht="18" hidden="1" customHeight="1">
      <c r="A227" s="703">
        <v>217</v>
      </c>
      <c r="B227" s="704"/>
      <c r="C227" s="167"/>
      <c r="D227" s="151"/>
      <c r="E227" s="151"/>
      <c r="F227" s="152"/>
      <c r="G227" s="159"/>
      <c r="H227" s="160"/>
      <c r="I227" s="172"/>
      <c r="J227" s="162"/>
      <c r="K227" s="172"/>
      <c r="L227" s="161"/>
      <c r="M227" s="162"/>
      <c r="N227" s="172"/>
      <c r="O227" s="161"/>
      <c r="P227" s="163"/>
      <c r="Q227" s="156">
        <f t="shared" si="3"/>
        <v>0</v>
      </c>
      <c r="R227" s="164"/>
      <c r="S227" s="165"/>
    </row>
    <row r="228" spans="1:19" ht="18" hidden="1" customHeight="1">
      <c r="A228" s="703">
        <v>218</v>
      </c>
      <c r="B228" s="704"/>
      <c r="C228" s="167"/>
      <c r="D228" s="151"/>
      <c r="E228" s="151"/>
      <c r="F228" s="152"/>
      <c r="G228" s="159"/>
      <c r="H228" s="160"/>
      <c r="I228" s="172"/>
      <c r="J228" s="162"/>
      <c r="K228" s="172"/>
      <c r="L228" s="161"/>
      <c r="M228" s="162"/>
      <c r="N228" s="172"/>
      <c r="O228" s="161"/>
      <c r="P228" s="163"/>
      <c r="Q228" s="156">
        <f t="shared" si="3"/>
        <v>0</v>
      </c>
      <c r="R228" s="164"/>
      <c r="S228" s="165"/>
    </row>
    <row r="229" spans="1:19" ht="18" hidden="1" customHeight="1">
      <c r="A229" s="703">
        <v>219</v>
      </c>
      <c r="B229" s="704"/>
      <c r="C229" s="167"/>
      <c r="D229" s="151"/>
      <c r="E229" s="151"/>
      <c r="F229" s="152"/>
      <c r="G229" s="159"/>
      <c r="H229" s="160"/>
      <c r="I229" s="172"/>
      <c r="J229" s="162"/>
      <c r="K229" s="172"/>
      <c r="L229" s="161"/>
      <c r="M229" s="162"/>
      <c r="N229" s="172"/>
      <c r="O229" s="161"/>
      <c r="P229" s="163"/>
      <c r="Q229" s="156">
        <f t="shared" si="3"/>
        <v>0</v>
      </c>
      <c r="R229" s="164"/>
      <c r="S229" s="165"/>
    </row>
    <row r="230" spans="1:19" ht="18" hidden="1" customHeight="1">
      <c r="A230" s="703">
        <v>220</v>
      </c>
      <c r="B230" s="704"/>
      <c r="C230" s="167"/>
      <c r="D230" s="151"/>
      <c r="E230" s="151"/>
      <c r="F230" s="152"/>
      <c r="G230" s="159"/>
      <c r="H230" s="160"/>
      <c r="I230" s="172"/>
      <c r="J230" s="162"/>
      <c r="K230" s="172"/>
      <c r="L230" s="161"/>
      <c r="M230" s="162"/>
      <c r="N230" s="172"/>
      <c r="O230" s="161"/>
      <c r="P230" s="163"/>
      <c r="Q230" s="156">
        <f t="shared" si="3"/>
        <v>0</v>
      </c>
      <c r="R230" s="164"/>
      <c r="S230" s="165"/>
    </row>
    <row r="231" spans="1:19" ht="18" hidden="1" customHeight="1">
      <c r="A231" s="703">
        <v>221</v>
      </c>
      <c r="B231" s="704"/>
      <c r="C231" s="167"/>
      <c r="D231" s="151"/>
      <c r="E231" s="151"/>
      <c r="F231" s="152"/>
      <c r="G231" s="159"/>
      <c r="H231" s="160"/>
      <c r="I231" s="172"/>
      <c r="J231" s="162"/>
      <c r="K231" s="172"/>
      <c r="L231" s="161"/>
      <c r="M231" s="162"/>
      <c r="N231" s="172"/>
      <c r="O231" s="161"/>
      <c r="P231" s="163"/>
      <c r="Q231" s="156">
        <f t="shared" si="3"/>
        <v>0</v>
      </c>
      <c r="R231" s="164"/>
      <c r="S231" s="165"/>
    </row>
    <row r="232" spans="1:19" ht="18" hidden="1" customHeight="1">
      <c r="A232" s="703">
        <v>222</v>
      </c>
      <c r="B232" s="704"/>
      <c r="C232" s="167"/>
      <c r="D232" s="151"/>
      <c r="E232" s="151"/>
      <c r="F232" s="152"/>
      <c r="G232" s="159"/>
      <c r="H232" s="160"/>
      <c r="I232" s="172"/>
      <c r="J232" s="162"/>
      <c r="K232" s="172"/>
      <c r="L232" s="161"/>
      <c r="M232" s="162"/>
      <c r="N232" s="172"/>
      <c r="O232" s="161"/>
      <c r="P232" s="163"/>
      <c r="Q232" s="156">
        <f t="shared" si="3"/>
        <v>0</v>
      </c>
      <c r="R232" s="164"/>
      <c r="S232" s="165"/>
    </row>
    <row r="233" spans="1:19" ht="18" hidden="1" customHeight="1">
      <c r="A233" s="703">
        <v>223</v>
      </c>
      <c r="B233" s="704"/>
      <c r="C233" s="167"/>
      <c r="D233" s="151"/>
      <c r="E233" s="151"/>
      <c r="F233" s="152"/>
      <c r="G233" s="159"/>
      <c r="H233" s="160"/>
      <c r="I233" s="172"/>
      <c r="J233" s="162"/>
      <c r="K233" s="172"/>
      <c r="L233" s="161"/>
      <c r="M233" s="162"/>
      <c r="N233" s="172"/>
      <c r="O233" s="161"/>
      <c r="P233" s="163"/>
      <c r="Q233" s="156">
        <f t="shared" si="3"/>
        <v>0</v>
      </c>
      <c r="R233" s="164"/>
      <c r="S233" s="165"/>
    </row>
    <row r="234" spans="1:19" ht="18" hidden="1" customHeight="1">
      <c r="A234" s="703">
        <v>224</v>
      </c>
      <c r="B234" s="704"/>
      <c r="C234" s="167"/>
      <c r="D234" s="151"/>
      <c r="E234" s="151"/>
      <c r="F234" s="152"/>
      <c r="G234" s="159"/>
      <c r="H234" s="160"/>
      <c r="I234" s="172"/>
      <c r="J234" s="162"/>
      <c r="K234" s="172"/>
      <c r="L234" s="161"/>
      <c r="M234" s="162"/>
      <c r="N234" s="172"/>
      <c r="O234" s="161"/>
      <c r="P234" s="163"/>
      <c r="Q234" s="156">
        <f t="shared" si="3"/>
        <v>0</v>
      </c>
      <c r="R234" s="164"/>
      <c r="S234" s="165"/>
    </row>
    <row r="235" spans="1:19" ht="18" hidden="1" customHeight="1">
      <c r="A235" s="703">
        <v>225</v>
      </c>
      <c r="B235" s="704"/>
      <c r="C235" s="167"/>
      <c r="D235" s="151"/>
      <c r="E235" s="151"/>
      <c r="F235" s="152"/>
      <c r="G235" s="159"/>
      <c r="H235" s="160"/>
      <c r="I235" s="172"/>
      <c r="J235" s="162"/>
      <c r="K235" s="172"/>
      <c r="L235" s="161"/>
      <c r="M235" s="162"/>
      <c r="N235" s="172"/>
      <c r="O235" s="161"/>
      <c r="P235" s="163"/>
      <c r="Q235" s="156">
        <f t="shared" si="3"/>
        <v>0</v>
      </c>
      <c r="R235" s="164"/>
      <c r="S235" s="165"/>
    </row>
    <row r="236" spans="1:19" ht="18" hidden="1" customHeight="1">
      <c r="A236" s="703">
        <v>226</v>
      </c>
      <c r="B236" s="704"/>
      <c r="C236" s="167"/>
      <c r="D236" s="151"/>
      <c r="E236" s="151"/>
      <c r="F236" s="152"/>
      <c r="G236" s="159"/>
      <c r="H236" s="160"/>
      <c r="I236" s="172"/>
      <c r="J236" s="162"/>
      <c r="K236" s="172"/>
      <c r="L236" s="161"/>
      <c r="M236" s="162"/>
      <c r="N236" s="172"/>
      <c r="O236" s="161"/>
      <c r="P236" s="163"/>
      <c r="Q236" s="156">
        <f t="shared" si="3"/>
        <v>0</v>
      </c>
      <c r="R236" s="164"/>
      <c r="S236" s="165"/>
    </row>
    <row r="237" spans="1:19" ht="18" hidden="1" customHeight="1">
      <c r="A237" s="703">
        <v>227</v>
      </c>
      <c r="B237" s="704"/>
      <c r="C237" s="167"/>
      <c r="D237" s="151"/>
      <c r="E237" s="151"/>
      <c r="F237" s="152"/>
      <c r="G237" s="159"/>
      <c r="H237" s="160"/>
      <c r="I237" s="172"/>
      <c r="J237" s="162"/>
      <c r="K237" s="172"/>
      <c r="L237" s="161"/>
      <c r="M237" s="162"/>
      <c r="N237" s="172"/>
      <c r="O237" s="161"/>
      <c r="P237" s="163"/>
      <c r="Q237" s="156">
        <f t="shared" si="3"/>
        <v>0</v>
      </c>
      <c r="R237" s="164"/>
      <c r="S237" s="165"/>
    </row>
    <row r="238" spans="1:19" ht="18" hidden="1" customHeight="1">
      <c r="A238" s="703">
        <v>228</v>
      </c>
      <c r="B238" s="704"/>
      <c r="C238" s="167"/>
      <c r="D238" s="151"/>
      <c r="E238" s="151"/>
      <c r="F238" s="152"/>
      <c r="G238" s="159"/>
      <c r="H238" s="160"/>
      <c r="I238" s="172"/>
      <c r="J238" s="162"/>
      <c r="K238" s="172"/>
      <c r="L238" s="161"/>
      <c r="M238" s="162"/>
      <c r="N238" s="172"/>
      <c r="O238" s="161"/>
      <c r="P238" s="163"/>
      <c r="Q238" s="156">
        <f t="shared" si="3"/>
        <v>0</v>
      </c>
      <c r="R238" s="164"/>
      <c r="S238" s="165"/>
    </row>
    <row r="239" spans="1:19" ht="18" hidden="1" customHeight="1">
      <c r="A239" s="703">
        <v>229</v>
      </c>
      <c r="B239" s="704"/>
      <c r="C239" s="167"/>
      <c r="D239" s="151"/>
      <c r="E239" s="151"/>
      <c r="F239" s="152"/>
      <c r="G239" s="159"/>
      <c r="H239" s="160"/>
      <c r="I239" s="172"/>
      <c r="J239" s="162"/>
      <c r="K239" s="172"/>
      <c r="L239" s="161"/>
      <c r="M239" s="162"/>
      <c r="N239" s="172"/>
      <c r="O239" s="161"/>
      <c r="P239" s="163"/>
      <c r="Q239" s="156">
        <f t="shared" si="3"/>
        <v>0</v>
      </c>
      <c r="R239" s="164"/>
      <c r="S239" s="165"/>
    </row>
    <row r="240" spans="1:19" ht="18" hidden="1" customHeight="1">
      <c r="A240" s="703">
        <v>230</v>
      </c>
      <c r="B240" s="704"/>
      <c r="C240" s="167"/>
      <c r="D240" s="151"/>
      <c r="E240" s="151"/>
      <c r="F240" s="152"/>
      <c r="G240" s="159"/>
      <c r="H240" s="160"/>
      <c r="I240" s="172"/>
      <c r="J240" s="162"/>
      <c r="K240" s="172"/>
      <c r="L240" s="161"/>
      <c r="M240" s="162"/>
      <c r="N240" s="172"/>
      <c r="O240" s="161"/>
      <c r="P240" s="163"/>
      <c r="Q240" s="156">
        <f t="shared" si="3"/>
        <v>0</v>
      </c>
      <c r="R240" s="164"/>
      <c r="S240" s="165"/>
    </row>
    <row r="241" spans="1:19" ht="18" hidden="1" customHeight="1">
      <c r="A241" s="703">
        <v>231</v>
      </c>
      <c r="B241" s="704"/>
      <c r="C241" s="167"/>
      <c r="D241" s="151"/>
      <c r="E241" s="151"/>
      <c r="F241" s="152"/>
      <c r="G241" s="159"/>
      <c r="H241" s="160"/>
      <c r="I241" s="172"/>
      <c r="J241" s="162"/>
      <c r="K241" s="172"/>
      <c r="L241" s="161"/>
      <c r="M241" s="162"/>
      <c r="N241" s="172"/>
      <c r="O241" s="161"/>
      <c r="P241" s="163"/>
      <c r="Q241" s="156">
        <f t="shared" si="3"/>
        <v>0</v>
      </c>
      <c r="R241" s="164"/>
      <c r="S241" s="165"/>
    </row>
    <row r="242" spans="1:19" ht="18" hidden="1" customHeight="1">
      <c r="A242" s="703">
        <v>232</v>
      </c>
      <c r="B242" s="704"/>
      <c r="C242" s="167"/>
      <c r="D242" s="151"/>
      <c r="E242" s="151"/>
      <c r="F242" s="152"/>
      <c r="G242" s="159"/>
      <c r="H242" s="160"/>
      <c r="I242" s="172"/>
      <c r="J242" s="162"/>
      <c r="K242" s="172"/>
      <c r="L242" s="161"/>
      <c r="M242" s="162"/>
      <c r="N242" s="172"/>
      <c r="O242" s="161"/>
      <c r="P242" s="163"/>
      <c r="Q242" s="156">
        <f t="shared" si="3"/>
        <v>0</v>
      </c>
      <c r="R242" s="164"/>
      <c r="S242" s="165"/>
    </row>
    <row r="243" spans="1:19" ht="18" hidden="1" customHeight="1">
      <c r="A243" s="703">
        <v>233</v>
      </c>
      <c r="B243" s="704"/>
      <c r="C243" s="167"/>
      <c r="D243" s="151"/>
      <c r="E243" s="151"/>
      <c r="F243" s="152"/>
      <c r="G243" s="159"/>
      <c r="H243" s="160"/>
      <c r="I243" s="172"/>
      <c r="J243" s="162"/>
      <c r="K243" s="172"/>
      <c r="L243" s="161"/>
      <c r="M243" s="162"/>
      <c r="N243" s="172"/>
      <c r="O243" s="161"/>
      <c r="P243" s="163"/>
      <c r="Q243" s="156">
        <f t="shared" si="3"/>
        <v>0</v>
      </c>
      <c r="R243" s="164"/>
      <c r="S243" s="165"/>
    </row>
    <row r="244" spans="1:19" ht="18" hidden="1" customHeight="1">
      <c r="A244" s="703">
        <v>234</v>
      </c>
      <c r="B244" s="704"/>
      <c r="C244" s="167"/>
      <c r="D244" s="151"/>
      <c r="E244" s="151"/>
      <c r="F244" s="152"/>
      <c r="G244" s="159"/>
      <c r="H244" s="160"/>
      <c r="I244" s="172"/>
      <c r="J244" s="162"/>
      <c r="K244" s="172"/>
      <c r="L244" s="161"/>
      <c r="M244" s="162"/>
      <c r="N244" s="172"/>
      <c r="O244" s="161"/>
      <c r="P244" s="163"/>
      <c r="Q244" s="156">
        <f t="shared" si="3"/>
        <v>0</v>
      </c>
      <c r="R244" s="164"/>
      <c r="S244" s="165"/>
    </row>
    <row r="245" spans="1:19" ht="18" hidden="1" customHeight="1">
      <c r="A245" s="703">
        <v>235</v>
      </c>
      <c r="B245" s="704"/>
      <c r="C245" s="167"/>
      <c r="D245" s="151"/>
      <c r="E245" s="151"/>
      <c r="F245" s="152"/>
      <c r="G245" s="159"/>
      <c r="H245" s="160"/>
      <c r="I245" s="172"/>
      <c r="J245" s="162"/>
      <c r="K245" s="172"/>
      <c r="L245" s="161"/>
      <c r="M245" s="162"/>
      <c r="N245" s="172"/>
      <c r="O245" s="161"/>
      <c r="P245" s="163"/>
      <c r="Q245" s="156">
        <f t="shared" si="3"/>
        <v>0</v>
      </c>
      <c r="R245" s="164"/>
      <c r="S245" s="165"/>
    </row>
    <row r="246" spans="1:19" ht="18" hidden="1" customHeight="1">
      <c r="A246" s="703">
        <v>236</v>
      </c>
      <c r="B246" s="704"/>
      <c r="C246" s="167"/>
      <c r="D246" s="151"/>
      <c r="E246" s="151"/>
      <c r="F246" s="152"/>
      <c r="G246" s="159"/>
      <c r="H246" s="160"/>
      <c r="I246" s="172"/>
      <c r="J246" s="162"/>
      <c r="K246" s="172"/>
      <c r="L246" s="161"/>
      <c r="M246" s="162"/>
      <c r="N246" s="172"/>
      <c r="O246" s="161"/>
      <c r="P246" s="163"/>
      <c r="Q246" s="156">
        <f t="shared" si="3"/>
        <v>0</v>
      </c>
      <c r="R246" s="164"/>
      <c r="S246" s="165"/>
    </row>
    <row r="247" spans="1:19" ht="18" hidden="1" customHeight="1">
      <c r="A247" s="703">
        <v>237</v>
      </c>
      <c r="B247" s="704"/>
      <c r="C247" s="167"/>
      <c r="D247" s="151"/>
      <c r="E247" s="151"/>
      <c r="F247" s="152"/>
      <c r="G247" s="159"/>
      <c r="H247" s="160"/>
      <c r="I247" s="172"/>
      <c r="J247" s="162"/>
      <c r="K247" s="172"/>
      <c r="L247" s="161"/>
      <c r="M247" s="162"/>
      <c r="N247" s="172"/>
      <c r="O247" s="161"/>
      <c r="P247" s="163"/>
      <c r="Q247" s="156">
        <f t="shared" si="3"/>
        <v>0</v>
      </c>
      <c r="R247" s="164"/>
      <c r="S247" s="165"/>
    </row>
    <row r="248" spans="1:19" ht="18" hidden="1" customHeight="1">
      <c r="A248" s="703">
        <v>238</v>
      </c>
      <c r="B248" s="704"/>
      <c r="C248" s="167"/>
      <c r="D248" s="151"/>
      <c r="E248" s="151"/>
      <c r="F248" s="152"/>
      <c r="G248" s="159"/>
      <c r="H248" s="160"/>
      <c r="I248" s="172"/>
      <c r="J248" s="162"/>
      <c r="K248" s="172"/>
      <c r="L248" s="161"/>
      <c r="M248" s="162"/>
      <c r="N248" s="172"/>
      <c r="O248" s="161"/>
      <c r="P248" s="163"/>
      <c r="Q248" s="156">
        <f t="shared" si="3"/>
        <v>0</v>
      </c>
      <c r="R248" s="164"/>
      <c r="S248" s="165"/>
    </row>
    <row r="249" spans="1:19" ht="18" hidden="1" customHeight="1">
      <c r="A249" s="703">
        <v>239</v>
      </c>
      <c r="B249" s="704"/>
      <c r="C249" s="167"/>
      <c r="D249" s="151"/>
      <c r="E249" s="151"/>
      <c r="F249" s="152"/>
      <c r="G249" s="159"/>
      <c r="H249" s="160"/>
      <c r="I249" s="172"/>
      <c r="J249" s="162"/>
      <c r="K249" s="172"/>
      <c r="L249" s="161"/>
      <c r="M249" s="162"/>
      <c r="N249" s="172"/>
      <c r="O249" s="161"/>
      <c r="P249" s="163"/>
      <c r="Q249" s="156">
        <f t="shared" si="3"/>
        <v>0</v>
      </c>
      <c r="R249" s="164"/>
      <c r="S249" s="165"/>
    </row>
    <row r="250" spans="1:19" ht="18" hidden="1" customHeight="1">
      <c r="A250" s="703">
        <v>240</v>
      </c>
      <c r="B250" s="704"/>
      <c r="C250" s="167"/>
      <c r="D250" s="151"/>
      <c r="E250" s="151"/>
      <c r="F250" s="152"/>
      <c r="G250" s="159"/>
      <c r="H250" s="160"/>
      <c r="I250" s="172"/>
      <c r="J250" s="162"/>
      <c r="K250" s="172"/>
      <c r="L250" s="161"/>
      <c r="M250" s="162"/>
      <c r="N250" s="172"/>
      <c r="O250" s="161"/>
      <c r="P250" s="163"/>
      <c r="Q250" s="156">
        <f t="shared" si="3"/>
        <v>0</v>
      </c>
      <c r="R250" s="164"/>
      <c r="S250" s="165"/>
    </row>
    <row r="251" spans="1:19" ht="18" hidden="1" customHeight="1">
      <c r="A251" s="703">
        <v>241</v>
      </c>
      <c r="B251" s="704"/>
      <c r="C251" s="167"/>
      <c r="D251" s="151"/>
      <c r="E251" s="151"/>
      <c r="F251" s="152"/>
      <c r="G251" s="159"/>
      <c r="H251" s="160"/>
      <c r="I251" s="172"/>
      <c r="J251" s="162"/>
      <c r="K251" s="172"/>
      <c r="L251" s="161"/>
      <c r="M251" s="162"/>
      <c r="N251" s="172"/>
      <c r="O251" s="161"/>
      <c r="P251" s="163"/>
      <c r="Q251" s="156">
        <f t="shared" si="3"/>
        <v>0</v>
      </c>
      <c r="R251" s="164"/>
      <c r="S251" s="165"/>
    </row>
    <row r="252" spans="1:19" ht="18" hidden="1" customHeight="1">
      <c r="A252" s="703">
        <v>242</v>
      </c>
      <c r="B252" s="704"/>
      <c r="C252" s="167"/>
      <c r="D252" s="151"/>
      <c r="E252" s="151"/>
      <c r="F252" s="152"/>
      <c r="G252" s="159"/>
      <c r="H252" s="160"/>
      <c r="I252" s="172"/>
      <c r="J252" s="162"/>
      <c r="K252" s="172"/>
      <c r="L252" s="161"/>
      <c r="M252" s="162"/>
      <c r="N252" s="172"/>
      <c r="O252" s="161"/>
      <c r="P252" s="163"/>
      <c r="Q252" s="156">
        <f t="shared" si="3"/>
        <v>0</v>
      </c>
      <c r="R252" s="164"/>
      <c r="S252" s="165"/>
    </row>
    <row r="253" spans="1:19" ht="18" hidden="1" customHeight="1">
      <c r="A253" s="703">
        <v>243</v>
      </c>
      <c r="B253" s="704"/>
      <c r="C253" s="167"/>
      <c r="D253" s="151"/>
      <c r="E253" s="151"/>
      <c r="F253" s="152"/>
      <c r="G253" s="159"/>
      <c r="H253" s="160"/>
      <c r="I253" s="172"/>
      <c r="J253" s="162"/>
      <c r="K253" s="172"/>
      <c r="L253" s="161"/>
      <c r="M253" s="162"/>
      <c r="N253" s="172"/>
      <c r="O253" s="161"/>
      <c r="P253" s="163"/>
      <c r="Q253" s="156">
        <f t="shared" si="3"/>
        <v>0</v>
      </c>
      <c r="R253" s="164"/>
      <c r="S253" s="165"/>
    </row>
    <row r="254" spans="1:19" ht="18" hidden="1" customHeight="1">
      <c r="A254" s="703">
        <v>244</v>
      </c>
      <c r="B254" s="704"/>
      <c r="C254" s="167"/>
      <c r="D254" s="151"/>
      <c r="E254" s="151"/>
      <c r="F254" s="152"/>
      <c r="G254" s="159"/>
      <c r="H254" s="160"/>
      <c r="I254" s="172"/>
      <c r="J254" s="162"/>
      <c r="K254" s="172"/>
      <c r="L254" s="161"/>
      <c r="M254" s="162"/>
      <c r="N254" s="172"/>
      <c r="O254" s="161"/>
      <c r="P254" s="163"/>
      <c r="Q254" s="156">
        <f t="shared" si="3"/>
        <v>0</v>
      </c>
      <c r="R254" s="164"/>
      <c r="S254" s="165"/>
    </row>
    <row r="255" spans="1:19" ht="18" hidden="1" customHeight="1">
      <c r="A255" s="703">
        <v>245</v>
      </c>
      <c r="B255" s="704"/>
      <c r="C255" s="167"/>
      <c r="D255" s="151"/>
      <c r="E255" s="151"/>
      <c r="F255" s="152"/>
      <c r="G255" s="159"/>
      <c r="H255" s="160"/>
      <c r="I255" s="172"/>
      <c r="J255" s="162"/>
      <c r="K255" s="172"/>
      <c r="L255" s="161"/>
      <c r="M255" s="162"/>
      <c r="N255" s="172"/>
      <c r="O255" s="161"/>
      <c r="P255" s="163"/>
      <c r="Q255" s="156">
        <f t="shared" si="3"/>
        <v>0</v>
      </c>
      <c r="R255" s="164"/>
      <c r="S255" s="165"/>
    </row>
    <row r="256" spans="1:19" ht="18" hidden="1" customHeight="1">
      <c r="A256" s="703">
        <v>246</v>
      </c>
      <c r="B256" s="704"/>
      <c r="C256" s="167"/>
      <c r="D256" s="151"/>
      <c r="E256" s="151"/>
      <c r="F256" s="152"/>
      <c r="G256" s="159"/>
      <c r="H256" s="160"/>
      <c r="I256" s="172"/>
      <c r="J256" s="162"/>
      <c r="K256" s="172"/>
      <c r="L256" s="161"/>
      <c r="M256" s="162"/>
      <c r="N256" s="172"/>
      <c r="O256" s="161"/>
      <c r="P256" s="163"/>
      <c r="Q256" s="156">
        <f t="shared" si="3"/>
        <v>0</v>
      </c>
      <c r="R256" s="164"/>
      <c r="S256" s="165"/>
    </row>
    <row r="257" spans="1:19" ht="18" hidden="1" customHeight="1">
      <c r="A257" s="703">
        <v>247</v>
      </c>
      <c r="B257" s="704"/>
      <c r="C257" s="167"/>
      <c r="D257" s="151"/>
      <c r="E257" s="151"/>
      <c r="F257" s="152"/>
      <c r="G257" s="159"/>
      <c r="H257" s="160"/>
      <c r="I257" s="172"/>
      <c r="J257" s="162"/>
      <c r="K257" s="172"/>
      <c r="L257" s="161"/>
      <c r="M257" s="162"/>
      <c r="N257" s="172"/>
      <c r="O257" s="161"/>
      <c r="P257" s="163"/>
      <c r="Q257" s="156">
        <f t="shared" si="3"/>
        <v>0</v>
      </c>
      <c r="R257" s="164"/>
      <c r="S257" s="165"/>
    </row>
    <row r="258" spans="1:19" ht="18" hidden="1" customHeight="1">
      <c r="A258" s="703">
        <v>248</v>
      </c>
      <c r="B258" s="704"/>
      <c r="C258" s="167"/>
      <c r="D258" s="151"/>
      <c r="E258" s="151"/>
      <c r="F258" s="152"/>
      <c r="G258" s="159"/>
      <c r="H258" s="160"/>
      <c r="I258" s="172"/>
      <c r="J258" s="162"/>
      <c r="K258" s="172"/>
      <c r="L258" s="161"/>
      <c r="M258" s="162"/>
      <c r="N258" s="172"/>
      <c r="O258" s="161"/>
      <c r="P258" s="163"/>
      <c r="Q258" s="156">
        <f t="shared" si="3"/>
        <v>0</v>
      </c>
      <c r="R258" s="164"/>
      <c r="S258" s="165"/>
    </row>
    <row r="259" spans="1:19" ht="18" hidden="1" customHeight="1">
      <c r="A259" s="703">
        <v>249</v>
      </c>
      <c r="B259" s="704"/>
      <c r="C259" s="167"/>
      <c r="D259" s="151"/>
      <c r="E259" s="151"/>
      <c r="F259" s="152"/>
      <c r="G259" s="159"/>
      <c r="H259" s="160"/>
      <c r="I259" s="172"/>
      <c r="J259" s="162"/>
      <c r="K259" s="172"/>
      <c r="L259" s="161"/>
      <c r="M259" s="162"/>
      <c r="N259" s="172"/>
      <c r="O259" s="161"/>
      <c r="P259" s="163"/>
      <c r="Q259" s="156">
        <f t="shared" si="3"/>
        <v>0</v>
      </c>
      <c r="R259" s="164"/>
      <c r="S259" s="165"/>
    </row>
    <row r="260" spans="1:19" ht="18" hidden="1" customHeight="1">
      <c r="A260" s="703">
        <v>250</v>
      </c>
      <c r="B260" s="704"/>
      <c r="C260" s="167"/>
      <c r="D260" s="151"/>
      <c r="E260" s="151"/>
      <c r="F260" s="152"/>
      <c r="G260" s="159"/>
      <c r="H260" s="160"/>
      <c r="I260" s="172"/>
      <c r="J260" s="162"/>
      <c r="K260" s="172"/>
      <c r="L260" s="161"/>
      <c r="M260" s="162"/>
      <c r="N260" s="172"/>
      <c r="O260" s="161"/>
      <c r="P260" s="163"/>
      <c r="Q260" s="156">
        <f t="shared" si="3"/>
        <v>0</v>
      </c>
      <c r="R260" s="164"/>
      <c r="S260" s="165"/>
    </row>
    <row r="261" spans="1:19" ht="18" hidden="1" customHeight="1">
      <c r="A261" s="703">
        <v>251</v>
      </c>
      <c r="B261" s="704"/>
      <c r="C261" s="167"/>
      <c r="D261" s="151"/>
      <c r="E261" s="151"/>
      <c r="F261" s="152"/>
      <c r="G261" s="159"/>
      <c r="H261" s="160"/>
      <c r="I261" s="172"/>
      <c r="J261" s="162"/>
      <c r="K261" s="172"/>
      <c r="L261" s="161"/>
      <c r="M261" s="162"/>
      <c r="N261" s="172"/>
      <c r="O261" s="161"/>
      <c r="P261" s="163"/>
      <c r="Q261" s="156">
        <f t="shared" si="3"/>
        <v>0</v>
      </c>
      <c r="R261" s="164"/>
      <c r="S261" s="165"/>
    </row>
    <row r="262" spans="1:19" ht="18" hidden="1" customHeight="1">
      <c r="A262" s="703">
        <v>252</v>
      </c>
      <c r="B262" s="704"/>
      <c r="C262" s="167"/>
      <c r="D262" s="151"/>
      <c r="E262" s="151"/>
      <c r="F262" s="152"/>
      <c r="G262" s="159"/>
      <c r="H262" s="160"/>
      <c r="I262" s="172"/>
      <c r="J262" s="162"/>
      <c r="K262" s="172"/>
      <c r="L262" s="161"/>
      <c r="M262" s="162"/>
      <c r="N262" s="172"/>
      <c r="O262" s="161"/>
      <c r="P262" s="163"/>
      <c r="Q262" s="156">
        <f t="shared" si="3"/>
        <v>0</v>
      </c>
      <c r="R262" s="164"/>
      <c r="S262" s="165"/>
    </row>
    <row r="263" spans="1:19" ht="18" hidden="1" customHeight="1">
      <c r="A263" s="703">
        <v>253</v>
      </c>
      <c r="B263" s="704"/>
      <c r="C263" s="167"/>
      <c r="D263" s="151"/>
      <c r="E263" s="151"/>
      <c r="F263" s="152"/>
      <c r="G263" s="159"/>
      <c r="H263" s="160"/>
      <c r="I263" s="172"/>
      <c r="J263" s="162"/>
      <c r="K263" s="172"/>
      <c r="L263" s="161"/>
      <c r="M263" s="162"/>
      <c r="N263" s="172"/>
      <c r="O263" s="161"/>
      <c r="P263" s="163"/>
      <c r="Q263" s="156">
        <f t="shared" si="3"/>
        <v>0</v>
      </c>
      <c r="R263" s="164"/>
      <c r="S263" s="165"/>
    </row>
    <row r="264" spans="1:19" ht="18" hidden="1" customHeight="1">
      <c r="A264" s="703">
        <v>254</v>
      </c>
      <c r="B264" s="704"/>
      <c r="C264" s="167"/>
      <c r="D264" s="151"/>
      <c r="E264" s="151"/>
      <c r="F264" s="152"/>
      <c r="G264" s="159"/>
      <c r="H264" s="160"/>
      <c r="I264" s="172"/>
      <c r="J264" s="162"/>
      <c r="K264" s="172"/>
      <c r="L264" s="161"/>
      <c r="M264" s="162"/>
      <c r="N264" s="172"/>
      <c r="O264" s="161"/>
      <c r="P264" s="163"/>
      <c r="Q264" s="156">
        <f t="shared" si="3"/>
        <v>0</v>
      </c>
      <c r="R264" s="164"/>
      <c r="S264" s="165"/>
    </row>
    <row r="265" spans="1:19" ht="18" hidden="1" customHeight="1">
      <c r="A265" s="703">
        <v>255</v>
      </c>
      <c r="B265" s="704"/>
      <c r="C265" s="167"/>
      <c r="D265" s="151"/>
      <c r="E265" s="151"/>
      <c r="F265" s="152"/>
      <c r="G265" s="159"/>
      <c r="H265" s="160"/>
      <c r="I265" s="172"/>
      <c r="J265" s="162"/>
      <c r="K265" s="172"/>
      <c r="L265" s="161"/>
      <c r="M265" s="162"/>
      <c r="N265" s="172"/>
      <c r="O265" s="161"/>
      <c r="P265" s="163"/>
      <c r="Q265" s="156">
        <f t="shared" si="3"/>
        <v>0</v>
      </c>
      <c r="R265" s="164"/>
      <c r="S265" s="165"/>
    </row>
    <row r="266" spans="1:19" ht="18" hidden="1" customHeight="1">
      <c r="A266" s="703">
        <v>256</v>
      </c>
      <c r="B266" s="704"/>
      <c r="C266" s="167"/>
      <c r="D266" s="151"/>
      <c r="E266" s="151"/>
      <c r="F266" s="152"/>
      <c r="G266" s="159"/>
      <c r="H266" s="160"/>
      <c r="I266" s="172"/>
      <c r="J266" s="162"/>
      <c r="K266" s="172"/>
      <c r="L266" s="161"/>
      <c r="M266" s="162"/>
      <c r="N266" s="172"/>
      <c r="O266" s="161"/>
      <c r="P266" s="163"/>
      <c r="Q266" s="156">
        <f t="shared" si="3"/>
        <v>0</v>
      </c>
      <c r="R266" s="164"/>
      <c r="S266" s="165"/>
    </row>
    <row r="267" spans="1:19" ht="18" hidden="1" customHeight="1">
      <c r="A267" s="703">
        <v>257</v>
      </c>
      <c r="B267" s="704"/>
      <c r="C267" s="167"/>
      <c r="D267" s="151"/>
      <c r="E267" s="151"/>
      <c r="F267" s="152"/>
      <c r="G267" s="159"/>
      <c r="H267" s="160"/>
      <c r="I267" s="172"/>
      <c r="J267" s="162"/>
      <c r="K267" s="172"/>
      <c r="L267" s="161"/>
      <c r="M267" s="162"/>
      <c r="N267" s="172"/>
      <c r="O267" s="161"/>
      <c r="P267" s="163"/>
      <c r="Q267" s="156">
        <f t="shared" si="3"/>
        <v>0</v>
      </c>
      <c r="R267" s="164"/>
      <c r="S267" s="165"/>
    </row>
    <row r="268" spans="1:19" ht="18" hidden="1" customHeight="1">
      <c r="A268" s="703">
        <v>258</v>
      </c>
      <c r="B268" s="704"/>
      <c r="C268" s="167"/>
      <c r="D268" s="151"/>
      <c r="E268" s="151"/>
      <c r="F268" s="152"/>
      <c r="G268" s="159"/>
      <c r="H268" s="160"/>
      <c r="I268" s="172"/>
      <c r="J268" s="162"/>
      <c r="K268" s="172"/>
      <c r="L268" s="161"/>
      <c r="M268" s="162"/>
      <c r="N268" s="172"/>
      <c r="O268" s="161"/>
      <c r="P268" s="163"/>
      <c r="Q268" s="156">
        <f t="shared" ref="Q268:Q331" si="4">IF(I268="",0,INT(SUM(PRODUCT(I268,K268,N268))))</f>
        <v>0</v>
      </c>
      <c r="R268" s="164"/>
      <c r="S268" s="165"/>
    </row>
    <row r="269" spans="1:19" ht="18" hidden="1" customHeight="1">
      <c r="A269" s="703">
        <v>259</v>
      </c>
      <c r="B269" s="704"/>
      <c r="C269" s="167"/>
      <c r="D269" s="151"/>
      <c r="E269" s="151"/>
      <c r="F269" s="152"/>
      <c r="G269" s="159"/>
      <c r="H269" s="160"/>
      <c r="I269" s="172"/>
      <c r="J269" s="162"/>
      <c r="K269" s="172"/>
      <c r="L269" s="161"/>
      <c r="M269" s="162"/>
      <c r="N269" s="172"/>
      <c r="O269" s="161"/>
      <c r="P269" s="163"/>
      <c r="Q269" s="156">
        <f t="shared" si="4"/>
        <v>0</v>
      </c>
      <c r="R269" s="164"/>
      <c r="S269" s="165"/>
    </row>
    <row r="270" spans="1:19" ht="18" hidden="1" customHeight="1">
      <c r="A270" s="703">
        <v>260</v>
      </c>
      <c r="B270" s="704"/>
      <c r="C270" s="167"/>
      <c r="D270" s="151"/>
      <c r="E270" s="151"/>
      <c r="F270" s="152"/>
      <c r="G270" s="159"/>
      <c r="H270" s="160"/>
      <c r="I270" s="172"/>
      <c r="J270" s="162"/>
      <c r="K270" s="172"/>
      <c r="L270" s="161"/>
      <c r="M270" s="162"/>
      <c r="N270" s="172"/>
      <c r="O270" s="161"/>
      <c r="P270" s="163"/>
      <c r="Q270" s="156">
        <f t="shared" si="4"/>
        <v>0</v>
      </c>
      <c r="R270" s="164"/>
      <c r="S270" s="165"/>
    </row>
    <row r="271" spans="1:19" ht="18" hidden="1" customHeight="1">
      <c r="A271" s="703">
        <v>261</v>
      </c>
      <c r="B271" s="704"/>
      <c r="C271" s="167"/>
      <c r="D271" s="151"/>
      <c r="E271" s="151"/>
      <c r="F271" s="152"/>
      <c r="G271" s="159"/>
      <c r="H271" s="160"/>
      <c r="I271" s="172"/>
      <c r="J271" s="162"/>
      <c r="K271" s="172"/>
      <c r="L271" s="161"/>
      <c r="M271" s="162"/>
      <c r="N271" s="172"/>
      <c r="O271" s="161"/>
      <c r="P271" s="163"/>
      <c r="Q271" s="156">
        <f t="shared" si="4"/>
        <v>0</v>
      </c>
      <c r="R271" s="164"/>
      <c r="S271" s="165"/>
    </row>
    <row r="272" spans="1:19" ht="18" hidden="1" customHeight="1">
      <c r="A272" s="703">
        <v>262</v>
      </c>
      <c r="B272" s="704"/>
      <c r="C272" s="167"/>
      <c r="D272" s="151"/>
      <c r="E272" s="151"/>
      <c r="F272" s="152"/>
      <c r="G272" s="159"/>
      <c r="H272" s="160"/>
      <c r="I272" s="172"/>
      <c r="J272" s="162"/>
      <c r="K272" s="172"/>
      <c r="L272" s="161"/>
      <c r="M272" s="162"/>
      <c r="N272" s="172"/>
      <c r="O272" s="161"/>
      <c r="P272" s="163"/>
      <c r="Q272" s="156">
        <f t="shared" si="4"/>
        <v>0</v>
      </c>
      <c r="R272" s="164"/>
      <c r="S272" s="165"/>
    </row>
    <row r="273" spans="1:19" ht="18" hidden="1" customHeight="1">
      <c r="A273" s="703">
        <v>263</v>
      </c>
      <c r="B273" s="704"/>
      <c r="C273" s="167"/>
      <c r="D273" s="151"/>
      <c r="E273" s="151"/>
      <c r="F273" s="152"/>
      <c r="G273" s="159"/>
      <c r="H273" s="160"/>
      <c r="I273" s="172"/>
      <c r="J273" s="162"/>
      <c r="K273" s="172"/>
      <c r="L273" s="161"/>
      <c r="M273" s="162"/>
      <c r="N273" s="172"/>
      <c r="O273" s="161"/>
      <c r="P273" s="163"/>
      <c r="Q273" s="156">
        <f t="shared" si="4"/>
        <v>0</v>
      </c>
      <c r="R273" s="164"/>
      <c r="S273" s="165"/>
    </row>
    <row r="274" spans="1:19" ht="18" hidden="1" customHeight="1">
      <c r="A274" s="703">
        <v>264</v>
      </c>
      <c r="B274" s="704"/>
      <c r="C274" s="167"/>
      <c r="D274" s="151"/>
      <c r="E274" s="151"/>
      <c r="F274" s="152"/>
      <c r="G274" s="159"/>
      <c r="H274" s="160"/>
      <c r="I274" s="172"/>
      <c r="J274" s="162"/>
      <c r="K274" s="172"/>
      <c r="L274" s="161"/>
      <c r="M274" s="162"/>
      <c r="N274" s="172"/>
      <c r="O274" s="161"/>
      <c r="P274" s="163"/>
      <c r="Q274" s="156">
        <f t="shared" si="4"/>
        <v>0</v>
      </c>
      <c r="R274" s="164"/>
      <c r="S274" s="165"/>
    </row>
    <row r="275" spans="1:19" ht="18" hidden="1" customHeight="1">
      <c r="A275" s="703">
        <v>265</v>
      </c>
      <c r="B275" s="704"/>
      <c r="C275" s="167"/>
      <c r="D275" s="151"/>
      <c r="E275" s="151"/>
      <c r="F275" s="152"/>
      <c r="G275" s="159"/>
      <c r="H275" s="160"/>
      <c r="I275" s="172"/>
      <c r="J275" s="162"/>
      <c r="K275" s="172"/>
      <c r="L275" s="161"/>
      <c r="M275" s="162"/>
      <c r="N275" s="172"/>
      <c r="O275" s="161"/>
      <c r="P275" s="163"/>
      <c r="Q275" s="156">
        <f t="shared" si="4"/>
        <v>0</v>
      </c>
      <c r="R275" s="164"/>
      <c r="S275" s="165"/>
    </row>
    <row r="276" spans="1:19" ht="18" hidden="1" customHeight="1">
      <c r="A276" s="703">
        <v>266</v>
      </c>
      <c r="B276" s="704"/>
      <c r="C276" s="167"/>
      <c r="D276" s="151"/>
      <c r="E276" s="151"/>
      <c r="F276" s="152"/>
      <c r="G276" s="159"/>
      <c r="H276" s="160"/>
      <c r="I276" s="172"/>
      <c r="J276" s="162"/>
      <c r="K276" s="172"/>
      <c r="L276" s="161"/>
      <c r="M276" s="162"/>
      <c r="N276" s="172"/>
      <c r="O276" s="161"/>
      <c r="P276" s="163"/>
      <c r="Q276" s="156">
        <f t="shared" si="4"/>
        <v>0</v>
      </c>
      <c r="R276" s="164"/>
      <c r="S276" s="165"/>
    </row>
    <row r="277" spans="1:19" ht="18" hidden="1" customHeight="1">
      <c r="A277" s="703">
        <v>267</v>
      </c>
      <c r="B277" s="704"/>
      <c r="C277" s="167"/>
      <c r="D277" s="151"/>
      <c r="E277" s="151"/>
      <c r="F277" s="152"/>
      <c r="G277" s="159"/>
      <c r="H277" s="160"/>
      <c r="I277" s="172"/>
      <c r="J277" s="162"/>
      <c r="K277" s="172"/>
      <c r="L277" s="161"/>
      <c r="M277" s="162"/>
      <c r="N277" s="172"/>
      <c r="O277" s="161"/>
      <c r="P277" s="163"/>
      <c r="Q277" s="156">
        <f t="shared" si="4"/>
        <v>0</v>
      </c>
      <c r="R277" s="164"/>
      <c r="S277" s="165"/>
    </row>
    <row r="278" spans="1:19" ht="18" hidden="1" customHeight="1">
      <c r="A278" s="703">
        <v>268</v>
      </c>
      <c r="B278" s="704"/>
      <c r="C278" s="167"/>
      <c r="D278" s="151"/>
      <c r="E278" s="151"/>
      <c r="F278" s="152"/>
      <c r="G278" s="159"/>
      <c r="H278" s="160"/>
      <c r="I278" s="172"/>
      <c r="J278" s="162"/>
      <c r="K278" s="172"/>
      <c r="L278" s="161"/>
      <c r="M278" s="162"/>
      <c r="N278" s="172"/>
      <c r="O278" s="161"/>
      <c r="P278" s="163"/>
      <c r="Q278" s="156">
        <f t="shared" si="4"/>
        <v>0</v>
      </c>
      <c r="R278" s="164"/>
      <c r="S278" s="165"/>
    </row>
    <row r="279" spans="1:19" ht="18" hidden="1" customHeight="1">
      <c r="A279" s="703">
        <v>269</v>
      </c>
      <c r="B279" s="704"/>
      <c r="C279" s="167"/>
      <c r="D279" s="151"/>
      <c r="E279" s="151"/>
      <c r="F279" s="152"/>
      <c r="G279" s="159"/>
      <c r="H279" s="160"/>
      <c r="I279" s="172"/>
      <c r="J279" s="162"/>
      <c r="K279" s="172"/>
      <c r="L279" s="161"/>
      <c r="M279" s="162"/>
      <c r="N279" s="172"/>
      <c r="O279" s="161"/>
      <c r="P279" s="163"/>
      <c r="Q279" s="156">
        <f t="shared" si="4"/>
        <v>0</v>
      </c>
      <c r="R279" s="164"/>
      <c r="S279" s="165"/>
    </row>
    <row r="280" spans="1:19" ht="18" hidden="1" customHeight="1">
      <c r="A280" s="703">
        <v>270</v>
      </c>
      <c r="B280" s="704"/>
      <c r="C280" s="167"/>
      <c r="D280" s="151"/>
      <c r="E280" s="151"/>
      <c r="F280" s="152"/>
      <c r="G280" s="159"/>
      <c r="H280" s="160"/>
      <c r="I280" s="172"/>
      <c r="J280" s="162"/>
      <c r="K280" s="172"/>
      <c r="L280" s="161"/>
      <c r="M280" s="162"/>
      <c r="N280" s="172"/>
      <c r="O280" s="161"/>
      <c r="P280" s="163"/>
      <c r="Q280" s="156">
        <f t="shared" si="4"/>
        <v>0</v>
      </c>
      <c r="R280" s="164"/>
      <c r="S280" s="165"/>
    </row>
    <row r="281" spans="1:19" ht="18" hidden="1" customHeight="1">
      <c r="A281" s="703">
        <v>271</v>
      </c>
      <c r="B281" s="704"/>
      <c r="C281" s="167"/>
      <c r="D281" s="151"/>
      <c r="E281" s="151"/>
      <c r="F281" s="152"/>
      <c r="G281" s="159"/>
      <c r="H281" s="160"/>
      <c r="I281" s="172"/>
      <c r="J281" s="162"/>
      <c r="K281" s="172"/>
      <c r="L281" s="161"/>
      <c r="M281" s="162"/>
      <c r="N281" s="172"/>
      <c r="O281" s="161"/>
      <c r="P281" s="163"/>
      <c r="Q281" s="156">
        <f t="shared" si="4"/>
        <v>0</v>
      </c>
      <c r="R281" s="164"/>
      <c r="S281" s="165"/>
    </row>
    <row r="282" spans="1:19" ht="18" hidden="1" customHeight="1">
      <c r="A282" s="703">
        <v>272</v>
      </c>
      <c r="B282" s="704"/>
      <c r="C282" s="167"/>
      <c r="D282" s="151"/>
      <c r="E282" s="151"/>
      <c r="F282" s="152"/>
      <c r="G282" s="159"/>
      <c r="H282" s="160"/>
      <c r="I282" s="172"/>
      <c r="J282" s="162"/>
      <c r="K282" s="172"/>
      <c r="L282" s="161"/>
      <c r="M282" s="162"/>
      <c r="N282" s="172"/>
      <c r="O282" s="161"/>
      <c r="P282" s="163"/>
      <c r="Q282" s="156">
        <f t="shared" si="4"/>
        <v>0</v>
      </c>
      <c r="R282" s="164"/>
      <c r="S282" s="165"/>
    </row>
    <row r="283" spans="1:19" ht="18" hidden="1" customHeight="1">
      <c r="A283" s="703">
        <v>273</v>
      </c>
      <c r="B283" s="704"/>
      <c r="C283" s="167"/>
      <c r="D283" s="151"/>
      <c r="E283" s="151"/>
      <c r="F283" s="152"/>
      <c r="G283" s="159"/>
      <c r="H283" s="160"/>
      <c r="I283" s="172"/>
      <c r="J283" s="162"/>
      <c r="K283" s="172"/>
      <c r="L283" s="161"/>
      <c r="M283" s="162"/>
      <c r="N283" s="172"/>
      <c r="O283" s="161"/>
      <c r="P283" s="163"/>
      <c r="Q283" s="156">
        <f t="shared" si="4"/>
        <v>0</v>
      </c>
      <c r="R283" s="164"/>
      <c r="S283" s="165"/>
    </row>
    <row r="284" spans="1:19" ht="18" hidden="1" customHeight="1">
      <c r="A284" s="703">
        <v>274</v>
      </c>
      <c r="B284" s="704"/>
      <c r="C284" s="167"/>
      <c r="D284" s="151"/>
      <c r="E284" s="151"/>
      <c r="F284" s="152"/>
      <c r="G284" s="159"/>
      <c r="H284" s="160"/>
      <c r="I284" s="172"/>
      <c r="J284" s="162"/>
      <c r="K284" s="172"/>
      <c r="L284" s="161"/>
      <c r="M284" s="162"/>
      <c r="N284" s="172"/>
      <c r="O284" s="161"/>
      <c r="P284" s="163"/>
      <c r="Q284" s="156">
        <f t="shared" si="4"/>
        <v>0</v>
      </c>
      <c r="R284" s="164"/>
      <c r="S284" s="165"/>
    </row>
    <row r="285" spans="1:19" ht="18" hidden="1" customHeight="1">
      <c r="A285" s="703">
        <v>275</v>
      </c>
      <c r="B285" s="704"/>
      <c r="C285" s="167"/>
      <c r="D285" s="151"/>
      <c r="E285" s="151"/>
      <c r="F285" s="152"/>
      <c r="G285" s="159"/>
      <c r="H285" s="160"/>
      <c r="I285" s="172"/>
      <c r="J285" s="162"/>
      <c r="K285" s="172"/>
      <c r="L285" s="161"/>
      <c r="M285" s="162"/>
      <c r="N285" s="172"/>
      <c r="O285" s="161"/>
      <c r="P285" s="163"/>
      <c r="Q285" s="156">
        <f t="shared" si="4"/>
        <v>0</v>
      </c>
      <c r="R285" s="164"/>
      <c r="S285" s="165"/>
    </row>
    <row r="286" spans="1:19" ht="18" hidden="1" customHeight="1">
      <c r="A286" s="703">
        <v>276</v>
      </c>
      <c r="B286" s="704"/>
      <c r="C286" s="167"/>
      <c r="D286" s="151"/>
      <c r="E286" s="151"/>
      <c r="F286" s="152"/>
      <c r="G286" s="159"/>
      <c r="H286" s="160"/>
      <c r="I286" s="172"/>
      <c r="J286" s="162"/>
      <c r="K286" s="172"/>
      <c r="L286" s="161"/>
      <c r="M286" s="162"/>
      <c r="N286" s="172"/>
      <c r="O286" s="161"/>
      <c r="P286" s="163"/>
      <c r="Q286" s="156">
        <f t="shared" si="4"/>
        <v>0</v>
      </c>
      <c r="R286" s="164"/>
      <c r="S286" s="165"/>
    </row>
    <row r="287" spans="1:19" ht="18" hidden="1" customHeight="1">
      <c r="A287" s="703">
        <v>277</v>
      </c>
      <c r="B287" s="704"/>
      <c r="C287" s="167"/>
      <c r="D287" s="151"/>
      <c r="E287" s="151"/>
      <c r="F287" s="152"/>
      <c r="G287" s="159"/>
      <c r="H287" s="160"/>
      <c r="I287" s="172"/>
      <c r="J287" s="162"/>
      <c r="K287" s="172"/>
      <c r="L287" s="161"/>
      <c r="M287" s="162"/>
      <c r="N287" s="172"/>
      <c r="O287" s="161"/>
      <c r="P287" s="163"/>
      <c r="Q287" s="156">
        <f t="shared" si="4"/>
        <v>0</v>
      </c>
      <c r="R287" s="164"/>
      <c r="S287" s="165"/>
    </row>
    <row r="288" spans="1:19" ht="18" hidden="1" customHeight="1">
      <c r="A288" s="703">
        <v>278</v>
      </c>
      <c r="B288" s="704"/>
      <c r="C288" s="167"/>
      <c r="D288" s="151"/>
      <c r="E288" s="151"/>
      <c r="F288" s="152"/>
      <c r="G288" s="159"/>
      <c r="H288" s="160"/>
      <c r="I288" s="172"/>
      <c r="J288" s="162"/>
      <c r="K288" s="172"/>
      <c r="L288" s="161"/>
      <c r="M288" s="162"/>
      <c r="N288" s="172"/>
      <c r="O288" s="161"/>
      <c r="P288" s="163"/>
      <c r="Q288" s="156">
        <f t="shared" si="4"/>
        <v>0</v>
      </c>
      <c r="R288" s="164"/>
      <c r="S288" s="165"/>
    </row>
    <row r="289" spans="1:19" ht="18" hidden="1" customHeight="1">
      <c r="A289" s="703">
        <v>279</v>
      </c>
      <c r="B289" s="704"/>
      <c r="C289" s="167"/>
      <c r="D289" s="151"/>
      <c r="E289" s="151"/>
      <c r="F289" s="152"/>
      <c r="G289" s="159"/>
      <c r="H289" s="160"/>
      <c r="I289" s="172"/>
      <c r="J289" s="162"/>
      <c r="K289" s="172"/>
      <c r="L289" s="161"/>
      <c r="M289" s="162"/>
      <c r="N289" s="172"/>
      <c r="O289" s="161"/>
      <c r="P289" s="163"/>
      <c r="Q289" s="156">
        <f t="shared" si="4"/>
        <v>0</v>
      </c>
      <c r="R289" s="164"/>
      <c r="S289" s="165"/>
    </row>
    <row r="290" spans="1:19" ht="18" hidden="1" customHeight="1">
      <c r="A290" s="703">
        <v>280</v>
      </c>
      <c r="B290" s="704"/>
      <c r="C290" s="167"/>
      <c r="D290" s="151"/>
      <c r="E290" s="151"/>
      <c r="F290" s="152"/>
      <c r="G290" s="159"/>
      <c r="H290" s="160"/>
      <c r="I290" s="172"/>
      <c r="J290" s="162"/>
      <c r="K290" s="172"/>
      <c r="L290" s="161"/>
      <c r="M290" s="162"/>
      <c r="N290" s="172"/>
      <c r="O290" s="161"/>
      <c r="P290" s="163"/>
      <c r="Q290" s="156">
        <f t="shared" si="4"/>
        <v>0</v>
      </c>
      <c r="R290" s="164"/>
      <c r="S290" s="165"/>
    </row>
    <row r="291" spans="1:19" ht="18" hidden="1" customHeight="1">
      <c r="A291" s="703">
        <v>281</v>
      </c>
      <c r="B291" s="704"/>
      <c r="C291" s="167"/>
      <c r="D291" s="151"/>
      <c r="E291" s="151"/>
      <c r="F291" s="152"/>
      <c r="G291" s="159"/>
      <c r="H291" s="160"/>
      <c r="I291" s="172"/>
      <c r="J291" s="162"/>
      <c r="K291" s="172"/>
      <c r="L291" s="161"/>
      <c r="M291" s="162"/>
      <c r="N291" s="172"/>
      <c r="O291" s="161"/>
      <c r="P291" s="163"/>
      <c r="Q291" s="156">
        <f t="shared" si="4"/>
        <v>0</v>
      </c>
      <c r="R291" s="164"/>
      <c r="S291" s="165"/>
    </row>
    <row r="292" spans="1:19" ht="18" hidden="1" customHeight="1">
      <c r="A292" s="703">
        <v>282</v>
      </c>
      <c r="B292" s="704"/>
      <c r="C292" s="167"/>
      <c r="D292" s="151"/>
      <c r="E292" s="151"/>
      <c r="F292" s="152"/>
      <c r="G292" s="159"/>
      <c r="H292" s="160"/>
      <c r="I292" s="172"/>
      <c r="J292" s="162"/>
      <c r="K292" s="172"/>
      <c r="L292" s="161"/>
      <c r="M292" s="162"/>
      <c r="N292" s="172"/>
      <c r="O292" s="161"/>
      <c r="P292" s="163"/>
      <c r="Q292" s="156">
        <f t="shared" si="4"/>
        <v>0</v>
      </c>
      <c r="R292" s="164"/>
      <c r="S292" s="165"/>
    </row>
    <row r="293" spans="1:19" ht="18" hidden="1" customHeight="1">
      <c r="A293" s="703">
        <v>283</v>
      </c>
      <c r="B293" s="704"/>
      <c r="C293" s="167"/>
      <c r="D293" s="151"/>
      <c r="E293" s="151"/>
      <c r="F293" s="152"/>
      <c r="G293" s="159"/>
      <c r="H293" s="160"/>
      <c r="I293" s="172"/>
      <c r="J293" s="162"/>
      <c r="K293" s="172"/>
      <c r="L293" s="161"/>
      <c r="M293" s="162"/>
      <c r="N293" s="172"/>
      <c r="O293" s="161"/>
      <c r="P293" s="163"/>
      <c r="Q293" s="156">
        <f t="shared" si="4"/>
        <v>0</v>
      </c>
      <c r="R293" s="164"/>
      <c r="S293" s="165"/>
    </row>
    <row r="294" spans="1:19" ht="18" hidden="1" customHeight="1">
      <c r="A294" s="703">
        <v>284</v>
      </c>
      <c r="B294" s="704"/>
      <c r="C294" s="167"/>
      <c r="D294" s="151"/>
      <c r="E294" s="151"/>
      <c r="F294" s="152"/>
      <c r="G294" s="159"/>
      <c r="H294" s="160"/>
      <c r="I294" s="172"/>
      <c r="J294" s="162"/>
      <c r="K294" s="172"/>
      <c r="L294" s="161"/>
      <c r="M294" s="162"/>
      <c r="N294" s="172"/>
      <c r="O294" s="161"/>
      <c r="P294" s="163"/>
      <c r="Q294" s="156">
        <f t="shared" si="4"/>
        <v>0</v>
      </c>
      <c r="R294" s="164"/>
      <c r="S294" s="165"/>
    </row>
    <row r="295" spans="1:19" ht="18" hidden="1" customHeight="1">
      <c r="A295" s="703">
        <v>285</v>
      </c>
      <c r="B295" s="704"/>
      <c r="C295" s="167"/>
      <c r="D295" s="151"/>
      <c r="E295" s="151"/>
      <c r="F295" s="152"/>
      <c r="G295" s="159"/>
      <c r="H295" s="160"/>
      <c r="I295" s="172"/>
      <c r="J295" s="162"/>
      <c r="K295" s="172"/>
      <c r="L295" s="161"/>
      <c r="M295" s="162"/>
      <c r="N295" s="172"/>
      <c r="O295" s="161"/>
      <c r="P295" s="163"/>
      <c r="Q295" s="156">
        <f t="shared" si="4"/>
        <v>0</v>
      </c>
      <c r="R295" s="164"/>
      <c r="S295" s="165"/>
    </row>
    <row r="296" spans="1:19" ht="18" hidden="1" customHeight="1">
      <c r="A296" s="703">
        <v>286</v>
      </c>
      <c r="B296" s="704"/>
      <c r="C296" s="167"/>
      <c r="D296" s="151"/>
      <c r="E296" s="151"/>
      <c r="F296" s="152"/>
      <c r="G296" s="159"/>
      <c r="H296" s="160"/>
      <c r="I296" s="172"/>
      <c r="J296" s="162"/>
      <c r="K296" s="172"/>
      <c r="L296" s="161"/>
      <c r="M296" s="162"/>
      <c r="N296" s="172"/>
      <c r="O296" s="161"/>
      <c r="P296" s="163"/>
      <c r="Q296" s="156">
        <f t="shared" si="4"/>
        <v>0</v>
      </c>
      <c r="R296" s="164"/>
      <c r="S296" s="165"/>
    </row>
    <row r="297" spans="1:19" ht="18" hidden="1" customHeight="1">
      <c r="A297" s="703">
        <v>287</v>
      </c>
      <c r="B297" s="704"/>
      <c r="C297" s="167"/>
      <c r="D297" s="151"/>
      <c r="E297" s="151"/>
      <c r="F297" s="152"/>
      <c r="G297" s="159"/>
      <c r="H297" s="160"/>
      <c r="I297" s="172"/>
      <c r="J297" s="162"/>
      <c r="K297" s="172"/>
      <c r="L297" s="161"/>
      <c r="M297" s="162"/>
      <c r="N297" s="172"/>
      <c r="O297" s="161"/>
      <c r="P297" s="163"/>
      <c r="Q297" s="156">
        <f t="shared" si="4"/>
        <v>0</v>
      </c>
      <c r="R297" s="164"/>
      <c r="S297" s="165"/>
    </row>
    <row r="298" spans="1:19" ht="18" hidden="1" customHeight="1">
      <c r="A298" s="703">
        <v>288</v>
      </c>
      <c r="B298" s="704"/>
      <c r="C298" s="167"/>
      <c r="D298" s="151"/>
      <c r="E298" s="151"/>
      <c r="F298" s="152"/>
      <c r="G298" s="159"/>
      <c r="H298" s="160"/>
      <c r="I298" s="172"/>
      <c r="J298" s="162"/>
      <c r="K298" s="172"/>
      <c r="L298" s="161"/>
      <c r="M298" s="162"/>
      <c r="N298" s="172"/>
      <c r="O298" s="161"/>
      <c r="P298" s="163"/>
      <c r="Q298" s="156">
        <f t="shared" si="4"/>
        <v>0</v>
      </c>
      <c r="R298" s="164"/>
      <c r="S298" s="165"/>
    </row>
    <row r="299" spans="1:19" ht="18" hidden="1" customHeight="1">
      <c r="A299" s="703">
        <v>289</v>
      </c>
      <c r="B299" s="704"/>
      <c r="C299" s="167"/>
      <c r="D299" s="151"/>
      <c r="E299" s="151"/>
      <c r="F299" s="152"/>
      <c r="G299" s="159"/>
      <c r="H299" s="160"/>
      <c r="I299" s="172"/>
      <c r="J299" s="162"/>
      <c r="K299" s="172"/>
      <c r="L299" s="161"/>
      <c r="M299" s="162"/>
      <c r="N299" s="172"/>
      <c r="O299" s="161"/>
      <c r="P299" s="163"/>
      <c r="Q299" s="156">
        <f t="shared" si="4"/>
        <v>0</v>
      </c>
      <c r="R299" s="164"/>
      <c r="S299" s="165"/>
    </row>
    <row r="300" spans="1:19" ht="18" hidden="1" customHeight="1">
      <c r="A300" s="703">
        <v>290</v>
      </c>
      <c r="B300" s="704"/>
      <c r="C300" s="167"/>
      <c r="D300" s="151"/>
      <c r="E300" s="151"/>
      <c r="F300" s="152"/>
      <c r="G300" s="159"/>
      <c r="H300" s="160"/>
      <c r="I300" s="172"/>
      <c r="J300" s="162"/>
      <c r="K300" s="172"/>
      <c r="L300" s="161"/>
      <c r="M300" s="162"/>
      <c r="N300" s="172"/>
      <c r="O300" s="161"/>
      <c r="P300" s="163"/>
      <c r="Q300" s="156">
        <f t="shared" si="4"/>
        <v>0</v>
      </c>
      <c r="R300" s="164"/>
      <c r="S300" s="165"/>
    </row>
    <row r="301" spans="1:19" ht="18" hidden="1" customHeight="1">
      <c r="A301" s="703">
        <v>291</v>
      </c>
      <c r="B301" s="704"/>
      <c r="C301" s="167"/>
      <c r="D301" s="151"/>
      <c r="E301" s="151"/>
      <c r="F301" s="152"/>
      <c r="G301" s="159"/>
      <c r="H301" s="160"/>
      <c r="I301" s="172"/>
      <c r="J301" s="162"/>
      <c r="K301" s="172"/>
      <c r="L301" s="161"/>
      <c r="M301" s="162"/>
      <c r="N301" s="172"/>
      <c r="O301" s="161"/>
      <c r="P301" s="163"/>
      <c r="Q301" s="156">
        <f t="shared" si="4"/>
        <v>0</v>
      </c>
      <c r="R301" s="164"/>
      <c r="S301" s="165"/>
    </row>
    <row r="302" spans="1:19" ht="18" hidden="1" customHeight="1">
      <c r="A302" s="703">
        <v>292</v>
      </c>
      <c r="B302" s="704"/>
      <c r="C302" s="167"/>
      <c r="D302" s="151"/>
      <c r="E302" s="151"/>
      <c r="F302" s="152"/>
      <c r="G302" s="159"/>
      <c r="H302" s="160"/>
      <c r="I302" s="172"/>
      <c r="J302" s="162"/>
      <c r="K302" s="172"/>
      <c r="L302" s="161"/>
      <c r="M302" s="162"/>
      <c r="N302" s="172"/>
      <c r="O302" s="161"/>
      <c r="P302" s="163"/>
      <c r="Q302" s="156">
        <f t="shared" si="4"/>
        <v>0</v>
      </c>
      <c r="R302" s="164"/>
      <c r="S302" s="165"/>
    </row>
    <row r="303" spans="1:19" ht="18" hidden="1" customHeight="1">
      <c r="A303" s="703">
        <v>293</v>
      </c>
      <c r="B303" s="704"/>
      <c r="C303" s="167"/>
      <c r="D303" s="151"/>
      <c r="E303" s="151"/>
      <c r="F303" s="152"/>
      <c r="G303" s="159"/>
      <c r="H303" s="160"/>
      <c r="I303" s="172"/>
      <c r="J303" s="162"/>
      <c r="K303" s="172"/>
      <c r="L303" s="161"/>
      <c r="M303" s="162"/>
      <c r="N303" s="172"/>
      <c r="O303" s="161"/>
      <c r="P303" s="163"/>
      <c r="Q303" s="156">
        <f t="shared" si="4"/>
        <v>0</v>
      </c>
      <c r="R303" s="164"/>
      <c r="S303" s="165"/>
    </row>
    <row r="304" spans="1:19" ht="18" hidden="1" customHeight="1">
      <c r="A304" s="703">
        <v>294</v>
      </c>
      <c r="B304" s="704"/>
      <c r="C304" s="167"/>
      <c r="D304" s="151"/>
      <c r="E304" s="151"/>
      <c r="F304" s="152"/>
      <c r="G304" s="159"/>
      <c r="H304" s="160"/>
      <c r="I304" s="172"/>
      <c r="J304" s="162"/>
      <c r="K304" s="172"/>
      <c r="L304" s="161"/>
      <c r="M304" s="162"/>
      <c r="N304" s="172"/>
      <c r="O304" s="161"/>
      <c r="P304" s="163"/>
      <c r="Q304" s="156">
        <f t="shared" si="4"/>
        <v>0</v>
      </c>
      <c r="R304" s="164"/>
      <c r="S304" s="165"/>
    </row>
    <row r="305" spans="1:19" ht="18" hidden="1" customHeight="1">
      <c r="A305" s="703">
        <v>295</v>
      </c>
      <c r="B305" s="704"/>
      <c r="C305" s="167"/>
      <c r="D305" s="151"/>
      <c r="E305" s="151"/>
      <c r="F305" s="152"/>
      <c r="G305" s="159"/>
      <c r="H305" s="160"/>
      <c r="I305" s="172"/>
      <c r="J305" s="162"/>
      <c r="K305" s="172"/>
      <c r="L305" s="161"/>
      <c r="M305" s="162"/>
      <c r="N305" s="172"/>
      <c r="O305" s="161"/>
      <c r="P305" s="163"/>
      <c r="Q305" s="156">
        <f t="shared" si="4"/>
        <v>0</v>
      </c>
      <c r="R305" s="164"/>
      <c r="S305" s="165"/>
    </row>
    <row r="306" spans="1:19" ht="18" hidden="1" customHeight="1">
      <c r="A306" s="703">
        <v>296</v>
      </c>
      <c r="B306" s="704"/>
      <c r="C306" s="167"/>
      <c r="D306" s="151"/>
      <c r="E306" s="151"/>
      <c r="F306" s="152"/>
      <c r="G306" s="159"/>
      <c r="H306" s="160"/>
      <c r="I306" s="172"/>
      <c r="J306" s="162"/>
      <c r="K306" s="172"/>
      <c r="L306" s="161"/>
      <c r="M306" s="162"/>
      <c r="N306" s="172"/>
      <c r="O306" s="161"/>
      <c r="P306" s="163"/>
      <c r="Q306" s="156">
        <f t="shared" si="4"/>
        <v>0</v>
      </c>
      <c r="R306" s="164"/>
      <c r="S306" s="165"/>
    </row>
    <row r="307" spans="1:19" ht="18" hidden="1" customHeight="1">
      <c r="A307" s="703">
        <v>297</v>
      </c>
      <c r="B307" s="704"/>
      <c r="C307" s="167"/>
      <c r="D307" s="151"/>
      <c r="E307" s="151"/>
      <c r="F307" s="152"/>
      <c r="G307" s="159"/>
      <c r="H307" s="160"/>
      <c r="I307" s="172"/>
      <c r="J307" s="162"/>
      <c r="K307" s="172"/>
      <c r="L307" s="161"/>
      <c r="M307" s="162"/>
      <c r="N307" s="172"/>
      <c r="O307" s="161"/>
      <c r="P307" s="163"/>
      <c r="Q307" s="156">
        <f t="shared" si="4"/>
        <v>0</v>
      </c>
      <c r="R307" s="164"/>
      <c r="S307" s="165"/>
    </row>
    <row r="308" spans="1:19" ht="18" hidden="1" customHeight="1">
      <c r="A308" s="703">
        <v>298</v>
      </c>
      <c r="B308" s="704"/>
      <c r="C308" s="167"/>
      <c r="D308" s="151"/>
      <c r="E308" s="151"/>
      <c r="F308" s="152"/>
      <c r="G308" s="159"/>
      <c r="H308" s="160"/>
      <c r="I308" s="172"/>
      <c r="J308" s="162"/>
      <c r="K308" s="172"/>
      <c r="L308" s="161"/>
      <c r="M308" s="162"/>
      <c r="N308" s="172"/>
      <c r="O308" s="161"/>
      <c r="P308" s="163"/>
      <c r="Q308" s="156">
        <f t="shared" si="4"/>
        <v>0</v>
      </c>
      <c r="R308" s="164"/>
      <c r="S308" s="165"/>
    </row>
    <row r="309" spans="1:19" ht="18" hidden="1" customHeight="1">
      <c r="A309" s="703">
        <v>299</v>
      </c>
      <c r="B309" s="704"/>
      <c r="C309" s="167"/>
      <c r="D309" s="151"/>
      <c r="E309" s="151"/>
      <c r="F309" s="152"/>
      <c r="G309" s="159"/>
      <c r="H309" s="160"/>
      <c r="I309" s="172"/>
      <c r="J309" s="162"/>
      <c r="K309" s="172"/>
      <c r="L309" s="161"/>
      <c r="M309" s="162"/>
      <c r="N309" s="172"/>
      <c r="O309" s="161"/>
      <c r="P309" s="163"/>
      <c r="Q309" s="156">
        <f t="shared" si="4"/>
        <v>0</v>
      </c>
      <c r="R309" s="164"/>
      <c r="S309" s="165"/>
    </row>
    <row r="310" spans="1:19" ht="18" hidden="1" customHeight="1">
      <c r="A310" s="703">
        <v>300</v>
      </c>
      <c r="B310" s="704"/>
      <c r="C310" s="167"/>
      <c r="D310" s="151"/>
      <c r="E310" s="151"/>
      <c r="F310" s="152"/>
      <c r="G310" s="159"/>
      <c r="H310" s="160"/>
      <c r="I310" s="173"/>
      <c r="J310" s="160"/>
      <c r="K310" s="173"/>
      <c r="L310" s="161"/>
      <c r="M310" s="162"/>
      <c r="N310" s="172"/>
      <c r="O310" s="161"/>
      <c r="P310" s="163"/>
      <c r="Q310" s="156">
        <f t="shared" si="4"/>
        <v>0</v>
      </c>
      <c r="R310" s="164"/>
      <c r="S310" s="165"/>
    </row>
    <row r="311" spans="1:19" ht="18" hidden="1" customHeight="1">
      <c r="A311" s="703">
        <v>301</v>
      </c>
      <c r="B311" s="704"/>
      <c r="C311" s="167"/>
      <c r="D311" s="151"/>
      <c r="E311" s="151"/>
      <c r="F311" s="152"/>
      <c r="G311" s="159"/>
      <c r="H311" s="160"/>
      <c r="I311" s="172"/>
      <c r="J311" s="162"/>
      <c r="K311" s="172"/>
      <c r="L311" s="161"/>
      <c r="M311" s="162"/>
      <c r="N311" s="172"/>
      <c r="O311" s="161"/>
      <c r="P311" s="163"/>
      <c r="Q311" s="156">
        <f t="shared" si="4"/>
        <v>0</v>
      </c>
      <c r="R311" s="164"/>
      <c r="S311" s="165"/>
    </row>
    <row r="312" spans="1:19" ht="18" hidden="1" customHeight="1">
      <c r="A312" s="703">
        <v>302</v>
      </c>
      <c r="B312" s="704"/>
      <c r="C312" s="167"/>
      <c r="D312" s="151"/>
      <c r="E312" s="151"/>
      <c r="F312" s="152"/>
      <c r="G312" s="159"/>
      <c r="H312" s="160"/>
      <c r="I312" s="172"/>
      <c r="J312" s="162"/>
      <c r="K312" s="172"/>
      <c r="L312" s="161"/>
      <c r="M312" s="162"/>
      <c r="N312" s="172"/>
      <c r="O312" s="161"/>
      <c r="P312" s="163"/>
      <c r="Q312" s="156">
        <f t="shared" si="4"/>
        <v>0</v>
      </c>
      <c r="R312" s="164"/>
      <c r="S312" s="165"/>
    </row>
    <row r="313" spans="1:19" ht="18" hidden="1" customHeight="1">
      <c r="A313" s="703">
        <v>303</v>
      </c>
      <c r="B313" s="704"/>
      <c r="C313" s="167"/>
      <c r="D313" s="151"/>
      <c r="E313" s="151"/>
      <c r="F313" s="152"/>
      <c r="G313" s="159"/>
      <c r="H313" s="160"/>
      <c r="I313" s="172"/>
      <c r="J313" s="162"/>
      <c r="K313" s="172"/>
      <c r="L313" s="161"/>
      <c r="M313" s="162"/>
      <c r="N313" s="172"/>
      <c r="O313" s="161"/>
      <c r="P313" s="163"/>
      <c r="Q313" s="156">
        <f t="shared" si="4"/>
        <v>0</v>
      </c>
      <c r="R313" s="164"/>
      <c r="S313" s="165"/>
    </row>
    <row r="314" spans="1:19" ht="18" hidden="1" customHeight="1">
      <c r="A314" s="703">
        <v>304</v>
      </c>
      <c r="B314" s="704"/>
      <c r="C314" s="167"/>
      <c r="D314" s="151"/>
      <c r="E314" s="151"/>
      <c r="F314" s="152"/>
      <c r="G314" s="159"/>
      <c r="H314" s="160"/>
      <c r="I314" s="172"/>
      <c r="J314" s="162"/>
      <c r="K314" s="172"/>
      <c r="L314" s="161"/>
      <c r="M314" s="162"/>
      <c r="N314" s="172"/>
      <c r="O314" s="161"/>
      <c r="P314" s="163"/>
      <c r="Q314" s="156">
        <f t="shared" si="4"/>
        <v>0</v>
      </c>
      <c r="R314" s="164"/>
      <c r="S314" s="165"/>
    </row>
    <row r="315" spans="1:19" ht="18" hidden="1" customHeight="1">
      <c r="A315" s="703">
        <v>305</v>
      </c>
      <c r="B315" s="704"/>
      <c r="C315" s="167"/>
      <c r="D315" s="151"/>
      <c r="E315" s="151"/>
      <c r="F315" s="152"/>
      <c r="G315" s="159"/>
      <c r="H315" s="160"/>
      <c r="I315" s="172"/>
      <c r="J315" s="162"/>
      <c r="K315" s="172"/>
      <c r="L315" s="161"/>
      <c r="M315" s="162"/>
      <c r="N315" s="172"/>
      <c r="O315" s="161"/>
      <c r="P315" s="163"/>
      <c r="Q315" s="156">
        <f t="shared" si="4"/>
        <v>0</v>
      </c>
      <c r="R315" s="164"/>
      <c r="S315" s="165"/>
    </row>
    <row r="316" spans="1:19" ht="18" hidden="1" customHeight="1">
      <c r="A316" s="703">
        <v>306</v>
      </c>
      <c r="B316" s="704"/>
      <c r="C316" s="167"/>
      <c r="D316" s="151"/>
      <c r="E316" s="151"/>
      <c r="F316" s="152"/>
      <c r="G316" s="159"/>
      <c r="H316" s="160"/>
      <c r="I316" s="172"/>
      <c r="J316" s="162"/>
      <c r="K316" s="172"/>
      <c r="L316" s="161"/>
      <c r="M316" s="162"/>
      <c r="N316" s="172"/>
      <c r="O316" s="161"/>
      <c r="P316" s="163"/>
      <c r="Q316" s="156">
        <f t="shared" si="4"/>
        <v>0</v>
      </c>
      <c r="R316" s="164"/>
      <c r="S316" s="165"/>
    </row>
    <row r="317" spans="1:19" ht="18" hidden="1" customHeight="1">
      <c r="A317" s="703">
        <v>307</v>
      </c>
      <c r="B317" s="704"/>
      <c r="C317" s="167"/>
      <c r="D317" s="151"/>
      <c r="E317" s="151"/>
      <c r="F317" s="152"/>
      <c r="G317" s="159"/>
      <c r="H317" s="160"/>
      <c r="I317" s="172"/>
      <c r="J317" s="162"/>
      <c r="K317" s="172"/>
      <c r="L317" s="161"/>
      <c r="M317" s="162"/>
      <c r="N317" s="172"/>
      <c r="O317" s="161"/>
      <c r="P317" s="163"/>
      <c r="Q317" s="156">
        <f t="shared" si="4"/>
        <v>0</v>
      </c>
      <c r="R317" s="164"/>
      <c r="S317" s="165"/>
    </row>
    <row r="318" spans="1:19" ht="18" hidden="1" customHeight="1">
      <c r="A318" s="703">
        <v>308</v>
      </c>
      <c r="B318" s="704"/>
      <c r="C318" s="167"/>
      <c r="D318" s="151"/>
      <c r="E318" s="151"/>
      <c r="F318" s="152"/>
      <c r="G318" s="159"/>
      <c r="H318" s="160"/>
      <c r="I318" s="172"/>
      <c r="J318" s="162"/>
      <c r="K318" s="172"/>
      <c r="L318" s="161"/>
      <c r="M318" s="162"/>
      <c r="N318" s="172"/>
      <c r="O318" s="161"/>
      <c r="P318" s="163"/>
      <c r="Q318" s="156">
        <f t="shared" si="4"/>
        <v>0</v>
      </c>
      <c r="R318" s="164"/>
      <c r="S318" s="165"/>
    </row>
    <row r="319" spans="1:19" ht="18" hidden="1" customHeight="1">
      <c r="A319" s="703">
        <v>309</v>
      </c>
      <c r="B319" s="704"/>
      <c r="C319" s="167"/>
      <c r="D319" s="151"/>
      <c r="E319" s="151"/>
      <c r="F319" s="152"/>
      <c r="G319" s="159"/>
      <c r="H319" s="160"/>
      <c r="I319" s="172"/>
      <c r="J319" s="162"/>
      <c r="K319" s="172"/>
      <c r="L319" s="161"/>
      <c r="M319" s="162"/>
      <c r="N319" s="172"/>
      <c r="O319" s="161"/>
      <c r="P319" s="163"/>
      <c r="Q319" s="156">
        <f t="shared" si="4"/>
        <v>0</v>
      </c>
      <c r="R319" s="164"/>
      <c r="S319" s="165"/>
    </row>
    <row r="320" spans="1:19" ht="18" hidden="1" customHeight="1">
      <c r="A320" s="703">
        <v>310</v>
      </c>
      <c r="B320" s="704"/>
      <c r="C320" s="167"/>
      <c r="D320" s="151"/>
      <c r="E320" s="151"/>
      <c r="F320" s="152"/>
      <c r="G320" s="159"/>
      <c r="H320" s="160"/>
      <c r="I320" s="172"/>
      <c r="J320" s="162"/>
      <c r="K320" s="172"/>
      <c r="L320" s="161"/>
      <c r="M320" s="162"/>
      <c r="N320" s="172"/>
      <c r="O320" s="161"/>
      <c r="P320" s="163"/>
      <c r="Q320" s="156">
        <f t="shared" si="4"/>
        <v>0</v>
      </c>
      <c r="R320" s="164"/>
      <c r="S320" s="165"/>
    </row>
    <row r="321" spans="1:19" ht="18" hidden="1" customHeight="1">
      <c r="A321" s="703">
        <v>311</v>
      </c>
      <c r="B321" s="704"/>
      <c r="C321" s="167"/>
      <c r="D321" s="151"/>
      <c r="E321" s="151"/>
      <c r="F321" s="152"/>
      <c r="G321" s="159"/>
      <c r="H321" s="160"/>
      <c r="I321" s="172"/>
      <c r="J321" s="162"/>
      <c r="K321" s="172"/>
      <c r="L321" s="161"/>
      <c r="M321" s="162"/>
      <c r="N321" s="172"/>
      <c r="O321" s="161"/>
      <c r="P321" s="163"/>
      <c r="Q321" s="156">
        <f t="shared" si="4"/>
        <v>0</v>
      </c>
      <c r="R321" s="164"/>
      <c r="S321" s="165"/>
    </row>
    <row r="322" spans="1:19" ht="18" hidden="1" customHeight="1">
      <c r="A322" s="703">
        <v>312</v>
      </c>
      <c r="B322" s="704"/>
      <c r="C322" s="167"/>
      <c r="D322" s="151"/>
      <c r="E322" s="151"/>
      <c r="F322" s="152"/>
      <c r="G322" s="159"/>
      <c r="H322" s="160"/>
      <c r="I322" s="172"/>
      <c r="J322" s="162"/>
      <c r="K322" s="172"/>
      <c r="L322" s="161"/>
      <c r="M322" s="162"/>
      <c r="N322" s="172"/>
      <c r="O322" s="161"/>
      <c r="P322" s="163"/>
      <c r="Q322" s="156">
        <f t="shared" si="4"/>
        <v>0</v>
      </c>
      <c r="R322" s="164"/>
      <c r="S322" s="165"/>
    </row>
    <row r="323" spans="1:19" ht="18" hidden="1" customHeight="1">
      <c r="A323" s="703">
        <v>313</v>
      </c>
      <c r="B323" s="704"/>
      <c r="C323" s="167"/>
      <c r="D323" s="151"/>
      <c r="E323" s="151"/>
      <c r="F323" s="152"/>
      <c r="G323" s="159"/>
      <c r="H323" s="160"/>
      <c r="I323" s="172"/>
      <c r="J323" s="162"/>
      <c r="K323" s="172"/>
      <c r="L323" s="161"/>
      <c r="M323" s="162"/>
      <c r="N323" s="172"/>
      <c r="O323" s="161"/>
      <c r="P323" s="163"/>
      <c r="Q323" s="156">
        <f t="shared" si="4"/>
        <v>0</v>
      </c>
      <c r="R323" s="164"/>
      <c r="S323" s="165"/>
    </row>
    <row r="324" spans="1:19" ht="18" hidden="1" customHeight="1">
      <c r="A324" s="703">
        <v>314</v>
      </c>
      <c r="B324" s="704"/>
      <c r="C324" s="167"/>
      <c r="D324" s="151"/>
      <c r="E324" s="151"/>
      <c r="F324" s="152"/>
      <c r="G324" s="159"/>
      <c r="H324" s="160"/>
      <c r="I324" s="172"/>
      <c r="J324" s="162"/>
      <c r="K324" s="172"/>
      <c r="L324" s="161"/>
      <c r="M324" s="162"/>
      <c r="N324" s="172"/>
      <c r="O324" s="161"/>
      <c r="P324" s="163"/>
      <c r="Q324" s="156">
        <f t="shared" si="4"/>
        <v>0</v>
      </c>
      <c r="R324" s="164"/>
      <c r="S324" s="165"/>
    </row>
    <row r="325" spans="1:19" ht="18" hidden="1" customHeight="1">
      <c r="A325" s="703">
        <v>315</v>
      </c>
      <c r="B325" s="704"/>
      <c r="C325" s="167"/>
      <c r="D325" s="151"/>
      <c r="E325" s="151"/>
      <c r="F325" s="152"/>
      <c r="G325" s="159"/>
      <c r="H325" s="160"/>
      <c r="I325" s="172"/>
      <c r="J325" s="162"/>
      <c r="K325" s="172"/>
      <c r="L325" s="161"/>
      <c r="M325" s="162"/>
      <c r="N325" s="172"/>
      <c r="O325" s="161"/>
      <c r="P325" s="163"/>
      <c r="Q325" s="156">
        <f t="shared" si="4"/>
        <v>0</v>
      </c>
      <c r="R325" s="164"/>
      <c r="S325" s="165"/>
    </row>
    <row r="326" spans="1:19" ht="18" hidden="1" customHeight="1">
      <c r="A326" s="703">
        <v>316</v>
      </c>
      <c r="B326" s="704"/>
      <c r="C326" s="167"/>
      <c r="D326" s="151"/>
      <c r="E326" s="151"/>
      <c r="F326" s="152"/>
      <c r="G326" s="159"/>
      <c r="H326" s="160"/>
      <c r="I326" s="172"/>
      <c r="J326" s="162"/>
      <c r="K326" s="172"/>
      <c r="L326" s="161"/>
      <c r="M326" s="162"/>
      <c r="N326" s="172"/>
      <c r="O326" s="161"/>
      <c r="P326" s="163"/>
      <c r="Q326" s="156">
        <f t="shared" si="4"/>
        <v>0</v>
      </c>
      <c r="R326" s="164"/>
      <c r="S326" s="165"/>
    </row>
    <row r="327" spans="1:19" ht="18" hidden="1" customHeight="1">
      <c r="A327" s="703">
        <v>317</v>
      </c>
      <c r="B327" s="704"/>
      <c r="C327" s="167"/>
      <c r="D327" s="151"/>
      <c r="E327" s="151"/>
      <c r="F327" s="152"/>
      <c r="G327" s="159"/>
      <c r="H327" s="160"/>
      <c r="I327" s="172"/>
      <c r="J327" s="162"/>
      <c r="K327" s="172"/>
      <c r="L327" s="161"/>
      <c r="M327" s="162"/>
      <c r="N327" s="172"/>
      <c r="O327" s="161"/>
      <c r="P327" s="163"/>
      <c r="Q327" s="156">
        <f t="shared" si="4"/>
        <v>0</v>
      </c>
      <c r="R327" s="164"/>
      <c r="S327" s="165"/>
    </row>
    <row r="328" spans="1:19" ht="18" hidden="1" customHeight="1">
      <c r="A328" s="703">
        <v>318</v>
      </c>
      <c r="B328" s="704"/>
      <c r="C328" s="167"/>
      <c r="D328" s="151"/>
      <c r="E328" s="151"/>
      <c r="F328" s="152"/>
      <c r="G328" s="159"/>
      <c r="H328" s="160"/>
      <c r="I328" s="172"/>
      <c r="J328" s="162"/>
      <c r="K328" s="172"/>
      <c r="L328" s="161"/>
      <c r="M328" s="162"/>
      <c r="N328" s="172"/>
      <c r="O328" s="161"/>
      <c r="P328" s="163"/>
      <c r="Q328" s="156">
        <f t="shared" si="4"/>
        <v>0</v>
      </c>
      <c r="R328" s="164"/>
      <c r="S328" s="165"/>
    </row>
    <row r="329" spans="1:19" ht="18" hidden="1" customHeight="1">
      <c r="A329" s="703">
        <v>319</v>
      </c>
      <c r="B329" s="704"/>
      <c r="C329" s="167"/>
      <c r="D329" s="151"/>
      <c r="E329" s="151"/>
      <c r="F329" s="152"/>
      <c r="G329" s="159"/>
      <c r="H329" s="160"/>
      <c r="I329" s="172"/>
      <c r="J329" s="162"/>
      <c r="K329" s="172"/>
      <c r="L329" s="161"/>
      <c r="M329" s="162"/>
      <c r="N329" s="172"/>
      <c r="O329" s="161"/>
      <c r="P329" s="163"/>
      <c r="Q329" s="156">
        <f t="shared" si="4"/>
        <v>0</v>
      </c>
      <c r="R329" s="164"/>
      <c r="S329" s="165"/>
    </row>
    <row r="330" spans="1:19" ht="18" hidden="1" customHeight="1">
      <c r="A330" s="703">
        <v>320</v>
      </c>
      <c r="B330" s="704"/>
      <c r="C330" s="167"/>
      <c r="D330" s="151"/>
      <c r="E330" s="151"/>
      <c r="F330" s="152"/>
      <c r="G330" s="159"/>
      <c r="H330" s="160"/>
      <c r="I330" s="172"/>
      <c r="J330" s="162"/>
      <c r="K330" s="172"/>
      <c r="L330" s="161"/>
      <c r="M330" s="162"/>
      <c r="N330" s="172"/>
      <c r="O330" s="161"/>
      <c r="P330" s="163"/>
      <c r="Q330" s="156">
        <f t="shared" si="4"/>
        <v>0</v>
      </c>
      <c r="R330" s="164"/>
      <c r="S330" s="165"/>
    </row>
    <row r="331" spans="1:19" ht="18" hidden="1" customHeight="1">
      <c r="A331" s="703">
        <v>321</v>
      </c>
      <c r="B331" s="704"/>
      <c r="C331" s="167"/>
      <c r="D331" s="151"/>
      <c r="E331" s="151"/>
      <c r="F331" s="152"/>
      <c r="G331" s="159"/>
      <c r="H331" s="160"/>
      <c r="I331" s="172"/>
      <c r="J331" s="162"/>
      <c r="K331" s="172"/>
      <c r="L331" s="161"/>
      <c r="M331" s="162"/>
      <c r="N331" s="172"/>
      <c r="O331" s="161"/>
      <c r="P331" s="163"/>
      <c r="Q331" s="156">
        <f t="shared" si="4"/>
        <v>0</v>
      </c>
      <c r="R331" s="164"/>
      <c r="S331" s="165"/>
    </row>
    <row r="332" spans="1:19" ht="18" hidden="1" customHeight="1">
      <c r="A332" s="703">
        <v>322</v>
      </c>
      <c r="B332" s="704"/>
      <c r="C332" s="167"/>
      <c r="D332" s="151"/>
      <c r="E332" s="151"/>
      <c r="F332" s="152"/>
      <c r="G332" s="159"/>
      <c r="H332" s="160"/>
      <c r="I332" s="172"/>
      <c r="J332" s="162"/>
      <c r="K332" s="172"/>
      <c r="L332" s="161"/>
      <c r="M332" s="162"/>
      <c r="N332" s="172"/>
      <c r="O332" s="161"/>
      <c r="P332" s="163"/>
      <c r="Q332" s="156">
        <f t="shared" ref="Q332:Q395" si="5">IF(I332="",0,INT(SUM(PRODUCT(I332,K332,N332))))</f>
        <v>0</v>
      </c>
      <c r="R332" s="164"/>
      <c r="S332" s="165"/>
    </row>
    <row r="333" spans="1:19" ht="18" hidden="1" customHeight="1">
      <c r="A333" s="703">
        <v>323</v>
      </c>
      <c r="B333" s="704"/>
      <c r="C333" s="167"/>
      <c r="D333" s="151"/>
      <c r="E333" s="151"/>
      <c r="F333" s="152"/>
      <c r="G333" s="159"/>
      <c r="H333" s="160"/>
      <c r="I333" s="172"/>
      <c r="J333" s="162"/>
      <c r="K333" s="172"/>
      <c r="L333" s="161"/>
      <c r="M333" s="162"/>
      <c r="N333" s="172"/>
      <c r="O333" s="161"/>
      <c r="P333" s="163"/>
      <c r="Q333" s="156">
        <f t="shared" si="5"/>
        <v>0</v>
      </c>
      <c r="R333" s="164"/>
      <c r="S333" s="165"/>
    </row>
    <row r="334" spans="1:19" ht="18" hidden="1" customHeight="1">
      <c r="A334" s="703">
        <v>324</v>
      </c>
      <c r="B334" s="704"/>
      <c r="C334" s="167"/>
      <c r="D334" s="151"/>
      <c r="E334" s="151"/>
      <c r="F334" s="152"/>
      <c r="G334" s="159"/>
      <c r="H334" s="160"/>
      <c r="I334" s="172"/>
      <c r="J334" s="162"/>
      <c r="K334" s="172"/>
      <c r="L334" s="161"/>
      <c r="M334" s="162"/>
      <c r="N334" s="172"/>
      <c r="O334" s="161"/>
      <c r="P334" s="163"/>
      <c r="Q334" s="156">
        <f t="shared" si="5"/>
        <v>0</v>
      </c>
      <c r="R334" s="164"/>
      <c r="S334" s="165"/>
    </row>
    <row r="335" spans="1:19" ht="18" hidden="1" customHeight="1">
      <c r="A335" s="703">
        <v>325</v>
      </c>
      <c r="B335" s="704"/>
      <c r="C335" s="167"/>
      <c r="D335" s="151"/>
      <c r="E335" s="151"/>
      <c r="F335" s="152"/>
      <c r="G335" s="159"/>
      <c r="H335" s="160"/>
      <c r="I335" s="172"/>
      <c r="J335" s="162"/>
      <c r="K335" s="172"/>
      <c r="L335" s="161"/>
      <c r="M335" s="162"/>
      <c r="N335" s="172"/>
      <c r="O335" s="161"/>
      <c r="P335" s="163"/>
      <c r="Q335" s="156">
        <f t="shared" si="5"/>
        <v>0</v>
      </c>
      <c r="R335" s="164"/>
      <c r="S335" s="165"/>
    </row>
    <row r="336" spans="1:19" ht="18" hidden="1" customHeight="1">
      <c r="A336" s="703">
        <v>326</v>
      </c>
      <c r="B336" s="704"/>
      <c r="C336" s="167"/>
      <c r="D336" s="151"/>
      <c r="E336" s="151"/>
      <c r="F336" s="152"/>
      <c r="G336" s="159"/>
      <c r="H336" s="160"/>
      <c r="I336" s="172"/>
      <c r="J336" s="162"/>
      <c r="K336" s="172"/>
      <c r="L336" s="161"/>
      <c r="M336" s="162"/>
      <c r="N336" s="172"/>
      <c r="O336" s="161"/>
      <c r="P336" s="163"/>
      <c r="Q336" s="156">
        <f t="shared" si="5"/>
        <v>0</v>
      </c>
      <c r="R336" s="164"/>
      <c r="S336" s="165"/>
    </row>
    <row r="337" spans="1:19" ht="18" hidden="1" customHeight="1">
      <c r="A337" s="703">
        <v>327</v>
      </c>
      <c r="B337" s="704"/>
      <c r="C337" s="167"/>
      <c r="D337" s="151"/>
      <c r="E337" s="151"/>
      <c r="F337" s="152"/>
      <c r="G337" s="159"/>
      <c r="H337" s="160"/>
      <c r="I337" s="172"/>
      <c r="J337" s="162"/>
      <c r="K337" s="172"/>
      <c r="L337" s="161"/>
      <c r="M337" s="162"/>
      <c r="N337" s="172"/>
      <c r="O337" s="161"/>
      <c r="P337" s="163"/>
      <c r="Q337" s="156">
        <f t="shared" si="5"/>
        <v>0</v>
      </c>
      <c r="R337" s="164"/>
      <c r="S337" s="165"/>
    </row>
    <row r="338" spans="1:19" ht="18" hidden="1" customHeight="1">
      <c r="A338" s="703">
        <v>328</v>
      </c>
      <c r="B338" s="704"/>
      <c r="C338" s="167"/>
      <c r="D338" s="151"/>
      <c r="E338" s="151"/>
      <c r="F338" s="152"/>
      <c r="G338" s="159"/>
      <c r="H338" s="160"/>
      <c r="I338" s="172"/>
      <c r="J338" s="162"/>
      <c r="K338" s="172"/>
      <c r="L338" s="161"/>
      <c r="M338" s="162"/>
      <c r="N338" s="172"/>
      <c r="O338" s="161"/>
      <c r="P338" s="163"/>
      <c r="Q338" s="156">
        <f t="shared" si="5"/>
        <v>0</v>
      </c>
      <c r="R338" s="164"/>
      <c r="S338" s="165"/>
    </row>
    <row r="339" spans="1:19" ht="18" hidden="1" customHeight="1">
      <c r="A339" s="703">
        <v>329</v>
      </c>
      <c r="B339" s="704"/>
      <c r="C339" s="167"/>
      <c r="D339" s="151"/>
      <c r="E339" s="151"/>
      <c r="F339" s="152"/>
      <c r="G339" s="159"/>
      <c r="H339" s="160"/>
      <c r="I339" s="172"/>
      <c r="J339" s="162"/>
      <c r="K339" s="172"/>
      <c r="L339" s="161"/>
      <c r="M339" s="162"/>
      <c r="N339" s="172"/>
      <c r="O339" s="161"/>
      <c r="P339" s="163"/>
      <c r="Q339" s="156">
        <f t="shared" si="5"/>
        <v>0</v>
      </c>
      <c r="R339" s="164"/>
      <c r="S339" s="165"/>
    </row>
    <row r="340" spans="1:19" ht="18" hidden="1" customHeight="1">
      <c r="A340" s="703">
        <v>330</v>
      </c>
      <c r="B340" s="704"/>
      <c r="C340" s="167"/>
      <c r="D340" s="151"/>
      <c r="E340" s="151"/>
      <c r="F340" s="152"/>
      <c r="G340" s="159"/>
      <c r="H340" s="160"/>
      <c r="I340" s="172"/>
      <c r="J340" s="162"/>
      <c r="K340" s="172"/>
      <c r="L340" s="161"/>
      <c r="M340" s="162"/>
      <c r="N340" s="172"/>
      <c r="O340" s="161"/>
      <c r="P340" s="163"/>
      <c r="Q340" s="156">
        <f t="shared" si="5"/>
        <v>0</v>
      </c>
      <c r="R340" s="164"/>
      <c r="S340" s="165"/>
    </row>
    <row r="341" spans="1:19" ht="18" hidden="1" customHeight="1">
      <c r="A341" s="703">
        <v>331</v>
      </c>
      <c r="B341" s="704"/>
      <c r="C341" s="167"/>
      <c r="D341" s="151"/>
      <c r="E341" s="151"/>
      <c r="F341" s="152"/>
      <c r="G341" s="159"/>
      <c r="H341" s="160"/>
      <c r="I341" s="172"/>
      <c r="J341" s="162"/>
      <c r="K341" s="172"/>
      <c r="L341" s="161"/>
      <c r="M341" s="162"/>
      <c r="N341" s="172"/>
      <c r="O341" s="161"/>
      <c r="P341" s="163"/>
      <c r="Q341" s="156">
        <f t="shared" si="5"/>
        <v>0</v>
      </c>
      <c r="R341" s="164"/>
      <c r="S341" s="165"/>
    </row>
    <row r="342" spans="1:19" ht="18" hidden="1" customHeight="1">
      <c r="A342" s="703">
        <v>332</v>
      </c>
      <c r="B342" s="704"/>
      <c r="C342" s="167"/>
      <c r="D342" s="151"/>
      <c r="E342" s="151"/>
      <c r="F342" s="152"/>
      <c r="G342" s="159"/>
      <c r="H342" s="160"/>
      <c r="I342" s="172"/>
      <c r="J342" s="162"/>
      <c r="K342" s="172"/>
      <c r="L342" s="161"/>
      <c r="M342" s="162"/>
      <c r="N342" s="172"/>
      <c r="O342" s="161"/>
      <c r="P342" s="163"/>
      <c r="Q342" s="156">
        <f t="shared" si="5"/>
        <v>0</v>
      </c>
      <c r="R342" s="164"/>
      <c r="S342" s="165"/>
    </row>
    <row r="343" spans="1:19" ht="18" hidden="1" customHeight="1">
      <c r="A343" s="703">
        <v>333</v>
      </c>
      <c r="B343" s="704"/>
      <c r="C343" s="167"/>
      <c r="D343" s="151"/>
      <c r="E343" s="151"/>
      <c r="F343" s="152"/>
      <c r="G343" s="159"/>
      <c r="H343" s="160"/>
      <c r="I343" s="172"/>
      <c r="J343" s="162"/>
      <c r="K343" s="172"/>
      <c r="L343" s="161"/>
      <c r="M343" s="162"/>
      <c r="N343" s="172"/>
      <c r="O343" s="161"/>
      <c r="P343" s="163"/>
      <c r="Q343" s="156">
        <f t="shared" si="5"/>
        <v>0</v>
      </c>
      <c r="R343" s="164"/>
      <c r="S343" s="165"/>
    </row>
    <row r="344" spans="1:19" ht="18" hidden="1" customHeight="1">
      <c r="A344" s="703">
        <v>334</v>
      </c>
      <c r="B344" s="704"/>
      <c r="C344" s="167"/>
      <c r="D344" s="151"/>
      <c r="E344" s="151"/>
      <c r="F344" s="152"/>
      <c r="G344" s="159"/>
      <c r="H344" s="160"/>
      <c r="I344" s="172"/>
      <c r="J344" s="162"/>
      <c r="K344" s="172"/>
      <c r="L344" s="161"/>
      <c r="M344" s="162"/>
      <c r="N344" s="172"/>
      <c r="O344" s="161"/>
      <c r="P344" s="163"/>
      <c r="Q344" s="156">
        <f t="shared" si="5"/>
        <v>0</v>
      </c>
      <c r="R344" s="164"/>
      <c r="S344" s="165"/>
    </row>
    <row r="345" spans="1:19" ht="18" hidden="1" customHeight="1">
      <c r="A345" s="703">
        <v>335</v>
      </c>
      <c r="B345" s="704"/>
      <c r="C345" s="167"/>
      <c r="D345" s="151"/>
      <c r="E345" s="151"/>
      <c r="F345" s="152"/>
      <c r="G345" s="159"/>
      <c r="H345" s="160"/>
      <c r="I345" s="172"/>
      <c r="J345" s="162"/>
      <c r="K345" s="172"/>
      <c r="L345" s="161"/>
      <c r="M345" s="162"/>
      <c r="N345" s="172"/>
      <c r="O345" s="161"/>
      <c r="P345" s="163"/>
      <c r="Q345" s="156">
        <f t="shared" si="5"/>
        <v>0</v>
      </c>
      <c r="R345" s="164"/>
      <c r="S345" s="165"/>
    </row>
    <row r="346" spans="1:19" ht="18" hidden="1" customHeight="1">
      <c r="A346" s="703">
        <v>336</v>
      </c>
      <c r="B346" s="704"/>
      <c r="C346" s="167"/>
      <c r="D346" s="151"/>
      <c r="E346" s="151"/>
      <c r="F346" s="152"/>
      <c r="G346" s="159"/>
      <c r="H346" s="160"/>
      <c r="I346" s="172"/>
      <c r="J346" s="162"/>
      <c r="K346" s="172"/>
      <c r="L346" s="161"/>
      <c r="M346" s="162"/>
      <c r="N346" s="172"/>
      <c r="O346" s="161"/>
      <c r="P346" s="163"/>
      <c r="Q346" s="156">
        <f t="shared" si="5"/>
        <v>0</v>
      </c>
      <c r="R346" s="164"/>
      <c r="S346" s="165"/>
    </row>
    <row r="347" spans="1:19" ht="18" hidden="1" customHeight="1">
      <c r="A347" s="703">
        <v>337</v>
      </c>
      <c r="B347" s="704"/>
      <c r="C347" s="167"/>
      <c r="D347" s="151"/>
      <c r="E347" s="151"/>
      <c r="F347" s="152"/>
      <c r="G347" s="159"/>
      <c r="H347" s="160"/>
      <c r="I347" s="172"/>
      <c r="J347" s="162"/>
      <c r="K347" s="172"/>
      <c r="L347" s="161"/>
      <c r="M347" s="162"/>
      <c r="N347" s="172"/>
      <c r="O347" s="161"/>
      <c r="P347" s="163"/>
      <c r="Q347" s="156">
        <f t="shared" si="5"/>
        <v>0</v>
      </c>
      <c r="R347" s="164"/>
      <c r="S347" s="165"/>
    </row>
    <row r="348" spans="1:19" ht="18" hidden="1" customHeight="1">
      <c r="A348" s="703">
        <v>338</v>
      </c>
      <c r="B348" s="704"/>
      <c r="C348" s="167"/>
      <c r="D348" s="151"/>
      <c r="E348" s="151"/>
      <c r="F348" s="152"/>
      <c r="G348" s="159"/>
      <c r="H348" s="160"/>
      <c r="I348" s="172"/>
      <c r="J348" s="162"/>
      <c r="K348" s="172"/>
      <c r="L348" s="161"/>
      <c r="M348" s="162"/>
      <c r="N348" s="172"/>
      <c r="O348" s="161"/>
      <c r="P348" s="163"/>
      <c r="Q348" s="156">
        <f t="shared" si="5"/>
        <v>0</v>
      </c>
      <c r="R348" s="164"/>
      <c r="S348" s="165"/>
    </row>
    <row r="349" spans="1:19" ht="18" hidden="1" customHeight="1">
      <c r="A349" s="703">
        <v>339</v>
      </c>
      <c r="B349" s="704"/>
      <c r="C349" s="167"/>
      <c r="D349" s="151"/>
      <c r="E349" s="151"/>
      <c r="F349" s="152"/>
      <c r="G349" s="159"/>
      <c r="H349" s="160"/>
      <c r="I349" s="172"/>
      <c r="J349" s="162"/>
      <c r="K349" s="172"/>
      <c r="L349" s="161"/>
      <c r="M349" s="162"/>
      <c r="N349" s="172"/>
      <c r="O349" s="161"/>
      <c r="P349" s="163"/>
      <c r="Q349" s="156">
        <f t="shared" si="5"/>
        <v>0</v>
      </c>
      <c r="R349" s="164"/>
      <c r="S349" s="165"/>
    </row>
    <row r="350" spans="1:19" ht="18" hidden="1" customHeight="1">
      <c r="A350" s="703">
        <v>340</v>
      </c>
      <c r="B350" s="704"/>
      <c r="C350" s="167"/>
      <c r="D350" s="151"/>
      <c r="E350" s="151"/>
      <c r="F350" s="152"/>
      <c r="G350" s="159"/>
      <c r="H350" s="160"/>
      <c r="I350" s="172"/>
      <c r="J350" s="162"/>
      <c r="K350" s="172"/>
      <c r="L350" s="161"/>
      <c r="M350" s="162"/>
      <c r="N350" s="172"/>
      <c r="O350" s="161"/>
      <c r="P350" s="163"/>
      <c r="Q350" s="156">
        <f t="shared" si="5"/>
        <v>0</v>
      </c>
      <c r="R350" s="164"/>
      <c r="S350" s="165"/>
    </row>
    <row r="351" spans="1:19" ht="18" hidden="1" customHeight="1">
      <c r="A351" s="703">
        <v>341</v>
      </c>
      <c r="B351" s="704"/>
      <c r="C351" s="167"/>
      <c r="D351" s="151"/>
      <c r="E351" s="151"/>
      <c r="F351" s="152"/>
      <c r="G351" s="159"/>
      <c r="H351" s="160"/>
      <c r="I351" s="172"/>
      <c r="J351" s="162"/>
      <c r="K351" s="172"/>
      <c r="L351" s="161"/>
      <c r="M351" s="162"/>
      <c r="N351" s="172"/>
      <c r="O351" s="161"/>
      <c r="P351" s="163"/>
      <c r="Q351" s="156">
        <f t="shared" si="5"/>
        <v>0</v>
      </c>
      <c r="R351" s="164"/>
      <c r="S351" s="165"/>
    </row>
    <row r="352" spans="1:19" ht="18" hidden="1" customHeight="1">
      <c r="A352" s="703">
        <v>342</v>
      </c>
      <c r="B352" s="704"/>
      <c r="C352" s="167"/>
      <c r="D352" s="151"/>
      <c r="E352" s="151"/>
      <c r="F352" s="152"/>
      <c r="G352" s="159"/>
      <c r="H352" s="160"/>
      <c r="I352" s="172"/>
      <c r="J352" s="162"/>
      <c r="K352" s="172"/>
      <c r="L352" s="161"/>
      <c r="M352" s="162"/>
      <c r="N352" s="172"/>
      <c r="O352" s="161"/>
      <c r="P352" s="163"/>
      <c r="Q352" s="156">
        <f t="shared" si="5"/>
        <v>0</v>
      </c>
      <c r="R352" s="164"/>
      <c r="S352" s="165"/>
    </row>
    <row r="353" spans="1:19" ht="18" hidden="1" customHeight="1">
      <c r="A353" s="703">
        <v>343</v>
      </c>
      <c r="B353" s="704"/>
      <c r="C353" s="167"/>
      <c r="D353" s="151"/>
      <c r="E353" s="151"/>
      <c r="F353" s="152"/>
      <c r="G353" s="159"/>
      <c r="H353" s="160"/>
      <c r="I353" s="172"/>
      <c r="J353" s="162"/>
      <c r="K353" s="172"/>
      <c r="L353" s="161"/>
      <c r="M353" s="162"/>
      <c r="N353" s="172"/>
      <c r="O353" s="161"/>
      <c r="P353" s="163"/>
      <c r="Q353" s="156">
        <f t="shared" si="5"/>
        <v>0</v>
      </c>
      <c r="R353" s="164"/>
      <c r="S353" s="165"/>
    </row>
    <row r="354" spans="1:19" ht="18" hidden="1" customHeight="1">
      <c r="A354" s="703">
        <v>344</v>
      </c>
      <c r="B354" s="704"/>
      <c r="C354" s="167"/>
      <c r="D354" s="151"/>
      <c r="E354" s="151"/>
      <c r="F354" s="152"/>
      <c r="G354" s="159"/>
      <c r="H354" s="160"/>
      <c r="I354" s="172"/>
      <c r="J354" s="162"/>
      <c r="K354" s="172"/>
      <c r="L354" s="161"/>
      <c r="M354" s="162"/>
      <c r="N354" s="172"/>
      <c r="O354" s="161"/>
      <c r="P354" s="163"/>
      <c r="Q354" s="156">
        <f t="shared" si="5"/>
        <v>0</v>
      </c>
      <c r="R354" s="164"/>
      <c r="S354" s="165"/>
    </row>
    <row r="355" spans="1:19" ht="18" hidden="1" customHeight="1">
      <c r="A355" s="703">
        <v>345</v>
      </c>
      <c r="B355" s="704"/>
      <c r="C355" s="167"/>
      <c r="D355" s="151"/>
      <c r="E355" s="151"/>
      <c r="F355" s="152"/>
      <c r="G355" s="159"/>
      <c r="H355" s="160"/>
      <c r="I355" s="172"/>
      <c r="J355" s="162"/>
      <c r="K355" s="172"/>
      <c r="L355" s="161"/>
      <c r="M355" s="162"/>
      <c r="N355" s="172"/>
      <c r="O355" s="161"/>
      <c r="P355" s="163"/>
      <c r="Q355" s="156">
        <f t="shared" si="5"/>
        <v>0</v>
      </c>
      <c r="R355" s="164"/>
      <c r="S355" s="165"/>
    </row>
    <row r="356" spans="1:19" ht="18" hidden="1" customHeight="1">
      <c r="A356" s="703">
        <v>346</v>
      </c>
      <c r="B356" s="704"/>
      <c r="C356" s="167"/>
      <c r="D356" s="151"/>
      <c r="E356" s="151"/>
      <c r="F356" s="152"/>
      <c r="G356" s="159"/>
      <c r="H356" s="160"/>
      <c r="I356" s="172"/>
      <c r="J356" s="162"/>
      <c r="K356" s="172"/>
      <c r="L356" s="161"/>
      <c r="M356" s="162"/>
      <c r="N356" s="172"/>
      <c r="O356" s="161"/>
      <c r="P356" s="163"/>
      <c r="Q356" s="156">
        <f t="shared" si="5"/>
        <v>0</v>
      </c>
      <c r="R356" s="164"/>
      <c r="S356" s="165"/>
    </row>
    <row r="357" spans="1:19" ht="18" hidden="1" customHeight="1">
      <c r="A357" s="703">
        <v>347</v>
      </c>
      <c r="B357" s="704"/>
      <c r="C357" s="167"/>
      <c r="D357" s="151"/>
      <c r="E357" s="151"/>
      <c r="F357" s="152"/>
      <c r="G357" s="159"/>
      <c r="H357" s="160"/>
      <c r="I357" s="172"/>
      <c r="J357" s="162"/>
      <c r="K357" s="172"/>
      <c r="L357" s="161"/>
      <c r="M357" s="162"/>
      <c r="N357" s="172"/>
      <c r="O357" s="161"/>
      <c r="P357" s="163"/>
      <c r="Q357" s="156">
        <f t="shared" si="5"/>
        <v>0</v>
      </c>
      <c r="R357" s="164"/>
      <c r="S357" s="165"/>
    </row>
    <row r="358" spans="1:19" ht="18" hidden="1" customHeight="1">
      <c r="A358" s="703">
        <v>348</v>
      </c>
      <c r="B358" s="704"/>
      <c r="C358" s="167"/>
      <c r="D358" s="151"/>
      <c r="E358" s="151"/>
      <c r="F358" s="152"/>
      <c r="G358" s="159"/>
      <c r="H358" s="160"/>
      <c r="I358" s="172"/>
      <c r="J358" s="162"/>
      <c r="K358" s="172"/>
      <c r="L358" s="161"/>
      <c r="M358" s="162"/>
      <c r="N358" s="172"/>
      <c r="O358" s="161"/>
      <c r="P358" s="163"/>
      <c r="Q358" s="156">
        <f t="shared" si="5"/>
        <v>0</v>
      </c>
      <c r="R358" s="164"/>
      <c r="S358" s="165"/>
    </row>
    <row r="359" spans="1:19" ht="18" hidden="1" customHeight="1">
      <c r="A359" s="703">
        <v>349</v>
      </c>
      <c r="B359" s="704"/>
      <c r="C359" s="167"/>
      <c r="D359" s="151"/>
      <c r="E359" s="151"/>
      <c r="F359" s="152"/>
      <c r="G359" s="159"/>
      <c r="H359" s="160"/>
      <c r="I359" s="172"/>
      <c r="J359" s="162"/>
      <c r="K359" s="172"/>
      <c r="L359" s="161"/>
      <c r="M359" s="162"/>
      <c r="N359" s="172"/>
      <c r="O359" s="161"/>
      <c r="P359" s="163"/>
      <c r="Q359" s="156">
        <f t="shared" si="5"/>
        <v>0</v>
      </c>
      <c r="R359" s="164"/>
      <c r="S359" s="165"/>
    </row>
    <row r="360" spans="1:19" ht="18" hidden="1" customHeight="1">
      <c r="A360" s="703">
        <v>350</v>
      </c>
      <c r="B360" s="704"/>
      <c r="C360" s="167"/>
      <c r="D360" s="151"/>
      <c r="E360" s="151"/>
      <c r="F360" s="152"/>
      <c r="G360" s="159"/>
      <c r="H360" s="160"/>
      <c r="I360" s="172"/>
      <c r="J360" s="162"/>
      <c r="K360" s="172"/>
      <c r="L360" s="161"/>
      <c r="M360" s="162"/>
      <c r="N360" s="172"/>
      <c r="O360" s="161"/>
      <c r="P360" s="163"/>
      <c r="Q360" s="156">
        <f t="shared" si="5"/>
        <v>0</v>
      </c>
      <c r="R360" s="164"/>
      <c r="S360" s="165"/>
    </row>
    <row r="361" spans="1:19" ht="18" hidden="1" customHeight="1">
      <c r="A361" s="703">
        <v>351</v>
      </c>
      <c r="B361" s="704"/>
      <c r="C361" s="167"/>
      <c r="D361" s="151"/>
      <c r="E361" s="151"/>
      <c r="F361" s="152"/>
      <c r="G361" s="159"/>
      <c r="H361" s="160"/>
      <c r="I361" s="172"/>
      <c r="J361" s="162"/>
      <c r="K361" s="172"/>
      <c r="L361" s="161"/>
      <c r="M361" s="162"/>
      <c r="N361" s="172"/>
      <c r="O361" s="161"/>
      <c r="P361" s="163"/>
      <c r="Q361" s="156">
        <f t="shared" si="5"/>
        <v>0</v>
      </c>
      <c r="R361" s="164"/>
      <c r="S361" s="165"/>
    </row>
    <row r="362" spans="1:19" ht="18" hidden="1" customHeight="1">
      <c r="A362" s="703">
        <v>352</v>
      </c>
      <c r="B362" s="704"/>
      <c r="C362" s="167"/>
      <c r="D362" s="151"/>
      <c r="E362" s="151"/>
      <c r="F362" s="152"/>
      <c r="G362" s="159"/>
      <c r="H362" s="160"/>
      <c r="I362" s="172"/>
      <c r="J362" s="162"/>
      <c r="K362" s="172"/>
      <c r="L362" s="161"/>
      <c r="M362" s="162"/>
      <c r="N362" s="172"/>
      <c r="O362" s="161"/>
      <c r="P362" s="163"/>
      <c r="Q362" s="156">
        <f t="shared" si="5"/>
        <v>0</v>
      </c>
      <c r="R362" s="164"/>
      <c r="S362" s="165"/>
    </row>
    <row r="363" spans="1:19" ht="18" hidden="1" customHeight="1">
      <c r="A363" s="703">
        <v>353</v>
      </c>
      <c r="B363" s="704"/>
      <c r="C363" s="167"/>
      <c r="D363" s="151"/>
      <c r="E363" s="151"/>
      <c r="F363" s="152"/>
      <c r="G363" s="159"/>
      <c r="H363" s="160"/>
      <c r="I363" s="172"/>
      <c r="J363" s="162"/>
      <c r="K363" s="172"/>
      <c r="L363" s="161"/>
      <c r="M363" s="162"/>
      <c r="N363" s="172"/>
      <c r="O363" s="161"/>
      <c r="P363" s="163"/>
      <c r="Q363" s="156">
        <f t="shared" si="5"/>
        <v>0</v>
      </c>
      <c r="R363" s="164"/>
      <c r="S363" s="165"/>
    </row>
    <row r="364" spans="1:19" ht="18" hidden="1" customHeight="1">
      <c r="A364" s="703">
        <v>354</v>
      </c>
      <c r="B364" s="704"/>
      <c r="C364" s="167"/>
      <c r="D364" s="151"/>
      <c r="E364" s="151"/>
      <c r="F364" s="152"/>
      <c r="G364" s="159"/>
      <c r="H364" s="160"/>
      <c r="I364" s="173"/>
      <c r="J364" s="160"/>
      <c r="K364" s="173"/>
      <c r="L364" s="161"/>
      <c r="M364" s="162"/>
      <c r="N364" s="172"/>
      <c r="O364" s="161"/>
      <c r="P364" s="163"/>
      <c r="Q364" s="156">
        <f t="shared" si="5"/>
        <v>0</v>
      </c>
      <c r="R364" s="164"/>
      <c r="S364" s="165"/>
    </row>
    <row r="365" spans="1:19" ht="18" hidden="1" customHeight="1">
      <c r="A365" s="703">
        <v>355</v>
      </c>
      <c r="B365" s="704"/>
      <c r="C365" s="167"/>
      <c r="D365" s="151"/>
      <c r="E365" s="151"/>
      <c r="F365" s="152"/>
      <c r="G365" s="159"/>
      <c r="H365" s="160"/>
      <c r="I365" s="173"/>
      <c r="J365" s="160"/>
      <c r="K365" s="173"/>
      <c r="L365" s="161"/>
      <c r="M365" s="162"/>
      <c r="N365" s="172"/>
      <c r="O365" s="161"/>
      <c r="P365" s="163"/>
      <c r="Q365" s="156">
        <f t="shared" si="5"/>
        <v>0</v>
      </c>
      <c r="R365" s="164"/>
      <c r="S365" s="165"/>
    </row>
    <row r="366" spans="1:19" ht="18" hidden="1" customHeight="1">
      <c r="A366" s="703">
        <v>356</v>
      </c>
      <c r="B366" s="704"/>
      <c r="C366" s="167"/>
      <c r="D366" s="151"/>
      <c r="E366" s="151"/>
      <c r="F366" s="152"/>
      <c r="G366" s="159"/>
      <c r="H366" s="160"/>
      <c r="I366" s="173"/>
      <c r="J366" s="160"/>
      <c r="K366" s="173"/>
      <c r="L366" s="161"/>
      <c r="M366" s="162"/>
      <c r="N366" s="172"/>
      <c r="O366" s="161"/>
      <c r="P366" s="163"/>
      <c r="Q366" s="156">
        <f t="shared" si="5"/>
        <v>0</v>
      </c>
      <c r="R366" s="164"/>
      <c r="S366" s="165"/>
    </row>
    <row r="367" spans="1:19" ht="18" hidden="1" customHeight="1">
      <c r="A367" s="703">
        <v>357</v>
      </c>
      <c r="B367" s="704"/>
      <c r="C367" s="167"/>
      <c r="D367" s="151"/>
      <c r="E367" s="151"/>
      <c r="F367" s="152"/>
      <c r="G367" s="159"/>
      <c r="H367" s="160"/>
      <c r="I367" s="173"/>
      <c r="J367" s="160"/>
      <c r="K367" s="173"/>
      <c r="L367" s="161"/>
      <c r="M367" s="162"/>
      <c r="N367" s="172"/>
      <c r="O367" s="161"/>
      <c r="P367" s="163"/>
      <c r="Q367" s="156">
        <f t="shared" si="5"/>
        <v>0</v>
      </c>
      <c r="R367" s="164"/>
      <c r="S367" s="165"/>
    </row>
    <row r="368" spans="1:19" ht="18" hidden="1" customHeight="1">
      <c r="A368" s="703">
        <v>358</v>
      </c>
      <c r="B368" s="704"/>
      <c r="C368" s="167"/>
      <c r="D368" s="151"/>
      <c r="E368" s="151"/>
      <c r="F368" s="152"/>
      <c r="G368" s="159"/>
      <c r="H368" s="160"/>
      <c r="I368" s="173"/>
      <c r="J368" s="162"/>
      <c r="K368" s="172"/>
      <c r="L368" s="161"/>
      <c r="M368" s="162"/>
      <c r="N368" s="172"/>
      <c r="O368" s="161"/>
      <c r="P368" s="163"/>
      <c r="Q368" s="156">
        <f t="shared" si="5"/>
        <v>0</v>
      </c>
      <c r="R368" s="164"/>
      <c r="S368" s="165"/>
    </row>
    <row r="369" spans="1:19" ht="18" hidden="1" customHeight="1">
      <c r="A369" s="703">
        <v>359</v>
      </c>
      <c r="B369" s="704"/>
      <c r="C369" s="167"/>
      <c r="D369" s="151"/>
      <c r="E369" s="151"/>
      <c r="F369" s="152"/>
      <c r="G369" s="159"/>
      <c r="H369" s="160"/>
      <c r="I369" s="173"/>
      <c r="J369" s="162"/>
      <c r="K369" s="172"/>
      <c r="L369" s="161"/>
      <c r="M369" s="162"/>
      <c r="N369" s="172"/>
      <c r="O369" s="161"/>
      <c r="P369" s="163"/>
      <c r="Q369" s="156">
        <f t="shared" si="5"/>
        <v>0</v>
      </c>
      <c r="R369" s="164"/>
      <c r="S369" s="165"/>
    </row>
    <row r="370" spans="1:19" ht="18" hidden="1" customHeight="1">
      <c r="A370" s="703">
        <v>360</v>
      </c>
      <c r="B370" s="704"/>
      <c r="C370" s="167"/>
      <c r="D370" s="151"/>
      <c r="E370" s="151"/>
      <c r="F370" s="152"/>
      <c r="G370" s="159"/>
      <c r="H370" s="160"/>
      <c r="I370" s="173"/>
      <c r="J370" s="162"/>
      <c r="K370" s="172"/>
      <c r="L370" s="161"/>
      <c r="M370" s="162"/>
      <c r="N370" s="172"/>
      <c r="O370" s="161"/>
      <c r="P370" s="163"/>
      <c r="Q370" s="156">
        <f t="shared" si="5"/>
        <v>0</v>
      </c>
      <c r="R370" s="164"/>
      <c r="S370" s="165"/>
    </row>
    <row r="371" spans="1:19" ht="18" hidden="1" customHeight="1">
      <c r="A371" s="703">
        <v>361</v>
      </c>
      <c r="B371" s="704"/>
      <c r="C371" s="167"/>
      <c r="D371" s="151"/>
      <c r="E371" s="151"/>
      <c r="F371" s="152"/>
      <c r="G371" s="159"/>
      <c r="H371" s="160"/>
      <c r="I371" s="173"/>
      <c r="J371" s="162"/>
      <c r="K371" s="172"/>
      <c r="L371" s="161"/>
      <c r="M371" s="162"/>
      <c r="N371" s="172"/>
      <c r="O371" s="161"/>
      <c r="P371" s="163"/>
      <c r="Q371" s="156">
        <f t="shared" si="5"/>
        <v>0</v>
      </c>
      <c r="R371" s="164"/>
      <c r="S371" s="165"/>
    </row>
    <row r="372" spans="1:19" ht="18" hidden="1" customHeight="1">
      <c r="A372" s="703">
        <v>362</v>
      </c>
      <c r="B372" s="704"/>
      <c r="C372" s="167"/>
      <c r="D372" s="151"/>
      <c r="E372" s="151"/>
      <c r="F372" s="152"/>
      <c r="G372" s="159"/>
      <c r="H372" s="160"/>
      <c r="I372" s="173"/>
      <c r="J372" s="162"/>
      <c r="K372" s="172"/>
      <c r="L372" s="161"/>
      <c r="M372" s="162"/>
      <c r="N372" s="172"/>
      <c r="O372" s="161"/>
      <c r="P372" s="163"/>
      <c r="Q372" s="156">
        <f t="shared" si="5"/>
        <v>0</v>
      </c>
      <c r="R372" s="164"/>
      <c r="S372" s="165"/>
    </row>
    <row r="373" spans="1:19" ht="18" hidden="1" customHeight="1">
      <c r="A373" s="703">
        <v>363</v>
      </c>
      <c r="B373" s="704"/>
      <c r="C373" s="167"/>
      <c r="D373" s="151"/>
      <c r="E373" s="151"/>
      <c r="F373" s="152"/>
      <c r="G373" s="159"/>
      <c r="H373" s="160"/>
      <c r="I373" s="173"/>
      <c r="J373" s="160"/>
      <c r="K373" s="173"/>
      <c r="L373" s="161"/>
      <c r="M373" s="160"/>
      <c r="N373" s="172"/>
      <c r="O373" s="174"/>
      <c r="P373" s="163"/>
      <c r="Q373" s="156">
        <f t="shared" si="5"/>
        <v>0</v>
      </c>
      <c r="R373" s="164"/>
      <c r="S373" s="165"/>
    </row>
    <row r="374" spans="1:19" ht="18" hidden="1" customHeight="1">
      <c r="A374" s="703">
        <v>364</v>
      </c>
      <c r="B374" s="704"/>
      <c r="C374" s="167"/>
      <c r="D374" s="151"/>
      <c r="E374" s="151"/>
      <c r="F374" s="152"/>
      <c r="G374" s="159"/>
      <c r="H374" s="160"/>
      <c r="I374" s="173"/>
      <c r="J374" s="160"/>
      <c r="K374" s="173"/>
      <c r="L374" s="161"/>
      <c r="M374" s="160"/>
      <c r="N374" s="172"/>
      <c r="O374" s="174"/>
      <c r="P374" s="163"/>
      <c r="Q374" s="156">
        <f t="shared" si="5"/>
        <v>0</v>
      </c>
      <c r="R374" s="164"/>
      <c r="S374" s="165"/>
    </row>
    <row r="375" spans="1:19" ht="18" hidden="1" customHeight="1">
      <c r="A375" s="703">
        <v>365</v>
      </c>
      <c r="B375" s="704"/>
      <c r="C375" s="167"/>
      <c r="D375" s="151"/>
      <c r="E375" s="151"/>
      <c r="F375" s="152"/>
      <c r="G375" s="159"/>
      <c r="H375" s="160"/>
      <c r="I375" s="173"/>
      <c r="J375" s="160"/>
      <c r="K375" s="173"/>
      <c r="L375" s="161"/>
      <c r="M375" s="160"/>
      <c r="N375" s="172"/>
      <c r="O375" s="174"/>
      <c r="P375" s="163"/>
      <c r="Q375" s="156">
        <f t="shared" si="5"/>
        <v>0</v>
      </c>
      <c r="R375" s="164"/>
      <c r="S375" s="165"/>
    </row>
    <row r="376" spans="1:19" ht="18" hidden="1" customHeight="1">
      <c r="A376" s="703">
        <v>366</v>
      </c>
      <c r="B376" s="704"/>
      <c r="C376" s="167"/>
      <c r="D376" s="151"/>
      <c r="E376" s="151"/>
      <c r="F376" s="152"/>
      <c r="G376" s="159"/>
      <c r="H376" s="160"/>
      <c r="I376" s="173"/>
      <c r="J376" s="160"/>
      <c r="K376" s="173"/>
      <c r="L376" s="161"/>
      <c r="M376" s="162"/>
      <c r="N376" s="172"/>
      <c r="O376" s="161"/>
      <c r="P376" s="163"/>
      <c r="Q376" s="156">
        <f t="shared" si="5"/>
        <v>0</v>
      </c>
      <c r="R376" s="164"/>
      <c r="S376" s="165"/>
    </row>
    <row r="377" spans="1:19" ht="18" hidden="1" customHeight="1">
      <c r="A377" s="703">
        <v>367</v>
      </c>
      <c r="B377" s="704"/>
      <c r="C377" s="167"/>
      <c r="D377" s="151"/>
      <c r="E377" s="151"/>
      <c r="F377" s="152"/>
      <c r="G377" s="159"/>
      <c r="H377" s="160"/>
      <c r="I377" s="173"/>
      <c r="J377" s="160"/>
      <c r="K377" s="173"/>
      <c r="L377" s="161"/>
      <c r="M377" s="162"/>
      <c r="N377" s="172"/>
      <c r="O377" s="161"/>
      <c r="P377" s="163"/>
      <c r="Q377" s="156">
        <f t="shared" si="5"/>
        <v>0</v>
      </c>
      <c r="R377" s="164"/>
      <c r="S377" s="165"/>
    </row>
    <row r="378" spans="1:19" ht="18" hidden="1" customHeight="1">
      <c r="A378" s="703">
        <v>368</v>
      </c>
      <c r="B378" s="704"/>
      <c r="C378" s="167"/>
      <c r="D378" s="151"/>
      <c r="E378" s="151"/>
      <c r="F378" s="152"/>
      <c r="G378" s="159"/>
      <c r="H378" s="160"/>
      <c r="I378" s="173"/>
      <c r="J378" s="160"/>
      <c r="K378" s="173"/>
      <c r="L378" s="161"/>
      <c r="M378" s="162"/>
      <c r="N378" s="172"/>
      <c r="O378" s="161"/>
      <c r="P378" s="163"/>
      <c r="Q378" s="156">
        <f t="shared" si="5"/>
        <v>0</v>
      </c>
      <c r="R378" s="164"/>
      <c r="S378" s="165"/>
    </row>
    <row r="379" spans="1:19" ht="18" hidden="1" customHeight="1">
      <c r="A379" s="703">
        <v>369</v>
      </c>
      <c r="B379" s="704"/>
      <c r="C379" s="167"/>
      <c r="D379" s="151"/>
      <c r="E379" s="151"/>
      <c r="F379" s="152"/>
      <c r="G379" s="159"/>
      <c r="H379" s="160"/>
      <c r="I379" s="173"/>
      <c r="J379" s="160"/>
      <c r="K379" s="173"/>
      <c r="L379" s="161"/>
      <c r="M379" s="162"/>
      <c r="N379" s="172"/>
      <c r="O379" s="161"/>
      <c r="P379" s="163"/>
      <c r="Q379" s="156">
        <f t="shared" si="5"/>
        <v>0</v>
      </c>
      <c r="R379" s="164"/>
      <c r="S379" s="165"/>
    </row>
    <row r="380" spans="1:19" ht="18" hidden="1" customHeight="1">
      <c r="A380" s="703">
        <v>370</v>
      </c>
      <c r="B380" s="704"/>
      <c r="C380" s="167"/>
      <c r="D380" s="151"/>
      <c r="E380" s="151"/>
      <c r="F380" s="152"/>
      <c r="G380" s="159"/>
      <c r="H380" s="160"/>
      <c r="I380" s="173"/>
      <c r="J380" s="160"/>
      <c r="K380" s="173"/>
      <c r="L380" s="161"/>
      <c r="M380" s="162"/>
      <c r="N380" s="172"/>
      <c r="O380" s="161"/>
      <c r="P380" s="163"/>
      <c r="Q380" s="156">
        <f t="shared" si="5"/>
        <v>0</v>
      </c>
      <c r="R380" s="164"/>
      <c r="S380" s="165"/>
    </row>
    <row r="381" spans="1:19" ht="18" hidden="1" customHeight="1">
      <c r="A381" s="703">
        <v>371</v>
      </c>
      <c r="B381" s="704"/>
      <c r="C381" s="167"/>
      <c r="D381" s="151"/>
      <c r="E381" s="151"/>
      <c r="F381" s="152"/>
      <c r="G381" s="159"/>
      <c r="H381" s="160"/>
      <c r="I381" s="173"/>
      <c r="J381" s="160"/>
      <c r="K381" s="173"/>
      <c r="L381" s="161"/>
      <c r="M381" s="162"/>
      <c r="N381" s="172"/>
      <c r="O381" s="161"/>
      <c r="P381" s="163"/>
      <c r="Q381" s="156">
        <f t="shared" si="5"/>
        <v>0</v>
      </c>
      <c r="R381" s="164"/>
      <c r="S381" s="165"/>
    </row>
    <row r="382" spans="1:19" ht="18" hidden="1" customHeight="1">
      <c r="A382" s="703">
        <v>372</v>
      </c>
      <c r="B382" s="704"/>
      <c r="C382" s="167"/>
      <c r="D382" s="151"/>
      <c r="E382" s="151"/>
      <c r="F382" s="152"/>
      <c r="G382" s="159"/>
      <c r="H382" s="160"/>
      <c r="I382" s="173"/>
      <c r="J382" s="160"/>
      <c r="K382" s="173"/>
      <c r="L382" s="161"/>
      <c r="M382" s="162"/>
      <c r="N382" s="172"/>
      <c r="O382" s="161"/>
      <c r="P382" s="163"/>
      <c r="Q382" s="156">
        <f t="shared" si="5"/>
        <v>0</v>
      </c>
      <c r="R382" s="164"/>
      <c r="S382" s="165"/>
    </row>
    <row r="383" spans="1:19" ht="18" hidden="1" customHeight="1">
      <c r="A383" s="703">
        <v>373</v>
      </c>
      <c r="B383" s="704"/>
      <c r="C383" s="167"/>
      <c r="D383" s="151"/>
      <c r="E383" s="151"/>
      <c r="F383" s="152"/>
      <c r="G383" s="159"/>
      <c r="H383" s="160"/>
      <c r="I383" s="173"/>
      <c r="J383" s="160"/>
      <c r="K383" s="173"/>
      <c r="L383" s="161"/>
      <c r="M383" s="162"/>
      <c r="N383" s="172"/>
      <c r="O383" s="161"/>
      <c r="P383" s="163"/>
      <c r="Q383" s="156">
        <f t="shared" si="5"/>
        <v>0</v>
      </c>
      <c r="R383" s="164"/>
      <c r="S383" s="165"/>
    </row>
    <row r="384" spans="1:19" ht="18" hidden="1" customHeight="1">
      <c r="A384" s="703">
        <v>374</v>
      </c>
      <c r="B384" s="704"/>
      <c r="C384" s="167"/>
      <c r="D384" s="151"/>
      <c r="E384" s="151"/>
      <c r="F384" s="152"/>
      <c r="G384" s="159"/>
      <c r="H384" s="160"/>
      <c r="I384" s="173"/>
      <c r="J384" s="160"/>
      <c r="K384" s="173"/>
      <c r="L384" s="161"/>
      <c r="M384" s="162"/>
      <c r="N384" s="172"/>
      <c r="O384" s="161"/>
      <c r="P384" s="163"/>
      <c r="Q384" s="156">
        <f t="shared" si="5"/>
        <v>0</v>
      </c>
      <c r="R384" s="164"/>
      <c r="S384" s="165"/>
    </row>
    <row r="385" spans="1:19" ht="18" hidden="1" customHeight="1">
      <c r="A385" s="703">
        <v>375</v>
      </c>
      <c r="B385" s="704"/>
      <c r="C385" s="167"/>
      <c r="D385" s="151"/>
      <c r="E385" s="151"/>
      <c r="F385" s="152"/>
      <c r="G385" s="159"/>
      <c r="H385" s="160"/>
      <c r="I385" s="173"/>
      <c r="J385" s="160"/>
      <c r="K385" s="173"/>
      <c r="L385" s="161"/>
      <c r="M385" s="162"/>
      <c r="N385" s="172"/>
      <c r="O385" s="161"/>
      <c r="P385" s="163"/>
      <c r="Q385" s="156">
        <f t="shared" si="5"/>
        <v>0</v>
      </c>
      <c r="R385" s="164"/>
      <c r="S385" s="165"/>
    </row>
    <row r="386" spans="1:19" ht="18" hidden="1" customHeight="1">
      <c r="A386" s="703">
        <v>376</v>
      </c>
      <c r="B386" s="704"/>
      <c r="C386" s="167"/>
      <c r="D386" s="151"/>
      <c r="E386" s="151"/>
      <c r="F386" s="152"/>
      <c r="G386" s="159"/>
      <c r="H386" s="160"/>
      <c r="I386" s="173"/>
      <c r="J386" s="160"/>
      <c r="K386" s="173"/>
      <c r="L386" s="161"/>
      <c r="M386" s="162"/>
      <c r="N386" s="172"/>
      <c r="O386" s="161"/>
      <c r="P386" s="163"/>
      <c r="Q386" s="156">
        <f t="shared" si="5"/>
        <v>0</v>
      </c>
      <c r="R386" s="164"/>
      <c r="S386" s="165"/>
    </row>
    <row r="387" spans="1:19" ht="18" hidden="1" customHeight="1">
      <c r="A387" s="703">
        <v>377</v>
      </c>
      <c r="B387" s="704"/>
      <c r="C387" s="167"/>
      <c r="D387" s="151"/>
      <c r="E387" s="151"/>
      <c r="F387" s="152"/>
      <c r="G387" s="159"/>
      <c r="H387" s="160"/>
      <c r="I387" s="173"/>
      <c r="J387" s="160"/>
      <c r="K387" s="173"/>
      <c r="L387" s="161"/>
      <c r="M387" s="162"/>
      <c r="N387" s="172"/>
      <c r="O387" s="161"/>
      <c r="P387" s="163"/>
      <c r="Q387" s="156">
        <f t="shared" si="5"/>
        <v>0</v>
      </c>
      <c r="R387" s="164"/>
      <c r="S387" s="165"/>
    </row>
    <row r="388" spans="1:19" ht="18" hidden="1" customHeight="1">
      <c r="A388" s="703">
        <v>378</v>
      </c>
      <c r="B388" s="704"/>
      <c r="C388" s="167"/>
      <c r="D388" s="151"/>
      <c r="E388" s="151"/>
      <c r="F388" s="152"/>
      <c r="G388" s="159"/>
      <c r="H388" s="160"/>
      <c r="I388" s="173"/>
      <c r="J388" s="160"/>
      <c r="K388" s="173"/>
      <c r="L388" s="161"/>
      <c r="M388" s="162"/>
      <c r="N388" s="172"/>
      <c r="O388" s="161"/>
      <c r="P388" s="163"/>
      <c r="Q388" s="156">
        <f t="shared" si="5"/>
        <v>0</v>
      </c>
      <c r="R388" s="164"/>
      <c r="S388" s="165"/>
    </row>
    <row r="389" spans="1:19" ht="18" hidden="1" customHeight="1">
      <c r="A389" s="703">
        <v>379</v>
      </c>
      <c r="B389" s="704"/>
      <c r="C389" s="167"/>
      <c r="D389" s="151"/>
      <c r="E389" s="151"/>
      <c r="F389" s="152"/>
      <c r="G389" s="159"/>
      <c r="H389" s="160"/>
      <c r="I389" s="173"/>
      <c r="J389" s="160"/>
      <c r="K389" s="173"/>
      <c r="L389" s="161"/>
      <c r="M389" s="162"/>
      <c r="N389" s="172"/>
      <c r="O389" s="161"/>
      <c r="P389" s="163"/>
      <c r="Q389" s="156">
        <f t="shared" si="5"/>
        <v>0</v>
      </c>
      <c r="R389" s="164"/>
      <c r="S389" s="165"/>
    </row>
    <row r="390" spans="1:19" ht="18" hidden="1" customHeight="1">
      <c r="A390" s="703">
        <v>380</v>
      </c>
      <c r="B390" s="704"/>
      <c r="C390" s="167"/>
      <c r="D390" s="151"/>
      <c r="E390" s="151"/>
      <c r="F390" s="152"/>
      <c r="G390" s="159"/>
      <c r="H390" s="160"/>
      <c r="I390" s="173"/>
      <c r="J390" s="160"/>
      <c r="K390" s="173"/>
      <c r="L390" s="161"/>
      <c r="M390" s="162"/>
      <c r="N390" s="172"/>
      <c r="O390" s="161"/>
      <c r="P390" s="163"/>
      <c r="Q390" s="156">
        <f t="shared" si="5"/>
        <v>0</v>
      </c>
      <c r="R390" s="164"/>
      <c r="S390" s="165"/>
    </row>
    <row r="391" spans="1:19" ht="18" hidden="1" customHeight="1">
      <c r="A391" s="703">
        <v>381</v>
      </c>
      <c r="B391" s="704"/>
      <c r="C391" s="167"/>
      <c r="D391" s="151"/>
      <c r="E391" s="151"/>
      <c r="F391" s="152"/>
      <c r="G391" s="159"/>
      <c r="H391" s="160"/>
      <c r="I391" s="173"/>
      <c r="J391" s="160"/>
      <c r="K391" s="173"/>
      <c r="L391" s="161"/>
      <c r="M391" s="162"/>
      <c r="N391" s="172"/>
      <c r="O391" s="161"/>
      <c r="P391" s="163"/>
      <c r="Q391" s="156">
        <f t="shared" si="5"/>
        <v>0</v>
      </c>
      <c r="R391" s="164"/>
      <c r="S391" s="165"/>
    </row>
    <row r="392" spans="1:19" ht="18" hidden="1" customHeight="1">
      <c r="A392" s="703">
        <v>382</v>
      </c>
      <c r="B392" s="704"/>
      <c r="C392" s="167"/>
      <c r="D392" s="151"/>
      <c r="E392" s="151"/>
      <c r="F392" s="152"/>
      <c r="G392" s="159"/>
      <c r="H392" s="160"/>
      <c r="I392" s="173"/>
      <c r="J392" s="162"/>
      <c r="K392" s="172"/>
      <c r="L392" s="161"/>
      <c r="M392" s="162"/>
      <c r="N392" s="172"/>
      <c r="O392" s="161"/>
      <c r="P392" s="163"/>
      <c r="Q392" s="156">
        <f t="shared" si="5"/>
        <v>0</v>
      </c>
      <c r="R392" s="164"/>
      <c r="S392" s="165"/>
    </row>
    <row r="393" spans="1:19" ht="18" hidden="1" customHeight="1">
      <c r="A393" s="703">
        <v>383</v>
      </c>
      <c r="B393" s="704"/>
      <c r="C393" s="167"/>
      <c r="D393" s="151"/>
      <c r="E393" s="151"/>
      <c r="F393" s="152"/>
      <c r="G393" s="159"/>
      <c r="H393" s="160"/>
      <c r="I393" s="173"/>
      <c r="J393" s="160"/>
      <c r="K393" s="173"/>
      <c r="L393" s="161"/>
      <c r="M393" s="162"/>
      <c r="N393" s="172"/>
      <c r="O393" s="161"/>
      <c r="P393" s="163"/>
      <c r="Q393" s="156">
        <f t="shared" si="5"/>
        <v>0</v>
      </c>
      <c r="R393" s="164"/>
      <c r="S393" s="165"/>
    </row>
    <row r="394" spans="1:19" ht="18" hidden="1" customHeight="1">
      <c r="A394" s="703">
        <v>384</v>
      </c>
      <c r="B394" s="704"/>
      <c r="C394" s="167"/>
      <c r="D394" s="151"/>
      <c r="E394" s="151"/>
      <c r="F394" s="152"/>
      <c r="G394" s="159"/>
      <c r="H394" s="160"/>
      <c r="I394" s="173"/>
      <c r="J394" s="160"/>
      <c r="K394" s="173"/>
      <c r="L394" s="161"/>
      <c r="M394" s="162"/>
      <c r="N394" s="172"/>
      <c r="O394" s="161"/>
      <c r="P394" s="163"/>
      <c r="Q394" s="156">
        <f t="shared" si="5"/>
        <v>0</v>
      </c>
      <c r="R394" s="164"/>
      <c r="S394" s="165"/>
    </row>
    <row r="395" spans="1:19" ht="18" hidden="1" customHeight="1">
      <c r="A395" s="703">
        <v>385</v>
      </c>
      <c r="B395" s="704"/>
      <c r="C395" s="167"/>
      <c r="D395" s="151"/>
      <c r="E395" s="151"/>
      <c r="F395" s="152"/>
      <c r="G395" s="159"/>
      <c r="H395" s="160"/>
      <c r="I395" s="172"/>
      <c r="J395" s="162"/>
      <c r="K395" s="172"/>
      <c r="L395" s="161"/>
      <c r="M395" s="162"/>
      <c r="N395" s="172"/>
      <c r="O395" s="161"/>
      <c r="P395" s="163"/>
      <c r="Q395" s="156">
        <f t="shared" si="5"/>
        <v>0</v>
      </c>
      <c r="R395" s="164"/>
      <c r="S395" s="165"/>
    </row>
    <row r="396" spans="1:19" ht="18" hidden="1" customHeight="1">
      <c r="A396" s="703">
        <v>386</v>
      </c>
      <c r="B396" s="704"/>
      <c r="C396" s="167"/>
      <c r="D396" s="151"/>
      <c r="E396" s="151"/>
      <c r="F396" s="152"/>
      <c r="G396" s="159"/>
      <c r="H396" s="160"/>
      <c r="I396" s="172"/>
      <c r="J396" s="162"/>
      <c r="K396" s="172"/>
      <c r="L396" s="161"/>
      <c r="M396" s="162"/>
      <c r="N396" s="172"/>
      <c r="O396" s="161"/>
      <c r="P396" s="163"/>
      <c r="Q396" s="156">
        <f t="shared" ref="Q396:Q459" si="6">IF(I396="",0,INT(SUM(PRODUCT(I396,K396,N396))))</f>
        <v>0</v>
      </c>
      <c r="R396" s="164"/>
      <c r="S396" s="165"/>
    </row>
    <row r="397" spans="1:19" ht="18" hidden="1" customHeight="1">
      <c r="A397" s="703">
        <v>387</v>
      </c>
      <c r="B397" s="704"/>
      <c r="C397" s="167"/>
      <c r="D397" s="151"/>
      <c r="E397" s="151"/>
      <c r="F397" s="152"/>
      <c r="G397" s="159"/>
      <c r="H397" s="160"/>
      <c r="I397" s="172"/>
      <c r="J397" s="162"/>
      <c r="K397" s="172"/>
      <c r="L397" s="161"/>
      <c r="M397" s="162"/>
      <c r="N397" s="172"/>
      <c r="O397" s="161"/>
      <c r="P397" s="163"/>
      <c r="Q397" s="156">
        <f t="shared" si="6"/>
        <v>0</v>
      </c>
      <c r="R397" s="164"/>
      <c r="S397" s="165"/>
    </row>
    <row r="398" spans="1:19" ht="18" hidden="1" customHeight="1">
      <c r="A398" s="703">
        <v>388</v>
      </c>
      <c r="B398" s="704"/>
      <c r="C398" s="167"/>
      <c r="D398" s="151"/>
      <c r="E398" s="151"/>
      <c r="F398" s="152"/>
      <c r="G398" s="159"/>
      <c r="H398" s="160"/>
      <c r="I398" s="172"/>
      <c r="J398" s="162"/>
      <c r="K398" s="172"/>
      <c r="L398" s="161"/>
      <c r="M398" s="162"/>
      <c r="N398" s="172"/>
      <c r="O398" s="161"/>
      <c r="P398" s="163"/>
      <c r="Q398" s="156">
        <f t="shared" si="6"/>
        <v>0</v>
      </c>
      <c r="R398" s="164"/>
      <c r="S398" s="165"/>
    </row>
    <row r="399" spans="1:19" ht="18" hidden="1" customHeight="1">
      <c r="A399" s="703">
        <v>389</v>
      </c>
      <c r="B399" s="704"/>
      <c r="C399" s="167"/>
      <c r="D399" s="151"/>
      <c r="E399" s="151"/>
      <c r="F399" s="152"/>
      <c r="G399" s="159"/>
      <c r="H399" s="160"/>
      <c r="I399" s="172"/>
      <c r="J399" s="162"/>
      <c r="K399" s="172"/>
      <c r="L399" s="161"/>
      <c r="M399" s="162"/>
      <c r="N399" s="172"/>
      <c r="O399" s="161"/>
      <c r="P399" s="163"/>
      <c r="Q399" s="156">
        <f t="shared" si="6"/>
        <v>0</v>
      </c>
      <c r="R399" s="164"/>
      <c r="S399" s="165"/>
    </row>
    <row r="400" spans="1:19" ht="18" hidden="1" customHeight="1">
      <c r="A400" s="703">
        <v>390</v>
      </c>
      <c r="B400" s="704"/>
      <c r="C400" s="167"/>
      <c r="D400" s="151"/>
      <c r="E400" s="151"/>
      <c r="F400" s="152"/>
      <c r="G400" s="159"/>
      <c r="H400" s="160"/>
      <c r="I400" s="172"/>
      <c r="J400" s="162"/>
      <c r="K400" s="172"/>
      <c r="L400" s="161"/>
      <c r="M400" s="162"/>
      <c r="N400" s="172"/>
      <c r="O400" s="161"/>
      <c r="P400" s="163"/>
      <c r="Q400" s="156">
        <f t="shared" si="6"/>
        <v>0</v>
      </c>
      <c r="R400" s="164"/>
      <c r="S400" s="165"/>
    </row>
    <row r="401" spans="1:19" ht="18" hidden="1" customHeight="1">
      <c r="A401" s="703">
        <v>391</v>
      </c>
      <c r="B401" s="704"/>
      <c r="C401" s="167"/>
      <c r="D401" s="151"/>
      <c r="E401" s="151"/>
      <c r="F401" s="152"/>
      <c r="G401" s="159"/>
      <c r="H401" s="160"/>
      <c r="I401" s="172"/>
      <c r="J401" s="162"/>
      <c r="K401" s="172"/>
      <c r="L401" s="161"/>
      <c r="M401" s="162"/>
      <c r="N401" s="172"/>
      <c r="O401" s="161"/>
      <c r="P401" s="163"/>
      <c r="Q401" s="156">
        <f t="shared" si="6"/>
        <v>0</v>
      </c>
      <c r="R401" s="164"/>
      <c r="S401" s="165"/>
    </row>
    <row r="402" spans="1:19" ht="18" hidden="1" customHeight="1">
      <c r="A402" s="703">
        <v>392</v>
      </c>
      <c r="B402" s="704"/>
      <c r="C402" s="167"/>
      <c r="D402" s="151"/>
      <c r="E402" s="151"/>
      <c r="F402" s="152"/>
      <c r="G402" s="159"/>
      <c r="H402" s="160"/>
      <c r="I402" s="172"/>
      <c r="J402" s="162"/>
      <c r="K402" s="172"/>
      <c r="L402" s="161"/>
      <c r="M402" s="162"/>
      <c r="N402" s="172"/>
      <c r="O402" s="161"/>
      <c r="P402" s="163"/>
      <c r="Q402" s="156">
        <f t="shared" si="6"/>
        <v>0</v>
      </c>
      <c r="R402" s="164"/>
      <c r="S402" s="165"/>
    </row>
    <row r="403" spans="1:19" ht="18" hidden="1" customHeight="1">
      <c r="A403" s="703">
        <v>393</v>
      </c>
      <c r="B403" s="704"/>
      <c r="C403" s="167"/>
      <c r="D403" s="151"/>
      <c r="E403" s="151"/>
      <c r="F403" s="152"/>
      <c r="G403" s="159"/>
      <c r="H403" s="160"/>
      <c r="I403" s="172"/>
      <c r="J403" s="162"/>
      <c r="K403" s="172"/>
      <c r="L403" s="161"/>
      <c r="M403" s="162"/>
      <c r="N403" s="172"/>
      <c r="O403" s="161"/>
      <c r="P403" s="163"/>
      <c r="Q403" s="156">
        <f t="shared" si="6"/>
        <v>0</v>
      </c>
      <c r="R403" s="164"/>
      <c r="S403" s="165"/>
    </row>
    <row r="404" spans="1:19" ht="18" hidden="1" customHeight="1">
      <c r="A404" s="703">
        <v>394</v>
      </c>
      <c r="B404" s="704"/>
      <c r="C404" s="167"/>
      <c r="D404" s="151"/>
      <c r="E404" s="151"/>
      <c r="F404" s="152"/>
      <c r="G404" s="159"/>
      <c r="H404" s="160"/>
      <c r="I404" s="172"/>
      <c r="J404" s="162"/>
      <c r="K404" s="172"/>
      <c r="L404" s="161"/>
      <c r="M404" s="162"/>
      <c r="N404" s="172"/>
      <c r="O404" s="161"/>
      <c r="P404" s="163"/>
      <c r="Q404" s="156">
        <f t="shared" si="6"/>
        <v>0</v>
      </c>
      <c r="R404" s="164"/>
      <c r="S404" s="165"/>
    </row>
    <row r="405" spans="1:19" ht="18" hidden="1" customHeight="1">
      <c r="A405" s="703">
        <v>395</v>
      </c>
      <c r="B405" s="704"/>
      <c r="C405" s="167"/>
      <c r="D405" s="151"/>
      <c r="E405" s="151"/>
      <c r="F405" s="152"/>
      <c r="G405" s="159"/>
      <c r="H405" s="160"/>
      <c r="I405" s="172"/>
      <c r="J405" s="162"/>
      <c r="K405" s="172"/>
      <c r="L405" s="161"/>
      <c r="M405" s="162"/>
      <c r="N405" s="172"/>
      <c r="O405" s="161"/>
      <c r="P405" s="163"/>
      <c r="Q405" s="156">
        <f t="shared" si="6"/>
        <v>0</v>
      </c>
      <c r="R405" s="164"/>
      <c r="S405" s="165"/>
    </row>
    <row r="406" spans="1:19" ht="18" hidden="1" customHeight="1">
      <c r="A406" s="703">
        <v>396</v>
      </c>
      <c r="B406" s="704"/>
      <c r="C406" s="167"/>
      <c r="D406" s="151"/>
      <c r="E406" s="151"/>
      <c r="F406" s="152"/>
      <c r="G406" s="159"/>
      <c r="H406" s="160"/>
      <c r="I406" s="172"/>
      <c r="J406" s="162"/>
      <c r="K406" s="172"/>
      <c r="L406" s="161"/>
      <c r="M406" s="162"/>
      <c r="N406" s="172"/>
      <c r="O406" s="161"/>
      <c r="P406" s="163"/>
      <c r="Q406" s="156">
        <f t="shared" si="6"/>
        <v>0</v>
      </c>
      <c r="R406" s="164"/>
      <c r="S406" s="165"/>
    </row>
    <row r="407" spans="1:19" ht="18" hidden="1" customHeight="1">
      <c r="A407" s="703">
        <v>397</v>
      </c>
      <c r="B407" s="704"/>
      <c r="C407" s="167"/>
      <c r="D407" s="151"/>
      <c r="E407" s="151"/>
      <c r="F407" s="152"/>
      <c r="G407" s="159"/>
      <c r="H407" s="160"/>
      <c r="I407" s="172"/>
      <c r="J407" s="162"/>
      <c r="K407" s="172"/>
      <c r="L407" s="161"/>
      <c r="M407" s="162"/>
      <c r="N407" s="172"/>
      <c r="O407" s="161"/>
      <c r="P407" s="163"/>
      <c r="Q407" s="156">
        <f t="shared" si="6"/>
        <v>0</v>
      </c>
      <c r="R407" s="164"/>
      <c r="S407" s="165"/>
    </row>
    <row r="408" spans="1:19" ht="18" hidden="1" customHeight="1">
      <c r="A408" s="703">
        <v>398</v>
      </c>
      <c r="B408" s="704"/>
      <c r="C408" s="167"/>
      <c r="D408" s="151"/>
      <c r="E408" s="151"/>
      <c r="F408" s="152"/>
      <c r="G408" s="159"/>
      <c r="H408" s="160"/>
      <c r="I408" s="172"/>
      <c r="J408" s="162"/>
      <c r="K408" s="172"/>
      <c r="L408" s="161"/>
      <c r="M408" s="162"/>
      <c r="N408" s="172"/>
      <c r="O408" s="161"/>
      <c r="P408" s="163"/>
      <c r="Q408" s="156">
        <f t="shared" si="6"/>
        <v>0</v>
      </c>
      <c r="R408" s="164"/>
      <c r="S408" s="165"/>
    </row>
    <row r="409" spans="1:19" ht="18" hidden="1" customHeight="1">
      <c r="A409" s="703">
        <v>399</v>
      </c>
      <c r="B409" s="704"/>
      <c r="C409" s="167"/>
      <c r="D409" s="151"/>
      <c r="E409" s="151"/>
      <c r="F409" s="152"/>
      <c r="G409" s="159"/>
      <c r="H409" s="160"/>
      <c r="I409" s="172"/>
      <c r="J409" s="162"/>
      <c r="K409" s="172"/>
      <c r="L409" s="161"/>
      <c r="M409" s="162"/>
      <c r="N409" s="172"/>
      <c r="O409" s="161"/>
      <c r="P409" s="163"/>
      <c r="Q409" s="156">
        <f t="shared" si="6"/>
        <v>0</v>
      </c>
      <c r="R409" s="164"/>
      <c r="S409" s="165"/>
    </row>
    <row r="410" spans="1:19" ht="18" hidden="1" customHeight="1">
      <c r="A410" s="703">
        <v>400</v>
      </c>
      <c r="B410" s="704"/>
      <c r="C410" s="167"/>
      <c r="D410" s="151"/>
      <c r="E410" s="151"/>
      <c r="F410" s="152"/>
      <c r="G410" s="159"/>
      <c r="H410" s="160"/>
      <c r="I410" s="172"/>
      <c r="J410" s="162"/>
      <c r="K410" s="172"/>
      <c r="L410" s="161"/>
      <c r="M410" s="162"/>
      <c r="N410" s="172"/>
      <c r="O410" s="161"/>
      <c r="P410" s="163"/>
      <c r="Q410" s="156">
        <f t="shared" si="6"/>
        <v>0</v>
      </c>
      <c r="R410" s="164"/>
      <c r="S410" s="165"/>
    </row>
    <row r="411" spans="1:19" ht="18" hidden="1" customHeight="1">
      <c r="A411" s="703">
        <v>401</v>
      </c>
      <c r="B411" s="704"/>
      <c r="C411" s="167"/>
      <c r="D411" s="151"/>
      <c r="E411" s="151"/>
      <c r="F411" s="152"/>
      <c r="G411" s="159"/>
      <c r="H411" s="160"/>
      <c r="I411" s="172"/>
      <c r="J411" s="162"/>
      <c r="K411" s="172"/>
      <c r="L411" s="161"/>
      <c r="M411" s="162"/>
      <c r="N411" s="172"/>
      <c r="O411" s="161"/>
      <c r="P411" s="163"/>
      <c r="Q411" s="156">
        <f t="shared" si="6"/>
        <v>0</v>
      </c>
      <c r="R411" s="164"/>
      <c r="S411" s="165"/>
    </row>
    <row r="412" spans="1:19" ht="18" hidden="1" customHeight="1">
      <c r="A412" s="703">
        <v>402</v>
      </c>
      <c r="B412" s="704"/>
      <c r="C412" s="167"/>
      <c r="D412" s="151"/>
      <c r="E412" s="151"/>
      <c r="F412" s="152"/>
      <c r="G412" s="159"/>
      <c r="H412" s="160"/>
      <c r="I412" s="172"/>
      <c r="J412" s="162"/>
      <c r="K412" s="172"/>
      <c r="L412" s="161"/>
      <c r="M412" s="162"/>
      <c r="N412" s="172"/>
      <c r="O412" s="161"/>
      <c r="P412" s="163"/>
      <c r="Q412" s="156">
        <f t="shared" si="6"/>
        <v>0</v>
      </c>
      <c r="R412" s="164"/>
      <c r="S412" s="165"/>
    </row>
    <row r="413" spans="1:19" ht="18" hidden="1" customHeight="1">
      <c r="A413" s="703">
        <v>403</v>
      </c>
      <c r="B413" s="704"/>
      <c r="C413" s="167"/>
      <c r="D413" s="151"/>
      <c r="E413" s="151"/>
      <c r="F413" s="152"/>
      <c r="G413" s="159"/>
      <c r="H413" s="160"/>
      <c r="I413" s="172"/>
      <c r="J413" s="162"/>
      <c r="K413" s="172"/>
      <c r="L413" s="161"/>
      <c r="M413" s="162"/>
      <c r="N413" s="172"/>
      <c r="O413" s="161"/>
      <c r="P413" s="163"/>
      <c r="Q413" s="156">
        <f t="shared" si="6"/>
        <v>0</v>
      </c>
      <c r="R413" s="164"/>
      <c r="S413" s="165"/>
    </row>
    <row r="414" spans="1:19" ht="18" hidden="1" customHeight="1">
      <c r="A414" s="703">
        <v>404</v>
      </c>
      <c r="B414" s="704"/>
      <c r="C414" s="167"/>
      <c r="D414" s="151"/>
      <c r="E414" s="151"/>
      <c r="F414" s="152"/>
      <c r="G414" s="159"/>
      <c r="H414" s="160"/>
      <c r="I414" s="172"/>
      <c r="J414" s="162"/>
      <c r="K414" s="172"/>
      <c r="L414" s="161"/>
      <c r="M414" s="162"/>
      <c r="N414" s="172"/>
      <c r="O414" s="161"/>
      <c r="P414" s="163"/>
      <c r="Q414" s="156">
        <f t="shared" si="6"/>
        <v>0</v>
      </c>
      <c r="R414" s="164"/>
      <c r="S414" s="165"/>
    </row>
    <row r="415" spans="1:19" ht="18" hidden="1" customHeight="1">
      <c r="A415" s="703">
        <v>405</v>
      </c>
      <c r="B415" s="704"/>
      <c r="C415" s="167"/>
      <c r="D415" s="151"/>
      <c r="E415" s="151"/>
      <c r="F415" s="152"/>
      <c r="G415" s="159"/>
      <c r="H415" s="160"/>
      <c r="I415" s="172"/>
      <c r="J415" s="162"/>
      <c r="K415" s="172"/>
      <c r="L415" s="161"/>
      <c r="M415" s="162"/>
      <c r="N415" s="172"/>
      <c r="O415" s="161"/>
      <c r="P415" s="163"/>
      <c r="Q415" s="156">
        <f t="shared" si="6"/>
        <v>0</v>
      </c>
      <c r="R415" s="164"/>
      <c r="S415" s="165"/>
    </row>
    <row r="416" spans="1:19" ht="18" hidden="1" customHeight="1">
      <c r="A416" s="703">
        <v>406</v>
      </c>
      <c r="B416" s="704"/>
      <c r="C416" s="167"/>
      <c r="D416" s="151"/>
      <c r="E416" s="151"/>
      <c r="F416" s="152"/>
      <c r="G416" s="159"/>
      <c r="H416" s="160"/>
      <c r="I416" s="172"/>
      <c r="J416" s="162"/>
      <c r="K416" s="172"/>
      <c r="L416" s="161"/>
      <c r="M416" s="162"/>
      <c r="N416" s="172"/>
      <c r="O416" s="161"/>
      <c r="P416" s="163"/>
      <c r="Q416" s="156">
        <f t="shared" si="6"/>
        <v>0</v>
      </c>
      <c r="R416" s="164"/>
      <c r="S416" s="165"/>
    </row>
    <row r="417" spans="1:19" ht="18" hidden="1" customHeight="1">
      <c r="A417" s="703">
        <v>407</v>
      </c>
      <c r="B417" s="704"/>
      <c r="C417" s="167"/>
      <c r="D417" s="151"/>
      <c r="E417" s="151"/>
      <c r="F417" s="152"/>
      <c r="G417" s="159"/>
      <c r="H417" s="160"/>
      <c r="I417" s="172"/>
      <c r="J417" s="162"/>
      <c r="K417" s="172"/>
      <c r="L417" s="161"/>
      <c r="M417" s="162"/>
      <c r="N417" s="172"/>
      <c r="O417" s="161"/>
      <c r="P417" s="163"/>
      <c r="Q417" s="156">
        <f t="shared" si="6"/>
        <v>0</v>
      </c>
      <c r="R417" s="164"/>
      <c r="S417" s="165"/>
    </row>
    <row r="418" spans="1:19" ht="18" hidden="1" customHeight="1">
      <c r="A418" s="703">
        <v>408</v>
      </c>
      <c r="B418" s="704"/>
      <c r="C418" s="167"/>
      <c r="D418" s="151"/>
      <c r="E418" s="151"/>
      <c r="F418" s="152"/>
      <c r="G418" s="159"/>
      <c r="H418" s="160"/>
      <c r="I418" s="172"/>
      <c r="J418" s="162"/>
      <c r="K418" s="172"/>
      <c r="L418" s="161"/>
      <c r="M418" s="162"/>
      <c r="N418" s="172"/>
      <c r="O418" s="161"/>
      <c r="P418" s="163"/>
      <c r="Q418" s="156">
        <f t="shared" si="6"/>
        <v>0</v>
      </c>
      <c r="R418" s="164"/>
      <c r="S418" s="165"/>
    </row>
    <row r="419" spans="1:19" ht="18" hidden="1" customHeight="1">
      <c r="A419" s="703">
        <v>409</v>
      </c>
      <c r="B419" s="704"/>
      <c r="C419" s="167"/>
      <c r="D419" s="151"/>
      <c r="E419" s="151"/>
      <c r="F419" s="152"/>
      <c r="G419" s="159"/>
      <c r="H419" s="160"/>
      <c r="I419" s="172"/>
      <c r="J419" s="162"/>
      <c r="K419" s="172"/>
      <c r="L419" s="161"/>
      <c r="M419" s="162"/>
      <c r="N419" s="172"/>
      <c r="O419" s="161"/>
      <c r="P419" s="163"/>
      <c r="Q419" s="156">
        <f t="shared" si="6"/>
        <v>0</v>
      </c>
      <c r="R419" s="164"/>
      <c r="S419" s="165"/>
    </row>
    <row r="420" spans="1:19" ht="18" hidden="1" customHeight="1">
      <c r="A420" s="703">
        <v>410</v>
      </c>
      <c r="B420" s="704"/>
      <c r="C420" s="167"/>
      <c r="D420" s="151"/>
      <c r="E420" s="151"/>
      <c r="F420" s="152"/>
      <c r="G420" s="159"/>
      <c r="H420" s="160"/>
      <c r="I420" s="172"/>
      <c r="J420" s="162"/>
      <c r="K420" s="172"/>
      <c r="L420" s="161"/>
      <c r="M420" s="162"/>
      <c r="N420" s="172"/>
      <c r="O420" s="161"/>
      <c r="P420" s="163"/>
      <c r="Q420" s="156">
        <f t="shared" si="6"/>
        <v>0</v>
      </c>
      <c r="R420" s="164"/>
      <c r="S420" s="165"/>
    </row>
    <row r="421" spans="1:19" ht="18" hidden="1" customHeight="1">
      <c r="A421" s="703">
        <v>411</v>
      </c>
      <c r="B421" s="704"/>
      <c r="C421" s="167"/>
      <c r="D421" s="151"/>
      <c r="E421" s="151"/>
      <c r="F421" s="152"/>
      <c r="G421" s="159"/>
      <c r="H421" s="160"/>
      <c r="I421" s="172"/>
      <c r="J421" s="162"/>
      <c r="K421" s="172"/>
      <c r="L421" s="161"/>
      <c r="M421" s="162"/>
      <c r="N421" s="172"/>
      <c r="O421" s="161"/>
      <c r="P421" s="163"/>
      <c r="Q421" s="156">
        <f t="shared" si="6"/>
        <v>0</v>
      </c>
      <c r="R421" s="164"/>
      <c r="S421" s="165"/>
    </row>
    <row r="422" spans="1:19" ht="18" hidden="1" customHeight="1">
      <c r="A422" s="703">
        <v>412</v>
      </c>
      <c r="B422" s="704"/>
      <c r="C422" s="167"/>
      <c r="D422" s="151"/>
      <c r="E422" s="151"/>
      <c r="F422" s="152"/>
      <c r="G422" s="159"/>
      <c r="H422" s="160"/>
      <c r="I422" s="172"/>
      <c r="J422" s="162"/>
      <c r="K422" s="172"/>
      <c r="L422" s="161"/>
      <c r="M422" s="162"/>
      <c r="N422" s="172"/>
      <c r="O422" s="161"/>
      <c r="P422" s="163"/>
      <c r="Q422" s="156">
        <f t="shared" si="6"/>
        <v>0</v>
      </c>
      <c r="R422" s="164"/>
      <c r="S422" s="165"/>
    </row>
    <row r="423" spans="1:19" ht="18" hidden="1" customHeight="1">
      <c r="A423" s="703">
        <v>413</v>
      </c>
      <c r="B423" s="704"/>
      <c r="C423" s="167"/>
      <c r="D423" s="151"/>
      <c r="E423" s="151"/>
      <c r="F423" s="152"/>
      <c r="G423" s="159"/>
      <c r="H423" s="160"/>
      <c r="I423" s="172"/>
      <c r="J423" s="162"/>
      <c r="K423" s="172"/>
      <c r="L423" s="161"/>
      <c r="M423" s="162"/>
      <c r="N423" s="172"/>
      <c r="O423" s="161"/>
      <c r="P423" s="163"/>
      <c r="Q423" s="156">
        <f t="shared" si="6"/>
        <v>0</v>
      </c>
      <c r="R423" s="164"/>
      <c r="S423" s="165"/>
    </row>
    <row r="424" spans="1:19" ht="18" hidden="1" customHeight="1">
      <c r="A424" s="703">
        <v>414</v>
      </c>
      <c r="B424" s="704"/>
      <c r="C424" s="167"/>
      <c r="D424" s="151"/>
      <c r="E424" s="151"/>
      <c r="F424" s="152"/>
      <c r="G424" s="159"/>
      <c r="H424" s="160"/>
      <c r="I424" s="172"/>
      <c r="J424" s="162"/>
      <c r="K424" s="172"/>
      <c r="L424" s="161"/>
      <c r="M424" s="162"/>
      <c r="N424" s="172"/>
      <c r="O424" s="161"/>
      <c r="P424" s="163"/>
      <c r="Q424" s="156">
        <f t="shared" si="6"/>
        <v>0</v>
      </c>
      <c r="R424" s="164"/>
      <c r="S424" s="165"/>
    </row>
    <row r="425" spans="1:19" ht="18" hidden="1" customHeight="1">
      <c r="A425" s="703">
        <v>415</v>
      </c>
      <c r="B425" s="704"/>
      <c r="C425" s="167"/>
      <c r="D425" s="151"/>
      <c r="E425" s="151"/>
      <c r="F425" s="152"/>
      <c r="G425" s="159"/>
      <c r="H425" s="160"/>
      <c r="I425" s="172"/>
      <c r="J425" s="162"/>
      <c r="K425" s="172"/>
      <c r="L425" s="161"/>
      <c r="M425" s="162"/>
      <c r="N425" s="172"/>
      <c r="O425" s="161"/>
      <c r="P425" s="163"/>
      <c r="Q425" s="156">
        <f t="shared" si="6"/>
        <v>0</v>
      </c>
      <c r="R425" s="164"/>
      <c r="S425" s="165"/>
    </row>
    <row r="426" spans="1:19" ht="18" hidden="1" customHeight="1">
      <c r="A426" s="703">
        <v>416</v>
      </c>
      <c r="B426" s="704"/>
      <c r="C426" s="167"/>
      <c r="D426" s="151"/>
      <c r="E426" s="151"/>
      <c r="F426" s="152"/>
      <c r="G426" s="159"/>
      <c r="H426" s="160"/>
      <c r="I426" s="172"/>
      <c r="J426" s="162"/>
      <c r="K426" s="172"/>
      <c r="L426" s="161"/>
      <c r="M426" s="162"/>
      <c r="N426" s="172"/>
      <c r="O426" s="161"/>
      <c r="P426" s="163"/>
      <c r="Q426" s="156">
        <f t="shared" si="6"/>
        <v>0</v>
      </c>
      <c r="R426" s="164"/>
      <c r="S426" s="165"/>
    </row>
    <row r="427" spans="1:19" ht="18" hidden="1" customHeight="1">
      <c r="A427" s="703">
        <v>417</v>
      </c>
      <c r="B427" s="704"/>
      <c r="C427" s="167"/>
      <c r="D427" s="151"/>
      <c r="E427" s="151"/>
      <c r="F427" s="152"/>
      <c r="G427" s="159"/>
      <c r="H427" s="160"/>
      <c r="I427" s="172"/>
      <c r="J427" s="162"/>
      <c r="K427" s="172"/>
      <c r="L427" s="161"/>
      <c r="M427" s="162"/>
      <c r="N427" s="172"/>
      <c r="O427" s="161"/>
      <c r="P427" s="163"/>
      <c r="Q427" s="156">
        <f t="shared" si="6"/>
        <v>0</v>
      </c>
      <c r="R427" s="164"/>
      <c r="S427" s="165"/>
    </row>
    <row r="428" spans="1:19" ht="18" hidden="1" customHeight="1">
      <c r="A428" s="703">
        <v>418</v>
      </c>
      <c r="B428" s="704"/>
      <c r="C428" s="167"/>
      <c r="D428" s="151"/>
      <c r="E428" s="151"/>
      <c r="F428" s="152"/>
      <c r="G428" s="159"/>
      <c r="H428" s="160"/>
      <c r="I428" s="172"/>
      <c r="J428" s="162"/>
      <c r="K428" s="172"/>
      <c r="L428" s="161"/>
      <c r="M428" s="162"/>
      <c r="N428" s="172"/>
      <c r="O428" s="161"/>
      <c r="P428" s="163"/>
      <c r="Q428" s="156">
        <f t="shared" si="6"/>
        <v>0</v>
      </c>
      <c r="R428" s="164"/>
      <c r="S428" s="165"/>
    </row>
    <row r="429" spans="1:19" ht="18" hidden="1" customHeight="1">
      <c r="A429" s="703">
        <v>419</v>
      </c>
      <c r="B429" s="704"/>
      <c r="C429" s="167"/>
      <c r="D429" s="151"/>
      <c r="E429" s="151"/>
      <c r="F429" s="152"/>
      <c r="G429" s="159"/>
      <c r="H429" s="160"/>
      <c r="I429" s="172"/>
      <c r="J429" s="162"/>
      <c r="K429" s="172"/>
      <c r="L429" s="161"/>
      <c r="M429" s="162"/>
      <c r="N429" s="172"/>
      <c r="O429" s="161"/>
      <c r="P429" s="163"/>
      <c r="Q429" s="156">
        <f t="shared" si="6"/>
        <v>0</v>
      </c>
      <c r="R429" s="164"/>
      <c r="S429" s="165"/>
    </row>
    <row r="430" spans="1:19" ht="18" hidden="1" customHeight="1">
      <c r="A430" s="703">
        <v>420</v>
      </c>
      <c r="B430" s="704"/>
      <c r="C430" s="167"/>
      <c r="D430" s="151"/>
      <c r="E430" s="151"/>
      <c r="F430" s="152"/>
      <c r="G430" s="159"/>
      <c r="H430" s="160"/>
      <c r="I430" s="172"/>
      <c r="J430" s="162"/>
      <c r="K430" s="172"/>
      <c r="L430" s="161"/>
      <c r="M430" s="162"/>
      <c r="N430" s="172"/>
      <c r="O430" s="161"/>
      <c r="P430" s="163"/>
      <c r="Q430" s="156">
        <f t="shared" si="6"/>
        <v>0</v>
      </c>
      <c r="R430" s="164"/>
      <c r="S430" s="165"/>
    </row>
    <row r="431" spans="1:19" ht="18" hidden="1" customHeight="1">
      <c r="A431" s="703">
        <v>421</v>
      </c>
      <c r="B431" s="704"/>
      <c r="C431" s="167"/>
      <c r="D431" s="151"/>
      <c r="E431" s="151"/>
      <c r="F431" s="152"/>
      <c r="G431" s="159"/>
      <c r="H431" s="160"/>
      <c r="I431" s="172"/>
      <c r="J431" s="162"/>
      <c r="K431" s="172"/>
      <c r="L431" s="161"/>
      <c r="M431" s="162"/>
      <c r="N431" s="172"/>
      <c r="O431" s="161"/>
      <c r="P431" s="163"/>
      <c r="Q431" s="156">
        <f t="shared" si="6"/>
        <v>0</v>
      </c>
      <c r="R431" s="164"/>
      <c r="S431" s="165"/>
    </row>
    <row r="432" spans="1:19" ht="18" hidden="1" customHeight="1">
      <c r="A432" s="703">
        <v>422</v>
      </c>
      <c r="B432" s="704"/>
      <c r="C432" s="167"/>
      <c r="D432" s="151"/>
      <c r="E432" s="151"/>
      <c r="F432" s="152"/>
      <c r="G432" s="159"/>
      <c r="H432" s="160"/>
      <c r="I432" s="172"/>
      <c r="J432" s="162"/>
      <c r="K432" s="172"/>
      <c r="L432" s="161"/>
      <c r="M432" s="162"/>
      <c r="N432" s="172"/>
      <c r="O432" s="161"/>
      <c r="P432" s="163"/>
      <c r="Q432" s="156">
        <f t="shared" si="6"/>
        <v>0</v>
      </c>
      <c r="R432" s="164"/>
      <c r="S432" s="165"/>
    </row>
    <row r="433" spans="1:19" ht="18" hidden="1" customHeight="1">
      <c r="A433" s="703">
        <v>423</v>
      </c>
      <c r="B433" s="704"/>
      <c r="C433" s="167"/>
      <c r="D433" s="151"/>
      <c r="E433" s="151"/>
      <c r="F433" s="152"/>
      <c r="G433" s="159"/>
      <c r="H433" s="160"/>
      <c r="I433" s="172"/>
      <c r="J433" s="162"/>
      <c r="K433" s="172"/>
      <c r="L433" s="161"/>
      <c r="M433" s="162"/>
      <c r="N433" s="172"/>
      <c r="O433" s="161"/>
      <c r="P433" s="163"/>
      <c r="Q433" s="156">
        <f t="shared" si="6"/>
        <v>0</v>
      </c>
      <c r="R433" s="164"/>
      <c r="S433" s="165"/>
    </row>
    <row r="434" spans="1:19" ht="18" hidden="1" customHeight="1">
      <c r="A434" s="703">
        <v>424</v>
      </c>
      <c r="B434" s="704"/>
      <c r="C434" s="167"/>
      <c r="D434" s="151"/>
      <c r="E434" s="151"/>
      <c r="F434" s="152"/>
      <c r="G434" s="159"/>
      <c r="H434" s="160"/>
      <c r="I434" s="172"/>
      <c r="J434" s="162"/>
      <c r="K434" s="172"/>
      <c r="L434" s="161"/>
      <c r="M434" s="162"/>
      <c r="N434" s="172"/>
      <c r="O434" s="161"/>
      <c r="P434" s="163"/>
      <c r="Q434" s="156">
        <f t="shared" si="6"/>
        <v>0</v>
      </c>
      <c r="R434" s="164"/>
      <c r="S434" s="165"/>
    </row>
    <row r="435" spans="1:19" ht="18" hidden="1" customHeight="1">
      <c r="A435" s="703">
        <v>425</v>
      </c>
      <c r="B435" s="704"/>
      <c r="C435" s="167"/>
      <c r="D435" s="151"/>
      <c r="E435" s="151"/>
      <c r="F435" s="152"/>
      <c r="G435" s="159"/>
      <c r="H435" s="160"/>
      <c r="I435" s="172"/>
      <c r="J435" s="162"/>
      <c r="K435" s="172"/>
      <c r="L435" s="161"/>
      <c r="M435" s="162"/>
      <c r="N435" s="172"/>
      <c r="O435" s="161"/>
      <c r="P435" s="163"/>
      <c r="Q435" s="156">
        <f t="shared" si="6"/>
        <v>0</v>
      </c>
      <c r="R435" s="164"/>
      <c r="S435" s="165"/>
    </row>
    <row r="436" spans="1:19" ht="18" hidden="1" customHeight="1">
      <c r="A436" s="703">
        <v>426</v>
      </c>
      <c r="B436" s="704"/>
      <c r="C436" s="167"/>
      <c r="D436" s="151"/>
      <c r="E436" s="151"/>
      <c r="F436" s="152"/>
      <c r="G436" s="159"/>
      <c r="H436" s="160"/>
      <c r="I436" s="172"/>
      <c r="J436" s="162"/>
      <c r="K436" s="172"/>
      <c r="L436" s="161"/>
      <c r="M436" s="162"/>
      <c r="N436" s="172"/>
      <c r="O436" s="161"/>
      <c r="P436" s="163"/>
      <c r="Q436" s="156">
        <f t="shared" si="6"/>
        <v>0</v>
      </c>
      <c r="R436" s="164"/>
      <c r="S436" s="165"/>
    </row>
    <row r="437" spans="1:19" ht="18" hidden="1" customHeight="1">
      <c r="A437" s="703">
        <v>427</v>
      </c>
      <c r="B437" s="704"/>
      <c r="C437" s="167"/>
      <c r="D437" s="151"/>
      <c r="E437" s="151"/>
      <c r="F437" s="152"/>
      <c r="G437" s="159"/>
      <c r="H437" s="160"/>
      <c r="I437" s="172"/>
      <c r="J437" s="162"/>
      <c r="K437" s="172"/>
      <c r="L437" s="161"/>
      <c r="M437" s="162"/>
      <c r="N437" s="172"/>
      <c r="O437" s="161"/>
      <c r="P437" s="163"/>
      <c r="Q437" s="156">
        <f t="shared" si="6"/>
        <v>0</v>
      </c>
      <c r="R437" s="164"/>
      <c r="S437" s="165"/>
    </row>
    <row r="438" spans="1:19" ht="18" hidden="1" customHeight="1">
      <c r="A438" s="703">
        <v>428</v>
      </c>
      <c r="B438" s="704"/>
      <c r="C438" s="167"/>
      <c r="D438" s="151"/>
      <c r="E438" s="151"/>
      <c r="F438" s="152"/>
      <c r="G438" s="159"/>
      <c r="H438" s="160"/>
      <c r="I438" s="172"/>
      <c r="J438" s="162"/>
      <c r="K438" s="172"/>
      <c r="L438" s="161"/>
      <c r="M438" s="162"/>
      <c r="N438" s="172"/>
      <c r="O438" s="161"/>
      <c r="P438" s="163"/>
      <c r="Q438" s="156">
        <f t="shared" si="6"/>
        <v>0</v>
      </c>
      <c r="R438" s="164"/>
      <c r="S438" s="165"/>
    </row>
    <row r="439" spans="1:19" ht="18" hidden="1" customHeight="1">
      <c r="A439" s="703">
        <v>429</v>
      </c>
      <c r="B439" s="704"/>
      <c r="C439" s="167"/>
      <c r="D439" s="151"/>
      <c r="E439" s="151"/>
      <c r="F439" s="152"/>
      <c r="G439" s="159"/>
      <c r="H439" s="160"/>
      <c r="I439" s="172"/>
      <c r="J439" s="162"/>
      <c r="K439" s="172"/>
      <c r="L439" s="161"/>
      <c r="M439" s="162"/>
      <c r="N439" s="172"/>
      <c r="O439" s="161"/>
      <c r="P439" s="163"/>
      <c r="Q439" s="156">
        <f t="shared" si="6"/>
        <v>0</v>
      </c>
      <c r="R439" s="164"/>
      <c r="S439" s="165"/>
    </row>
    <row r="440" spans="1:19" ht="18" hidden="1" customHeight="1">
      <c r="A440" s="703">
        <v>430</v>
      </c>
      <c r="B440" s="704"/>
      <c r="C440" s="167"/>
      <c r="D440" s="151"/>
      <c r="E440" s="151"/>
      <c r="F440" s="152"/>
      <c r="G440" s="159"/>
      <c r="H440" s="160"/>
      <c r="I440" s="172"/>
      <c r="J440" s="162"/>
      <c r="K440" s="172"/>
      <c r="L440" s="161"/>
      <c r="M440" s="162"/>
      <c r="N440" s="172"/>
      <c r="O440" s="161"/>
      <c r="P440" s="163"/>
      <c r="Q440" s="156">
        <f t="shared" si="6"/>
        <v>0</v>
      </c>
      <c r="R440" s="164"/>
      <c r="S440" s="165"/>
    </row>
    <row r="441" spans="1:19" ht="18" hidden="1" customHeight="1">
      <c r="A441" s="703">
        <v>431</v>
      </c>
      <c r="B441" s="704"/>
      <c r="C441" s="167"/>
      <c r="D441" s="151"/>
      <c r="E441" s="151"/>
      <c r="F441" s="152"/>
      <c r="G441" s="159"/>
      <c r="H441" s="160"/>
      <c r="I441" s="172"/>
      <c r="J441" s="162"/>
      <c r="K441" s="172"/>
      <c r="L441" s="161"/>
      <c r="M441" s="162"/>
      <c r="N441" s="172"/>
      <c r="O441" s="161"/>
      <c r="P441" s="163"/>
      <c r="Q441" s="156">
        <f t="shared" si="6"/>
        <v>0</v>
      </c>
      <c r="R441" s="164"/>
      <c r="S441" s="165"/>
    </row>
    <row r="442" spans="1:19" ht="18" hidden="1" customHeight="1">
      <c r="A442" s="703">
        <v>432</v>
      </c>
      <c r="B442" s="704"/>
      <c r="C442" s="167"/>
      <c r="D442" s="151"/>
      <c r="E442" s="151"/>
      <c r="F442" s="152"/>
      <c r="G442" s="159"/>
      <c r="H442" s="160"/>
      <c r="I442" s="172"/>
      <c r="J442" s="162"/>
      <c r="K442" s="172"/>
      <c r="L442" s="161"/>
      <c r="M442" s="162"/>
      <c r="N442" s="172"/>
      <c r="O442" s="161"/>
      <c r="P442" s="163"/>
      <c r="Q442" s="156">
        <f t="shared" si="6"/>
        <v>0</v>
      </c>
      <c r="R442" s="164"/>
      <c r="S442" s="165"/>
    </row>
    <row r="443" spans="1:19" ht="18" hidden="1" customHeight="1">
      <c r="A443" s="703">
        <v>433</v>
      </c>
      <c r="B443" s="704"/>
      <c r="C443" s="167"/>
      <c r="D443" s="151"/>
      <c r="E443" s="151"/>
      <c r="F443" s="152"/>
      <c r="G443" s="159"/>
      <c r="H443" s="160"/>
      <c r="I443" s="172"/>
      <c r="J443" s="162"/>
      <c r="K443" s="172"/>
      <c r="L443" s="161"/>
      <c r="M443" s="162"/>
      <c r="N443" s="172"/>
      <c r="O443" s="161"/>
      <c r="P443" s="163"/>
      <c r="Q443" s="156">
        <f t="shared" si="6"/>
        <v>0</v>
      </c>
      <c r="R443" s="164"/>
      <c r="S443" s="165"/>
    </row>
    <row r="444" spans="1:19" ht="18" hidden="1" customHeight="1">
      <c r="A444" s="703">
        <v>434</v>
      </c>
      <c r="B444" s="704"/>
      <c r="C444" s="167"/>
      <c r="D444" s="151"/>
      <c r="E444" s="151"/>
      <c r="F444" s="152"/>
      <c r="G444" s="159"/>
      <c r="H444" s="160"/>
      <c r="I444" s="172"/>
      <c r="J444" s="162"/>
      <c r="K444" s="172"/>
      <c r="L444" s="161"/>
      <c r="M444" s="162"/>
      <c r="N444" s="172"/>
      <c r="O444" s="161"/>
      <c r="P444" s="163"/>
      <c r="Q444" s="156">
        <f t="shared" si="6"/>
        <v>0</v>
      </c>
      <c r="R444" s="164"/>
      <c r="S444" s="165"/>
    </row>
    <row r="445" spans="1:19" ht="18" hidden="1" customHeight="1">
      <c r="A445" s="703">
        <v>435</v>
      </c>
      <c r="B445" s="704"/>
      <c r="C445" s="167"/>
      <c r="D445" s="151"/>
      <c r="E445" s="151"/>
      <c r="F445" s="152"/>
      <c r="G445" s="159"/>
      <c r="H445" s="160"/>
      <c r="I445" s="172"/>
      <c r="J445" s="162"/>
      <c r="K445" s="172"/>
      <c r="L445" s="161"/>
      <c r="M445" s="162"/>
      <c r="N445" s="172"/>
      <c r="O445" s="161"/>
      <c r="P445" s="163"/>
      <c r="Q445" s="156">
        <f t="shared" si="6"/>
        <v>0</v>
      </c>
      <c r="R445" s="164"/>
      <c r="S445" s="165"/>
    </row>
    <row r="446" spans="1:19" ht="18" hidden="1" customHeight="1">
      <c r="A446" s="703">
        <v>436</v>
      </c>
      <c r="B446" s="704"/>
      <c r="C446" s="167"/>
      <c r="D446" s="151"/>
      <c r="E446" s="151"/>
      <c r="F446" s="152"/>
      <c r="G446" s="159"/>
      <c r="H446" s="160"/>
      <c r="I446" s="172"/>
      <c r="J446" s="162"/>
      <c r="K446" s="172"/>
      <c r="L446" s="161"/>
      <c r="M446" s="162"/>
      <c r="N446" s="172"/>
      <c r="O446" s="161"/>
      <c r="P446" s="163"/>
      <c r="Q446" s="156">
        <f t="shared" si="6"/>
        <v>0</v>
      </c>
      <c r="R446" s="164"/>
      <c r="S446" s="165"/>
    </row>
    <row r="447" spans="1:19" ht="18" hidden="1" customHeight="1">
      <c r="A447" s="703">
        <v>437</v>
      </c>
      <c r="B447" s="704"/>
      <c r="C447" s="167"/>
      <c r="D447" s="151"/>
      <c r="E447" s="151"/>
      <c r="F447" s="152"/>
      <c r="G447" s="159"/>
      <c r="H447" s="160"/>
      <c r="I447" s="172"/>
      <c r="J447" s="162"/>
      <c r="K447" s="172"/>
      <c r="L447" s="161"/>
      <c r="M447" s="162"/>
      <c r="N447" s="172"/>
      <c r="O447" s="161"/>
      <c r="P447" s="163"/>
      <c r="Q447" s="156">
        <f t="shared" si="6"/>
        <v>0</v>
      </c>
      <c r="R447" s="164"/>
      <c r="S447" s="165"/>
    </row>
    <row r="448" spans="1:19" ht="18" hidden="1" customHeight="1">
      <c r="A448" s="703">
        <v>438</v>
      </c>
      <c r="B448" s="704"/>
      <c r="C448" s="167"/>
      <c r="D448" s="151"/>
      <c r="E448" s="151"/>
      <c r="F448" s="152"/>
      <c r="G448" s="159"/>
      <c r="H448" s="160"/>
      <c r="I448" s="172"/>
      <c r="J448" s="162"/>
      <c r="K448" s="172"/>
      <c r="L448" s="161"/>
      <c r="M448" s="162"/>
      <c r="N448" s="172"/>
      <c r="O448" s="161"/>
      <c r="P448" s="163"/>
      <c r="Q448" s="156">
        <f t="shared" si="6"/>
        <v>0</v>
      </c>
      <c r="R448" s="164"/>
      <c r="S448" s="165"/>
    </row>
    <row r="449" spans="1:19" ht="18" hidden="1" customHeight="1">
      <c r="A449" s="703">
        <v>439</v>
      </c>
      <c r="B449" s="704"/>
      <c r="C449" s="167"/>
      <c r="D449" s="151"/>
      <c r="E449" s="151"/>
      <c r="F449" s="152"/>
      <c r="G449" s="159"/>
      <c r="H449" s="160"/>
      <c r="I449" s="172"/>
      <c r="J449" s="162"/>
      <c r="K449" s="172"/>
      <c r="L449" s="161"/>
      <c r="M449" s="162"/>
      <c r="N449" s="172"/>
      <c r="O449" s="161"/>
      <c r="P449" s="163"/>
      <c r="Q449" s="156">
        <f t="shared" si="6"/>
        <v>0</v>
      </c>
      <c r="R449" s="164"/>
      <c r="S449" s="165"/>
    </row>
    <row r="450" spans="1:19" ht="18" hidden="1" customHeight="1">
      <c r="A450" s="703">
        <v>440</v>
      </c>
      <c r="B450" s="704"/>
      <c r="C450" s="167"/>
      <c r="D450" s="151"/>
      <c r="E450" s="151"/>
      <c r="F450" s="152"/>
      <c r="G450" s="159"/>
      <c r="H450" s="160"/>
      <c r="I450" s="172"/>
      <c r="J450" s="162"/>
      <c r="K450" s="172"/>
      <c r="L450" s="161"/>
      <c r="M450" s="162"/>
      <c r="N450" s="172"/>
      <c r="O450" s="161"/>
      <c r="P450" s="163"/>
      <c r="Q450" s="156">
        <f t="shared" si="6"/>
        <v>0</v>
      </c>
      <c r="R450" s="164"/>
      <c r="S450" s="165"/>
    </row>
    <row r="451" spans="1:19" ht="18" hidden="1" customHeight="1">
      <c r="A451" s="703">
        <v>441</v>
      </c>
      <c r="B451" s="704"/>
      <c r="C451" s="167"/>
      <c r="D451" s="151"/>
      <c r="E451" s="151"/>
      <c r="F451" s="152"/>
      <c r="G451" s="159"/>
      <c r="H451" s="160"/>
      <c r="I451" s="172"/>
      <c r="J451" s="162"/>
      <c r="K451" s="172"/>
      <c r="L451" s="161"/>
      <c r="M451" s="162"/>
      <c r="N451" s="172"/>
      <c r="O451" s="161"/>
      <c r="P451" s="163"/>
      <c r="Q451" s="156">
        <f t="shared" si="6"/>
        <v>0</v>
      </c>
      <c r="R451" s="164"/>
      <c r="S451" s="165"/>
    </row>
    <row r="452" spans="1:19" ht="18" hidden="1" customHeight="1">
      <c r="A452" s="703">
        <v>442</v>
      </c>
      <c r="B452" s="704"/>
      <c r="C452" s="167"/>
      <c r="D452" s="151"/>
      <c r="E452" s="151"/>
      <c r="F452" s="152"/>
      <c r="G452" s="159"/>
      <c r="H452" s="160"/>
      <c r="I452" s="172"/>
      <c r="J452" s="162"/>
      <c r="K452" s="172"/>
      <c r="L452" s="161"/>
      <c r="M452" s="162"/>
      <c r="N452" s="172"/>
      <c r="O452" s="161"/>
      <c r="P452" s="163"/>
      <c r="Q452" s="156">
        <f t="shared" si="6"/>
        <v>0</v>
      </c>
      <c r="R452" s="164"/>
      <c r="S452" s="165"/>
    </row>
    <row r="453" spans="1:19" ht="18" hidden="1" customHeight="1">
      <c r="A453" s="703">
        <v>443</v>
      </c>
      <c r="B453" s="704"/>
      <c r="C453" s="167"/>
      <c r="D453" s="151"/>
      <c r="E453" s="151"/>
      <c r="F453" s="152"/>
      <c r="G453" s="159"/>
      <c r="H453" s="160"/>
      <c r="I453" s="172"/>
      <c r="J453" s="162"/>
      <c r="K453" s="172"/>
      <c r="L453" s="161"/>
      <c r="M453" s="162"/>
      <c r="N453" s="172"/>
      <c r="O453" s="161"/>
      <c r="P453" s="163"/>
      <c r="Q453" s="156">
        <f t="shared" si="6"/>
        <v>0</v>
      </c>
      <c r="R453" s="164"/>
      <c r="S453" s="165"/>
    </row>
    <row r="454" spans="1:19" ht="18" hidden="1" customHeight="1">
      <c r="A454" s="703">
        <v>444</v>
      </c>
      <c r="B454" s="704"/>
      <c r="C454" s="167"/>
      <c r="D454" s="151"/>
      <c r="E454" s="151"/>
      <c r="F454" s="152"/>
      <c r="G454" s="159"/>
      <c r="H454" s="160"/>
      <c r="I454" s="172"/>
      <c r="J454" s="162"/>
      <c r="K454" s="172"/>
      <c r="L454" s="161"/>
      <c r="M454" s="162"/>
      <c r="N454" s="172"/>
      <c r="O454" s="161"/>
      <c r="P454" s="163"/>
      <c r="Q454" s="156">
        <f t="shared" si="6"/>
        <v>0</v>
      </c>
      <c r="R454" s="164"/>
      <c r="S454" s="165"/>
    </row>
    <row r="455" spans="1:19" ht="18" hidden="1" customHeight="1">
      <c r="A455" s="703">
        <v>445</v>
      </c>
      <c r="B455" s="704"/>
      <c r="C455" s="167"/>
      <c r="D455" s="151"/>
      <c r="E455" s="151"/>
      <c r="F455" s="152"/>
      <c r="G455" s="159"/>
      <c r="H455" s="160"/>
      <c r="I455" s="172"/>
      <c r="J455" s="162"/>
      <c r="K455" s="172"/>
      <c r="L455" s="161"/>
      <c r="M455" s="162"/>
      <c r="N455" s="172"/>
      <c r="O455" s="161"/>
      <c r="P455" s="163"/>
      <c r="Q455" s="156">
        <f t="shared" si="6"/>
        <v>0</v>
      </c>
      <c r="R455" s="164"/>
      <c r="S455" s="165"/>
    </row>
    <row r="456" spans="1:19" ht="18" hidden="1" customHeight="1">
      <c r="A456" s="703">
        <v>446</v>
      </c>
      <c r="B456" s="704"/>
      <c r="C456" s="167"/>
      <c r="D456" s="151"/>
      <c r="E456" s="151"/>
      <c r="F456" s="152"/>
      <c r="G456" s="159"/>
      <c r="H456" s="160"/>
      <c r="I456" s="172"/>
      <c r="J456" s="162"/>
      <c r="K456" s="172"/>
      <c r="L456" s="161"/>
      <c r="M456" s="162"/>
      <c r="N456" s="172"/>
      <c r="O456" s="161"/>
      <c r="P456" s="163"/>
      <c r="Q456" s="156">
        <f t="shared" si="6"/>
        <v>0</v>
      </c>
      <c r="R456" s="164"/>
      <c r="S456" s="165"/>
    </row>
    <row r="457" spans="1:19" ht="18" hidden="1" customHeight="1">
      <c r="A457" s="703">
        <v>447</v>
      </c>
      <c r="B457" s="704"/>
      <c r="C457" s="167"/>
      <c r="D457" s="151"/>
      <c r="E457" s="151"/>
      <c r="F457" s="152"/>
      <c r="G457" s="159"/>
      <c r="H457" s="160"/>
      <c r="I457" s="172"/>
      <c r="J457" s="162"/>
      <c r="K457" s="172"/>
      <c r="L457" s="161"/>
      <c r="M457" s="162"/>
      <c r="N457" s="172"/>
      <c r="O457" s="161"/>
      <c r="P457" s="163"/>
      <c r="Q457" s="156">
        <f t="shared" si="6"/>
        <v>0</v>
      </c>
      <c r="R457" s="164"/>
      <c r="S457" s="165"/>
    </row>
    <row r="458" spans="1:19" ht="18" hidden="1" customHeight="1">
      <c r="A458" s="703">
        <v>448</v>
      </c>
      <c r="B458" s="704"/>
      <c r="C458" s="167"/>
      <c r="D458" s="151"/>
      <c r="E458" s="151"/>
      <c r="F458" s="152"/>
      <c r="G458" s="159"/>
      <c r="H458" s="160"/>
      <c r="I458" s="172"/>
      <c r="J458" s="162"/>
      <c r="K458" s="172"/>
      <c r="L458" s="161"/>
      <c r="M458" s="162"/>
      <c r="N458" s="172"/>
      <c r="O458" s="161"/>
      <c r="P458" s="163"/>
      <c r="Q458" s="156">
        <f t="shared" si="6"/>
        <v>0</v>
      </c>
      <c r="R458" s="164"/>
      <c r="S458" s="165"/>
    </row>
    <row r="459" spans="1:19" ht="18" hidden="1" customHeight="1">
      <c r="A459" s="703">
        <v>449</v>
      </c>
      <c r="B459" s="704"/>
      <c r="C459" s="167"/>
      <c r="D459" s="151"/>
      <c r="E459" s="151"/>
      <c r="F459" s="152"/>
      <c r="G459" s="159"/>
      <c r="H459" s="160"/>
      <c r="I459" s="172"/>
      <c r="J459" s="162"/>
      <c r="K459" s="172"/>
      <c r="L459" s="161"/>
      <c r="M459" s="162"/>
      <c r="N459" s="172"/>
      <c r="O459" s="161"/>
      <c r="P459" s="163"/>
      <c r="Q459" s="156">
        <f t="shared" si="6"/>
        <v>0</v>
      </c>
      <c r="R459" s="164"/>
      <c r="S459" s="165"/>
    </row>
    <row r="460" spans="1:19" ht="18" hidden="1" customHeight="1">
      <c r="A460" s="703">
        <v>450</v>
      </c>
      <c r="B460" s="704"/>
      <c r="C460" s="167"/>
      <c r="D460" s="151"/>
      <c r="E460" s="151"/>
      <c r="F460" s="152"/>
      <c r="G460" s="159"/>
      <c r="H460" s="160"/>
      <c r="I460" s="172"/>
      <c r="J460" s="162"/>
      <c r="K460" s="172"/>
      <c r="L460" s="161"/>
      <c r="M460" s="162"/>
      <c r="N460" s="172"/>
      <c r="O460" s="161"/>
      <c r="P460" s="163"/>
      <c r="Q460" s="156">
        <f t="shared" ref="Q460:Q510" si="7">IF(I460="",0,INT(SUM(PRODUCT(I460,K460,N460))))</f>
        <v>0</v>
      </c>
      <c r="R460" s="164"/>
      <c r="S460" s="165"/>
    </row>
    <row r="461" spans="1:19" ht="18" hidden="1" customHeight="1">
      <c r="A461" s="703">
        <v>451</v>
      </c>
      <c r="B461" s="704"/>
      <c r="C461" s="167"/>
      <c r="D461" s="151"/>
      <c r="E461" s="151"/>
      <c r="F461" s="152"/>
      <c r="G461" s="159"/>
      <c r="H461" s="160"/>
      <c r="I461" s="172"/>
      <c r="J461" s="162"/>
      <c r="K461" s="172"/>
      <c r="L461" s="161"/>
      <c r="M461" s="162"/>
      <c r="N461" s="172"/>
      <c r="O461" s="161"/>
      <c r="P461" s="163"/>
      <c r="Q461" s="156">
        <f t="shared" si="7"/>
        <v>0</v>
      </c>
      <c r="R461" s="164"/>
      <c r="S461" s="165"/>
    </row>
    <row r="462" spans="1:19" ht="18" hidden="1" customHeight="1">
      <c r="A462" s="703">
        <v>452</v>
      </c>
      <c r="B462" s="704"/>
      <c r="C462" s="167"/>
      <c r="D462" s="151"/>
      <c r="E462" s="151"/>
      <c r="F462" s="152"/>
      <c r="G462" s="159"/>
      <c r="H462" s="160"/>
      <c r="I462" s="172"/>
      <c r="J462" s="162"/>
      <c r="K462" s="172"/>
      <c r="L462" s="161"/>
      <c r="M462" s="162"/>
      <c r="N462" s="172"/>
      <c r="O462" s="161"/>
      <c r="P462" s="163"/>
      <c r="Q462" s="156">
        <f t="shared" si="7"/>
        <v>0</v>
      </c>
      <c r="R462" s="164"/>
      <c r="S462" s="165"/>
    </row>
    <row r="463" spans="1:19" ht="18" hidden="1" customHeight="1">
      <c r="A463" s="703">
        <v>453</v>
      </c>
      <c r="B463" s="704"/>
      <c r="C463" s="167"/>
      <c r="D463" s="151"/>
      <c r="E463" s="151"/>
      <c r="F463" s="152"/>
      <c r="G463" s="159"/>
      <c r="H463" s="160"/>
      <c r="I463" s="172"/>
      <c r="J463" s="162"/>
      <c r="K463" s="172"/>
      <c r="L463" s="161"/>
      <c r="M463" s="162"/>
      <c r="N463" s="172"/>
      <c r="O463" s="161"/>
      <c r="P463" s="163"/>
      <c r="Q463" s="156">
        <f t="shared" si="7"/>
        <v>0</v>
      </c>
      <c r="R463" s="164"/>
      <c r="S463" s="165"/>
    </row>
    <row r="464" spans="1:19" ht="18" hidden="1" customHeight="1">
      <c r="A464" s="703">
        <v>454</v>
      </c>
      <c r="B464" s="704"/>
      <c r="C464" s="167"/>
      <c r="D464" s="151"/>
      <c r="E464" s="151"/>
      <c r="F464" s="152"/>
      <c r="G464" s="159"/>
      <c r="H464" s="160"/>
      <c r="I464" s="172"/>
      <c r="J464" s="162"/>
      <c r="K464" s="172"/>
      <c r="L464" s="161"/>
      <c r="M464" s="162"/>
      <c r="N464" s="172"/>
      <c r="O464" s="161"/>
      <c r="P464" s="163"/>
      <c r="Q464" s="156">
        <f t="shared" si="7"/>
        <v>0</v>
      </c>
      <c r="R464" s="164"/>
      <c r="S464" s="165"/>
    </row>
    <row r="465" spans="1:19" ht="18" hidden="1" customHeight="1">
      <c r="A465" s="703">
        <v>455</v>
      </c>
      <c r="B465" s="704"/>
      <c r="C465" s="167"/>
      <c r="D465" s="151"/>
      <c r="E465" s="151"/>
      <c r="F465" s="152"/>
      <c r="G465" s="159"/>
      <c r="H465" s="160"/>
      <c r="I465" s="172"/>
      <c r="J465" s="162"/>
      <c r="K465" s="172"/>
      <c r="L465" s="161"/>
      <c r="M465" s="162"/>
      <c r="N465" s="172"/>
      <c r="O465" s="161"/>
      <c r="P465" s="163"/>
      <c r="Q465" s="156">
        <f t="shared" si="7"/>
        <v>0</v>
      </c>
      <c r="R465" s="164"/>
      <c r="S465" s="165"/>
    </row>
    <row r="466" spans="1:19" ht="18" hidden="1" customHeight="1">
      <c r="A466" s="703">
        <v>456</v>
      </c>
      <c r="B466" s="704"/>
      <c r="C466" s="167"/>
      <c r="D466" s="151"/>
      <c r="E466" s="151"/>
      <c r="F466" s="152"/>
      <c r="G466" s="159"/>
      <c r="H466" s="160"/>
      <c r="I466" s="172"/>
      <c r="J466" s="162"/>
      <c r="K466" s="172"/>
      <c r="L466" s="161"/>
      <c r="M466" s="162"/>
      <c r="N466" s="172"/>
      <c r="O466" s="161"/>
      <c r="P466" s="163"/>
      <c r="Q466" s="156">
        <f t="shared" si="7"/>
        <v>0</v>
      </c>
      <c r="R466" s="164"/>
      <c r="S466" s="165"/>
    </row>
    <row r="467" spans="1:19" ht="18" hidden="1" customHeight="1">
      <c r="A467" s="703">
        <v>457</v>
      </c>
      <c r="B467" s="704"/>
      <c r="C467" s="167"/>
      <c r="D467" s="151"/>
      <c r="E467" s="151"/>
      <c r="F467" s="152"/>
      <c r="G467" s="159"/>
      <c r="H467" s="160"/>
      <c r="I467" s="172"/>
      <c r="J467" s="162"/>
      <c r="K467" s="172"/>
      <c r="L467" s="161"/>
      <c r="M467" s="162"/>
      <c r="N467" s="172"/>
      <c r="O467" s="161"/>
      <c r="P467" s="163"/>
      <c r="Q467" s="156">
        <f t="shared" si="7"/>
        <v>0</v>
      </c>
      <c r="R467" s="164"/>
      <c r="S467" s="165"/>
    </row>
    <row r="468" spans="1:19" ht="18" hidden="1" customHeight="1">
      <c r="A468" s="703">
        <v>458</v>
      </c>
      <c r="B468" s="704"/>
      <c r="C468" s="167"/>
      <c r="D468" s="151"/>
      <c r="E468" s="151"/>
      <c r="F468" s="152"/>
      <c r="G468" s="159"/>
      <c r="H468" s="160"/>
      <c r="I468" s="172"/>
      <c r="J468" s="162"/>
      <c r="K468" s="172"/>
      <c r="L468" s="161"/>
      <c r="M468" s="162"/>
      <c r="N468" s="172"/>
      <c r="O468" s="161"/>
      <c r="P468" s="163"/>
      <c r="Q468" s="156">
        <f t="shared" si="7"/>
        <v>0</v>
      </c>
      <c r="R468" s="164"/>
      <c r="S468" s="165"/>
    </row>
    <row r="469" spans="1:19" ht="18" hidden="1" customHeight="1">
      <c r="A469" s="703">
        <v>459</v>
      </c>
      <c r="B469" s="704"/>
      <c r="C469" s="167"/>
      <c r="D469" s="151"/>
      <c r="E469" s="151"/>
      <c r="F469" s="152"/>
      <c r="G469" s="159"/>
      <c r="H469" s="160"/>
      <c r="I469" s="172"/>
      <c r="J469" s="162"/>
      <c r="K469" s="172"/>
      <c r="L469" s="161"/>
      <c r="M469" s="162"/>
      <c r="N469" s="172"/>
      <c r="O469" s="161"/>
      <c r="P469" s="163"/>
      <c r="Q469" s="156">
        <f t="shared" si="7"/>
        <v>0</v>
      </c>
      <c r="R469" s="164"/>
      <c r="S469" s="165"/>
    </row>
    <row r="470" spans="1:19" ht="18" hidden="1" customHeight="1">
      <c r="A470" s="703">
        <v>460</v>
      </c>
      <c r="B470" s="704"/>
      <c r="C470" s="167"/>
      <c r="D470" s="151"/>
      <c r="E470" s="151"/>
      <c r="F470" s="152"/>
      <c r="G470" s="159"/>
      <c r="H470" s="160"/>
      <c r="I470" s="172"/>
      <c r="J470" s="162"/>
      <c r="K470" s="172"/>
      <c r="L470" s="161"/>
      <c r="M470" s="162"/>
      <c r="N470" s="172"/>
      <c r="O470" s="161"/>
      <c r="P470" s="163"/>
      <c r="Q470" s="156">
        <f t="shared" si="7"/>
        <v>0</v>
      </c>
      <c r="R470" s="164"/>
      <c r="S470" s="165"/>
    </row>
    <row r="471" spans="1:19" ht="18" hidden="1" customHeight="1">
      <c r="A471" s="703">
        <v>461</v>
      </c>
      <c r="B471" s="704"/>
      <c r="C471" s="167"/>
      <c r="D471" s="151"/>
      <c r="E471" s="151"/>
      <c r="F471" s="152"/>
      <c r="G471" s="159"/>
      <c r="H471" s="160"/>
      <c r="I471" s="172"/>
      <c r="J471" s="162"/>
      <c r="K471" s="172"/>
      <c r="L471" s="161"/>
      <c r="M471" s="162"/>
      <c r="N471" s="172"/>
      <c r="O471" s="161"/>
      <c r="P471" s="163"/>
      <c r="Q471" s="156">
        <f t="shared" si="7"/>
        <v>0</v>
      </c>
      <c r="R471" s="164"/>
      <c r="S471" s="165"/>
    </row>
    <row r="472" spans="1:19" ht="18" hidden="1" customHeight="1">
      <c r="A472" s="703">
        <v>462</v>
      </c>
      <c r="B472" s="704"/>
      <c r="C472" s="167"/>
      <c r="D472" s="151"/>
      <c r="E472" s="151"/>
      <c r="F472" s="152"/>
      <c r="G472" s="159"/>
      <c r="H472" s="160"/>
      <c r="I472" s="172"/>
      <c r="J472" s="162"/>
      <c r="K472" s="172"/>
      <c r="L472" s="161"/>
      <c r="M472" s="162"/>
      <c r="N472" s="172"/>
      <c r="O472" s="161"/>
      <c r="P472" s="163"/>
      <c r="Q472" s="156">
        <f t="shared" si="7"/>
        <v>0</v>
      </c>
      <c r="R472" s="164"/>
      <c r="S472" s="165"/>
    </row>
    <row r="473" spans="1:19" ht="18" hidden="1" customHeight="1">
      <c r="A473" s="703">
        <v>463</v>
      </c>
      <c r="B473" s="704"/>
      <c r="C473" s="167"/>
      <c r="D473" s="151"/>
      <c r="E473" s="151"/>
      <c r="F473" s="152"/>
      <c r="G473" s="159"/>
      <c r="H473" s="160"/>
      <c r="I473" s="172"/>
      <c r="J473" s="162"/>
      <c r="K473" s="172"/>
      <c r="L473" s="161"/>
      <c r="M473" s="162"/>
      <c r="N473" s="172"/>
      <c r="O473" s="161"/>
      <c r="P473" s="163"/>
      <c r="Q473" s="156">
        <f t="shared" si="7"/>
        <v>0</v>
      </c>
      <c r="R473" s="164"/>
      <c r="S473" s="165"/>
    </row>
    <row r="474" spans="1:19" ht="18" hidden="1" customHeight="1">
      <c r="A474" s="703">
        <v>464</v>
      </c>
      <c r="B474" s="704"/>
      <c r="C474" s="167"/>
      <c r="D474" s="151"/>
      <c r="E474" s="151"/>
      <c r="F474" s="152"/>
      <c r="G474" s="159"/>
      <c r="H474" s="160"/>
      <c r="I474" s="172"/>
      <c r="J474" s="162"/>
      <c r="K474" s="172"/>
      <c r="L474" s="161"/>
      <c r="M474" s="162"/>
      <c r="N474" s="172"/>
      <c r="O474" s="161"/>
      <c r="P474" s="163"/>
      <c r="Q474" s="156">
        <f t="shared" si="7"/>
        <v>0</v>
      </c>
      <c r="R474" s="164"/>
      <c r="S474" s="165"/>
    </row>
    <row r="475" spans="1:19" ht="18" hidden="1" customHeight="1">
      <c r="A475" s="703">
        <v>465</v>
      </c>
      <c r="B475" s="704"/>
      <c r="C475" s="167"/>
      <c r="D475" s="151"/>
      <c r="E475" s="151"/>
      <c r="F475" s="152"/>
      <c r="G475" s="159"/>
      <c r="H475" s="160"/>
      <c r="I475" s="172"/>
      <c r="J475" s="162"/>
      <c r="K475" s="172"/>
      <c r="L475" s="161"/>
      <c r="M475" s="162"/>
      <c r="N475" s="172"/>
      <c r="O475" s="161"/>
      <c r="P475" s="163"/>
      <c r="Q475" s="156">
        <f t="shared" si="7"/>
        <v>0</v>
      </c>
      <c r="R475" s="164"/>
      <c r="S475" s="165"/>
    </row>
    <row r="476" spans="1:19" ht="18" hidden="1" customHeight="1">
      <c r="A476" s="703">
        <v>466</v>
      </c>
      <c r="B476" s="704"/>
      <c r="C476" s="167"/>
      <c r="D476" s="151"/>
      <c r="E476" s="151"/>
      <c r="F476" s="152"/>
      <c r="G476" s="159"/>
      <c r="H476" s="160"/>
      <c r="I476" s="172"/>
      <c r="J476" s="162"/>
      <c r="K476" s="172"/>
      <c r="L476" s="161"/>
      <c r="M476" s="162"/>
      <c r="N476" s="172"/>
      <c r="O476" s="161"/>
      <c r="P476" s="163"/>
      <c r="Q476" s="156">
        <f t="shared" si="7"/>
        <v>0</v>
      </c>
      <c r="R476" s="164"/>
      <c r="S476" s="165"/>
    </row>
    <row r="477" spans="1:19" ht="18" hidden="1" customHeight="1">
      <c r="A477" s="703">
        <v>467</v>
      </c>
      <c r="B477" s="704"/>
      <c r="C477" s="167"/>
      <c r="D477" s="151"/>
      <c r="E477" s="151"/>
      <c r="F477" s="152"/>
      <c r="G477" s="159"/>
      <c r="H477" s="160"/>
      <c r="I477" s="172"/>
      <c r="J477" s="162"/>
      <c r="K477" s="172"/>
      <c r="L477" s="161"/>
      <c r="M477" s="162"/>
      <c r="N477" s="172"/>
      <c r="O477" s="161"/>
      <c r="P477" s="163"/>
      <c r="Q477" s="156">
        <f t="shared" si="7"/>
        <v>0</v>
      </c>
      <c r="R477" s="164"/>
      <c r="S477" s="165"/>
    </row>
    <row r="478" spans="1:19" ht="18" hidden="1" customHeight="1">
      <c r="A478" s="703">
        <v>468</v>
      </c>
      <c r="B478" s="704"/>
      <c r="C478" s="167"/>
      <c r="D478" s="151"/>
      <c r="E478" s="151"/>
      <c r="F478" s="152"/>
      <c r="G478" s="159"/>
      <c r="H478" s="160"/>
      <c r="I478" s="172"/>
      <c r="J478" s="162"/>
      <c r="K478" s="172"/>
      <c r="L478" s="161"/>
      <c r="M478" s="162"/>
      <c r="N478" s="172"/>
      <c r="O478" s="161"/>
      <c r="P478" s="163"/>
      <c r="Q478" s="156">
        <f t="shared" si="7"/>
        <v>0</v>
      </c>
      <c r="R478" s="164"/>
      <c r="S478" s="165"/>
    </row>
    <row r="479" spans="1:19" ht="18" hidden="1" customHeight="1">
      <c r="A479" s="703">
        <v>469</v>
      </c>
      <c r="B479" s="704"/>
      <c r="C479" s="167"/>
      <c r="D479" s="151"/>
      <c r="E479" s="151"/>
      <c r="F479" s="152"/>
      <c r="G479" s="159"/>
      <c r="H479" s="160"/>
      <c r="I479" s="172"/>
      <c r="J479" s="162"/>
      <c r="K479" s="172"/>
      <c r="L479" s="161"/>
      <c r="M479" s="162"/>
      <c r="N479" s="172"/>
      <c r="O479" s="161"/>
      <c r="P479" s="163"/>
      <c r="Q479" s="156">
        <f t="shared" si="7"/>
        <v>0</v>
      </c>
      <c r="R479" s="164"/>
      <c r="S479" s="165"/>
    </row>
    <row r="480" spans="1:19" ht="18" hidden="1" customHeight="1">
      <c r="A480" s="703">
        <v>470</v>
      </c>
      <c r="B480" s="704"/>
      <c r="C480" s="167"/>
      <c r="D480" s="151"/>
      <c r="E480" s="151"/>
      <c r="F480" s="152"/>
      <c r="G480" s="159"/>
      <c r="H480" s="160"/>
      <c r="I480" s="172"/>
      <c r="J480" s="162"/>
      <c r="K480" s="172"/>
      <c r="L480" s="161"/>
      <c r="M480" s="162"/>
      <c r="N480" s="172"/>
      <c r="O480" s="161"/>
      <c r="P480" s="163"/>
      <c r="Q480" s="156">
        <f t="shared" si="7"/>
        <v>0</v>
      </c>
      <c r="R480" s="164"/>
      <c r="S480" s="165"/>
    </row>
    <row r="481" spans="1:19" ht="18" hidden="1" customHeight="1">
      <c r="A481" s="703">
        <v>471</v>
      </c>
      <c r="B481" s="704"/>
      <c r="C481" s="167"/>
      <c r="D481" s="151"/>
      <c r="E481" s="151"/>
      <c r="F481" s="152"/>
      <c r="G481" s="159"/>
      <c r="H481" s="160"/>
      <c r="I481" s="172"/>
      <c r="J481" s="162"/>
      <c r="K481" s="172"/>
      <c r="L481" s="161"/>
      <c r="M481" s="162"/>
      <c r="N481" s="172"/>
      <c r="O481" s="161"/>
      <c r="P481" s="163"/>
      <c r="Q481" s="156">
        <f t="shared" si="7"/>
        <v>0</v>
      </c>
      <c r="R481" s="164"/>
      <c r="S481" s="165"/>
    </row>
    <row r="482" spans="1:19" ht="18" hidden="1" customHeight="1">
      <c r="A482" s="703">
        <v>472</v>
      </c>
      <c r="B482" s="704"/>
      <c r="C482" s="167"/>
      <c r="D482" s="151"/>
      <c r="E482" s="151"/>
      <c r="F482" s="152"/>
      <c r="G482" s="159"/>
      <c r="H482" s="160"/>
      <c r="I482" s="172"/>
      <c r="J482" s="162"/>
      <c r="K482" s="172"/>
      <c r="L482" s="161"/>
      <c r="M482" s="162"/>
      <c r="N482" s="172"/>
      <c r="O482" s="161"/>
      <c r="P482" s="163"/>
      <c r="Q482" s="156">
        <f t="shared" si="7"/>
        <v>0</v>
      </c>
      <c r="R482" s="164"/>
      <c r="S482" s="165"/>
    </row>
    <row r="483" spans="1:19" ht="18" hidden="1" customHeight="1">
      <c r="A483" s="703">
        <v>473</v>
      </c>
      <c r="B483" s="704"/>
      <c r="C483" s="167"/>
      <c r="D483" s="151"/>
      <c r="E483" s="151"/>
      <c r="F483" s="152"/>
      <c r="G483" s="159"/>
      <c r="H483" s="160"/>
      <c r="I483" s="172"/>
      <c r="J483" s="162"/>
      <c r="K483" s="172"/>
      <c r="L483" s="161"/>
      <c r="M483" s="162"/>
      <c r="N483" s="172"/>
      <c r="O483" s="161"/>
      <c r="P483" s="163"/>
      <c r="Q483" s="156">
        <f t="shared" si="7"/>
        <v>0</v>
      </c>
      <c r="R483" s="164"/>
      <c r="S483" s="165"/>
    </row>
    <row r="484" spans="1:19" ht="18" hidden="1" customHeight="1">
      <c r="A484" s="703">
        <v>474</v>
      </c>
      <c r="B484" s="704"/>
      <c r="C484" s="167"/>
      <c r="D484" s="151"/>
      <c r="E484" s="151"/>
      <c r="F484" s="152"/>
      <c r="G484" s="159"/>
      <c r="H484" s="160"/>
      <c r="I484" s="172"/>
      <c r="J484" s="162"/>
      <c r="K484" s="172"/>
      <c r="L484" s="161"/>
      <c r="M484" s="162"/>
      <c r="N484" s="172"/>
      <c r="O484" s="161"/>
      <c r="P484" s="163"/>
      <c r="Q484" s="156">
        <f t="shared" si="7"/>
        <v>0</v>
      </c>
      <c r="R484" s="164"/>
      <c r="S484" s="165"/>
    </row>
    <row r="485" spans="1:19" ht="18" hidden="1" customHeight="1">
      <c r="A485" s="703">
        <v>475</v>
      </c>
      <c r="B485" s="704"/>
      <c r="C485" s="167"/>
      <c r="D485" s="151"/>
      <c r="E485" s="151"/>
      <c r="F485" s="152"/>
      <c r="G485" s="159"/>
      <c r="H485" s="160"/>
      <c r="I485" s="172"/>
      <c r="J485" s="162"/>
      <c r="K485" s="172"/>
      <c r="L485" s="161"/>
      <c r="M485" s="162"/>
      <c r="N485" s="172"/>
      <c r="O485" s="161"/>
      <c r="P485" s="163"/>
      <c r="Q485" s="156">
        <f t="shared" si="7"/>
        <v>0</v>
      </c>
      <c r="R485" s="164"/>
      <c r="S485" s="165"/>
    </row>
    <row r="486" spans="1:19" ht="18" hidden="1" customHeight="1">
      <c r="A486" s="703">
        <v>476</v>
      </c>
      <c r="B486" s="704"/>
      <c r="C486" s="167"/>
      <c r="D486" s="151"/>
      <c r="E486" s="151"/>
      <c r="F486" s="152"/>
      <c r="G486" s="159"/>
      <c r="H486" s="160"/>
      <c r="I486" s="172"/>
      <c r="J486" s="162"/>
      <c r="K486" s="172"/>
      <c r="L486" s="161"/>
      <c r="M486" s="162"/>
      <c r="N486" s="172"/>
      <c r="O486" s="161"/>
      <c r="P486" s="163"/>
      <c r="Q486" s="156">
        <f t="shared" si="7"/>
        <v>0</v>
      </c>
      <c r="R486" s="164"/>
      <c r="S486" s="165"/>
    </row>
    <row r="487" spans="1:19" ht="18" hidden="1" customHeight="1">
      <c r="A487" s="703">
        <v>477</v>
      </c>
      <c r="B487" s="704"/>
      <c r="C487" s="167"/>
      <c r="D487" s="151"/>
      <c r="E487" s="151"/>
      <c r="F487" s="152"/>
      <c r="G487" s="159"/>
      <c r="H487" s="160"/>
      <c r="I487" s="172"/>
      <c r="J487" s="162"/>
      <c r="K487" s="172"/>
      <c r="L487" s="161"/>
      <c r="M487" s="162"/>
      <c r="N487" s="172"/>
      <c r="O487" s="161"/>
      <c r="P487" s="163"/>
      <c r="Q487" s="156">
        <f t="shared" si="7"/>
        <v>0</v>
      </c>
      <c r="R487" s="164"/>
      <c r="S487" s="165"/>
    </row>
    <row r="488" spans="1:19" ht="18" hidden="1" customHeight="1">
      <c r="A488" s="703">
        <v>478</v>
      </c>
      <c r="B488" s="704"/>
      <c r="C488" s="167"/>
      <c r="D488" s="151"/>
      <c r="E488" s="151"/>
      <c r="F488" s="152"/>
      <c r="G488" s="159"/>
      <c r="H488" s="160"/>
      <c r="I488" s="172"/>
      <c r="J488" s="162"/>
      <c r="K488" s="172"/>
      <c r="L488" s="161"/>
      <c r="M488" s="162"/>
      <c r="N488" s="172"/>
      <c r="O488" s="161"/>
      <c r="P488" s="163"/>
      <c r="Q488" s="156">
        <f t="shared" si="7"/>
        <v>0</v>
      </c>
      <c r="R488" s="164"/>
      <c r="S488" s="165"/>
    </row>
    <row r="489" spans="1:19" ht="18" hidden="1" customHeight="1">
      <c r="A489" s="703">
        <v>479</v>
      </c>
      <c r="B489" s="704"/>
      <c r="C489" s="167"/>
      <c r="D489" s="151"/>
      <c r="E489" s="151"/>
      <c r="F489" s="152"/>
      <c r="G489" s="159"/>
      <c r="H489" s="160"/>
      <c r="I489" s="172"/>
      <c r="J489" s="162"/>
      <c r="K489" s="172"/>
      <c r="L489" s="161"/>
      <c r="M489" s="162"/>
      <c r="N489" s="172"/>
      <c r="O489" s="161"/>
      <c r="P489" s="163"/>
      <c r="Q489" s="156">
        <f t="shared" si="7"/>
        <v>0</v>
      </c>
      <c r="R489" s="164"/>
      <c r="S489" s="165"/>
    </row>
    <row r="490" spans="1:19" ht="18" hidden="1" customHeight="1">
      <c r="A490" s="703">
        <v>480</v>
      </c>
      <c r="B490" s="704"/>
      <c r="C490" s="167"/>
      <c r="D490" s="151"/>
      <c r="E490" s="151"/>
      <c r="F490" s="152"/>
      <c r="G490" s="159"/>
      <c r="H490" s="160"/>
      <c r="I490" s="172"/>
      <c r="J490" s="162"/>
      <c r="K490" s="172"/>
      <c r="L490" s="161"/>
      <c r="M490" s="162"/>
      <c r="N490" s="172"/>
      <c r="O490" s="161"/>
      <c r="P490" s="163"/>
      <c r="Q490" s="156">
        <f t="shared" si="7"/>
        <v>0</v>
      </c>
      <c r="R490" s="164"/>
      <c r="S490" s="165"/>
    </row>
    <row r="491" spans="1:19" ht="18" hidden="1" customHeight="1">
      <c r="A491" s="703">
        <v>481</v>
      </c>
      <c r="B491" s="704"/>
      <c r="C491" s="167"/>
      <c r="D491" s="151"/>
      <c r="E491" s="151"/>
      <c r="F491" s="152"/>
      <c r="G491" s="159"/>
      <c r="H491" s="160"/>
      <c r="I491" s="172"/>
      <c r="J491" s="162"/>
      <c r="K491" s="172"/>
      <c r="L491" s="161"/>
      <c r="M491" s="162"/>
      <c r="N491" s="172"/>
      <c r="O491" s="161"/>
      <c r="P491" s="163"/>
      <c r="Q491" s="156">
        <f t="shared" si="7"/>
        <v>0</v>
      </c>
      <c r="R491" s="164"/>
      <c r="S491" s="165"/>
    </row>
    <row r="492" spans="1:19" ht="18" hidden="1" customHeight="1">
      <c r="A492" s="703">
        <v>482</v>
      </c>
      <c r="B492" s="704"/>
      <c r="C492" s="167"/>
      <c r="D492" s="151"/>
      <c r="E492" s="151"/>
      <c r="F492" s="152"/>
      <c r="G492" s="159"/>
      <c r="H492" s="160"/>
      <c r="I492" s="172"/>
      <c r="J492" s="162"/>
      <c r="K492" s="172"/>
      <c r="L492" s="161"/>
      <c r="M492" s="162"/>
      <c r="N492" s="172"/>
      <c r="O492" s="161"/>
      <c r="P492" s="163"/>
      <c r="Q492" s="156">
        <f t="shared" si="7"/>
        <v>0</v>
      </c>
      <c r="R492" s="164"/>
      <c r="S492" s="165"/>
    </row>
    <row r="493" spans="1:19" ht="18" hidden="1" customHeight="1">
      <c r="A493" s="703">
        <v>483</v>
      </c>
      <c r="B493" s="704"/>
      <c r="C493" s="167"/>
      <c r="D493" s="151"/>
      <c r="E493" s="151"/>
      <c r="F493" s="152"/>
      <c r="G493" s="159"/>
      <c r="H493" s="160"/>
      <c r="I493" s="172"/>
      <c r="J493" s="162"/>
      <c r="K493" s="172"/>
      <c r="L493" s="161"/>
      <c r="M493" s="162"/>
      <c r="N493" s="172"/>
      <c r="O493" s="161"/>
      <c r="P493" s="163"/>
      <c r="Q493" s="156">
        <f t="shared" si="7"/>
        <v>0</v>
      </c>
      <c r="R493" s="164"/>
      <c r="S493" s="165"/>
    </row>
    <row r="494" spans="1:19" ht="18" hidden="1" customHeight="1">
      <c r="A494" s="703">
        <v>484</v>
      </c>
      <c r="B494" s="704"/>
      <c r="C494" s="167"/>
      <c r="D494" s="151"/>
      <c r="E494" s="151"/>
      <c r="F494" s="152"/>
      <c r="G494" s="159"/>
      <c r="H494" s="160"/>
      <c r="I494" s="172"/>
      <c r="J494" s="162"/>
      <c r="K494" s="172"/>
      <c r="L494" s="161"/>
      <c r="M494" s="162"/>
      <c r="N494" s="172"/>
      <c r="O494" s="161"/>
      <c r="P494" s="163"/>
      <c r="Q494" s="156">
        <f t="shared" si="7"/>
        <v>0</v>
      </c>
      <c r="R494" s="164"/>
      <c r="S494" s="165"/>
    </row>
    <row r="495" spans="1:19" ht="18" hidden="1" customHeight="1">
      <c r="A495" s="703">
        <v>485</v>
      </c>
      <c r="B495" s="704"/>
      <c r="C495" s="167"/>
      <c r="D495" s="151"/>
      <c r="E495" s="151"/>
      <c r="F495" s="152"/>
      <c r="G495" s="159"/>
      <c r="H495" s="160"/>
      <c r="I495" s="172"/>
      <c r="J495" s="162"/>
      <c r="K495" s="172"/>
      <c r="L495" s="161"/>
      <c r="M495" s="162"/>
      <c r="N495" s="172"/>
      <c r="O495" s="161"/>
      <c r="P495" s="163"/>
      <c r="Q495" s="156">
        <f t="shared" si="7"/>
        <v>0</v>
      </c>
      <c r="R495" s="164"/>
      <c r="S495" s="165"/>
    </row>
    <row r="496" spans="1:19" ht="18" hidden="1" customHeight="1">
      <c r="A496" s="703">
        <v>486</v>
      </c>
      <c r="B496" s="704"/>
      <c r="C496" s="167"/>
      <c r="D496" s="151"/>
      <c r="E496" s="151"/>
      <c r="F496" s="152"/>
      <c r="G496" s="159"/>
      <c r="H496" s="160"/>
      <c r="I496" s="172"/>
      <c r="J496" s="162"/>
      <c r="K496" s="172"/>
      <c r="L496" s="161"/>
      <c r="M496" s="162"/>
      <c r="N496" s="172"/>
      <c r="O496" s="161"/>
      <c r="P496" s="163"/>
      <c r="Q496" s="156">
        <f t="shared" si="7"/>
        <v>0</v>
      </c>
      <c r="R496" s="164"/>
      <c r="S496" s="165"/>
    </row>
    <row r="497" spans="1:24" ht="18" hidden="1" customHeight="1">
      <c r="A497" s="703">
        <v>487</v>
      </c>
      <c r="B497" s="704"/>
      <c r="C497" s="167"/>
      <c r="D497" s="151"/>
      <c r="E497" s="151"/>
      <c r="F497" s="152"/>
      <c r="G497" s="159"/>
      <c r="H497" s="160"/>
      <c r="I497" s="172"/>
      <c r="J497" s="162"/>
      <c r="K497" s="172"/>
      <c r="L497" s="161"/>
      <c r="M497" s="162"/>
      <c r="N497" s="172"/>
      <c r="O497" s="161"/>
      <c r="P497" s="163"/>
      <c r="Q497" s="156">
        <f t="shared" si="7"/>
        <v>0</v>
      </c>
      <c r="R497" s="164"/>
      <c r="S497" s="165"/>
    </row>
    <row r="498" spans="1:24" ht="18" hidden="1" customHeight="1">
      <c r="A498" s="703">
        <v>488</v>
      </c>
      <c r="B498" s="704"/>
      <c r="C498" s="167"/>
      <c r="D498" s="151"/>
      <c r="E498" s="151"/>
      <c r="F498" s="152"/>
      <c r="G498" s="159"/>
      <c r="H498" s="160"/>
      <c r="I498" s="172"/>
      <c r="J498" s="162"/>
      <c r="K498" s="172"/>
      <c r="L498" s="161"/>
      <c r="M498" s="162"/>
      <c r="N498" s="172"/>
      <c r="O498" s="161"/>
      <c r="P498" s="163"/>
      <c r="Q498" s="156">
        <f t="shared" si="7"/>
        <v>0</v>
      </c>
      <c r="R498" s="164"/>
      <c r="S498" s="165"/>
    </row>
    <row r="499" spans="1:24" ht="18" hidden="1" customHeight="1">
      <c r="A499" s="703">
        <v>489</v>
      </c>
      <c r="B499" s="704"/>
      <c r="C499" s="167"/>
      <c r="D499" s="151"/>
      <c r="E499" s="151"/>
      <c r="F499" s="152"/>
      <c r="G499" s="159"/>
      <c r="H499" s="160"/>
      <c r="I499" s="172"/>
      <c r="J499" s="162"/>
      <c r="K499" s="172"/>
      <c r="L499" s="161"/>
      <c r="M499" s="162"/>
      <c r="N499" s="172"/>
      <c r="O499" s="161"/>
      <c r="P499" s="163"/>
      <c r="Q499" s="156">
        <f t="shared" si="7"/>
        <v>0</v>
      </c>
      <c r="R499" s="164"/>
      <c r="S499" s="165"/>
    </row>
    <row r="500" spans="1:24" ht="18" hidden="1" customHeight="1">
      <c r="A500" s="703">
        <v>490</v>
      </c>
      <c r="B500" s="704"/>
      <c r="C500" s="167"/>
      <c r="D500" s="151"/>
      <c r="E500" s="151"/>
      <c r="F500" s="152"/>
      <c r="G500" s="159"/>
      <c r="H500" s="160"/>
      <c r="I500" s="172"/>
      <c r="J500" s="162"/>
      <c r="K500" s="172"/>
      <c r="L500" s="161"/>
      <c r="M500" s="162"/>
      <c r="N500" s="172"/>
      <c r="O500" s="161"/>
      <c r="P500" s="163"/>
      <c r="Q500" s="156">
        <f t="shared" si="7"/>
        <v>0</v>
      </c>
      <c r="R500" s="164"/>
      <c r="S500" s="165"/>
    </row>
    <row r="501" spans="1:24" ht="18" hidden="1" customHeight="1">
      <c r="A501" s="703">
        <v>491</v>
      </c>
      <c r="B501" s="704"/>
      <c r="C501" s="167"/>
      <c r="D501" s="151"/>
      <c r="E501" s="151"/>
      <c r="F501" s="152"/>
      <c r="G501" s="159"/>
      <c r="H501" s="160"/>
      <c r="I501" s="172"/>
      <c r="J501" s="162"/>
      <c r="K501" s="172"/>
      <c r="L501" s="161"/>
      <c r="M501" s="162"/>
      <c r="N501" s="172"/>
      <c r="O501" s="161"/>
      <c r="P501" s="163"/>
      <c r="Q501" s="156">
        <f t="shared" si="7"/>
        <v>0</v>
      </c>
      <c r="R501" s="164"/>
      <c r="S501" s="165"/>
    </row>
    <row r="502" spans="1:24" ht="18" hidden="1" customHeight="1">
      <c r="A502" s="703">
        <v>492</v>
      </c>
      <c r="B502" s="704"/>
      <c r="C502" s="167"/>
      <c r="D502" s="151"/>
      <c r="E502" s="151"/>
      <c r="F502" s="152"/>
      <c r="G502" s="159"/>
      <c r="H502" s="160"/>
      <c r="I502" s="172"/>
      <c r="J502" s="162"/>
      <c r="K502" s="172"/>
      <c r="L502" s="161"/>
      <c r="M502" s="162"/>
      <c r="N502" s="172"/>
      <c r="O502" s="161"/>
      <c r="P502" s="163"/>
      <c r="Q502" s="156">
        <f t="shared" si="7"/>
        <v>0</v>
      </c>
      <c r="R502" s="164"/>
      <c r="S502" s="165"/>
    </row>
    <row r="503" spans="1:24" ht="18" hidden="1" customHeight="1">
      <c r="A503" s="703">
        <v>493</v>
      </c>
      <c r="B503" s="704"/>
      <c r="C503" s="167"/>
      <c r="D503" s="151"/>
      <c r="E503" s="151"/>
      <c r="F503" s="152"/>
      <c r="G503" s="159"/>
      <c r="H503" s="160"/>
      <c r="I503" s="172"/>
      <c r="J503" s="162"/>
      <c r="K503" s="172"/>
      <c r="L503" s="161"/>
      <c r="M503" s="162"/>
      <c r="N503" s="172"/>
      <c r="O503" s="161"/>
      <c r="P503" s="163"/>
      <c r="Q503" s="156">
        <f t="shared" si="7"/>
        <v>0</v>
      </c>
      <c r="R503" s="164"/>
      <c r="S503" s="165"/>
    </row>
    <row r="504" spans="1:24" ht="18" hidden="1" customHeight="1">
      <c r="A504" s="703">
        <v>494</v>
      </c>
      <c r="B504" s="704"/>
      <c r="C504" s="167"/>
      <c r="D504" s="151"/>
      <c r="E504" s="151"/>
      <c r="F504" s="152"/>
      <c r="G504" s="159"/>
      <c r="H504" s="160"/>
      <c r="I504" s="172"/>
      <c r="J504" s="162"/>
      <c r="K504" s="172"/>
      <c r="L504" s="161"/>
      <c r="M504" s="162"/>
      <c r="N504" s="172"/>
      <c r="O504" s="161"/>
      <c r="P504" s="163"/>
      <c r="Q504" s="156">
        <f t="shared" si="7"/>
        <v>0</v>
      </c>
      <c r="R504" s="164"/>
      <c r="S504" s="165"/>
    </row>
    <row r="505" spans="1:24" ht="18" hidden="1" customHeight="1">
      <c r="A505" s="703">
        <v>495</v>
      </c>
      <c r="B505" s="704"/>
      <c r="C505" s="167"/>
      <c r="D505" s="151"/>
      <c r="E505" s="151"/>
      <c r="F505" s="152"/>
      <c r="G505" s="159"/>
      <c r="H505" s="160"/>
      <c r="I505" s="172"/>
      <c r="J505" s="162"/>
      <c r="K505" s="172"/>
      <c r="L505" s="161"/>
      <c r="M505" s="162"/>
      <c r="N505" s="172"/>
      <c r="O505" s="161"/>
      <c r="P505" s="163"/>
      <c r="Q505" s="156">
        <f t="shared" si="7"/>
        <v>0</v>
      </c>
      <c r="R505" s="164"/>
      <c r="S505" s="165"/>
    </row>
    <row r="506" spans="1:24" ht="18" hidden="1" customHeight="1">
      <c r="A506" s="703">
        <v>496</v>
      </c>
      <c r="B506" s="704"/>
      <c r="C506" s="167"/>
      <c r="D506" s="151"/>
      <c r="E506" s="151"/>
      <c r="F506" s="152"/>
      <c r="G506" s="159"/>
      <c r="H506" s="160"/>
      <c r="I506" s="172"/>
      <c r="J506" s="162"/>
      <c r="K506" s="172"/>
      <c r="L506" s="161"/>
      <c r="M506" s="162"/>
      <c r="N506" s="172"/>
      <c r="O506" s="161"/>
      <c r="P506" s="163"/>
      <c r="Q506" s="156">
        <f t="shared" si="7"/>
        <v>0</v>
      </c>
      <c r="R506" s="164"/>
      <c r="S506" s="165"/>
    </row>
    <row r="507" spans="1:24" ht="18" hidden="1" customHeight="1">
      <c r="A507" s="703">
        <v>497</v>
      </c>
      <c r="B507" s="704"/>
      <c r="C507" s="167"/>
      <c r="D507" s="151"/>
      <c r="E507" s="151"/>
      <c r="F507" s="152"/>
      <c r="G507" s="159"/>
      <c r="H507" s="160"/>
      <c r="I507" s="172"/>
      <c r="J507" s="162"/>
      <c r="K507" s="172"/>
      <c r="L507" s="161"/>
      <c r="M507" s="162"/>
      <c r="N507" s="172"/>
      <c r="O507" s="161"/>
      <c r="P507" s="163"/>
      <c r="Q507" s="156">
        <f t="shared" si="7"/>
        <v>0</v>
      </c>
      <c r="R507" s="164"/>
      <c r="S507" s="165"/>
    </row>
    <row r="508" spans="1:24" ht="18" hidden="1" customHeight="1">
      <c r="A508" s="703">
        <v>498</v>
      </c>
      <c r="B508" s="704"/>
      <c r="C508" s="167"/>
      <c r="D508" s="151"/>
      <c r="E508" s="151"/>
      <c r="F508" s="152"/>
      <c r="G508" s="159"/>
      <c r="H508" s="160"/>
      <c r="I508" s="172"/>
      <c r="J508" s="162"/>
      <c r="K508" s="172"/>
      <c r="L508" s="161"/>
      <c r="M508" s="162"/>
      <c r="N508" s="172"/>
      <c r="O508" s="161"/>
      <c r="P508" s="163"/>
      <c r="Q508" s="156">
        <f t="shared" si="7"/>
        <v>0</v>
      </c>
      <c r="R508" s="164"/>
      <c r="S508" s="165"/>
    </row>
    <row r="509" spans="1:24" ht="18" hidden="1" customHeight="1">
      <c r="A509" s="703">
        <v>499</v>
      </c>
      <c r="B509" s="704"/>
      <c r="C509" s="167"/>
      <c r="D509" s="151"/>
      <c r="E509" s="151"/>
      <c r="F509" s="152"/>
      <c r="G509" s="159"/>
      <c r="H509" s="160"/>
      <c r="I509" s="172"/>
      <c r="J509" s="162"/>
      <c r="K509" s="172"/>
      <c r="L509" s="161"/>
      <c r="M509" s="162"/>
      <c r="N509" s="172"/>
      <c r="O509" s="161"/>
      <c r="P509" s="163"/>
      <c r="Q509" s="156">
        <f t="shared" si="7"/>
        <v>0</v>
      </c>
      <c r="R509" s="164"/>
      <c r="S509" s="165"/>
    </row>
    <row r="510" spans="1:24" ht="18" hidden="1" customHeight="1">
      <c r="A510" s="703">
        <v>500</v>
      </c>
      <c r="B510" s="704"/>
      <c r="C510" s="167"/>
      <c r="D510" s="151"/>
      <c r="E510" s="151"/>
      <c r="F510" s="152"/>
      <c r="G510" s="159"/>
      <c r="H510" s="160"/>
      <c r="I510" s="173"/>
      <c r="J510" s="160"/>
      <c r="K510" s="173"/>
      <c r="L510" s="161"/>
      <c r="M510" s="162"/>
      <c r="N510" s="172"/>
      <c r="O510" s="161"/>
      <c r="P510" s="163"/>
      <c r="Q510" s="156">
        <f t="shared" si="7"/>
        <v>0</v>
      </c>
      <c r="R510" s="164"/>
      <c r="S510" s="165"/>
    </row>
    <row r="511" spans="1:24" ht="25.5" customHeight="1">
      <c r="A511" s="58" t="s">
        <v>180</v>
      </c>
      <c r="B511" s="58"/>
      <c r="X511" s="96"/>
    </row>
    <row r="512" spans="1:24" ht="19.5" customHeight="1">
      <c r="A512" s="175"/>
      <c r="B512" s="175"/>
      <c r="C512" s="175"/>
      <c r="D512" s="175"/>
      <c r="E512" s="175"/>
      <c r="F512" s="175"/>
      <c r="H512" s="176"/>
      <c r="I512" s="177"/>
      <c r="J512" s="177"/>
      <c r="X512" s="96"/>
    </row>
    <row r="513" spans="1:24" ht="19.5" customHeight="1">
      <c r="A513" s="78"/>
      <c r="B513" s="78"/>
      <c r="C513" s="78"/>
      <c r="D513" s="78"/>
      <c r="E513" s="78"/>
      <c r="F513" s="78"/>
      <c r="G513" s="178"/>
      <c r="X513" s="96"/>
    </row>
    <row r="514" spans="1:24" ht="19.5" customHeight="1">
      <c r="A514" s="725"/>
      <c r="B514" s="726"/>
      <c r="C514" s="727" t="s">
        <v>166</v>
      </c>
      <c r="D514" s="728"/>
      <c r="E514" s="728"/>
      <c r="F514" s="729"/>
      <c r="G514" s="228" t="s">
        <v>128</v>
      </c>
      <c r="H514" s="730" t="s">
        <v>181</v>
      </c>
      <c r="I514" s="731"/>
      <c r="J514" s="731"/>
      <c r="X514" s="96"/>
    </row>
    <row r="515" spans="1:24" ht="20.100000000000001" customHeight="1">
      <c r="A515" s="732" t="s">
        <v>182</v>
      </c>
      <c r="B515" s="733"/>
      <c r="C515" s="716" t="s">
        <v>183</v>
      </c>
      <c r="D515" s="717"/>
      <c r="E515" s="717"/>
      <c r="F515" s="718"/>
      <c r="G515" s="227" t="s">
        <v>133</v>
      </c>
      <c r="H515" s="714">
        <f t="shared" ref="H515:H526" si="8">SUMIFS($Q$11:$Q$310,$D$11:$D$310,$G515,$R$11:$R$310,"")</f>
        <v>0</v>
      </c>
      <c r="I515" s="715"/>
      <c r="J515" s="715"/>
      <c r="X515" s="96"/>
    </row>
    <row r="516" spans="1:24" ht="20.100000000000001" customHeight="1">
      <c r="A516" s="734"/>
      <c r="B516" s="735"/>
      <c r="C516" s="719"/>
      <c r="D516" s="720"/>
      <c r="E516" s="720"/>
      <c r="F516" s="721"/>
      <c r="G516" s="227" t="s">
        <v>134</v>
      </c>
      <c r="H516" s="714">
        <f t="shared" si="8"/>
        <v>0</v>
      </c>
      <c r="I516" s="715"/>
      <c r="J516" s="715"/>
      <c r="X516" s="96"/>
    </row>
    <row r="517" spans="1:24" ht="20.100000000000001" customHeight="1">
      <c r="A517" s="734"/>
      <c r="B517" s="735"/>
      <c r="C517" s="722"/>
      <c r="D517" s="723"/>
      <c r="E517" s="723"/>
      <c r="F517" s="724"/>
      <c r="G517" s="227" t="s">
        <v>135</v>
      </c>
      <c r="H517" s="714">
        <f t="shared" si="8"/>
        <v>0</v>
      </c>
      <c r="I517" s="715"/>
      <c r="J517" s="715"/>
      <c r="X517" s="96"/>
    </row>
    <row r="518" spans="1:24" ht="20.100000000000001" customHeight="1">
      <c r="A518" s="734"/>
      <c r="B518" s="735"/>
      <c r="C518" s="716" t="s">
        <v>184</v>
      </c>
      <c r="D518" s="717"/>
      <c r="E518" s="717"/>
      <c r="F518" s="718"/>
      <c r="G518" s="227" t="s">
        <v>137</v>
      </c>
      <c r="H518" s="714">
        <f t="shared" si="8"/>
        <v>0</v>
      </c>
      <c r="I518" s="715"/>
      <c r="J518" s="715"/>
      <c r="X518" s="96"/>
    </row>
    <row r="519" spans="1:24" ht="20.100000000000001" customHeight="1">
      <c r="A519" s="734"/>
      <c r="B519" s="735"/>
      <c r="C519" s="719"/>
      <c r="D519" s="720"/>
      <c r="E519" s="720"/>
      <c r="F519" s="721"/>
      <c r="G519" s="227" t="s">
        <v>138</v>
      </c>
      <c r="H519" s="714">
        <f t="shared" si="8"/>
        <v>0</v>
      </c>
      <c r="I519" s="715"/>
      <c r="J519" s="715"/>
      <c r="X519" s="96"/>
    </row>
    <row r="520" spans="1:24" ht="20.100000000000001" customHeight="1">
      <c r="A520" s="734"/>
      <c r="B520" s="735"/>
      <c r="C520" s="722"/>
      <c r="D520" s="723"/>
      <c r="E520" s="723"/>
      <c r="F520" s="724"/>
      <c r="G520" s="227" t="s">
        <v>139</v>
      </c>
      <c r="H520" s="714">
        <f t="shared" si="8"/>
        <v>0</v>
      </c>
      <c r="I520" s="715"/>
      <c r="J520" s="715"/>
      <c r="X520" s="96"/>
    </row>
    <row r="521" spans="1:24" ht="20.100000000000001" customHeight="1">
      <c r="A521" s="734"/>
      <c r="B521" s="735"/>
      <c r="C521" s="716" t="s">
        <v>185</v>
      </c>
      <c r="D521" s="717"/>
      <c r="E521" s="717"/>
      <c r="F521" s="718"/>
      <c r="G521" s="227" t="s">
        <v>146</v>
      </c>
      <c r="H521" s="714">
        <f t="shared" si="8"/>
        <v>0</v>
      </c>
      <c r="I521" s="715"/>
      <c r="J521" s="715"/>
      <c r="X521" s="96"/>
    </row>
    <row r="522" spans="1:24" ht="20.100000000000001" customHeight="1">
      <c r="A522" s="734"/>
      <c r="B522" s="735"/>
      <c r="C522" s="719"/>
      <c r="D522" s="720"/>
      <c r="E522" s="720"/>
      <c r="F522" s="721"/>
      <c r="G522" s="227" t="s">
        <v>147</v>
      </c>
      <c r="H522" s="714">
        <f t="shared" si="8"/>
        <v>0</v>
      </c>
      <c r="I522" s="715"/>
      <c r="J522" s="715"/>
      <c r="X522" s="96"/>
    </row>
    <row r="523" spans="1:24" ht="20.100000000000001" customHeight="1">
      <c r="A523" s="734"/>
      <c r="B523" s="735"/>
      <c r="C523" s="719"/>
      <c r="D523" s="720"/>
      <c r="E523" s="720"/>
      <c r="F523" s="721"/>
      <c r="G523" s="227" t="s">
        <v>148</v>
      </c>
      <c r="H523" s="714">
        <f t="shared" si="8"/>
        <v>0</v>
      </c>
      <c r="I523" s="715"/>
      <c r="J523" s="715"/>
      <c r="X523" s="96"/>
    </row>
    <row r="524" spans="1:24" ht="20.100000000000001" customHeight="1">
      <c r="A524" s="734"/>
      <c r="B524" s="735"/>
      <c r="C524" s="722"/>
      <c r="D524" s="723"/>
      <c r="E524" s="723"/>
      <c r="F524" s="724"/>
      <c r="G524" s="227" t="s">
        <v>149</v>
      </c>
      <c r="H524" s="714">
        <f t="shared" si="8"/>
        <v>0</v>
      </c>
      <c r="I524" s="715"/>
      <c r="J524" s="715"/>
      <c r="X524" s="96"/>
    </row>
    <row r="525" spans="1:24" ht="20.100000000000001" customHeight="1">
      <c r="A525" s="734"/>
      <c r="B525" s="735"/>
      <c r="C525" s="716" t="s">
        <v>150</v>
      </c>
      <c r="D525" s="717"/>
      <c r="E525" s="717"/>
      <c r="F525" s="718"/>
      <c r="G525" s="227" t="s">
        <v>150</v>
      </c>
      <c r="H525" s="714">
        <f t="shared" si="8"/>
        <v>0</v>
      </c>
      <c r="I525" s="715"/>
      <c r="J525" s="715"/>
      <c r="X525" s="96"/>
    </row>
    <row r="526" spans="1:24" ht="20.100000000000001" customHeight="1">
      <c r="A526" s="734"/>
      <c r="B526" s="735"/>
      <c r="C526" s="722"/>
      <c r="D526" s="723"/>
      <c r="E526" s="723"/>
      <c r="F526" s="724"/>
      <c r="G526" s="227" t="s">
        <v>151</v>
      </c>
      <c r="H526" s="714">
        <f t="shared" si="8"/>
        <v>0</v>
      </c>
      <c r="I526" s="715"/>
      <c r="J526" s="715"/>
      <c r="X526" s="96"/>
    </row>
    <row r="527" spans="1:24" ht="20.100000000000001" customHeight="1">
      <c r="A527" s="734"/>
      <c r="B527" s="735"/>
      <c r="C527" s="736" t="s">
        <v>186</v>
      </c>
      <c r="D527" s="736"/>
      <c r="E527" s="736"/>
      <c r="F527" s="736"/>
      <c r="G527" s="737"/>
      <c r="H527" s="714">
        <f>SUM(H515:J526)</f>
        <v>0</v>
      </c>
      <c r="I527" s="715"/>
      <c r="J527" s="715"/>
      <c r="X527" s="96"/>
    </row>
    <row r="528" spans="1:24" ht="20.100000000000001" customHeight="1">
      <c r="A528" s="745" t="s">
        <v>187</v>
      </c>
      <c r="B528" s="746"/>
      <c r="C528" s="716" t="s">
        <v>183</v>
      </c>
      <c r="D528" s="717"/>
      <c r="E528" s="717"/>
      <c r="F528" s="718"/>
      <c r="G528" s="227" t="s">
        <v>133</v>
      </c>
      <c r="H528" s="742">
        <f t="shared" ref="H528:H539" si="9">SUMIFS($Q$11:$Q$310,$D$11:$D$310,$G528,$R$11:$R$310,"○")</f>
        <v>0</v>
      </c>
      <c r="I528" s="743"/>
      <c r="J528" s="744"/>
      <c r="X528" s="96"/>
    </row>
    <row r="529" spans="1:24" ht="20.100000000000001" customHeight="1">
      <c r="A529" s="747"/>
      <c r="B529" s="748"/>
      <c r="C529" s="719"/>
      <c r="D529" s="720"/>
      <c r="E529" s="720"/>
      <c r="F529" s="721"/>
      <c r="G529" s="227" t="s">
        <v>134</v>
      </c>
      <c r="H529" s="742">
        <f t="shared" si="9"/>
        <v>0</v>
      </c>
      <c r="I529" s="743"/>
      <c r="J529" s="744"/>
      <c r="X529" s="96"/>
    </row>
    <row r="530" spans="1:24" ht="20.100000000000001" customHeight="1">
      <c r="A530" s="747"/>
      <c r="B530" s="748"/>
      <c r="C530" s="722"/>
      <c r="D530" s="723"/>
      <c r="E530" s="723"/>
      <c r="F530" s="724"/>
      <c r="G530" s="227" t="s">
        <v>135</v>
      </c>
      <c r="H530" s="742">
        <f t="shared" si="9"/>
        <v>0</v>
      </c>
      <c r="I530" s="743"/>
      <c r="J530" s="744"/>
      <c r="X530" s="96"/>
    </row>
    <row r="531" spans="1:24" ht="20.100000000000001" customHeight="1">
      <c r="A531" s="747"/>
      <c r="B531" s="748"/>
      <c r="C531" s="716" t="s">
        <v>184</v>
      </c>
      <c r="D531" s="717"/>
      <c r="E531" s="717"/>
      <c r="F531" s="718"/>
      <c r="G531" s="227" t="s">
        <v>137</v>
      </c>
      <c r="H531" s="742">
        <f t="shared" si="9"/>
        <v>0</v>
      </c>
      <c r="I531" s="743"/>
      <c r="J531" s="744"/>
      <c r="X531" s="96"/>
    </row>
    <row r="532" spans="1:24" ht="20.100000000000001" customHeight="1">
      <c r="A532" s="747"/>
      <c r="B532" s="748"/>
      <c r="C532" s="719"/>
      <c r="D532" s="720"/>
      <c r="E532" s="720"/>
      <c r="F532" s="721"/>
      <c r="G532" s="227" t="s">
        <v>138</v>
      </c>
      <c r="H532" s="742">
        <f t="shared" si="9"/>
        <v>0</v>
      </c>
      <c r="I532" s="743"/>
      <c r="J532" s="744"/>
      <c r="X532" s="96"/>
    </row>
    <row r="533" spans="1:24" ht="20.100000000000001" customHeight="1">
      <c r="A533" s="747"/>
      <c r="B533" s="748"/>
      <c r="C533" s="722"/>
      <c r="D533" s="723"/>
      <c r="E533" s="723"/>
      <c r="F533" s="724"/>
      <c r="G533" s="227" t="s">
        <v>139</v>
      </c>
      <c r="H533" s="742">
        <f t="shared" si="9"/>
        <v>0</v>
      </c>
      <c r="I533" s="743"/>
      <c r="J533" s="744"/>
      <c r="X533" s="96"/>
    </row>
    <row r="534" spans="1:24" ht="20.100000000000001" customHeight="1">
      <c r="A534" s="747"/>
      <c r="B534" s="748"/>
      <c r="C534" s="716" t="s">
        <v>185</v>
      </c>
      <c r="D534" s="717"/>
      <c r="E534" s="717"/>
      <c r="F534" s="718"/>
      <c r="G534" s="227" t="s">
        <v>146</v>
      </c>
      <c r="H534" s="742">
        <f t="shared" si="9"/>
        <v>0</v>
      </c>
      <c r="I534" s="743"/>
      <c r="J534" s="744"/>
      <c r="X534" s="96"/>
    </row>
    <row r="535" spans="1:24" ht="20.100000000000001" customHeight="1">
      <c r="A535" s="747"/>
      <c r="B535" s="748"/>
      <c r="C535" s="719"/>
      <c r="D535" s="720"/>
      <c r="E535" s="720"/>
      <c r="F535" s="721"/>
      <c r="G535" s="227" t="s">
        <v>147</v>
      </c>
      <c r="H535" s="742">
        <f t="shared" si="9"/>
        <v>0</v>
      </c>
      <c r="I535" s="743"/>
      <c r="J535" s="744"/>
      <c r="X535" s="96"/>
    </row>
    <row r="536" spans="1:24" ht="20.100000000000001" customHeight="1">
      <c r="A536" s="747"/>
      <c r="B536" s="748"/>
      <c r="C536" s="719"/>
      <c r="D536" s="720"/>
      <c r="E536" s="720"/>
      <c r="F536" s="721"/>
      <c r="G536" s="227" t="s">
        <v>148</v>
      </c>
      <c r="H536" s="742">
        <f t="shared" si="9"/>
        <v>0</v>
      </c>
      <c r="I536" s="743"/>
      <c r="J536" s="744"/>
      <c r="X536" s="96"/>
    </row>
    <row r="537" spans="1:24" ht="20.100000000000001" customHeight="1">
      <c r="A537" s="747"/>
      <c r="B537" s="748"/>
      <c r="C537" s="722"/>
      <c r="D537" s="723"/>
      <c r="E537" s="723"/>
      <c r="F537" s="724"/>
      <c r="G537" s="227" t="s">
        <v>149</v>
      </c>
      <c r="H537" s="742">
        <f t="shared" si="9"/>
        <v>0</v>
      </c>
      <c r="I537" s="743"/>
      <c r="J537" s="744"/>
      <c r="X537" s="96"/>
    </row>
    <row r="538" spans="1:24" ht="20.100000000000001" customHeight="1">
      <c r="A538" s="747"/>
      <c r="B538" s="748"/>
      <c r="C538" s="716" t="s">
        <v>150</v>
      </c>
      <c r="D538" s="717"/>
      <c r="E538" s="717"/>
      <c r="F538" s="718"/>
      <c r="G538" s="227" t="s">
        <v>150</v>
      </c>
      <c r="H538" s="742">
        <f t="shared" si="9"/>
        <v>0</v>
      </c>
      <c r="I538" s="743"/>
      <c r="J538" s="744"/>
      <c r="X538" s="96"/>
    </row>
    <row r="539" spans="1:24" ht="20.100000000000001" customHeight="1">
      <c r="A539" s="747"/>
      <c r="B539" s="748"/>
      <c r="C539" s="722"/>
      <c r="D539" s="723"/>
      <c r="E539" s="723"/>
      <c r="F539" s="724"/>
      <c r="G539" s="227" t="s">
        <v>151</v>
      </c>
      <c r="H539" s="742">
        <f t="shared" si="9"/>
        <v>0</v>
      </c>
      <c r="I539" s="743"/>
      <c r="J539" s="744"/>
      <c r="X539" s="96"/>
    </row>
    <row r="540" spans="1:24" ht="20.100000000000001" customHeight="1" thickBot="1">
      <c r="A540" s="749"/>
      <c r="B540" s="750"/>
      <c r="C540" s="736" t="s">
        <v>186</v>
      </c>
      <c r="D540" s="736"/>
      <c r="E540" s="736"/>
      <c r="F540" s="736"/>
      <c r="G540" s="737"/>
      <c r="H540" s="714">
        <f>SUM($H$528:$J$539)</f>
        <v>0</v>
      </c>
      <c r="I540" s="715"/>
      <c r="J540" s="715"/>
      <c r="X540" s="96"/>
    </row>
    <row r="541" spans="1:24" ht="20.100000000000001" customHeight="1" thickTop="1">
      <c r="A541" s="738" t="s">
        <v>188</v>
      </c>
      <c r="B541" s="738"/>
      <c r="C541" s="739"/>
      <c r="D541" s="739"/>
      <c r="E541" s="739"/>
      <c r="F541" s="739"/>
      <c r="G541" s="739"/>
      <c r="H541" s="740">
        <f>SUM($H$527,H540)</f>
        <v>0</v>
      </c>
      <c r="I541" s="741"/>
      <c r="J541" s="741"/>
      <c r="X541" s="96"/>
    </row>
    <row r="542" spans="1:24">
      <c r="W542" s="96"/>
      <c r="X542" s="65"/>
    </row>
    <row r="543" spans="1:24">
      <c r="B543" s="189"/>
      <c r="C543" s="189"/>
      <c r="D543" s="189"/>
      <c r="E543" s="189"/>
      <c r="F543" s="189"/>
      <c r="G543" s="189"/>
      <c r="H543" s="189"/>
      <c r="I543" s="189"/>
      <c r="J543" s="189"/>
      <c r="K543" s="189"/>
      <c r="L543" s="189"/>
      <c r="M543" s="189"/>
      <c r="N543" s="189"/>
      <c r="O543" s="189"/>
      <c r="P543" s="189"/>
      <c r="Q543" s="189"/>
      <c r="X543" s="96"/>
    </row>
    <row r="544" spans="1:24">
      <c r="B544" s="189"/>
      <c r="C544" s="189"/>
      <c r="D544" s="189"/>
      <c r="E544" s="189"/>
      <c r="F544" s="189"/>
      <c r="G544" s="189"/>
      <c r="H544" s="189"/>
      <c r="I544" s="189"/>
      <c r="J544" s="189"/>
      <c r="K544" s="189"/>
      <c r="L544" s="189"/>
      <c r="M544" s="189"/>
      <c r="N544" s="189"/>
      <c r="O544" s="189"/>
      <c r="P544" s="189"/>
      <c r="Q544" s="189"/>
      <c r="X544" s="96"/>
    </row>
    <row r="545" spans="1:24">
      <c r="B545" s="189"/>
      <c r="C545" s="189"/>
      <c r="D545" s="189"/>
      <c r="E545" s="189"/>
      <c r="F545" s="189"/>
      <c r="G545" s="189"/>
      <c r="H545" s="189"/>
      <c r="I545" s="189"/>
      <c r="J545" s="189"/>
      <c r="K545" s="189"/>
      <c r="L545" s="189"/>
      <c r="M545" s="189"/>
      <c r="N545" s="189"/>
      <c r="O545" s="189"/>
      <c r="P545" s="189"/>
      <c r="Q545" s="189"/>
      <c r="X545" s="96"/>
    </row>
    <row r="546" spans="1:24">
      <c r="B546" s="189"/>
      <c r="C546" s="189"/>
      <c r="D546" s="189"/>
      <c r="E546" s="189"/>
      <c r="F546" s="189"/>
      <c r="G546" s="189"/>
      <c r="H546" s="189"/>
      <c r="I546" s="189"/>
      <c r="J546" s="189"/>
      <c r="K546" s="189"/>
      <c r="L546" s="189"/>
      <c r="M546" s="189"/>
      <c r="N546" s="189"/>
      <c r="O546" s="189"/>
      <c r="P546" s="189"/>
      <c r="Q546" s="189"/>
      <c r="X546" s="96"/>
    </row>
    <row r="547" spans="1:24">
      <c r="B547" s="189"/>
      <c r="C547" s="189"/>
      <c r="D547" s="189"/>
      <c r="E547" s="189"/>
      <c r="F547" s="189"/>
      <c r="G547" s="189"/>
      <c r="H547" s="189"/>
      <c r="I547" s="189"/>
      <c r="J547" s="189"/>
      <c r="K547" s="189"/>
      <c r="L547" s="189"/>
      <c r="M547" s="189"/>
      <c r="N547" s="189"/>
      <c r="O547" s="189"/>
      <c r="P547" s="189"/>
      <c r="Q547" s="189"/>
      <c r="X547" s="96"/>
    </row>
    <row r="548" spans="1:24">
      <c r="B548" s="189"/>
      <c r="C548" s="189"/>
      <c r="D548" s="189"/>
      <c r="E548" s="189"/>
      <c r="F548" s="189"/>
      <c r="G548" s="189"/>
      <c r="H548" s="189"/>
      <c r="I548" s="189"/>
      <c r="J548" s="189"/>
      <c r="K548" s="189"/>
      <c r="L548" s="189"/>
      <c r="M548" s="189"/>
      <c r="N548" s="189"/>
      <c r="O548" s="189"/>
      <c r="P548" s="189"/>
      <c r="Q548" s="189"/>
      <c r="X548" s="96"/>
    </row>
    <row r="549" spans="1:24">
      <c r="A549" s="194"/>
      <c r="B549" s="194"/>
      <c r="C549" s="194"/>
      <c r="D549" s="194"/>
      <c r="E549" s="194"/>
      <c r="F549" s="194"/>
      <c r="G549" s="194"/>
      <c r="H549" s="189"/>
      <c r="I549" s="189"/>
      <c r="J549" s="189"/>
      <c r="K549" s="189"/>
      <c r="L549" s="189"/>
      <c r="M549" s="189"/>
      <c r="N549" s="189"/>
      <c r="O549" s="189"/>
      <c r="P549" s="189"/>
      <c r="Q549" s="189"/>
      <c r="X549" s="96"/>
    </row>
    <row r="550" spans="1:24">
      <c r="A550" s="194"/>
      <c r="B550" s="194"/>
      <c r="C550" s="194"/>
      <c r="D550" s="194"/>
      <c r="E550" s="194"/>
      <c r="F550" s="194"/>
      <c r="G550" s="194"/>
      <c r="H550" s="189"/>
      <c r="I550" s="189"/>
      <c r="J550" s="189"/>
      <c r="K550" s="189"/>
      <c r="L550" s="189"/>
      <c r="M550" s="189"/>
      <c r="N550" s="189"/>
      <c r="O550" s="189"/>
      <c r="P550" s="189"/>
      <c r="Q550" s="189"/>
      <c r="X550" s="96"/>
    </row>
    <row r="551" spans="1:24">
      <c r="A551" s="194"/>
      <c r="B551" s="194"/>
      <c r="C551" s="194"/>
      <c r="D551" s="194"/>
      <c r="E551" s="194"/>
      <c r="F551" s="194"/>
      <c r="G551" s="194"/>
      <c r="H551" s="189"/>
      <c r="I551" s="189"/>
      <c r="J551" s="189"/>
      <c r="K551" s="189"/>
      <c r="L551" s="189"/>
      <c r="M551" s="189"/>
      <c r="N551" s="189"/>
      <c r="O551" s="189"/>
      <c r="P551" s="189"/>
      <c r="Q551" s="189"/>
      <c r="X551" s="96"/>
    </row>
    <row r="552" spans="1:24">
      <c r="A552" s="179"/>
      <c r="B552" s="179"/>
      <c r="C552" s="179"/>
      <c r="D552" s="179"/>
      <c r="E552" s="179"/>
      <c r="F552" s="179"/>
      <c r="G552" s="179"/>
      <c r="H552" s="179"/>
      <c r="I552" s="179"/>
      <c r="J552" s="189"/>
      <c r="K552" s="189"/>
      <c r="L552" s="189"/>
      <c r="M552" s="189"/>
      <c r="N552" s="189"/>
      <c r="O552" s="189"/>
      <c r="P552" s="189"/>
      <c r="Q552" s="189"/>
      <c r="X552" s="96"/>
    </row>
    <row r="553" spans="1:24">
      <c r="A553" s="179"/>
      <c r="B553" s="179"/>
      <c r="C553" s="179"/>
      <c r="D553" s="179"/>
      <c r="E553" s="179"/>
      <c r="F553" s="179"/>
      <c r="G553" s="179"/>
      <c r="H553" s="179"/>
      <c r="I553" s="179"/>
      <c r="J553" s="189"/>
      <c r="K553" s="189"/>
      <c r="L553" s="189"/>
      <c r="M553" s="189"/>
      <c r="N553" s="189"/>
      <c r="O553" s="189"/>
      <c r="P553" s="189"/>
      <c r="Q553" s="189"/>
      <c r="X553" s="96"/>
    </row>
    <row r="554" spans="1:24">
      <c r="A554" s="179"/>
      <c r="B554" s="179"/>
      <c r="C554" s="179"/>
      <c r="D554" s="179"/>
      <c r="E554" s="179"/>
      <c r="F554" s="179"/>
      <c r="G554" s="179"/>
      <c r="H554" s="179"/>
      <c r="I554" s="179"/>
      <c r="J554" s="189"/>
      <c r="K554" s="189"/>
      <c r="L554" s="189"/>
      <c r="M554" s="189"/>
      <c r="N554" s="189"/>
      <c r="O554" s="189"/>
      <c r="P554" s="189"/>
      <c r="Q554" s="189"/>
      <c r="X554" s="96"/>
    </row>
    <row r="555" spans="1:24">
      <c r="A555" s="179"/>
      <c r="B555" s="179"/>
      <c r="C555" s="179"/>
      <c r="D555" s="179"/>
      <c r="E555" s="179"/>
      <c r="F555" s="179"/>
      <c r="G555" s="179"/>
      <c r="H555" s="179"/>
      <c r="I555" s="179"/>
      <c r="J555" s="189"/>
      <c r="K555" s="189"/>
      <c r="L555" s="189"/>
      <c r="M555" s="189"/>
      <c r="N555" s="189"/>
      <c r="O555" s="189"/>
      <c r="P555" s="189"/>
      <c r="Q555" s="189"/>
      <c r="X555" s="96"/>
    </row>
    <row r="556" spans="1:24" ht="72">
      <c r="A556" s="180" t="s">
        <v>183</v>
      </c>
      <c r="B556" s="181" t="s">
        <v>133</v>
      </c>
      <c r="C556" s="181" t="s">
        <v>134</v>
      </c>
      <c r="D556" s="181" t="s">
        <v>135</v>
      </c>
      <c r="E556" s="181"/>
      <c r="F556" s="181"/>
      <c r="G556" s="179"/>
      <c r="H556" s="179"/>
      <c r="I556" s="179"/>
      <c r="J556" s="189"/>
      <c r="K556" s="189"/>
      <c r="L556" s="189"/>
      <c r="M556" s="189"/>
      <c r="N556" s="189"/>
      <c r="O556" s="189"/>
      <c r="P556" s="189"/>
      <c r="Q556" s="189"/>
      <c r="X556" s="96"/>
    </row>
    <row r="557" spans="1:24" ht="14.25" customHeight="1">
      <c r="A557" s="180" t="s">
        <v>189</v>
      </c>
      <c r="B557" s="181" t="s">
        <v>137</v>
      </c>
      <c r="C557" s="181" t="s">
        <v>138</v>
      </c>
      <c r="D557" s="181" t="s">
        <v>139</v>
      </c>
      <c r="E557" s="181"/>
      <c r="F557" s="181"/>
      <c r="G557" s="179"/>
      <c r="H557" s="179"/>
      <c r="I557" s="179"/>
      <c r="J557" s="189"/>
      <c r="K557" s="189"/>
      <c r="L557" s="189"/>
      <c r="M557" s="189"/>
      <c r="N557" s="189"/>
      <c r="O557" s="189"/>
      <c r="P557" s="189"/>
      <c r="Q557" s="189"/>
      <c r="X557" s="96"/>
    </row>
    <row r="558" spans="1:24" ht="15.75" customHeight="1">
      <c r="A558" s="180" t="s">
        <v>185</v>
      </c>
      <c r="B558" s="181" t="s">
        <v>146</v>
      </c>
      <c r="C558" s="181" t="s">
        <v>147</v>
      </c>
      <c r="D558" s="181" t="s">
        <v>148</v>
      </c>
      <c r="E558" s="181"/>
      <c r="F558" s="181" t="s">
        <v>149</v>
      </c>
      <c r="G558" s="181"/>
      <c r="H558" s="179"/>
      <c r="I558" s="179"/>
      <c r="J558" s="189"/>
      <c r="K558" s="189"/>
      <c r="L558" s="189"/>
      <c r="M558" s="189"/>
      <c r="N558" s="189"/>
      <c r="O558" s="189"/>
      <c r="P558" s="189"/>
      <c r="Q558" s="189"/>
      <c r="X558" s="96"/>
    </row>
    <row r="559" spans="1:24" ht="13.5" customHeight="1">
      <c r="A559" s="180" t="s">
        <v>150</v>
      </c>
      <c r="B559" s="181" t="s">
        <v>150</v>
      </c>
      <c r="C559" s="181" t="s">
        <v>151</v>
      </c>
      <c r="D559" s="179"/>
      <c r="E559" s="179"/>
      <c r="F559" s="179"/>
      <c r="G559" s="179"/>
      <c r="H559" s="179"/>
      <c r="I559" s="179"/>
      <c r="J559" s="189"/>
      <c r="K559" s="189"/>
      <c r="L559" s="189"/>
      <c r="M559" s="189"/>
      <c r="N559" s="189"/>
      <c r="O559" s="189"/>
      <c r="P559" s="189"/>
      <c r="Q559" s="189"/>
      <c r="X559" s="96"/>
    </row>
    <row r="560" spans="1:24">
      <c r="A560" s="180"/>
      <c r="B560" s="179"/>
      <c r="C560" s="179"/>
      <c r="D560" s="179"/>
      <c r="E560" s="179"/>
      <c r="F560" s="179"/>
      <c r="G560" s="179"/>
      <c r="H560" s="179"/>
      <c r="I560" s="179"/>
      <c r="J560" s="189"/>
      <c r="K560" s="189"/>
      <c r="L560" s="189"/>
      <c r="M560" s="189"/>
      <c r="N560" s="189"/>
      <c r="O560" s="189"/>
      <c r="P560" s="189"/>
      <c r="Q560" s="189"/>
      <c r="X560" s="96"/>
    </row>
    <row r="561" spans="1:24">
      <c r="A561" s="180"/>
      <c r="B561" s="179"/>
      <c r="C561" s="179"/>
      <c r="D561" s="179"/>
      <c r="E561" s="179"/>
      <c r="F561" s="179"/>
      <c r="G561" s="179"/>
      <c r="H561" s="179"/>
      <c r="I561" s="179"/>
      <c r="J561" s="189"/>
      <c r="K561" s="189"/>
      <c r="L561" s="189"/>
      <c r="M561" s="189"/>
      <c r="N561" s="189"/>
      <c r="O561" s="189"/>
      <c r="P561" s="189"/>
      <c r="Q561" s="189"/>
      <c r="X561" s="96"/>
    </row>
    <row r="562" spans="1:24" ht="13.5" customHeight="1">
      <c r="A562" s="180" t="s">
        <v>190</v>
      </c>
      <c r="B562" s="179"/>
      <c r="C562" s="179"/>
      <c r="D562" s="179"/>
      <c r="E562" s="179"/>
      <c r="F562" s="179"/>
      <c r="G562" s="179"/>
      <c r="H562" s="179"/>
      <c r="I562" s="179"/>
      <c r="J562" s="189"/>
      <c r="K562" s="189"/>
      <c r="L562" s="189"/>
      <c r="M562" s="189"/>
      <c r="N562" s="189"/>
      <c r="O562" s="189"/>
      <c r="P562" s="189"/>
      <c r="Q562" s="189"/>
      <c r="X562" s="96"/>
    </row>
    <row r="563" spans="1:24" ht="43.2">
      <c r="A563" s="180" t="s">
        <v>191</v>
      </c>
      <c r="B563" s="179"/>
      <c r="C563" s="179"/>
      <c r="D563" s="179"/>
      <c r="E563" s="179"/>
      <c r="F563" s="179"/>
      <c r="G563" s="179"/>
      <c r="H563" s="179"/>
      <c r="I563" s="179"/>
      <c r="J563" s="189"/>
      <c r="K563" s="189"/>
      <c r="L563" s="189"/>
      <c r="M563" s="189"/>
      <c r="N563" s="189"/>
      <c r="O563" s="189"/>
      <c r="P563" s="189"/>
      <c r="Q563" s="189"/>
      <c r="X563" s="96"/>
    </row>
    <row r="564" spans="1:24" ht="86.4">
      <c r="A564" s="180" t="s">
        <v>192</v>
      </c>
      <c r="B564" s="179"/>
      <c r="C564" s="179"/>
      <c r="D564" s="179"/>
      <c r="E564" s="179"/>
      <c r="F564" s="179"/>
      <c r="G564" s="179"/>
      <c r="H564" s="179"/>
      <c r="I564" s="179"/>
      <c r="J564" s="189"/>
      <c r="K564" s="189"/>
      <c r="L564" s="189"/>
      <c r="M564" s="189"/>
      <c r="N564" s="189"/>
      <c r="O564" s="189"/>
      <c r="P564" s="189"/>
      <c r="Q564" s="189"/>
      <c r="X564" s="96"/>
    </row>
    <row r="565" spans="1:24">
      <c r="A565" s="180"/>
      <c r="B565" s="179"/>
      <c r="C565" s="179"/>
      <c r="D565" s="179"/>
      <c r="E565" s="179"/>
      <c r="F565" s="179"/>
      <c r="G565" s="179"/>
      <c r="H565" s="179"/>
      <c r="I565" s="179"/>
      <c r="J565" s="189"/>
      <c r="K565" s="189"/>
      <c r="L565" s="189"/>
      <c r="M565" s="189"/>
      <c r="N565" s="189"/>
      <c r="O565" s="189"/>
      <c r="P565" s="189"/>
      <c r="Q565" s="189"/>
      <c r="X565" s="96"/>
    </row>
    <row r="566" spans="1:24" ht="13.5" customHeight="1">
      <c r="A566" s="180"/>
      <c r="B566" s="179"/>
      <c r="C566" s="179"/>
      <c r="D566" s="179"/>
      <c r="E566" s="179"/>
      <c r="F566" s="179"/>
      <c r="G566" s="179"/>
      <c r="H566" s="179"/>
      <c r="I566" s="179"/>
      <c r="J566" s="189"/>
      <c r="K566" s="189"/>
      <c r="L566" s="189"/>
      <c r="M566" s="189"/>
      <c r="N566" s="189"/>
      <c r="O566" s="189"/>
      <c r="P566" s="189"/>
      <c r="Q566" s="189"/>
      <c r="X566" s="96"/>
    </row>
    <row r="567" spans="1:24">
      <c r="A567" s="180"/>
      <c r="B567" s="179"/>
      <c r="C567" s="179"/>
      <c r="D567" s="179"/>
      <c r="E567" s="179"/>
      <c r="F567" s="179"/>
      <c r="G567" s="179"/>
      <c r="H567" s="179"/>
      <c r="I567" s="179"/>
      <c r="J567" s="189"/>
      <c r="K567" s="189"/>
      <c r="L567" s="189"/>
      <c r="M567" s="189"/>
      <c r="N567" s="189"/>
      <c r="O567" s="189"/>
      <c r="P567" s="189"/>
      <c r="Q567" s="189"/>
      <c r="X567" s="96"/>
    </row>
    <row r="568" spans="1:24">
      <c r="A568" s="179"/>
      <c r="B568" s="189"/>
      <c r="C568" s="189"/>
      <c r="D568" s="189"/>
      <c r="E568" s="189"/>
      <c r="F568" s="189"/>
      <c r="G568" s="189"/>
      <c r="H568" s="189"/>
      <c r="I568" s="189"/>
      <c r="J568" s="189"/>
      <c r="K568" s="189"/>
      <c r="L568" s="189"/>
      <c r="M568" s="189"/>
      <c r="N568" s="189"/>
      <c r="O568" s="189"/>
      <c r="P568" s="189"/>
      <c r="Q568" s="189"/>
      <c r="X568" s="96"/>
    </row>
    <row r="569" spans="1:24">
      <c r="A569" s="179"/>
      <c r="B569" s="189"/>
      <c r="C569" s="189"/>
      <c r="D569" s="189"/>
      <c r="E569" s="189"/>
      <c r="F569" s="189"/>
      <c r="G569" s="189"/>
      <c r="H569" s="189"/>
      <c r="I569" s="189"/>
      <c r="J569" s="189"/>
      <c r="K569" s="189"/>
      <c r="L569" s="189"/>
      <c r="M569" s="189"/>
      <c r="N569" s="189"/>
      <c r="O569" s="189"/>
      <c r="P569" s="189"/>
      <c r="Q569" s="189"/>
      <c r="X569" s="96"/>
    </row>
    <row r="570" spans="1:24">
      <c r="A570" s="179"/>
      <c r="B570" s="189"/>
      <c r="C570" s="189"/>
      <c r="D570" s="189"/>
      <c r="E570" s="189"/>
      <c r="F570" s="189"/>
      <c r="G570" s="189"/>
      <c r="H570" s="189"/>
      <c r="I570" s="189"/>
      <c r="J570" s="189"/>
      <c r="K570" s="189"/>
      <c r="L570" s="189"/>
      <c r="M570" s="189"/>
      <c r="N570" s="189"/>
      <c r="O570" s="189"/>
      <c r="P570" s="189"/>
      <c r="Q570" s="189"/>
      <c r="X570" s="96"/>
    </row>
    <row r="571" spans="1:24">
      <c r="X571" s="96"/>
    </row>
    <row r="572" spans="1:24">
      <c r="X572" s="96"/>
    </row>
    <row r="573" spans="1:24">
      <c r="X573" s="96"/>
    </row>
    <row r="574" spans="1:24">
      <c r="X574" s="96"/>
    </row>
  </sheetData>
  <sheetProtection algorithmName="SHA-512" hashValue="eudrBGf1MN3SBHMTdyXuWFrm6xLBn0QDQmL3Z10TmtYgOvGjmsPLeQT1UT6G6lAy6GqRBr8PEnpdp1IsQXMy3g==" saltValue="/mi8n0PrlwN5iLLtUqMwZg==" spinCount="100000" sheet="1" formatRows="0"/>
  <mergeCells count="554">
    <mergeCell ref="B2:R2"/>
    <mergeCell ref="C3:R3"/>
    <mergeCell ref="A541:G541"/>
    <mergeCell ref="H541:J541"/>
    <mergeCell ref="H526:J526"/>
    <mergeCell ref="H539:J539"/>
    <mergeCell ref="H528:J528"/>
    <mergeCell ref="H529:J529"/>
    <mergeCell ref="H533:J533"/>
    <mergeCell ref="H522:J522"/>
    <mergeCell ref="H523:J523"/>
    <mergeCell ref="H524:J524"/>
    <mergeCell ref="H530:J530"/>
    <mergeCell ref="H525:J525"/>
    <mergeCell ref="A514:B514"/>
    <mergeCell ref="H514:J514"/>
    <mergeCell ref="A515:B527"/>
    <mergeCell ref="H515:J515"/>
    <mergeCell ref="H516:J516"/>
    <mergeCell ref="A303:B303"/>
    <mergeCell ref="C540:G540"/>
    <mergeCell ref="H540:J540"/>
    <mergeCell ref="A528:B540"/>
    <mergeCell ref="A310:B310"/>
    <mergeCell ref="A304:B304"/>
    <mergeCell ref="A305:B305"/>
    <mergeCell ref="A306:B306"/>
    <mergeCell ref="A307:B307"/>
    <mergeCell ref="A308:B308"/>
    <mergeCell ref="A309:B309"/>
    <mergeCell ref="H534:J534"/>
    <mergeCell ref="H535:J535"/>
    <mergeCell ref="A311:B311"/>
    <mergeCell ref="A312:B312"/>
    <mergeCell ref="A313:B313"/>
    <mergeCell ref="A314:B314"/>
    <mergeCell ref="A315:B315"/>
    <mergeCell ref="A316:B316"/>
    <mergeCell ref="A317:B317"/>
    <mergeCell ref="A318:B318"/>
    <mergeCell ref="A319:B319"/>
    <mergeCell ref="A320:B320"/>
    <mergeCell ref="A321:B321"/>
    <mergeCell ref="A322:B322"/>
    <mergeCell ref="A323:B323"/>
    <mergeCell ref="A324:B324"/>
    <mergeCell ref="A325:B325"/>
    <mergeCell ref="A326:B326"/>
    <mergeCell ref="H536:J536"/>
    <mergeCell ref="H537:J537"/>
    <mergeCell ref="H538:J538"/>
    <mergeCell ref="H531:J531"/>
    <mergeCell ref="H532:J532"/>
    <mergeCell ref="H517:J517"/>
    <mergeCell ref="H518:J518"/>
    <mergeCell ref="C527:G527"/>
    <mergeCell ref="H527:J527"/>
    <mergeCell ref="H519:J519"/>
    <mergeCell ref="H520:J520"/>
    <mergeCell ref="C538:F539"/>
    <mergeCell ref="C534:F537"/>
    <mergeCell ref="H521:J521"/>
    <mergeCell ref="A294:B294"/>
    <mergeCell ref="A295:B295"/>
    <mergeCell ref="A296:B296"/>
    <mergeCell ref="A297:B297"/>
    <mergeCell ref="A298:B298"/>
    <mergeCell ref="A299:B299"/>
    <mergeCell ref="A300:B300"/>
    <mergeCell ref="A301:B301"/>
    <mergeCell ref="A302:B302"/>
    <mergeCell ref="A285:B285"/>
    <mergeCell ref="A286:B286"/>
    <mergeCell ref="A287:B287"/>
    <mergeCell ref="A288:B288"/>
    <mergeCell ref="A289:B289"/>
    <mergeCell ref="A290:B290"/>
    <mergeCell ref="A291:B291"/>
    <mergeCell ref="A292:B292"/>
    <mergeCell ref="A293:B293"/>
    <mergeCell ref="A276:B276"/>
    <mergeCell ref="A277:B277"/>
    <mergeCell ref="A278:B278"/>
    <mergeCell ref="A279:B279"/>
    <mergeCell ref="A280:B280"/>
    <mergeCell ref="A281:B281"/>
    <mergeCell ref="A282:B282"/>
    <mergeCell ref="A283:B283"/>
    <mergeCell ref="A284:B284"/>
    <mergeCell ref="A267:B267"/>
    <mergeCell ref="A268:B268"/>
    <mergeCell ref="A269:B269"/>
    <mergeCell ref="A270:B270"/>
    <mergeCell ref="A271:B271"/>
    <mergeCell ref="A272:B272"/>
    <mergeCell ref="A273:B273"/>
    <mergeCell ref="A274:B274"/>
    <mergeCell ref="A275:B275"/>
    <mergeCell ref="A258:B258"/>
    <mergeCell ref="A259:B259"/>
    <mergeCell ref="A260:B260"/>
    <mergeCell ref="A261:B261"/>
    <mergeCell ref="A262:B262"/>
    <mergeCell ref="A263:B263"/>
    <mergeCell ref="A264:B264"/>
    <mergeCell ref="A265:B265"/>
    <mergeCell ref="A266:B266"/>
    <mergeCell ref="A249:B249"/>
    <mergeCell ref="A250:B250"/>
    <mergeCell ref="A251:B251"/>
    <mergeCell ref="A252:B252"/>
    <mergeCell ref="A253:B253"/>
    <mergeCell ref="A254:B254"/>
    <mergeCell ref="A255:B255"/>
    <mergeCell ref="A256:B256"/>
    <mergeCell ref="A257:B257"/>
    <mergeCell ref="A240:B240"/>
    <mergeCell ref="A241:B241"/>
    <mergeCell ref="A242:B242"/>
    <mergeCell ref="A243:B243"/>
    <mergeCell ref="A244:B244"/>
    <mergeCell ref="A245:B245"/>
    <mergeCell ref="A246:B246"/>
    <mergeCell ref="A247:B247"/>
    <mergeCell ref="A248:B248"/>
    <mergeCell ref="A231:B231"/>
    <mergeCell ref="A232:B232"/>
    <mergeCell ref="A233:B233"/>
    <mergeCell ref="A234:B234"/>
    <mergeCell ref="A235:B235"/>
    <mergeCell ref="A236:B236"/>
    <mergeCell ref="A237:B237"/>
    <mergeCell ref="A238:B238"/>
    <mergeCell ref="A239:B239"/>
    <mergeCell ref="A222:B222"/>
    <mergeCell ref="A223:B223"/>
    <mergeCell ref="A224:B224"/>
    <mergeCell ref="A225:B225"/>
    <mergeCell ref="A226:B226"/>
    <mergeCell ref="A227:B227"/>
    <mergeCell ref="A228:B228"/>
    <mergeCell ref="A229:B229"/>
    <mergeCell ref="A230:B230"/>
    <mergeCell ref="A213:B213"/>
    <mergeCell ref="A214:B214"/>
    <mergeCell ref="A215:B215"/>
    <mergeCell ref="A216:B216"/>
    <mergeCell ref="A217:B217"/>
    <mergeCell ref="A218:B218"/>
    <mergeCell ref="A219:B219"/>
    <mergeCell ref="A220:B220"/>
    <mergeCell ref="A221:B221"/>
    <mergeCell ref="A204:B204"/>
    <mergeCell ref="A205:B205"/>
    <mergeCell ref="A206:B206"/>
    <mergeCell ref="A207:B207"/>
    <mergeCell ref="A208:B208"/>
    <mergeCell ref="A209:B209"/>
    <mergeCell ref="A210:B210"/>
    <mergeCell ref="A211:B211"/>
    <mergeCell ref="A212:B212"/>
    <mergeCell ref="A195:B195"/>
    <mergeCell ref="A196:B196"/>
    <mergeCell ref="A197:B197"/>
    <mergeCell ref="A198:B198"/>
    <mergeCell ref="A199:B199"/>
    <mergeCell ref="A200:B200"/>
    <mergeCell ref="A201:B201"/>
    <mergeCell ref="A202:B202"/>
    <mergeCell ref="A203:B203"/>
    <mergeCell ref="A186:B186"/>
    <mergeCell ref="A187:B187"/>
    <mergeCell ref="A188:B188"/>
    <mergeCell ref="A189:B189"/>
    <mergeCell ref="A190:B190"/>
    <mergeCell ref="A191:B191"/>
    <mergeCell ref="A192:B192"/>
    <mergeCell ref="A193:B193"/>
    <mergeCell ref="A194:B194"/>
    <mergeCell ref="A177:B177"/>
    <mergeCell ref="A178:B178"/>
    <mergeCell ref="A179:B179"/>
    <mergeCell ref="A180:B180"/>
    <mergeCell ref="A181:B181"/>
    <mergeCell ref="A182:B182"/>
    <mergeCell ref="A183:B183"/>
    <mergeCell ref="A184:B184"/>
    <mergeCell ref="A185:B185"/>
    <mergeCell ref="A168:B168"/>
    <mergeCell ref="A169:B169"/>
    <mergeCell ref="A170:B170"/>
    <mergeCell ref="A171:B171"/>
    <mergeCell ref="A172:B172"/>
    <mergeCell ref="A173:B173"/>
    <mergeCell ref="A174:B174"/>
    <mergeCell ref="A175:B175"/>
    <mergeCell ref="A176:B176"/>
    <mergeCell ref="A159:B159"/>
    <mergeCell ref="A160:B160"/>
    <mergeCell ref="A161:B161"/>
    <mergeCell ref="A162:B162"/>
    <mergeCell ref="A163:B163"/>
    <mergeCell ref="A164:B164"/>
    <mergeCell ref="A165:B165"/>
    <mergeCell ref="A166:B166"/>
    <mergeCell ref="A167:B167"/>
    <mergeCell ref="A150:B150"/>
    <mergeCell ref="A151:B151"/>
    <mergeCell ref="A152:B152"/>
    <mergeCell ref="A153:B153"/>
    <mergeCell ref="A154:B154"/>
    <mergeCell ref="A155:B155"/>
    <mergeCell ref="A156:B156"/>
    <mergeCell ref="A157:B157"/>
    <mergeCell ref="A158:B158"/>
    <mergeCell ref="A141:B141"/>
    <mergeCell ref="A142:B142"/>
    <mergeCell ref="A143:B143"/>
    <mergeCell ref="A144:B144"/>
    <mergeCell ref="A145:B145"/>
    <mergeCell ref="A146:B146"/>
    <mergeCell ref="A147:B147"/>
    <mergeCell ref="A148:B148"/>
    <mergeCell ref="A149:B149"/>
    <mergeCell ref="A132:B132"/>
    <mergeCell ref="A133:B133"/>
    <mergeCell ref="A134:B134"/>
    <mergeCell ref="A135:B135"/>
    <mergeCell ref="A136:B136"/>
    <mergeCell ref="A137:B137"/>
    <mergeCell ref="A138:B138"/>
    <mergeCell ref="A139:B139"/>
    <mergeCell ref="A140:B140"/>
    <mergeCell ref="A123:B123"/>
    <mergeCell ref="A124:B124"/>
    <mergeCell ref="A125:B125"/>
    <mergeCell ref="A126:B126"/>
    <mergeCell ref="A127:B127"/>
    <mergeCell ref="A128:B128"/>
    <mergeCell ref="A129:B129"/>
    <mergeCell ref="A130:B130"/>
    <mergeCell ref="A131:B131"/>
    <mergeCell ref="A114:B114"/>
    <mergeCell ref="A115:B115"/>
    <mergeCell ref="A116:B116"/>
    <mergeCell ref="A117:B117"/>
    <mergeCell ref="A118:B118"/>
    <mergeCell ref="A119:B119"/>
    <mergeCell ref="A120:B120"/>
    <mergeCell ref="A121:B121"/>
    <mergeCell ref="A122:B122"/>
    <mergeCell ref="A105:B105"/>
    <mergeCell ref="A106:B106"/>
    <mergeCell ref="A107:B107"/>
    <mergeCell ref="A108:B108"/>
    <mergeCell ref="A109:B109"/>
    <mergeCell ref="A110:B110"/>
    <mergeCell ref="A111:B111"/>
    <mergeCell ref="A112:B112"/>
    <mergeCell ref="A113:B113"/>
    <mergeCell ref="A96:B96"/>
    <mergeCell ref="A97:B97"/>
    <mergeCell ref="A98:B98"/>
    <mergeCell ref="A99:B99"/>
    <mergeCell ref="A100:B100"/>
    <mergeCell ref="A101:B101"/>
    <mergeCell ref="A102:B102"/>
    <mergeCell ref="A103:B103"/>
    <mergeCell ref="A104:B104"/>
    <mergeCell ref="A87:B87"/>
    <mergeCell ref="A88:B88"/>
    <mergeCell ref="A89:B89"/>
    <mergeCell ref="A90:B90"/>
    <mergeCell ref="A91:B91"/>
    <mergeCell ref="A92:B92"/>
    <mergeCell ref="A93:B93"/>
    <mergeCell ref="A94:B94"/>
    <mergeCell ref="A95:B95"/>
    <mergeCell ref="A78:B78"/>
    <mergeCell ref="A79:B79"/>
    <mergeCell ref="A80:B80"/>
    <mergeCell ref="A81:B81"/>
    <mergeCell ref="A82:B82"/>
    <mergeCell ref="A83:B83"/>
    <mergeCell ref="A84:B84"/>
    <mergeCell ref="A85:B85"/>
    <mergeCell ref="A86:B86"/>
    <mergeCell ref="A69:B69"/>
    <mergeCell ref="A70:B70"/>
    <mergeCell ref="A71:B71"/>
    <mergeCell ref="A72:B72"/>
    <mergeCell ref="A73:B73"/>
    <mergeCell ref="A74:B74"/>
    <mergeCell ref="A75:B75"/>
    <mergeCell ref="A76:B76"/>
    <mergeCell ref="A77:B77"/>
    <mergeCell ref="A60:B60"/>
    <mergeCell ref="A61:B61"/>
    <mergeCell ref="A62:B62"/>
    <mergeCell ref="A63:B63"/>
    <mergeCell ref="A64:B64"/>
    <mergeCell ref="A65:B65"/>
    <mergeCell ref="A66:B66"/>
    <mergeCell ref="A67:B67"/>
    <mergeCell ref="A68:B68"/>
    <mergeCell ref="A51:B51"/>
    <mergeCell ref="A52:B52"/>
    <mergeCell ref="A53:B53"/>
    <mergeCell ref="A54:B54"/>
    <mergeCell ref="A55:B55"/>
    <mergeCell ref="A56:B56"/>
    <mergeCell ref="A57:B57"/>
    <mergeCell ref="A58:B58"/>
    <mergeCell ref="A59:B59"/>
    <mergeCell ref="A42:B42"/>
    <mergeCell ref="A43:B43"/>
    <mergeCell ref="A44:B44"/>
    <mergeCell ref="A45:B45"/>
    <mergeCell ref="A46:B46"/>
    <mergeCell ref="A47:B47"/>
    <mergeCell ref="A48:B48"/>
    <mergeCell ref="A49:B49"/>
    <mergeCell ref="A50:B50"/>
    <mergeCell ref="A33:B33"/>
    <mergeCell ref="A34:B34"/>
    <mergeCell ref="A35:B35"/>
    <mergeCell ref="A36:B36"/>
    <mergeCell ref="A37:B37"/>
    <mergeCell ref="A38:B38"/>
    <mergeCell ref="A39:B39"/>
    <mergeCell ref="A40:B40"/>
    <mergeCell ref="A41:B41"/>
    <mergeCell ref="A24:B24"/>
    <mergeCell ref="A25:B25"/>
    <mergeCell ref="A26:B26"/>
    <mergeCell ref="A27:B27"/>
    <mergeCell ref="A28:B28"/>
    <mergeCell ref="A29:B29"/>
    <mergeCell ref="A30:B30"/>
    <mergeCell ref="A31:B31"/>
    <mergeCell ref="A32:B32"/>
    <mergeCell ref="A15:B15"/>
    <mergeCell ref="A16:B16"/>
    <mergeCell ref="A17:B17"/>
    <mergeCell ref="A18:B18"/>
    <mergeCell ref="A19:B19"/>
    <mergeCell ref="A20:B20"/>
    <mergeCell ref="A21:B21"/>
    <mergeCell ref="A22:B22"/>
    <mergeCell ref="A23:B23"/>
    <mergeCell ref="H5:M5"/>
    <mergeCell ref="O5:Q6"/>
    <mergeCell ref="H6:M6"/>
    <mergeCell ref="I8:R8"/>
    <mergeCell ref="A10:B10"/>
    <mergeCell ref="A11:B11"/>
    <mergeCell ref="A12:B12"/>
    <mergeCell ref="A13:B13"/>
    <mergeCell ref="A14:B14"/>
    <mergeCell ref="C5:F5"/>
    <mergeCell ref="C6:F6"/>
    <mergeCell ref="C7:F7"/>
    <mergeCell ref="C8:F8"/>
    <mergeCell ref="A327:B327"/>
    <mergeCell ref="A328:B328"/>
    <mergeCell ref="A329:B329"/>
    <mergeCell ref="A330:B330"/>
    <mergeCell ref="A331:B331"/>
    <mergeCell ref="A332:B332"/>
    <mergeCell ref="A333:B333"/>
    <mergeCell ref="A334:B334"/>
    <mergeCell ref="A335:B335"/>
    <mergeCell ref="A336:B336"/>
    <mergeCell ref="A337:B337"/>
    <mergeCell ref="A338:B338"/>
    <mergeCell ref="A339:B339"/>
    <mergeCell ref="A340:B340"/>
    <mergeCell ref="A341:B341"/>
    <mergeCell ref="A342:B342"/>
    <mergeCell ref="A343:B343"/>
    <mergeCell ref="A344:B344"/>
    <mergeCell ref="A345:B345"/>
    <mergeCell ref="A346:B346"/>
    <mergeCell ref="A347:B347"/>
    <mergeCell ref="A348:B348"/>
    <mergeCell ref="A349:B349"/>
    <mergeCell ref="A350:B350"/>
    <mergeCell ref="A351:B351"/>
    <mergeCell ref="A352:B352"/>
    <mergeCell ref="A353:B353"/>
    <mergeCell ref="A354:B354"/>
    <mergeCell ref="A355:B355"/>
    <mergeCell ref="A356:B356"/>
    <mergeCell ref="A357:B357"/>
    <mergeCell ref="A358:B358"/>
    <mergeCell ref="A359:B359"/>
    <mergeCell ref="A360:B360"/>
    <mergeCell ref="A361:B361"/>
    <mergeCell ref="A362:B362"/>
    <mergeCell ref="A363:B363"/>
    <mergeCell ref="A364:B364"/>
    <mergeCell ref="A365:B365"/>
    <mergeCell ref="A366:B366"/>
    <mergeCell ref="A367:B367"/>
    <mergeCell ref="A368:B368"/>
    <mergeCell ref="A369:B369"/>
    <mergeCell ref="A370:B370"/>
    <mergeCell ref="A371:B371"/>
    <mergeCell ref="A372:B372"/>
    <mergeCell ref="A373:B373"/>
    <mergeCell ref="A374:B374"/>
    <mergeCell ref="A375:B375"/>
    <mergeCell ref="A376:B376"/>
    <mergeCell ref="A377:B377"/>
    <mergeCell ref="A378:B378"/>
    <mergeCell ref="A379:B379"/>
    <mergeCell ref="A380:B380"/>
    <mergeCell ref="A381:B381"/>
    <mergeCell ref="A382:B382"/>
    <mergeCell ref="A383:B383"/>
    <mergeCell ref="A384:B384"/>
    <mergeCell ref="A385:B385"/>
    <mergeCell ref="A386:B386"/>
    <mergeCell ref="A387:B387"/>
    <mergeCell ref="A388:B388"/>
    <mergeCell ref="A389:B389"/>
    <mergeCell ref="A390:B390"/>
    <mergeCell ref="A391:B391"/>
    <mergeCell ref="A392:B392"/>
    <mergeCell ref="A393:B393"/>
    <mergeCell ref="A394:B394"/>
    <mergeCell ref="A395:B395"/>
    <mergeCell ref="A396:B396"/>
    <mergeCell ref="A397:B397"/>
    <mergeCell ref="A398:B398"/>
    <mergeCell ref="A399:B399"/>
    <mergeCell ref="A400:B400"/>
    <mergeCell ref="A401:B401"/>
    <mergeCell ref="A402:B402"/>
    <mergeCell ref="A403:B403"/>
    <mergeCell ref="A404:B404"/>
    <mergeCell ref="A405:B405"/>
    <mergeCell ref="A406:B406"/>
    <mergeCell ref="A407:B407"/>
    <mergeCell ref="A408:B408"/>
    <mergeCell ref="A409:B409"/>
    <mergeCell ref="A410:B410"/>
    <mergeCell ref="A411:B411"/>
    <mergeCell ref="A412:B412"/>
    <mergeCell ref="A413:B413"/>
    <mergeCell ref="A414:B414"/>
    <mergeCell ref="A415:B415"/>
    <mergeCell ref="A416:B416"/>
    <mergeCell ref="A417:B417"/>
    <mergeCell ref="A418:B418"/>
    <mergeCell ref="A419:B419"/>
    <mergeCell ref="A420:B420"/>
    <mergeCell ref="A421:B421"/>
    <mergeCell ref="A422:B422"/>
    <mergeCell ref="A423:B423"/>
    <mergeCell ref="A424:B424"/>
    <mergeCell ref="A425:B425"/>
    <mergeCell ref="A426:B426"/>
    <mergeCell ref="A427:B427"/>
    <mergeCell ref="A428:B428"/>
    <mergeCell ref="A429:B429"/>
    <mergeCell ref="A430:B430"/>
    <mergeCell ref="A431:B431"/>
    <mergeCell ref="A432:B432"/>
    <mergeCell ref="A433:B433"/>
    <mergeCell ref="A434:B434"/>
    <mergeCell ref="A435:B435"/>
    <mergeCell ref="A436:B436"/>
    <mergeCell ref="A437:B437"/>
    <mergeCell ref="A438:B438"/>
    <mergeCell ref="A439:B439"/>
    <mergeCell ref="A440:B440"/>
    <mergeCell ref="A441:B441"/>
    <mergeCell ref="A442:B442"/>
    <mergeCell ref="A443:B443"/>
    <mergeCell ref="A444:B444"/>
    <mergeCell ref="A445:B445"/>
    <mergeCell ref="A446:B446"/>
    <mergeCell ref="A447:B447"/>
    <mergeCell ref="A448:B448"/>
    <mergeCell ref="A449:B449"/>
    <mergeCell ref="A450:B450"/>
    <mergeCell ref="A451:B451"/>
    <mergeCell ref="A452:B452"/>
    <mergeCell ref="A453:B453"/>
    <mergeCell ref="A454:B454"/>
    <mergeCell ref="A455:B455"/>
    <mergeCell ref="A456:B456"/>
    <mergeCell ref="A457:B457"/>
    <mergeCell ref="A458:B458"/>
    <mergeCell ref="A459:B459"/>
    <mergeCell ref="A460:B460"/>
    <mergeCell ref="A461:B461"/>
    <mergeCell ref="A462:B462"/>
    <mergeCell ref="A463:B463"/>
    <mergeCell ref="A464:B464"/>
    <mergeCell ref="A465:B465"/>
    <mergeCell ref="A466:B466"/>
    <mergeCell ref="A467:B467"/>
    <mergeCell ref="A468:B468"/>
    <mergeCell ref="A469:B469"/>
    <mergeCell ref="A470:B470"/>
    <mergeCell ref="A471:B471"/>
    <mergeCell ref="A472:B472"/>
    <mergeCell ref="A473:B473"/>
    <mergeCell ref="A474:B474"/>
    <mergeCell ref="A475:B475"/>
    <mergeCell ref="A476:B476"/>
    <mergeCell ref="A477:B477"/>
    <mergeCell ref="A478:B478"/>
    <mergeCell ref="A479:B479"/>
    <mergeCell ref="A480:B480"/>
    <mergeCell ref="A481:B481"/>
    <mergeCell ref="A492:B492"/>
    <mergeCell ref="A493:B493"/>
    <mergeCell ref="A494:B494"/>
    <mergeCell ref="A491:B491"/>
    <mergeCell ref="A495:B495"/>
    <mergeCell ref="A496:B496"/>
    <mergeCell ref="A497:B497"/>
    <mergeCell ref="A498:B498"/>
    <mergeCell ref="A499:B499"/>
    <mergeCell ref="A482:B482"/>
    <mergeCell ref="A483:B483"/>
    <mergeCell ref="A484:B484"/>
    <mergeCell ref="A485:B485"/>
    <mergeCell ref="A486:B486"/>
    <mergeCell ref="A487:B487"/>
    <mergeCell ref="A488:B488"/>
    <mergeCell ref="A489:B489"/>
    <mergeCell ref="A490:B490"/>
    <mergeCell ref="A509:B509"/>
    <mergeCell ref="A510:B510"/>
    <mergeCell ref="C514:F514"/>
    <mergeCell ref="C515:F517"/>
    <mergeCell ref="C518:F520"/>
    <mergeCell ref="C521:F524"/>
    <mergeCell ref="C525:F526"/>
    <mergeCell ref="C528:F530"/>
    <mergeCell ref="C531:F533"/>
    <mergeCell ref="A500:B500"/>
    <mergeCell ref="A501:B501"/>
    <mergeCell ref="A502:B502"/>
    <mergeCell ref="A503:B503"/>
    <mergeCell ref="A504:B504"/>
    <mergeCell ref="A505:B505"/>
    <mergeCell ref="A506:B506"/>
    <mergeCell ref="A507:B507"/>
    <mergeCell ref="A508:B508"/>
  </mergeCells>
  <phoneticPr fontId="3"/>
  <conditionalFormatting sqref="I11:I510">
    <cfRule type="expression" dxfId="13" priority="22">
      <formula>INDIRECT(ADDRESS(ROW(),COLUMN()))=TRUNC(INDIRECT(ADDRESS(ROW(),COLUMN())))</formula>
    </cfRule>
  </conditionalFormatting>
  <conditionalFormatting sqref="K11:K510">
    <cfRule type="expression" dxfId="12" priority="20">
      <formula>INDIRECT(ADDRESS(ROW(),COLUMN()))=TRUNC(INDIRECT(ADDRESS(ROW(),COLUMN())))</formula>
    </cfRule>
  </conditionalFormatting>
  <conditionalFormatting sqref="N11:N510">
    <cfRule type="expression" dxfId="11" priority="1">
      <formula>INDIRECT(ADDRESS(ROW(),COLUMN()))=TRUNC(INDIRECT(ADDRESS(ROW(),COLUMN())))</formula>
    </cfRule>
  </conditionalFormatting>
  <conditionalFormatting sqref="O5:Q7">
    <cfRule type="cellIs" dxfId="10" priority="256" operator="equal">
      <formula>"「費目：その他」で補助対象外に仕分けされていないものがある"</formula>
    </cfRule>
  </conditionalFormatting>
  <dataValidations count="7">
    <dataValidation imeMode="hiragana" allowBlank="1" showInputMessage="1" showErrorMessage="1" sqref="L11:L510 E11:E60 O11:O510 F11:G510" xr:uid="{6AA51B38-A4C5-4437-8639-870D75FC8CC6}"/>
    <dataValidation imeMode="disabled" allowBlank="1" showInputMessage="1" showErrorMessage="1" sqref="C3 G6 A11:A510 J6:M7 H6:I8 B2 C6 C8 G8" xr:uid="{E2C1726B-55AB-4E28-9B9B-2664BB630736}"/>
    <dataValidation type="list" allowBlank="1" showInputMessage="1" showErrorMessage="1" sqref="R11:S510" xr:uid="{237E7331-1360-4969-A45D-72E8CA4CF1B8}">
      <formula1>"○"</formula1>
    </dataValidation>
    <dataValidation type="list" imeMode="hiragana" allowBlank="1" showInputMessage="1" showErrorMessage="1" sqref="C13:C510" xr:uid="{AE4B8CE0-447D-4F2E-855A-0DCC73741E81}">
      <formula1>区分</formula1>
    </dataValidation>
    <dataValidation imeMode="off" allowBlank="1" showInputMessage="1" showErrorMessage="1" sqref="K11:K510 H515:J541 H512:J512 Q11:Q510 N11:N510" xr:uid="{3973F5F5-EB8C-4FFF-91DD-38D91D71B497}"/>
    <dataValidation type="list" imeMode="hiragana" allowBlank="1" showInputMessage="1" showErrorMessage="1" sqref="C11:C12" xr:uid="{E367A02A-9F33-4B53-AA7D-344038E47713}">
      <formula1>$A$556:$A$559</formula1>
    </dataValidation>
    <dataValidation type="list" imeMode="hiragana" allowBlank="1" showInputMessage="1" showErrorMessage="1" sqref="D11:D510 E61:E510" xr:uid="{4FFF8A6C-C0D7-493B-9CD2-FA46BC81A624}">
      <formula1>INDIRECT(C11)</formula1>
    </dataValidation>
  </dataValidations>
  <pageMargins left="0.7" right="0.7" top="0.75" bottom="0.75" header="0.3" footer="0.3"/>
  <pageSetup paperSize="9" scale="57" orientation="portrait" r:id="rId1"/>
  <rowBreaks count="1" manualBreakCount="1">
    <brk id="511" max="16383" man="1"/>
  </rowBreaks>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34</vt:i4>
      </vt:variant>
    </vt:vector>
  </HeadingPairs>
  <TitlesOfParts>
    <vt:vector size="46" baseType="lpstr">
      <vt:lpstr>様式1</vt:lpstr>
      <vt:lpstr>様式2‐1</vt:lpstr>
      <vt:lpstr>様式2‐2</vt:lpstr>
      <vt:lpstr>様式2‐3</vt:lpstr>
      <vt:lpstr>様式2‐4</vt:lpstr>
      <vt:lpstr>様式３-１(収支)</vt:lpstr>
      <vt:lpstr>様式３-2(経費支出)</vt:lpstr>
      <vt:lpstr>必須プログラム(i)</vt:lpstr>
      <vt:lpstr>必須プログラム(ⅱ)</vt:lpstr>
      <vt:lpstr>任意プログラム(i)</vt:lpstr>
      <vt:lpstr>任意プログラム (ⅱ)</vt:lpstr>
      <vt:lpstr>様式4</vt:lpstr>
      <vt:lpstr>'任意プログラム (ⅱ)'!Print_Area</vt:lpstr>
      <vt:lpstr>'任意プログラム(i)'!Print_Area</vt:lpstr>
      <vt:lpstr>'必須プログラム(ⅱ)'!Print_Area</vt:lpstr>
      <vt:lpstr>'必須プログラム(i)'!Print_Area</vt:lpstr>
      <vt:lpstr>様式1!Print_Area</vt:lpstr>
      <vt:lpstr>様式2‐1!Print_Area</vt:lpstr>
      <vt:lpstr>様式2‐2!Print_Area</vt:lpstr>
      <vt:lpstr>様式2‐3!Print_Area</vt:lpstr>
      <vt:lpstr>様式2‐4!Print_Area</vt:lpstr>
      <vt:lpstr>'様式３-１(収支)'!Print_Area</vt:lpstr>
      <vt:lpstr>'様式３-2(経費支出)'!Print_Area</vt:lpstr>
      <vt:lpstr>様式4!Print_Area</vt:lpstr>
      <vt:lpstr>'任意プログラム(i)'!会場費・創作活動費・文芸費</vt:lpstr>
      <vt:lpstr>'必須プログラム(i)'!会場費・創作活動費・文芸費</vt:lpstr>
      <vt:lpstr>会場費・創作活動費・文芸費</vt:lpstr>
      <vt:lpstr>'任意プログラム (ⅱ)'!区分</vt:lpstr>
      <vt:lpstr>'任意プログラム(i)'!区分</vt:lpstr>
      <vt:lpstr>'必須プログラム(i)'!区分</vt:lpstr>
      <vt:lpstr>区分</vt:lpstr>
      <vt:lpstr>謝金</vt:lpstr>
      <vt:lpstr>謝金・宣伝費・印刷費</vt:lpstr>
      <vt:lpstr>'任意プログラム (ⅱ)'!謝金・宣伝費・印刷費等</vt:lpstr>
      <vt:lpstr>'任意プログラム(i)'!謝金・宣伝費・印刷費等</vt:lpstr>
      <vt:lpstr>'必須プログラム(i)'!謝金・宣伝費・印刷費等</vt:lpstr>
      <vt:lpstr>謝金・宣伝費・印刷費等</vt:lpstr>
      <vt:lpstr>'任意プログラム (ⅱ)'!諸経費</vt:lpstr>
      <vt:lpstr>'任意プログラム(i)'!諸経費</vt:lpstr>
      <vt:lpstr>'必須プログラム(i)'!諸経費</vt:lpstr>
      <vt:lpstr>諸経費</vt:lpstr>
      <vt:lpstr>創作活動費</vt:lpstr>
      <vt:lpstr>'任意プログラム (ⅱ)'!旅費</vt:lpstr>
      <vt:lpstr>'任意プログラム(i)'!旅費</vt:lpstr>
      <vt:lpstr>'必須プログラム(i)'!旅費</vt:lpstr>
      <vt:lpstr>旅費</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文化庁</dc:creator>
  <cp:keywords/>
  <dc:description/>
  <cp:revision/>
  <cp:lastPrinted>2025-01-07T09:54:11Z</cp:lastPrinted>
  <dcterms:created xsi:type="dcterms:W3CDTF">2005-12-21T09:28:47Z</dcterms:created>
  <dcterms:modified xsi:type="dcterms:W3CDTF">2025-01-27T02:15:33Z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2022-08-18T04:37:10Z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37d4792a-deb3-454b-abce-2fe2f28bb018</vt:lpwstr>
  </property>
  <property fmtid="{D5CDD505-2E9C-101B-9397-08002B2CF9AE}" pid="8" name="MSIP_Label_d899a617-f30e-4fb8-b81c-fb6d0b94ac5b_ContentBits">
    <vt:lpwstr>0</vt:lpwstr>
  </property>
</Properties>
</file>