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kammuri\Desktop\作成物\20200703\23601_今宮\excel\"/>
    </mc:Choice>
  </mc:AlternateContent>
  <bookViews>
    <workbookView xWindow="0" yWindow="0" windowWidth="21570" windowHeight="8160" tabRatio="740"/>
  </bookViews>
  <sheets>
    <sheet name="実施計画書" sheetId="182" r:id="rId1"/>
    <sheet name="収支予算書" sheetId="57" r:id="rId2"/>
    <sheet name="内訳書１(収入事業別)" sheetId="61" r:id="rId3"/>
    <sheet name="内訳書１(収入一括)" sheetId="60" r:id="rId4"/>
    <sheet name="内訳書2-1" sheetId="31" r:id="rId5"/>
    <sheet name="内訳書2-2" sheetId="161" r:id="rId6"/>
    <sheet name="内訳書2-3" sheetId="162" r:id="rId7"/>
    <sheet name="内訳書2-4" sheetId="163" state="hidden" r:id="rId8"/>
    <sheet name="内訳書2-5" sheetId="165" state="hidden" r:id="rId9"/>
    <sheet name="内訳書2-6" sheetId="166" state="hidden" r:id="rId10"/>
    <sheet name="内訳書2-7" sheetId="167" state="hidden" r:id="rId11"/>
    <sheet name="内訳書2-8" sheetId="168" state="hidden" r:id="rId12"/>
    <sheet name="内訳書2-9" sheetId="169" state="hidden" r:id="rId13"/>
    <sheet name="内訳書2-10" sheetId="170" state="hidden" r:id="rId14"/>
    <sheet name="内訳書2-11" sheetId="171" state="hidden" r:id="rId15"/>
    <sheet name="内訳書2-12" sheetId="172" state="hidden" r:id="rId16"/>
    <sheet name="内訳書2-13" sheetId="173" state="hidden" r:id="rId17"/>
    <sheet name="内訳書2-14" sheetId="174" state="hidden" r:id="rId18"/>
    <sheet name="内訳書2-15" sheetId="175" state="hidden" r:id="rId19"/>
    <sheet name="内訳書2-16" sheetId="176" state="hidden" r:id="rId20"/>
    <sheet name="内訳書2-17" sheetId="177" state="hidden" r:id="rId21"/>
    <sheet name="内訳書2-18" sheetId="178" state="hidden" r:id="rId22"/>
    <sheet name="内訳書2-19" sheetId="179" state="hidden" r:id="rId23"/>
    <sheet name="内訳書2-20" sheetId="180" state="hidden" r:id="rId24"/>
    <sheet name="委託費・補助金内訳書" sheetId="12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実施計画書!$A$1:$AJ$222</definedName>
    <definedName name="_xlnm.Print_Area" localSheetId="1">収支予算書!$A$1:$F$57</definedName>
    <definedName name="_xlnm.Print_Area" localSheetId="3">'内訳書１(収入一括)'!$A$1:$Y$64</definedName>
    <definedName name="_xlnm.Print_Area" localSheetId="2">'内訳書１(収入事業別)'!$A$1:$Y$64</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マスター!$Q$3</definedName>
    <definedName name="委託費・補助金">マスター!$G$3:$G$4</definedName>
    <definedName name="区分" localSheetId="0">[1]マスター!$B$2:$F$2</definedName>
    <definedName name="区分">マスター!$C$2:$G$2</definedName>
    <definedName name="区分2">マスター!$C$2:$F$2</definedName>
    <definedName name="区分3">マスター!$M$2:$Q$2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0">[1]マスター!$H$3:$H$9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62913"/>
</workbook>
</file>

<file path=xl/calcChain.xml><?xml version="1.0" encoding="utf-8"?>
<calcChain xmlns="http://schemas.openxmlformats.org/spreadsheetml/2006/main">
  <c r="A1" i="123" l="1"/>
  <c r="A352" i="180"/>
  <c r="A1" i="180"/>
  <c r="A352" i="179"/>
  <c r="A1" i="179"/>
  <c r="A352" i="178"/>
  <c r="A1" i="178"/>
  <c r="A352" i="177"/>
  <c r="A1" i="177"/>
  <c r="A352" i="176"/>
  <c r="A1" i="176"/>
  <c r="A352" i="175"/>
  <c r="A1" i="175"/>
  <c r="A352" i="174"/>
  <c r="A1" i="174"/>
  <c r="A352" i="173"/>
  <c r="A1" i="173"/>
  <c r="A352" i="172"/>
  <c r="A1" i="172"/>
  <c r="A352" i="171"/>
  <c r="A1" i="171"/>
  <c r="A352" i="170"/>
  <c r="A1" i="170"/>
  <c r="A352" i="169"/>
  <c r="A1" i="169"/>
  <c r="A352" i="168"/>
  <c r="A1" i="168"/>
  <c r="A352" i="167"/>
  <c r="A1" i="167"/>
  <c r="A352" i="166"/>
  <c r="A1" i="166"/>
  <c r="A352" i="165"/>
  <c r="A1" i="165"/>
  <c r="A352" i="163"/>
  <c r="A1" i="163"/>
  <c r="A352" i="162"/>
  <c r="A1" i="162"/>
  <c r="A352" i="161"/>
  <c r="A1" i="161"/>
  <c r="A352" i="31"/>
  <c r="A1" i="31"/>
  <c r="A1" i="60"/>
  <c r="A1" i="61"/>
  <c r="A1" i="57"/>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30"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M6"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M6"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M6"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M6"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M6"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M6"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M6"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M6"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M6"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M6"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M6"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M6"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M6" i="161"/>
  <c r="E355" i="31"/>
  <c r="E354" i="31"/>
  <c r="C7" i="165" l="1"/>
  <c r="F358" i="168"/>
  <c r="C7" i="170"/>
  <c r="F7" i="170" s="1"/>
  <c r="F358" i="172"/>
  <c r="C7" i="174"/>
  <c r="F7" i="174" s="1"/>
  <c r="F358" i="176"/>
  <c r="C7" i="178"/>
  <c r="F7" i="178" s="1"/>
  <c r="F358" i="180"/>
  <c r="K27" i="60"/>
  <c r="K27" i="61"/>
  <c r="K46" i="60"/>
  <c r="K46" i="61"/>
  <c r="K58" i="60"/>
  <c r="K58" i="61"/>
  <c r="F422" i="168"/>
  <c r="F423" i="168" s="1"/>
  <c r="F425" i="168" s="1"/>
  <c r="L10" i="61"/>
  <c r="L30" i="60"/>
  <c r="L30" i="61"/>
  <c r="L45" i="60"/>
  <c r="L45" i="61"/>
  <c r="L57" i="60"/>
  <c r="L57" i="61"/>
  <c r="M29" i="61"/>
  <c r="M29" i="60"/>
  <c r="M37" i="60"/>
  <c r="M37" i="61"/>
  <c r="M48" i="60"/>
  <c r="M48" i="61"/>
  <c r="M56" i="60"/>
  <c r="M56" i="61"/>
  <c r="N24" i="60"/>
  <c r="N24" i="61"/>
  <c r="N32" i="61"/>
  <c r="N32" i="60"/>
  <c r="N40" i="60"/>
  <c r="N40" i="61"/>
  <c r="N51" i="60"/>
  <c r="N51" i="61"/>
  <c r="N59" i="61"/>
  <c r="N59" i="60"/>
  <c r="O27" i="61"/>
  <c r="O27" i="60"/>
  <c r="O50" i="60"/>
  <c r="O50" i="61"/>
  <c r="O54" i="61"/>
  <c r="O54" i="60"/>
  <c r="F422" i="172"/>
  <c r="F423" i="172" s="1"/>
  <c r="F425" i="172" s="1"/>
  <c r="P10" i="61"/>
  <c r="P26" i="60"/>
  <c r="P26" i="61"/>
  <c r="P34" i="60"/>
  <c r="P34" i="61"/>
  <c r="P38" i="60"/>
  <c r="P38" i="61"/>
  <c r="P49" i="61"/>
  <c r="P49" i="60"/>
  <c r="P61" i="61"/>
  <c r="P61" i="60"/>
  <c r="Q29" i="60"/>
  <c r="Q29" i="61"/>
  <c r="Q37" i="61"/>
  <c r="Q37" i="60"/>
  <c r="Q48" i="61"/>
  <c r="Q48" i="60"/>
  <c r="Q56" i="60"/>
  <c r="Q56" i="61"/>
  <c r="R24" i="61"/>
  <c r="R24" i="60"/>
  <c r="R32" i="60"/>
  <c r="R32" i="61"/>
  <c r="R40" i="60"/>
  <c r="R40" i="61"/>
  <c r="R51" i="60"/>
  <c r="R51" i="61"/>
  <c r="R59" i="60"/>
  <c r="R59" i="61"/>
  <c r="F448" i="175"/>
  <c r="S23" i="60"/>
  <c r="S23" i="61"/>
  <c r="T26" i="60"/>
  <c r="T26" i="61"/>
  <c r="T34" i="60"/>
  <c r="T34" i="61"/>
  <c r="T38" i="60"/>
  <c r="T38" i="61"/>
  <c r="T49" i="60"/>
  <c r="T49" i="61"/>
  <c r="T61" i="60"/>
  <c r="T61" i="61"/>
  <c r="U25" i="61"/>
  <c r="U25" i="60"/>
  <c r="U33" i="60"/>
  <c r="U33" i="61"/>
  <c r="F469" i="177"/>
  <c r="U44" i="60"/>
  <c r="U44" i="61"/>
  <c r="U52" i="60"/>
  <c r="U52" i="61"/>
  <c r="U60" i="60"/>
  <c r="U60" i="61"/>
  <c r="V28" i="60"/>
  <c r="V28" i="61"/>
  <c r="V32" i="60"/>
  <c r="V32" i="61"/>
  <c r="V40" i="60"/>
  <c r="V40" i="61"/>
  <c r="V51" i="60"/>
  <c r="V51" i="61"/>
  <c r="V59" i="60"/>
  <c r="V59" i="61"/>
  <c r="F448" i="179"/>
  <c r="W23" i="60"/>
  <c r="W23" i="61"/>
  <c r="W31" i="61"/>
  <c r="W31" i="60"/>
  <c r="W39" i="60"/>
  <c r="W39" i="61"/>
  <c r="W50" i="60"/>
  <c r="W50" i="61"/>
  <c r="W54" i="61"/>
  <c r="W54" i="60"/>
  <c r="F422" i="180"/>
  <c r="F423" i="180" s="1"/>
  <c r="F425" i="180" s="1"/>
  <c r="X10" i="61"/>
  <c r="X26" i="60"/>
  <c r="X26" i="61"/>
  <c r="X34" i="60"/>
  <c r="X34" i="61"/>
  <c r="X45" i="61"/>
  <c r="X45" i="60"/>
  <c r="X53" i="60"/>
  <c r="X53" i="61"/>
  <c r="C7" i="167"/>
  <c r="F7" i="167" s="1"/>
  <c r="K24" i="60"/>
  <c r="K24" i="61"/>
  <c r="K28" i="61"/>
  <c r="K28" i="60"/>
  <c r="K32" i="60"/>
  <c r="K32" i="61"/>
  <c r="K36" i="60"/>
  <c r="K36" i="61"/>
  <c r="K40" i="60"/>
  <c r="K40" i="61"/>
  <c r="K47" i="60"/>
  <c r="K47" i="61"/>
  <c r="K51" i="60"/>
  <c r="K51" i="61"/>
  <c r="K55" i="61"/>
  <c r="K55" i="60"/>
  <c r="K59" i="60"/>
  <c r="K59" i="61"/>
  <c r="F448" i="168"/>
  <c r="L23" i="60"/>
  <c r="L23" i="61"/>
  <c r="L27" i="60"/>
  <c r="L27" i="61"/>
  <c r="L31" i="60"/>
  <c r="L31" i="61"/>
  <c r="L35" i="60"/>
  <c r="L35" i="61"/>
  <c r="L39" i="60"/>
  <c r="L39" i="61"/>
  <c r="L46" i="60"/>
  <c r="L46" i="61"/>
  <c r="L50" i="60"/>
  <c r="L50" i="61"/>
  <c r="L54" i="60"/>
  <c r="L54" i="61"/>
  <c r="L58" i="60"/>
  <c r="L58" i="61"/>
  <c r="F358" i="169"/>
  <c r="F422" i="169"/>
  <c r="F423" i="169" s="1"/>
  <c r="F425" i="169" s="1"/>
  <c r="M10" i="61"/>
  <c r="M26" i="60"/>
  <c r="M26" i="61"/>
  <c r="M30" i="60"/>
  <c r="M30" i="61"/>
  <c r="M34" i="61"/>
  <c r="M34" i="60"/>
  <c r="M38" i="60"/>
  <c r="M38" i="61"/>
  <c r="M45" i="61"/>
  <c r="M45" i="60"/>
  <c r="M49" i="60"/>
  <c r="M49" i="61"/>
  <c r="M53" i="60"/>
  <c r="M53" i="61"/>
  <c r="M57" i="60"/>
  <c r="M57" i="61"/>
  <c r="M61" i="61"/>
  <c r="M61" i="60"/>
  <c r="N25" i="60"/>
  <c r="N25" i="61"/>
  <c r="N29" i="60"/>
  <c r="N29" i="61"/>
  <c r="N33" i="60"/>
  <c r="N33" i="61"/>
  <c r="N37" i="60"/>
  <c r="N37" i="61"/>
  <c r="F469" i="170"/>
  <c r="N44" i="60"/>
  <c r="N44" i="61"/>
  <c r="N48" i="61"/>
  <c r="N48" i="60"/>
  <c r="N52" i="60"/>
  <c r="N52" i="61"/>
  <c r="N56" i="60"/>
  <c r="N56" i="61"/>
  <c r="N60" i="61"/>
  <c r="N60" i="60"/>
  <c r="C7" i="171"/>
  <c r="F7" i="171" s="1"/>
  <c r="O24" i="60"/>
  <c r="O24" i="61"/>
  <c r="O28" i="60"/>
  <c r="O28" i="61"/>
  <c r="O32" i="60"/>
  <c r="O32" i="61"/>
  <c r="O36" i="60"/>
  <c r="O36" i="61"/>
  <c r="O40" i="60"/>
  <c r="O40" i="61"/>
  <c r="O47" i="60"/>
  <c r="O47" i="61"/>
  <c r="O51" i="60"/>
  <c r="O51" i="61"/>
  <c r="O55" i="60"/>
  <c r="O55" i="61"/>
  <c r="O59" i="61"/>
  <c r="O59" i="60"/>
  <c r="F448" i="172"/>
  <c r="P23" i="60"/>
  <c r="P23" i="61"/>
  <c r="P27" i="60"/>
  <c r="P27" i="61"/>
  <c r="P31" i="60"/>
  <c r="P31" i="61"/>
  <c r="P35" i="60"/>
  <c r="P35" i="61"/>
  <c r="P39" i="60"/>
  <c r="P39" i="61"/>
  <c r="P46" i="61"/>
  <c r="P46" i="60"/>
  <c r="P50" i="61"/>
  <c r="P50" i="60"/>
  <c r="P54" i="61"/>
  <c r="P54" i="60"/>
  <c r="P58" i="60"/>
  <c r="P58" i="61"/>
  <c r="F358" i="173"/>
  <c r="F422" i="173"/>
  <c r="F423" i="173" s="1"/>
  <c r="F425" i="173" s="1"/>
  <c r="Q10" i="61"/>
  <c r="Q26" i="60"/>
  <c r="Q26" i="61"/>
  <c r="Q30" i="60"/>
  <c r="Q30" i="61"/>
  <c r="Q34" i="60"/>
  <c r="Q34" i="61"/>
  <c r="Q38" i="61"/>
  <c r="Q38" i="60"/>
  <c r="Q45" i="60"/>
  <c r="Q45" i="61"/>
  <c r="Q49" i="60"/>
  <c r="Q49" i="61"/>
  <c r="Q53" i="60"/>
  <c r="Q53" i="61"/>
  <c r="Q57" i="60"/>
  <c r="Q57" i="61"/>
  <c r="Q61" i="60"/>
  <c r="Q61" i="61"/>
  <c r="R25" i="61"/>
  <c r="R25" i="60"/>
  <c r="R29" i="60"/>
  <c r="R29" i="61"/>
  <c r="R33" i="60"/>
  <c r="R33" i="61"/>
  <c r="R37" i="61"/>
  <c r="R37" i="60"/>
  <c r="F469" i="174"/>
  <c r="R44" i="60"/>
  <c r="R44" i="61"/>
  <c r="R48" i="61"/>
  <c r="R48" i="60"/>
  <c r="R52" i="61"/>
  <c r="R52" i="60"/>
  <c r="R56" i="61"/>
  <c r="R56" i="60"/>
  <c r="R60" i="60"/>
  <c r="R60" i="61"/>
  <c r="C7" i="175"/>
  <c r="F7" i="175" s="1"/>
  <c r="S24" i="60"/>
  <c r="S24" i="61"/>
  <c r="S28" i="60"/>
  <c r="S28" i="61"/>
  <c r="S32" i="60"/>
  <c r="S32" i="61"/>
  <c r="S36" i="60"/>
  <c r="S36" i="61"/>
  <c r="S40" i="60"/>
  <c r="S40" i="61"/>
  <c r="S47" i="60"/>
  <c r="S47" i="61"/>
  <c r="S51" i="61"/>
  <c r="S51" i="60"/>
  <c r="S55" i="60"/>
  <c r="S55" i="61"/>
  <c r="S59" i="61"/>
  <c r="S59" i="60"/>
  <c r="F448" i="176"/>
  <c r="T23" i="61"/>
  <c r="T23" i="60"/>
  <c r="T27" i="61"/>
  <c r="T27" i="60"/>
  <c r="T31" i="61"/>
  <c r="T31" i="60"/>
  <c r="T35" i="60"/>
  <c r="T35" i="61"/>
  <c r="T39" i="60"/>
  <c r="T39" i="61"/>
  <c r="T46" i="61"/>
  <c r="T46" i="60"/>
  <c r="T50" i="60"/>
  <c r="T50" i="61"/>
  <c r="T54" i="61"/>
  <c r="T54" i="60"/>
  <c r="T58" i="60"/>
  <c r="T58" i="61"/>
  <c r="F358" i="177"/>
  <c r="F422" i="177"/>
  <c r="F423" i="177" s="1"/>
  <c r="F425" i="177" s="1"/>
  <c r="U10" i="61"/>
  <c r="U26" i="60"/>
  <c r="U26" i="61"/>
  <c r="U30" i="61"/>
  <c r="U30" i="60"/>
  <c r="U34" i="60"/>
  <c r="U34" i="61"/>
  <c r="U38" i="60"/>
  <c r="U38" i="61"/>
  <c r="U45" i="60"/>
  <c r="U45" i="61"/>
  <c r="U49" i="60"/>
  <c r="U49" i="61"/>
  <c r="U53" i="60"/>
  <c r="U53" i="61"/>
  <c r="U57" i="60"/>
  <c r="U57" i="61"/>
  <c r="U61" i="60"/>
  <c r="U61" i="61"/>
  <c r="V25" i="60"/>
  <c r="V25" i="61"/>
  <c r="V29" i="61"/>
  <c r="V29" i="60"/>
  <c r="V33" i="60"/>
  <c r="V33" i="61"/>
  <c r="V37" i="61"/>
  <c r="V37" i="60"/>
  <c r="F469" i="178"/>
  <c r="V44" i="61"/>
  <c r="V44" i="60"/>
  <c r="V48" i="61"/>
  <c r="V48" i="60"/>
  <c r="V52" i="60"/>
  <c r="V52" i="61"/>
  <c r="V56" i="61"/>
  <c r="V56" i="60"/>
  <c r="V60" i="61"/>
  <c r="V60" i="60"/>
  <c r="C7" i="179"/>
  <c r="F7" i="179" s="1"/>
  <c r="W24" i="60"/>
  <c r="W24" i="61"/>
  <c r="W28" i="60"/>
  <c r="W28" i="61"/>
  <c r="W32" i="60"/>
  <c r="W32" i="61"/>
  <c r="W36" i="60"/>
  <c r="W36" i="61"/>
  <c r="W40" i="60"/>
  <c r="W40" i="61"/>
  <c r="W47" i="61"/>
  <c r="W47" i="60"/>
  <c r="W51" i="61"/>
  <c r="W51" i="60"/>
  <c r="W55" i="60"/>
  <c r="W55" i="61"/>
  <c r="W59" i="60"/>
  <c r="W59" i="61"/>
  <c r="F448" i="180"/>
  <c r="X23" i="61"/>
  <c r="X23" i="60"/>
  <c r="X27" i="60"/>
  <c r="X27" i="61"/>
  <c r="X31" i="61"/>
  <c r="X31" i="60"/>
  <c r="X35" i="61"/>
  <c r="X35" i="60"/>
  <c r="X39" i="60"/>
  <c r="X39" i="61"/>
  <c r="X46" i="61"/>
  <c r="X46" i="60"/>
  <c r="X50" i="60"/>
  <c r="X50" i="61"/>
  <c r="X54" i="60"/>
  <c r="X54" i="61"/>
  <c r="X58" i="60"/>
  <c r="X58" i="61"/>
  <c r="F448" i="167"/>
  <c r="K23" i="60"/>
  <c r="K23" i="61"/>
  <c r="K39" i="60"/>
  <c r="K39" i="61"/>
  <c r="K50" i="60"/>
  <c r="K50" i="61"/>
  <c r="L26" i="60"/>
  <c r="L26" i="61"/>
  <c r="L49" i="60"/>
  <c r="L49" i="61"/>
  <c r="L61" i="60"/>
  <c r="L61" i="61"/>
  <c r="M25" i="60"/>
  <c r="M25" i="61"/>
  <c r="M33" i="60"/>
  <c r="M33" i="61"/>
  <c r="F469" i="169"/>
  <c r="M44" i="60"/>
  <c r="M44" i="61"/>
  <c r="M52" i="60"/>
  <c r="M52" i="61"/>
  <c r="M60" i="60"/>
  <c r="M60" i="61"/>
  <c r="N28" i="60"/>
  <c r="N28" i="61"/>
  <c r="N36" i="60"/>
  <c r="N36" i="61"/>
  <c r="N47" i="60"/>
  <c r="N47" i="61"/>
  <c r="N55" i="60"/>
  <c r="N55" i="61"/>
  <c r="F448" i="171"/>
  <c r="O23" i="60"/>
  <c r="O23" i="61"/>
  <c r="O31" i="60"/>
  <c r="O31" i="61"/>
  <c r="O35" i="61"/>
  <c r="O35" i="60"/>
  <c r="O39" i="60"/>
  <c r="O39" i="61"/>
  <c r="O46" i="60"/>
  <c r="O46" i="61"/>
  <c r="O58" i="60"/>
  <c r="O58" i="61"/>
  <c r="P30" i="60"/>
  <c r="P30" i="61"/>
  <c r="P45" i="60"/>
  <c r="P45" i="61"/>
  <c r="P53" i="60"/>
  <c r="P53" i="61"/>
  <c r="P57" i="60"/>
  <c r="P57" i="61"/>
  <c r="Q25" i="60"/>
  <c r="Q25" i="61"/>
  <c r="Q33" i="60"/>
  <c r="Q33" i="61"/>
  <c r="F469" i="173"/>
  <c r="Q44" i="61"/>
  <c r="Q44" i="60"/>
  <c r="Q52" i="61"/>
  <c r="Q52" i="60"/>
  <c r="Q60" i="60"/>
  <c r="Q60" i="61"/>
  <c r="R28" i="60"/>
  <c r="R28" i="61"/>
  <c r="R36" i="60"/>
  <c r="R36" i="61"/>
  <c r="R47" i="60"/>
  <c r="R47" i="61"/>
  <c r="R55" i="60"/>
  <c r="R55" i="61"/>
  <c r="S27" i="60"/>
  <c r="S27" i="61"/>
  <c r="S31" i="60"/>
  <c r="S31" i="61"/>
  <c r="S35" i="60"/>
  <c r="S35" i="61"/>
  <c r="S39" i="60"/>
  <c r="S39" i="61"/>
  <c r="S46" i="61"/>
  <c r="S46" i="60"/>
  <c r="S50" i="61"/>
  <c r="S50" i="60"/>
  <c r="S54" i="61"/>
  <c r="S54" i="60"/>
  <c r="S58" i="60"/>
  <c r="S58" i="61"/>
  <c r="F422" i="176"/>
  <c r="F423" i="176" s="1"/>
  <c r="F425" i="176" s="1"/>
  <c r="T10" i="61"/>
  <c r="T30" i="60"/>
  <c r="T30" i="61"/>
  <c r="T45" i="60"/>
  <c r="T45" i="61"/>
  <c r="T53" i="61"/>
  <c r="T53" i="60"/>
  <c r="T57" i="61"/>
  <c r="T57" i="60"/>
  <c r="U29" i="61"/>
  <c r="U29" i="60"/>
  <c r="U37" i="61"/>
  <c r="U37" i="60"/>
  <c r="U48" i="60"/>
  <c r="U48" i="61"/>
  <c r="U56" i="61"/>
  <c r="U56" i="60"/>
  <c r="V24" i="61"/>
  <c r="V24" i="60"/>
  <c r="V36" i="60"/>
  <c r="V36" i="61"/>
  <c r="V47" i="60"/>
  <c r="V47" i="61"/>
  <c r="V55" i="60"/>
  <c r="V55" i="61"/>
  <c r="W27" i="60"/>
  <c r="W27" i="61"/>
  <c r="W35" i="60"/>
  <c r="W35" i="61"/>
  <c r="W46" i="61"/>
  <c r="W46" i="60"/>
  <c r="W58" i="61"/>
  <c r="W58" i="60"/>
  <c r="X30" i="60"/>
  <c r="X30" i="61"/>
  <c r="X38" i="60"/>
  <c r="X38" i="61"/>
  <c r="X49" i="60"/>
  <c r="X49" i="61"/>
  <c r="X57" i="60"/>
  <c r="X57" i="61"/>
  <c r="C7" i="161"/>
  <c r="K25" i="60"/>
  <c r="K25" i="61"/>
  <c r="K29" i="61"/>
  <c r="K29" i="60"/>
  <c r="K33" i="60"/>
  <c r="K33" i="61"/>
  <c r="K37" i="60"/>
  <c r="K37" i="61"/>
  <c r="F469" i="167"/>
  <c r="K44" i="60"/>
  <c r="K44" i="61"/>
  <c r="K48" i="60"/>
  <c r="K48" i="61"/>
  <c r="K52" i="60"/>
  <c r="K52" i="61"/>
  <c r="K56" i="60"/>
  <c r="K56" i="61"/>
  <c r="K60" i="60"/>
  <c r="K60" i="61"/>
  <c r="C7" i="168"/>
  <c r="F7" i="168" s="1"/>
  <c r="L24" i="60"/>
  <c r="L24" i="61"/>
  <c r="L28" i="60"/>
  <c r="L28" i="61"/>
  <c r="L32" i="60"/>
  <c r="L32" i="61"/>
  <c r="L36" i="60"/>
  <c r="L36" i="61"/>
  <c r="L40" i="60"/>
  <c r="L40" i="61"/>
  <c r="L47" i="60"/>
  <c r="L47" i="61"/>
  <c r="L51" i="60"/>
  <c r="L51" i="61"/>
  <c r="L55" i="60"/>
  <c r="L55" i="61"/>
  <c r="L59" i="60"/>
  <c r="L59" i="61"/>
  <c r="F448" i="169"/>
  <c r="M23" i="60"/>
  <c r="M23" i="61"/>
  <c r="M27" i="60"/>
  <c r="M27" i="61"/>
  <c r="M31" i="60"/>
  <c r="M31" i="61"/>
  <c r="M35" i="60"/>
  <c r="M35" i="61"/>
  <c r="M39" i="60"/>
  <c r="M39" i="61"/>
  <c r="M46" i="60"/>
  <c r="M46" i="61"/>
  <c r="M50" i="61"/>
  <c r="M50" i="60"/>
  <c r="M54" i="60"/>
  <c r="M54" i="61"/>
  <c r="M58" i="60"/>
  <c r="M58" i="61"/>
  <c r="F358" i="170"/>
  <c r="F422" i="170"/>
  <c r="F423" i="170" s="1"/>
  <c r="F425" i="170" s="1"/>
  <c r="N10" i="61"/>
  <c r="N26" i="60"/>
  <c r="N26" i="61"/>
  <c r="N30" i="60"/>
  <c r="N30" i="61"/>
  <c r="N34" i="61"/>
  <c r="N34" i="60"/>
  <c r="N38" i="60"/>
  <c r="N38" i="61"/>
  <c r="N45" i="60"/>
  <c r="N45" i="61"/>
  <c r="N49" i="61"/>
  <c r="N49" i="60"/>
  <c r="N53" i="60"/>
  <c r="N53" i="61"/>
  <c r="N57" i="60"/>
  <c r="N57" i="61"/>
  <c r="N61" i="60"/>
  <c r="N61" i="61"/>
  <c r="O25" i="60"/>
  <c r="O25" i="61"/>
  <c r="O29" i="60"/>
  <c r="O29" i="61"/>
  <c r="O33" i="61"/>
  <c r="O33" i="60"/>
  <c r="O37" i="60"/>
  <c r="O37" i="61"/>
  <c r="F469" i="171"/>
  <c r="O44" i="60"/>
  <c r="O44" i="61"/>
  <c r="O48" i="61"/>
  <c r="O48" i="60"/>
  <c r="O52" i="61"/>
  <c r="O52" i="60"/>
  <c r="O56" i="61"/>
  <c r="O56" i="60"/>
  <c r="O60" i="60"/>
  <c r="O60" i="61"/>
  <c r="C7" i="172"/>
  <c r="F7" i="172" s="1"/>
  <c r="P24" i="60"/>
  <c r="P24" i="61"/>
  <c r="P28" i="61"/>
  <c r="P28" i="60"/>
  <c r="P32" i="60"/>
  <c r="P32" i="61"/>
  <c r="P36" i="61"/>
  <c r="P36" i="60"/>
  <c r="P40" i="60"/>
  <c r="P40" i="61"/>
  <c r="P47" i="60"/>
  <c r="P47" i="61"/>
  <c r="P51" i="60"/>
  <c r="P51" i="61"/>
  <c r="P55" i="60"/>
  <c r="P55" i="61"/>
  <c r="P59" i="60"/>
  <c r="P59" i="61"/>
  <c r="F448" i="173"/>
  <c r="Q23" i="61"/>
  <c r="Q23" i="60"/>
  <c r="Q27" i="60"/>
  <c r="Q27" i="61"/>
  <c r="Q31" i="61"/>
  <c r="Q31" i="60"/>
  <c r="Q35" i="60"/>
  <c r="Q35" i="61"/>
  <c r="Q39" i="60"/>
  <c r="Q39" i="61"/>
  <c r="Q46" i="60"/>
  <c r="Q46" i="61"/>
  <c r="Q50" i="60"/>
  <c r="Q50" i="61"/>
  <c r="Q54" i="61"/>
  <c r="Q54" i="60"/>
  <c r="Q58" i="61"/>
  <c r="Q58" i="60"/>
  <c r="F358" i="174"/>
  <c r="F422" i="174"/>
  <c r="F423" i="174" s="1"/>
  <c r="F425" i="174" s="1"/>
  <c r="R10" i="61"/>
  <c r="R26" i="60"/>
  <c r="R26" i="61"/>
  <c r="R30" i="60"/>
  <c r="R30" i="61"/>
  <c r="R34" i="60"/>
  <c r="R34" i="61"/>
  <c r="R38" i="60"/>
  <c r="R38" i="61"/>
  <c r="R45" i="61"/>
  <c r="R45" i="60"/>
  <c r="R49" i="60"/>
  <c r="R49" i="61"/>
  <c r="R53" i="60"/>
  <c r="R53" i="61"/>
  <c r="R57" i="61"/>
  <c r="R57" i="60"/>
  <c r="R61" i="60"/>
  <c r="R61" i="61"/>
  <c r="S25" i="61"/>
  <c r="S25" i="60"/>
  <c r="S29" i="61"/>
  <c r="S29" i="60"/>
  <c r="S33" i="61"/>
  <c r="S33" i="60"/>
  <c r="S37" i="60"/>
  <c r="S37" i="61"/>
  <c r="F469" i="175"/>
  <c r="S44" i="61"/>
  <c r="S44" i="60"/>
  <c r="S48" i="60"/>
  <c r="S48" i="61"/>
  <c r="S52" i="60"/>
  <c r="S52" i="61"/>
  <c r="S56" i="60"/>
  <c r="S56" i="61"/>
  <c r="S60" i="61"/>
  <c r="S60" i="60"/>
  <c r="C7" i="176"/>
  <c r="F7" i="176" s="1"/>
  <c r="T24" i="60"/>
  <c r="T24" i="61"/>
  <c r="T28" i="60"/>
  <c r="T28" i="61"/>
  <c r="T32" i="60"/>
  <c r="T32" i="61"/>
  <c r="T36" i="61"/>
  <c r="T36" i="60"/>
  <c r="T40" i="60"/>
  <c r="T40" i="61"/>
  <c r="T47" i="60"/>
  <c r="T47" i="61"/>
  <c r="T51" i="60"/>
  <c r="T51" i="61"/>
  <c r="T55" i="60"/>
  <c r="T55" i="61"/>
  <c r="T59" i="60"/>
  <c r="T59" i="61"/>
  <c r="F448" i="177"/>
  <c r="U23" i="60"/>
  <c r="U23" i="61"/>
  <c r="U27" i="60"/>
  <c r="U27" i="61"/>
  <c r="U31" i="61"/>
  <c r="U31" i="60"/>
  <c r="U35" i="61"/>
  <c r="U35" i="60"/>
  <c r="U39" i="60"/>
  <c r="U39" i="61"/>
  <c r="U46" i="61"/>
  <c r="U46" i="60"/>
  <c r="U50" i="61"/>
  <c r="U50" i="60"/>
  <c r="U54" i="60"/>
  <c r="U54" i="61"/>
  <c r="U58" i="61"/>
  <c r="U58" i="60"/>
  <c r="F358" i="178"/>
  <c r="F422" i="178"/>
  <c r="V10" i="61"/>
  <c r="V26" i="60"/>
  <c r="V26" i="61"/>
  <c r="V30" i="60"/>
  <c r="V30" i="61"/>
  <c r="V34" i="60"/>
  <c r="V34" i="61"/>
  <c r="V38" i="60"/>
  <c r="V38" i="61"/>
  <c r="V45" i="60"/>
  <c r="V45" i="61"/>
  <c r="V49" i="60"/>
  <c r="V49" i="61"/>
  <c r="V53" i="60"/>
  <c r="V53" i="61"/>
  <c r="V57" i="60"/>
  <c r="V57" i="61"/>
  <c r="V61" i="60"/>
  <c r="V61" i="61"/>
  <c r="W25" i="61"/>
  <c r="W25" i="60"/>
  <c r="W29" i="60"/>
  <c r="W29" i="61"/>
  <c r="W33" i="61"/>
  <c r="W33" i="60"/>
  <c r="W37" i="61"/>
  <c r="W37" i="60"/>
  <c r="F469" i="179"/>
  <c r="W44" i="60"/>
  <c r="W44" i="61"/>
  <c r="W48" i="60"/>
  <c r="W48" i="61"/>
  <c r="W52" i="61"/>
  <c r="W52" i="60"/>
  <c r="W56" i="60"/>
  <c r="W56" i="61"/>
  <c r="W60" i="60"/>
  <c r="W60" i="61"/>
  <c r="C7" i="180"/>
  <c r="F7" i="180" s="1"/>
  <c r="X24" i="60"/>
  <c r="X24" i="61"/>
  <c r="X28" i="61"/>
  <c r="X28" i="60"/>
  <c r="X32" i="60"/>
  <c r="X32" i="61"/>
  <c r="X36" i="61"/>
  <c r="X36" i="60"/>
  <c r="X40" i="60"/>
  <c r="X40" i="61"/>
  <c r="X47" i="60"/>
  <c r="X47" i="61"/>
  <c r="X51" i="60"/>
  <c r="X51" i="61"/>
  <c r="X55" i="60"/>
  <c r="X55" i="61"/>
  <c r="X59" i="60"/>
  <c r="X59" i="61"/>
  <c r="K31" i="60"/>
  <c r="K31" i="61"/>
  <c r="K35" i="60"/>
  <c r="K35" i="61"/>
  <c r="K54" i="61"/>
  <c r="K54" i="60"/>
  <c r="L34" i="60"/>
  <c r="L34" i="61"/>
  <c r="L38" i="60"/>
  <c r="L38" i="61"/>
  <c r="L53" i="60"/>
  <c r="L53" i="61"/>
  <c r="F358" i="167"/>
  <c r="F422" i="167"/>
  <c r="F423" i="167" s="1"/>
  <c r="F425" i="167" s="1"/>
  <c r="K10" i="61"/>
  <c r="K26" i="60"/>
  <c r="K26" i="61"/>
  <c r="K30" i="60"/>
  <c r="K30" i="61"/>
  <c r="K34" i="60"/>
  <c r="K34" i="61"/>
  <c r="K38" i="61"/>
  <c r="K38" i="60"/>
  <c r="K45" i="61"/>
  <c r="K45" i="60"/>
  <c r="K49" i="60"/>
  <c r="K49" i="61"/>
  <c r="K53" i="60"/>
  <c r="K53" i="61"/>
  <c r="K57" i="60"/>
  <c r="K57" i="61"/>
  <c r="K61" i="60"/>
  <c r="K61" i="61"/>
  <c r="L25" i="60"/>
  <c r="L25" i="61"/>
  <c r="L29" i="60"/>
  <c r="L29" i="61"/>
  <c r="L33" i="60"/>
  <c r="L33" i="61"/>
  <c r="L37" i="60"/>
  <c r="L37" i="61"/>
  <c r="F469" i="168"/>
  <c r="L44" i="60"/>
  <c r="L44" i="61"/>
  <c r="L48" i="60"/>
  <c r="L48" i="61"/>
  <c r="L52" i="60"/>
  <c r="L52" i="61"/>
  <c r="L56" i="60"/>
  <c r="L56" i="61"/>
  <c r="L60" i="60"/>
  <c r="L60" i="61"/>
  <c r="C7" i="169"/>
  <c r="F7" i="169" s="1"/>
  <c r="M24" i="61"/>
  <c r="M24" i="60"/>
  <c r="M28" i="60"/>
  <c r="M28" i="61"/>
  <c r="M32" i="60"/>
  <c r="M32" i="61"/>
  <c r="M36" i="60"/>
  <c r="M36" i="61"/>
  <c r="M40" i="60"/>
  <c r="M40" i="61"/>
  <c r="M47" i="60"/>
  <c r="M47" i="61"/>
  <c r="M51" i="60"/>
  <c r="M51" i="61"/>
  <c r="M55" i="61"/>
  <c r="M55" i="60"/>
  <c r="M59" i="60"/>
  <c r="M59" i="61"/>
  <c r="F448" i="170"/>
  <c r="F450" i="170" s="1"/>
  <c r="N23" i="61"/>
  <c r="N23" i="60"/>
  <c r="N27" i="60"/>
  <c r="N27" i="61"/>
  <c r="N31" i="60"/>
  <c r="N31" i="61"/>
  <c r="N35" i="60"/>
  <c r="N35" i="61"/>
  <c r="N39" i="60"/>
  <c r="N39" i="61"/>
  <c r="N46" i="60"/>
  <c r="N46" i="61"/>
  <c r="N50" i="60"/>
  <c r="N50" i="61"/>
  <c r="N54" i="60"/>
  <c r="N54" i="61"/>
  <c r="N58" i="60"/>
  <c r="N58" i="61"/>
  <c r="F358" i="171"/>
  <c r="F422" i="171"/>
  <c r="F423" i="171" s="1"/>
  <c r="F425" i="171" s="1"/>
  <c r="O10" i="61"/>
  <c r="O26" i="60"/>
  <c r="O26" i="61"/>
  <c r="O30" i="60"/>
  <c r="O30" i="61"/>
  <c r="O34" i="60"/>
  <c r="O34" i="61"/>
  <c r="O38" i="60"/>
  <c r="O38" i="61"/>
  <c r="O45" i="60"/>
  <c r="O45" i="61"/>
  <c r="O49" i="60"/>
  <c r="O49" i="61"/>
  <c r="O53" i="60"/>
  <c r="O53" i="61"/>
  <c r="O57" i="60"/>
  <c r="O57" i="61"/>
  <c r="O61" i="60"/>
  <c r="O61" i="61"/>
  <c r="P25" i="60"/>
  <c r="P25" i="61"/>
  <c r="P29" i="61"/>
  <c r="P29" i="60"/>
  <c r="P33" i="60"/>
  <c r="P33" i="61"/>
  <c r="P37" i="60"/>
  <c r="P37" i="61"/>
  <c r="F469" i="172"/>
  <c r="P44" i="60"/>
  <c r="P44" i="61"/>
  <c r="P48" i="60"/>
  <c r="P48" i="61"/>
  <c r="P52" i="60"/>
  <c r="P52" i="61"/>
  <c r="P56" i="60"/>
  <c r="P56" i="61"/>
  <c r="P60" i="60"/>
  <c r="P60" i="61"/>
  <c r="C7" i="173"/>
  <c r="F7" i="173" s="1"/>
  <c r="Q24" i="60"/>
  <c r="Q24" i="61"/>
  <c r="Q28" i="60"/>
  <c r="Q28" i="61"/>
  <c r="Q32" i="60"/>
  <c r="Q32" i="61"/>
  <c r="Q36" i="60"/>
  <c r="Q36" i="61"/>
  <c r="Q40" i="60"/>
  <c r="Q40" i="61"/>
  <c r="Q47" i="60"/>
  <c r="Q47" i="61"/>
  <c r="Q51" i="60"/>
  <c r="Q51" i="61"/>
  <c r="Q55" i="61"/>
  <c r="Q55" i="60"/>
  <c r="Q59" i="60"/>
  <c r="Q59" i="61"/>
  <c r="F448" i="174"/>
  <c r="F470" i="174" s="1"/>
  <c r="R23" i="60"/>
  <c r="R23" i="61"/>
  <c r="R27" i="61"/>
  <c r="R27" i="60"/>
  <c r="R31" i="61"/>
  <c r="R31" i="60"/>
  <c r="R35" i="61"/>
  <c r="R35" i="60"/>
  <c r="R39" i="60"/>
  <c r="R39" i="61"/>
  <c r="R46" i="61"/>
  <c r="R46" i="60"/>
  <c r="R50" i="61"/>
  <c r="R50" i="60"/>
  <c r="R54" i="60"/>
  <c r="R54" i="61"/>
  <c r="R58" i="60"/>
  <c r="R58" i="61"/>
  <c r="F358" i="175"/>
  <c r="F422" i="175"/>
  <c r="F423" i="175" s="1"/>
  <c r="F425" i="175" s="1"/>
  <c r="S10" i="61"/>
  <c r="S26" i="60"/>
  <c r="S26" i="61"/>
  <c r="S30" i="60"/>
  <c r="S30" i="61"/>
  <c r="S34" i="60"/>
  <c r="S34" i="61"/>
  <c r="S38" i="60"/>
  <c r="S38" i="61"/>
  <c r="S45" i="60"/>
  <c r="S45" i="61"/>
  <c r="S49" i="60"/>
  <c r="S49" i="61"/>
  <c r="S53" i="60"/>
  <c r="S53" i="61"/>
  <c r="S57" i="60"/>
  <c r="S57" i="61"/>
  <c r="S61" i="60"/>
  <c r="S61" i="61"/>
  <c r="T25" i="60"/>
  <c r="T25" i="61"/>
  <c r="T29" i="60"/>
  <c r="T29" i="61"/>
  <c r="T33" i="60"/>
  <c r="T33" i="61"/>
  <c r="T37" i="60"/>
  <c r="T37" i="61"/>
  <c r="F469" i="176"/>
  <c r="T44" i="61"/>
  <c r="T44" i="60"/>
  <c r="T48" i="61"/>
  <c r="T48" i="60"/>
  <c r="T52" i="61"/>
  <c r="T52" i="60"/>
  <c r="T56" i="60"/>
  <c r="T56" i="61"/>
  <c r="T60" i="61"/>
  <c r="T60" i="60"/>
  <c r="C7" i="177"/>
  <c r="F7" i="177" s="1"/>
  <c r="U24" i="60"/>
  <c r="U24" i="61"/>
  <c r="U28" i="60"/>
  <c r="U28" i="61"/>
  <c r="U32" i="60"/>
  <c r="U32" i="61"/>
  <c r="U36" i="60"/>
  <c r="U36" i="61"/>
  <c r="U40" i="60"/>
  <c r="U40" i="61"/>
  <c r="U47" i="61"/>
  <c r="U47" i="60"/>
  <c r="U51" i="60"/>
  <c r="U51" i="61"/>
  <c r="U55" i="61"/>
  <c r="U55" i="60"/>
  <c r="U59" i="60"/>
  <c r="U59" i="61"/>
  <c r="F448" i="178"/>
  <c r="F450" i="178" s="1"/>
  <c r="V23" i="61"/>
  <c r="V23" i="60"/>
  <c r="V27" i="61"/>
  <c r="V27" i="60"/>
  <c r="V31" i="60"/>
  <c r="V31" i="61"/>
  <c r="V35" i="61"/>
  <c r="V35" i="60"/>
  <c r="V39" i="60"/>
  <c r="V39" i="61"/>
  <c r="V46" i="60"/>
  <c r="V46" i="61"/>
  <c r="V50" i="61"/>
  <c r="V50" i="60"/>
  <c r="V54" i="60"/>
  <c r="V54" i="61"/>
  <c r="V58" i="60"/>
  <c r="V58" i="61"/>
  <c r="F358" i="179"/>
  <c r="F422" i="179"/>
  <c r="F423" i="179" s="1"/>
  <c r="F425" i="179" s="1"/>
  <c r="W10" i="61"/>
  <c r="W26" i="61"/>
  <c r="W26" i="60"/>
  <c r="W30" i="60"/>
  <c r="W30" i="61"/>
  <c r="W34" i="60"/>
  <c r="W34" i="61"/>
  <c r="W38" i="60"/>
  <c r="W38" i="61"/>
  <c r="W45" i="60"/>
  <c r="W45" i="61"/>
  <c r="W49" i="60"/>
  <c r="W49" i="61"/>
  <c r="W53" i="60"/>
  <c r="W53" i="61"/>
  <c r="W57" i="60"/>
  <c r="W57" i="61"/>
  <c r="W61" i="60"/>
  <c r="W61" i="61"/>
  <c r="X25" i="61"/>
  <c r="X25" i="60"/>
  <c r="X29" i="60"/>
  <c r="X29" i="61"/>
  <c r="X33" i="60"/>
  <c r="X33" i="61"/>
  <c r="X37" i="60"/>
  <c r="X37" i="61"/>
  <c r="F469" i="180"/>
  <c r="F470" i="180" s="1"/>
  <c r="X44" i="61"/>
  <c r="X44" i="60"/>
  <c r="X48" i="60"/>
  <c r="X48" i="61"/>
  <c r="X52" i="61"/>
  <c r="X52" i="60"/>
  <c r="X56" i="61"/>
  <c r="X56" i="60"/>
  <c r="X60" i="61"/>
  <c r="X60" i="60"/>
  <c r="X61" i="61"/>
  <c r="X61" i="60"/>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50" i="180"/>
  <c r="F470" i="179"/>
  <c r="F450" i="179"/>
  <c r="F423" i="178"/>
  <c r="F425" i="178" s="1"/>
  <c r="F470" i="178"/>
  <c r="F470" i="177"/>
  <c r="F450" i="177"/>
  <c r="F470" i="176"/>
  <c r="F450" i="176"/>
  <c r="F470" i="175"/>
  <c r="F450" i="175"/>
  <c r="F470" i="173"/>
  <c r="F450" i="173"/>
  <c r="F470" i="172"/>
  <c r="F450" i="172"/>
  <c r="F470" i="171"/>
  <c r="F450" i="171"/>
  <c r="F470" i="170"/>
  <c r="F470" i="169"/>
  <c r="F450" i="169"/>
  <c r="F470" i="168"/>
  <c r="F450" i="168"/>
  <c r="F470" i="167"/>
  <c r="F450" i="167"/>
  <c r="F423" i="165"/>
  <c r="F425" i="165" s="1"/>
  <c r="F450" i="174" l="1"/>
  <c r="F470" i="166"/>
  <c r="F448" i="165"/>
  <c r="F470" i="165" s="1"/>
  <c r="I39" i="60"/>
  <c r="I39" i="61"/>
  <c r="F448" i="162"/>
  <c r="F450" i="162" s="1"/>
  <c r="G39" i="60"/>
  <c r="G39" i="61"/>
  <c r="F448" i="161"/>
  <c r="F39" i="61"/>
  <c r="F39" i="60"/>
  <c r="F470" i="163"/>
  <c r="F450" i="163"/>
  <c r="H32" i="61"/>
  <c r="H32" i="60"/>
  <c r="F423" i="162"/>
  <c r="F425" i="162" s="1"/>
  <c r="F470" i="162"/>
  <c r="F470" i="161"/>
  <c r="F450" i="161"/>
  <c r="F391" i="123"/>
  <c r="F467" i="31"/>
  <c r="F450" i="165" l="1"/>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F424"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45" i="31"/>
  <c r="E38" i="60" s="1"/>
  <c r="F460" i="31"/>
  <c r="E53" i="60" s="1"/>
  <c r="Q12" i="31"/>
  <c r="F441" i="31" s="1"/>
  <c r="E34" i="60" s="1"/>
  <c r="F451" i="31"/>
  <c r="Q11" i="31"/>
  <c r="F442" i="31" s="1"/>
  <c r="E35" i="61" s="1"/>
  <c r="Q10" i="31"/>
  <c r="F430" i="31" s="1"/>
  <c r="E23" i="61" s="1"/>
  <c r="E11" i="60"/>
  <c r="F420" i="31"/>
  <c r="E12" i="60" s="1"/>
  <c r="Q361" i="31"/>
  <c r="F416" i="31" s="1"/>
  <c r="Q363" i="31"/>
  <c r="F417" i="31" s="1"/>
  <c r="F439" i="31" l="1"/>
  <c r="E32" i="61" s="1"/>
  <c r="E7" i="31"/>
  <c r="E58" i="60"/>
  <c r="G62" i="60"/>
  <c r="E61" i="61"/>
  <c r="E61" i="60"/>
  <c r="Y57" i="61"/>
  <c r="Y54" i="61"/>
  <c r="Y36" i="61"/>
  <c r="S14" i="61"/>
  <c r="T14" i="61"/>
  <c r="U14" i="61"/>
  <c r="U15" i="61" s="1"/>
  <c r="U17" i="61" s="1"/>
  <c r="W14" i="61"/>
  <c r="E24" i="60"/>
  <c r="F64" i="61"/>
  <c r="F64" i="60"/>
  <c r="I64" i="61"/>
  <c r="I64" i="60"/>
  <c r="U41" i="60"/>
  <c r="V43" i="60"/>
  <c r="U62" i="61"/>
  <c r="W41" i="61"/>
  <c r="S41" i="60"/>
  <c r="N41" i="61"/>
  <c r="V41" i="61"/>
  <c r="U62" i="60"/>
  <c r="T41" i="61"/>
  <c r="S62" i="60"/>
  <c r="M14" i="61"/>
  <c r="M15" i="61" s="1"/>
  <c r="M17" i="61" s="1"/>
  <c r="N14" i="61"/>
  <c r="O14" i="61"/>
  <c r="P14" i="6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P15" i="61"/>
  <c r="P17" i="61" s="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R62" i="61"/>
  <c r="E47" i="60"/>
  <c r="E51" i="61"/>
  <c r="Y51" i="61" s="1"/>
  <c r="E28" i="60"/>
  <c r="E36" i="60"/>
  <c r="E56" i="61"/>
  <c r="E13" i="61"/>
  <c r="Y13" i="61" s="1"/>
  <c r="Y13" i="60" s="1"/>
  <c r="E13" i="60"/>
  <c r="E10" i="60"/>
  <c r="F358" i="31"/>
  <c r="E31" i="61"/>
  <c r="E9" i="61"/>
  <c r="Y9" i="61" s="1"/>
  <c r="E9" i="60"/>
  <c r="E16" i="60"/>
  <c r="E16" i="61"/>
  <c r="Y16" i="61" s="1"/>
  <c r="E8" i="60"/>
  <c r="E8" i="61"/>
  <c r="F422" i="31"/>
  <c r="F423" i="31" s="1"/>
  <c r="F425" i="31" s="1"/>
  <c r="E12" i="61"/>
  <c r="Y12" i="61" s="1"/>
  <c r="Y12" i="60" s="1"/>
  <c r="E23" i="60"/>
  <c r="E38" i="61"/>
  <c r="E64" i="61" s="1"/>
  <c r="E53" i="61"/>
  <c r="Y53" i="61" s="1"/>
  <c r="M6" i="31"/>
  <c r="C7" i="31"/>
  <c r="E26" i="61"/>
  <c r="E55" i="61"/>
  <c r="E50" i="61"/>
  <c r="E30" i="60"/>
  <c r="E34" i="61"/>
  <c r="E46" i="60"/>
  <c r="E64" i="60"/>
  <c r="E37" i="60"/>
  <c r="E44" i="60"/>
  <c r="E27" i="60"/>
  <c r="E35" i="60"/>
  <c r="E44" i="61"/>
  <c r="E32" i="60" l="1"/>
  <c r="Y32" i="60" s="1"/>
  <c r="E40" i="60"/>
  <c r="E40" i="61"/>
  <c r="E39" i="61"/>
  <c r="E39" i="60"/>
  <c r="Y50" i="61"/>
  <c r="W41" i="60"/>
  <c r="W43" i="60" s="1"/>
  <c r="Y56" i="61"/>
  <c r="Y58" i="60"/>
  <c r="F7" i="31"/>
  <c r="E62" i="60"/>
  <c r="Y61" i="61"/>
  <c r="G41" i="60"/>
  <c r="G63" i="60" s="1"/>
  <c r="G18" i="60" s="1"/>
  <c r="G41" i="61"/>
  <c r="G43" i="61" s="1"/>
  <c r="F41" i="60"/>
  <c r="F43" i="60" s="1"/>
  <c r="F62" i="60"/>
  <c r="Y61" i="60"/>
  <c r="F41" i="61"/>
  <c r="Y40" i="60"/>
  <c r="N43" i="60"/>
  <c r="Y48" i="61"/>
  <c r="Y52" i="61"/>
  <c r="G62" i="61"/>
  <c r="Y49" i="61"/>
  <c r="Y55" i="61"/>
  <c r="F62" i="61"/>
  <c r="Y44" i="61"/>
  <c r="L15" i="61"/>
  <c r="L17" i="61" s="1"/>
  <c r="S15" i="61"/>
  <c r="S17" i="61" s="1"/>
  <c r="N15" i="61"/>
  <c r="N17" i="61" s="1"/>
  <c r="W15" i="61"/>
  <c r="W17" i="61" s="1"/>
  <c r="Y28" i="61"/>
  <c r="N63" i="60"/>
  <c r="N18" i="60" s="1"/>
  <c r="S43" i="60"/>
  <c r="K15" i="61"/>
  <c r="K17" i="61" s="1"/>
  <c r="Q62" i="61"/>
  <c r="R63" i="61"/>
  <c r="R18" i="61" s="1"/>
  <c r="Y32" i="61"/>
  <c r="O62" i="61"/>
  <c r="L62" i="61"/>
  <c r="Y30" i="61"/>
  <c r="J43" i="61"/>
  <c r="M43" i="60"/>
  <c r="L43" i="60"/>
  <c r="O43" i="60"/>
  <c r="V62" i="61"/>
  <c r="W43" i="61"/>
  <c r="L63" i="60"/>
  <c r="L18" i="60" s="1"/>
  <c r="T62" i="61"/>
  <c r="S62" i="61"/>
  <c r="P62" i="61"/>
  <c r="P43" i="60"/>
  <c r="W62" i="61"/>
  <c r="J43" i="60"/>
  <c r="R43" i="60"/>
  <c r="Y29" i="60"/>
  <c r="X43" i="61"/>
  <c r="X43" i="60"/>
  <c r="T63" i="60"/>
  <c r="T18" i="60" s="1"/>
  <c r="S63" i="60"/>
  <c r="S18" i="60" s="1"/>
  <c r="N62" i="61"/>
  <c r="Y51" i="60"/>
  <c r="Y31" i="60"/>
  <c r="Q15" i="61"/>
  <c r="Q17" i="61" s="1"/>
  <c r="V43" i="61"/>
  <c r="Y10" i="61"/>
  <c r="Y14" i="61" s="1"/>
  <c r="Y60" i="60"/>
  <c r="Y52" i="60"/>
  <c r="S43" i="61"/>
  <c r="Q43" i="61"/>
  <c r="O43" i="61"/>
  <c r="N43" i="61"/>
  <c r="M43" i="61"/>
  <c r="Q43" i="60"/>
  <c r="L43" i="61"/>
  <c r="H43" i="60"/>
  <c r="O15" i="61"/>
  <c r="O17" i="61" s="1"/>
  <c r="K62" i="61"/>
  <c r="Y33" i="60"/>
  <c r="Y26" i="60"/>
  <c r="Y45" i="60"/>
  <c r="Y56" i="60"/>
  <c r="M62" i="61"/>
  <c r="J62" i="61"/>
  <c r="J63" i="61" s="1"/>
  <c r="J18" i="61" s="1"/>
  <c r="V15" i="61"/>
  <c r="V17" i="61" s="1"/>
  <c r="V63" i="60"/>
  <c r="V18" i="60" s="1"/>
  <c r="T43" i="60"/>
  <c r="F469" i="31"/>
  <c r="E59" i="61"/>
  <c r="Y59" i="61" s="1"/>
  <c r="Y54" i="60"/>
  <c r="H63" i="60"/>
  <c r="H18" i="60" s="1"/>
  <c r="Y27" i="61"/>
  <c r="F448" i="31"/>
  <c r="F450" i="31" s="1"/>
  <c r="Y49" i="60"/>
  <c r="Y48" i="60"/>
  <c r="H62" i="61"/>
  <c r="Y34" i="60"/>
  <c r="Y35" i="61"/>
  <c r="Y33" i="61"/>
  <c r="Y24" i="61"/>
  <c r="Y27" i="60"/>
  <c r="I62" i="61"/>
  <c r="I43" i="60"/>
  <c r="I43" i="61"/>
  <c r="H43" i="61"/>
  <c r="Y23" i="61"/>
  <c r="E14" i="60"/>
  <c r="E15" i="60" s="1"/>
  <c r="E17" i="60" s="1"/>
  <c r="E9" i="57"/>
  <c r="Y53" i="60"/>
  <c r="Y57" i="60"/>
  <c r="Y25" i="61"/>
  <c r="Y35" i="60"/>
  <c r="Y34" i="61"/>
  <c r="Y30" i="60"/>
  <c r="Y47" i="60"/>
  <c r="X62" i="61"/>
  <c r="Y23" i="60"/>
  <c r="Y31" i="61"/>
  <c r="Y46" i="60"/>
  <c r="Y38" i="60"/>
  <c r="Y36" i="60"/>
  <c r="Y59" i="60"/>
  <c r="Y25" i="60"/>
  <c r="Y29" i="61"/>
  <c r="E10" i="57"/>
  <c r="E11" i="57"/>
  <c r="P63" i="61"/>
  <c r="P18" i="61" s="1"/>
  <c r="P43" i="61"/>
  <c r="Y28" i="60"/>
  <c r="Y26" i="61"/>
  <c r="O63" i="60"/>
  <c r="O18" i="60" s="1"/>
  <c r="Q63" i="61"/>
  <c r="M63" i="60"/>
  <c r="M18" i="60" s="1"/>
  <c r="U63" i="61"/>
  <c r="U18" i="61" s="1"/>
  <c r="U43" i="61"/>
  <c r="U63" i="60"/>
  <c r="U18" i="60" s="1"/>
  <c r="U43" i="60"/>
  <c r="Y24" i="60"/>
  <c r="J63" i="60"/>
  <c r="J18" i="60" s="1"/>
  <c r="Y37" i="61"/>
  <c r="Y37" i="60"/>
  <c r="Y38" i="61"/>
  <c r="E14" i="61"/>
  <c r="E15" i="61" s="1"/>
  <c r="E17" i="61" s="1"/>
  <c r="Y16" i="60"/>
  <c r="E14" i="57"/>
  <c r="Y44" i="60"/>
  <c r="E7" i="57"/>
  <c r="Y9" i="60"/>
  <c r="X15" i="61"/>
  <c r="X17" i="61" s="1"/>
  <c r="Y8" i="61"/>
  <c r="Q18" i="61" l="1"/>
  <c r="G63" i="61"/>
  <c r="G18" i="61" s="1"/>
  <c r="W63" i="60"/>
  <c r="W18" i="60" s="1"/>
  <c r="AB40" i="61"/>
  <c r="E41" i="60"/>
  <c r="E41" i="61"/>
  <c r="Y62" i="60"/>
  <c r="AB61" i="60"/>
  <c r="AB40" i="60"/>
  <c r="AA61" i="60"/>
  <c r="AA40" i="60"/>
  <c r="K63" i="60"/>
  <c r="K18" i="60" s="1"/>
  <c r="P63" i="60"/>
  <c r="P18" i="60" s="1"/>
  <c r="AA35" i="61"/>
  <c r="AA53" i="61"/>
  <c r="E8" i="57"/>
  <c r="E12" i="57" s="1"/>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E63" i="60"/>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C25" i="60" s="1"/>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C46" i="60" l="1"/>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37" i="57"/>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E16" i="57" s="1"/>
  <c r="AC43" i="60"/>
  <c r="AC63" i="60"/>
  <c r="AC43" i="61"/>
  <c r="AC63" i="6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
入力は不要です。</t>
        </r>
      </text>
    </comment>
    <comment ref="P9" authorId="0" shapeId="0">
      <text>
        <r>
          <rPr>
            <sz val="9"/>
            <color indexed="81"/>
            <rFont val="Meiryo UI"/>
            <family val="3"/>
            <charset val="128"/>
          </rPr>
          <t>なるべく個人アドレスではなく、組織アドレスとしてください。</t>
        </r>
      </text>
    </comment>
    <comment ref="H11" authorId="0" shapeId="0">
      <text>
        <r>
          <rPr>
            <sz val="9"/>
            <color indexed="81"/>
            <rFont val="Meiryo UI"/>
            <family val="3"/>
            <charset val="128"/>
          </rPr>
          <t>実施計画書内に、令和元年度の文化芸術創造拠点形成事業で採択を受けた事業・取組が含まれる場合は、「有」を選択してください。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必ず３年ないし５年程度の期間としてください。</t>
        </r>
      </text>
    </comment>
    <comment ref="AE90" authorId="0" shapeId="0">
      <text>
        <r>
          <rPr>
            <sz val="9"/>
            <color indexed="81"/>
            <rFont val="Meiryo UI"/>
            <family val="3"/>
            <charset val="128"/>
          </rPr>
          <t>本補助事業における、事業・取組ごとの参加者数としてください。</t>
        </r>
      </text>
    </comment>
    <comment ref="AI90" authorId="0" shapeId="0">
      <text>
        <r>
          <rPr>
            <sz val="9"/>
            <color indexed="81"/>
            <rFont val="Meiryo UI"/>
            <family val="3"/>
            <charset val="128"/>
          </rPr>
          <t>内訳書２と対応する事業番号を記載してください。
【例】内訳書2-1に対応する事業の場合、記載する事業番号は「１」</t>
        </r>
      </text>
    </comment>
    <comment ref="A148"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J161"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<sst xmlns="http://schemas.openxmlformats.org/spreadsheetml/2006/main" count="2856" uniqueCount="319">
  <si>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</si>
  <si>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</si>
  <si>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</si>
  <si>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</si>
  <si>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</si>
  <si>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</si>
  <si>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</si>
  <si>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</si>
  <si>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</si>
  <si>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</si>
  <si>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</si>
  <si>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</si>
  <si>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</si>
  <si>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</si>
  <si>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</si>
  <si>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実施年月日</t>
    <rPh sb="4" eb="5">
      <t>ニチ</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</si>
  <si>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</si>
  <si>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</si>
  <si>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</si>
  <si>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</si>
  <si>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</si>
  <si>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</si>
  <si>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</si>
  <si>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</si>
  <si>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</si>
  <si>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</si>
  <si>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</si>
  <si>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</si>
  <si>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</si>
  <si>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</si>
  <si>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</si>
  <si>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</si>
  <si>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</si>
  <si>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</si>
  <si>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</si>
  <si>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</si>
  <si>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</si>
  <si>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</si>
  <si>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</si>
  <si>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</si>
  <si>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</si>
  <si>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</si>
  <si>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</si>
  <si>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</si>
  <si>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</si>
  <si>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</si>
  <si>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</si>
  <si>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</si>
  <si>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</si>
  <si>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</si>
  <si>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</si>
  <si>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</si>
  <si>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</si>
  <si>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</si>
  <si>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</si>
  <si>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</si>
  <si>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</si>
  <si>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</si>
  <si>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</si>
  <si>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</si>
  <si>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</si>
  <si>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舞台・会場・設営費</t>
    <rPh sb="0" eb="2">
      <t>ブタイ</t>
    </rPh>
    <rPh sb="3" eb="5">
      <t>カイジョウ</t>
    </rPh>
    <rPh sb="6" eb="8">
      <t>セツエイ</t>
    </rPh>
    <rPh sb="8" eb="9">
      <t>ヒ</t>
    </rPh>
    <phoneticPr fontId="6"/>
  </si>
  <si>
    <t>雑役務費・消耗品費等</t>
    <rPh sb="0" eb="1">
      <t>ザツ</t>
    </rPh>
    <rPh sb="1" eb="4">
      <t>エキムヒ</t>
    </rPh>
    <rPh sb="5" eb="8">
      <t>ショウモウヒン</t>
    </rPh>
    <rPh sb="8" eb="9">
      <t>ヒ</t>
    </rPh>
    <rPh sb="9" eb="10">
      <t>トウ</t>
    </rPh>
    <phoneticPr fontId="6"/>
  </si>
  <si>
    <t>舞台・会場・設営費</t>
  </si>
  <si>
    <t>賃金・共済費</t>
  </si>
  <si>
    <t>（単位：円）</t>
  </si>
  <si>
    <t>出演・
音楽・
文芸費</t>
    <rPh sb="0" eb="2">
      <t>シュツエン</t>
    </rPh>
    <rPh sb="4" eb="6">
      <t>オンガク</t>
    </rPh>
    <rPh sb="8" eb="11">
      <t>ブンゲイヒ</t>
    </rPh>
    <phoneticPr fontId="6"/>
  </si>
  <si>
    <t>舞台・
会場・
設営費</t>
    <rPh sb="0" eb="2">
      <t>ブタイ</t>
    </rPh>
    <rPh sb="4" eb="6">
      <t>カイジョウ</t>
    </rPh>
    <rPh sb="8" eb="10">
      <t>セツエイ</t>
    </rPh>
    <rPh sb="10" eb="11">
      <t>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</si>
  <si>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</si>
  <si>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</si>
  <si>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</si>
  <si>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</si>
  <si>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</si>
  <si>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</si>
  <si>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</si>
  <si>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</si>
  <si>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</si>
  <si>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</si>
  <si>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</si>
  <si>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</si>
  <si>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</si>
  <si>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</si>
  <si>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</si>
  <si>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</si>
  <si>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</si>
  <si>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</si>
  <si>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</si>
  <si>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</si>
  <si>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</si>
  <si>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18"/>
  </si>
  <si>
    <t>事業名
（取組名）</t>
    <phoneticPr fontId="18"/>
  </si>
  <si>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</si>
  <si>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</si>
  <si>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</si>
  <si>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</si>
  <si>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</si>
  <si>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</si>
  <si>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</si>
  <si>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</si>
  <si>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</si>
  <si>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</si>
  <si>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</si>
  <si>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</si>
  <si>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</si>
  <si>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</si>
  <si>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</si>
  <si>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</si>
  <si>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</si>
  <si>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</si>
  <si>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</si>
  <si>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
会場・
設営費</t>
    <rPh sb="0" eb="2">
      <t>ブタイ</t>
    </rPh>
    <rPh sb="4" eb="6">
      <t>カイジョウ</t>
    </rPh>
    <rPh sb="8" eb="10">
      <t>セツエイ</t>
    </rPh>
    <rPh sb="10" eb="11">
      <t>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</si>
  <si>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</si>
  <si>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</si>
  <si>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</si>
  <si>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</si>
  <si>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</si>
  <si>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</si>
  <si>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</si>
  <si>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</si>
  <si>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</si>
  <si>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</si>
  <si>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</si>
  <si>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</si>
  <si>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</si>
  <si>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</si>
  <si>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</si>
  <si>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</si>
  <si>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</si>
  <si>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</si>
  <si>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</si>
  <si>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</si>
  <si>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</si>
  <si>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舞台・
会場・
設営費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</si>
  <si>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</si>
  <si>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</si>
  <si>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</si>
  <si>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</si>
  <si>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</si>
  <si>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</si>
  <si>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</si>
  <si>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</si>
  <si>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</si>
  <si>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</si>
  <si>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</si>
  <si>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</si>
  <si>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</si>
  <si>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</si>
  <si>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</si>
  <si>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</si>
  <si>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</si>
  <si>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</si>
  <si>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</si>
  <si>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</si>
  <si>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</si>
  <si>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</si>
  <si>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</si>
  <si>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</si>
  <si>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</si>
  <si>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</si>
  <si>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</si>
  <si>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</si>
  <si>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</si>
  <si>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</si>
  <si>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</si>
  <si>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</si>
  <si>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</si>
  <si>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</si>
  <si>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</si>
  <si>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</si>
  <si>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2-6</t>
    <phoneticPr fontId="6"/>
  </si>
  <si>
    <t>2-12</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</si>
  <si>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</si>
  <si>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</si>
  <si>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</si>
  <si>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</si>
  <si>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</si>
  <si>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</si>
  <si>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</si>
  <si>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</si>
  <si>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合計</t>
    <rPh sb="0" eb="2">
      <t>ゴウケイ</t>
    </rPh>
    <phoneticPr fontId="6"/>
  </si>
  <si>
    <t>委託費・補助金</t>
    <phoneticPr fontId="6"/>
  </si>
  <si>
    <t>委託費・補助金</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</si>
  <si>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</si>
  <si>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</si>
  <si>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</si>
  <si>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</si>
  <si>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</si>
  <si>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</si>
  <si>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</si>
  <si>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</si>
  <si>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</si>
  <si>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執行団体名</t>
    <rPh sb="4" eb="5">
      <t>メイ</t>
    </rPh>
    <phoneticPr fontId="18"/>
  </si>
  <si>
    <t>補助金</t>
    <rPh sb="0" eb="3">
      <t>ホジョキン</t>
    </rPh>
    <phoneticPr fontId="6"/>
  </si>
  <si>
    <t xml:space="preserve">【委託費・補助金内訳書 】 </t>
    <rPh sb="1" eb="3">
      <t>イタク</t>
    </rPh>
    <rPh sb="3" eb="4">
      <t>ヒ</t>
    </rPh>
    <rPh sb="5" eb="8">
      <t>ホジョキン</t>
    </rPh>
    <rPh sb="8" eb="10">
      <t>ウチワケ</t>
    </rPh>
    <rPh sb="10" eb="11">
      <t>ショ</t>
    </rPh>
    <phoneticPr fontId="6"/>
  </si>
  <si>
    <t>委託費・補助金</t>
    <rPh sb="0" eb="3">
      <t>イタクヒ</t>
    </rPh>
    <rPh sb="4" eb="7">
      <t>ホジョキン</t>
    </rPh>
    <phoneticPr fontId="6"/>
  </si>
  <si>
    <t>補助金</t>
    <rPh sb="0" eb="3">
      <t>ホジョキン</t>
    </rPh>
    <phoneticPr fontId="6"/>
  </si>
  <si>
    <t>委託費・補助金</t>
    <rPh sb="4" eb="7">
      <t>ホジョキン</t>
    </rPh>
    <phoneticPr fontId="6"/>
  </si>
  <si>
    <t>委託費</t>
    <rPh sb="0" eb="3">
      <t>イタクヒ</t>
    </rPh>
    <phoneticPr fontId="1"/>
  </si>
  <si>
    <t>補助金</t>
    <rPh sb="0" eb="3">
      <t>ホジョキン</t>
    </rPh>
    <phoneticPr fontId="1"/>
  </si>
  <si>
    <t xml:space="preserve"> </t>
    <phoneticPr fontId="6"/>
  </si>
  <si>
    <t xml:space="preserve">  </t>
    <phoneticPr fontId="6"/>
  </si>
  <si>
    <t>補助事業者名</t>
    <rPh sb="0" eb="2">
      <t>ホジョ</t>
    </rPh>
    <rPh sb="2" eb="6">
      <t>ジギョウシャメイ</t>
    </rPh>
    <phoneticPr fontId="6"/>
  </si>
  <si>
    <t/>
  </si>
  <si>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</si>
  <si>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</si>
  <si>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</si>
  <si>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※関連する条例等の内容について、箇条書き等で簡潔に記載</t>
    <rPh sb="1" eb="3">
      <t>カンレン</t>
    </rPh>
    <rPh sb="5" eb="7">
      <t>ジョウレイ</t>
    </rPh>
    <rPh sb="7" eb="8">
      <t>トウ</t>
    </rPh>
    <rPh sb="9" eb="11">
      <t>ナイヨウ</t>
    </rPh>
    <rPh sb="16" eb="19">
      <t>カジョウガ</t>
    </rPh>
    <rPh sb="20" eb="21">
      <t>トウ</t>
    </rPh>
    <rPh sb="22" eb="24">
      <t>カンケツ</t>
    </rPh>
    <rPh sb="25" eb="27">
      <t>キサイ</t>
    </rPh>
    <phoneticPr fontId="6"/>
  </si>
  <si>
    <t>５．実施計画の概要</t>
    <rPh sb="2" eb="4">
      <t>ジッシ</t>
    </rPh>
    <rPh sb="4" eb="6">
      <t>ケイカク</t>
    </rPh>
    <rPh sb="7" eb="9">
      <t>ガイヨウ</t>
    </rPh>
    <phoneticPr fontId="6"/>
  </si>
  <si>
    <t>【実施計画の概要（要約）】</t>
    <rPh sb="1" eb="3">
      <t>ジッシ</t>
    </rPh>
    <rPh sb="3" eb="5">
      <t>ケイカク</t>
    </rPh>
    <rPh sb="6" eb="8">
      <t>ガイヨウ</t>
    </rPh>
    <rPh sb="9" eb="11">
      <t>ヨウヤク</t>
    </rPh>
    <phoneticPr fontId="6"/>
  </si>
  <si>
    <t>参加者数の目標値</t>
    <rPh sb="0" eb="4">
      <t>サンカシャスウ</t>
    </rPh>
    <rPh sb="5" eb="8">
      <t>モクヒョウチ</t>
    </rPh>
    <phoneticPr fontId="6"/>
  </si>
  <si>
    <t>人</t>
    <rPh sb="0" eb="1">
      <t>ニン</t>
    </rPh>
    <phoneticPr fontId="6"/>
  </si>
  <si>
    <t>（うち訪日外国人：　　　　　　人）</t>
    <rPh sb="3" eb="5">
      <t>ホウニチ</t>
    </rPh>
    <rPh sb="5" eb="7">
      <t>ガイコク</t>
    </rPh>
    <rPh sb="7" eb="8">
      <t>ジン</t>
    </rPh>
    <rPh sb="15" eb="16">
      <t>ニン</t>
    </rPh>
    <phoneticPr fontId="6"/>
  </si>
  <si>
    <t>人）</t>
    <rPh sb="0" eb="1">
      <t>ニン</t>
    </rPh>
    <phoneticPr fontId="6"/>
  </si>
  <si>
    <t>経済波及効果の目標値</t>
    <rPh sb="0" eb="2">
      <t>ケイザイ</t>
    </rPh>
    <rPh sb="2" eb="4">
      <t>ハキュウ</t>
    </rPh>
    <rPh sb="4" eb="6">
      <t>コウカ</t>
    </rPh>
    <rPh sb="7" eb="10">
      <t>モクヒョウチ</t>
    </rPh>
    <phoneticPr fontId="6"/>
  </si>
  <si>
    <t>円</t>
    <rPh sb="0" eb="1">
      <t>エン</t>
    </rPh>
    <phoneticPr fontId="6"/>
  </si>
  <si>
    <t>＜指標＞</t>
    <rPh sb="1" eb="3">
      <t>シヒョウ</t>
    </rPh>
    <phoneticPr fontId="18"/>
  </si>
  <si>
    <t>＜目標値＞</t>
    <rPh sb="1" eb="4">
      <t>モクヒョウチ</t>
    </rPh>
    <phoneticPr fontId="18"/>
  </si>
  <si>
    <t>＜目標値の積算根拠＞</t>
    <rPh sb="1" eb="3">
      <t>モクヒョウ</t>
    </rPh>
    <rPh sb="3" eb="4">
      <t>チ</t>
    </rPh>
    <rPh sb="5" eb="7">
      <t>セキサン</t>
    </rPh>
    <rPh sb="7" eb="9">
      <t>コンキョ</t>
    </rPh>
    <phoneticPr fontId="6"/>
  </si>
  <si>
    <t>＜効果検証の方法＞</t>
  </si>
  <si>
    <t>連携する団体等の名称</t>
    <rPh sb="0" eb="2">
      <t>レンケイ</t>
    </rPh>
    <rPh sb="4" eb="7">
      <t>ダンタイナド</t>
    </rPh>
    <rPh sb="8" eb="10">
      <t>メイショウ</t>
    </rPh>
    <phoneticPr fontId="6"/>
  </si>
  <si>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</si>
  <si>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</si>
  <si>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</si>
  <si>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</si>
  <si>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＜連携・協力内容＞　</t>
    <rPh sb="1" eb="3">
      <t>レンケイ</t>
    </rPh>
    <rPh sb="4" eb="6">
      <t>キョウリョク</t>
    </rPh>
    <rPh sb="6" eb="8">
      <t>ナイヨウ</t>
    </rPh>
    <phoneticPr fontId="6"/>
  </si>
  <si>
    <t>※　実施計画に、令和２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9" eb="51">
      <t>トウガイ</t>
    </rPh>
    <rPh sb="51" eb="53">
      <t>オウボ</t>
    </rPh>
    <rPh sb="54" eb="55">
      <t>カカ</t>
    </rPh>
    <rPh sb="56" eb="58">
      <t>ジョセイ</t>
    </rPh>
    <rPh sb="58" eb="60">
      <t>タイショウ</t>
    </rPh>
    <rPh sb="60" eb="62">
      <t>カツドウ</t>
    </rPh>
    <rPh sb="62" eb="63">
      <t>メイ</t>
    </rPh>
    <rPh sb="64" eb="66">
      <t>キサイ</t>
    </rPh>
    <phoneticPr fontId="6"/>
  </si>
  <si>
    <t>応募した助成対象活動名</t>
    <rPh sb="4" eb="6">
      <t>ジョセイ</t>
    </rPh>
    <rPh sb="6" eb="8">
      <t>タイショウ</t>
    </rPh>
    <rPh sb="8" eb="10">
      <t>カツドウ</t>
    </rPh>
    <rPh sb="10" eb="11">
      <t>メイ</t>
    </rPh>
    <phoneticPr fontId="6"/>
  </si>
  <si>
    <t>①東京2020公認プログラム</t>
    <rPh sb="1" eb="3">
      <t>トウキョウ</t>
    </rPh>
    <rPh sb="7" eb="9">
      <t>コウニン</t>
    </rPh>
    <phoneticPr fontId="6"/>
  </si>
  <si>
    <t>②東京2020応援プログラム</t>
    <rPh sb="1" eb="3">
      <t>トウキョウ</t>
    </rPh>
    <rPh sb="7" eb="9">
      <t>オウエン</t>
    </rPh>
    <phoneticPr fontId="6"/>
  </si>
  <si>
    <t>①創造都市ネットワーク日本に加盟</t>
    <rPh sb="1" eb="3">
      <t>ソウゾウ</t>
    </rPh>
    <rPh sb="3" eb="5">
      <t>トシ</t>
    </rPh>
    <rPh sb="11" eb="13">
      <t>ニホン</t>
    </rPh>
    <rPh sb="14" eb="16">
      <t>カメイ</t>
    </rPh>
    <phoneticPr fontId="6"/>
  </si>
  <si>
    <t>加盟年月日</t>
    <rPh sb="0" eb="2">
      <t>カメイ</t>
    </rPh>
    <rPh sb="2" eb="5">
      <t>ネンガッピ</t>
    </rPh>
    <phoneticPr fontId="6"/>
  </si>
  <si>
    <t>受彰年度</t>
    <rPh sb="0" eb="1">
      <t>ウ</t>
    </rPh>
    <rPh sb="1" eb="2">
      <t>ショウ</t>
    </rPh>
    <rPh sb="2" eb="4">
      <t>ネンド</t>
    </rPh>
    <phoneticPr fontId="6"/>
  </si>
  <si>
    <t>④東アジア文化都市採択地方公共団体</t>
    <rPh sb="11" eb="13">
      <t>チホウ</t>
    </rPh>
    <rPh sb="13" eb="15">
      <t>コウキョウ</t>
    </rPh>
    <rPh sb="15" eb="17">
      <t>ダンタイ</t>
    </rPh>
    <phoneticPr fontId="6"/>
  </si>
  <si>
    <t>採択年度</t>
    <rPh sb="0" eb="2">
      <t>サイタク</t>
    </rPh>
    <rPh sb="2" eb="4">
      <t>ネンド</t>
    </rPh>
    <phoneticPr fontId="6"/>
  </si>
  <si>
    <t>2-2</t>
    <phoneticPr fontId="6"/>
  </si>
  <si>
    <t>2-3</t>
    <phoneticPr fontId="6"/>
  </si>
  <si>
    <t>2-4</t>
    <phoneticPr fontId="6"/>
  </si>
  <si>
    <t>2-20</t>
    <phoneticPr fontId="6"/>
  </si>
  <si>
    <t>2-19</t>
    <phoneticPr fontId="6"/>
  </si>
  <si>
    <t>2-18</t>
    <phoneticPr fontId="6"/>
  </si>
  <si>
    <t>2-17</t>
    <phoneticPr fontId="6"/>
  </si>
  <si>
    <t>2-16</t>
    <phoneticPr fontId="6"/>
  </si>
  <si>
    <t>2-15</t>
    <phoneticPr fontId="6"/>
  </si>
  <si>
    <t>2-14</t>
    <phoneticPr fontId="6"/>
  </si>
  <si>
    <t>2-13</t>
    <phoneticPr fontId="6"/>
  </si>
  <si>
    <t>2-11</t>
    <phoneticPr fontId="6"/>
  </si>
  <si>
    <t>2-10</t>
    <phoneticPr fontId="6"/>
  </si>
  <si>
    <t>2-9</t>
    <phoneticPr fontId="6"/>
  </si>
  <si>
    <t>2-8</t>
    <phoneticPr fontId="6"/>
  </si>
  <si>
    <t>2-7</t>
    <phoneticPr fontId="6"/>
  </si>
  <si>
    <t>2-5</t>
    <phoneticPr fontId="6"/>
  </si>
  <si>
    <t>2-10</t>
    <phoneticPr fontId="1"/>
  </si>
  <si>
    <t>2-20</t>
    <phoneticPr fontId="1"/>
  </si>
  <si>
    <t>2-19</t>
    <phoneticPr fontId="1"/>
  </si>
  <si>
    <t>2-18</t>
    <phoneticPr fontId="1"/>
  </si>
  <si>
    <t>2-17</t>
    <phoneticPr fontId="1"/>
  </si>
  <si>
    <t>2-16</t>
    <phoneticPr fontId="1"/>
  </si>
  <si>
    <t>2-15</t>
    <phoneticPr fontId="1"/>
  </si>
  <si>
    <t>2-14</t>
    <phoneticPr fontId="1"/>
  </si>
  <si>
    <t>2-13</t>
    <phoneticPr fontId="1"/>
  </si>
  <si>
    <t>2-12</t>
    <phoneticPr fontId="1"/>
  </si>
  <si>
    <t>2-11</t>
    <phoneticPr fontId="1"/>
  </si>
  <si>
    <t>予算額
合計</t>
    <rPh sb="0" eb="2">
      <t>ヨサン</t>
    </rPh>
    <phoneticPr fontId="1"/>
  </si>
  <si>
    <t>予算額
合計</t>
    <rPh sb="0" eb="2">
      <t>ヨサン</t>
    </rPh>
    <rPh sb="2" eb="3">
      <t>ガク</t>
    </rPh>
    <rPh sb="4" eb="6">
      <t>ゴウケイ</t>
    </rPh>
    <phoneticPr fontId="6"/>
  </si>
  <si>
    <t>【収支予算書】</t>
    <rPh sb="1" eb="3">
      <t>シュウシ</t>
    </rPh>
    <rPh sb="3" eb="6">
      <t>ヨサンショ</t>
    </rPh>
    <phoneticPr fontId="6"/>
  </si>
  <si>
    <t>予定額</t>
    <rPh sb="0" eb="2">
      <t>ヨテイ</t>
    </rPh>
    <rPh sb="2" eb="3">
      <t>ガク</t>
    </rPh>
    <phoneticPr fontId="6"/>
  </si>
  <si>
    <t>（単位：円）</t>
    <phoneticPr fontId="6"/>
  </si>
  <si>
    <t>No.</t>
    <phoneticPr fontId="6"/>
  </si>
  <si>
    <t>No.</t>
    <phoneticPr fontId="6"/>
  </si>
  <si>
    <t>No.</t>
    <phoneticPr fontId="6"/>
  </si>
  <si>
    <t>／FAX</t>
    <phoneticPr fontId="6"/>
  </si>
  <si>
    <t>E-mail</t>
    <phoneticPr fontId="6"/>
  </si>
  <si>
    <t>TEL</t>
    <phoneticPr fontId="6"/>
  </si>
  <si>
    <t>令和元年度採択の有無</t>
    <rPh sb="0" eb="1">
      <t>レイ</t>
    </rPh>
    <rPh sb="1" eb="2">
      <t>ワ</t>
    </rPh>
    <rPh sb="2" eb="3">
      <t>ガン</t>
    </rPh>
    <rPh sb="3" eb="4">
      <t>ネン</t>
    </rPh>
    <rPh sb="4" eb="5">
      <t>ド</t>
    </rPh>
    <rPh sb="5" eb="7">
      <t>サイタク</t>
    </rPh>
    <rPh sb="8" eb="10">
      <t>ウム</t>
    </rPh>
    <phoneticPr fontId="6"/>
  </si>
  <si>
    <t>※計画全体の概要とともに、各年度の実施概要を記載（過年度を始期とする場合、過年度分については実施結果を記載）</t>
    <rPh sb="1" eb="3">
      <t>ケイカク</t>
    </rPh>
    <rPh sb="3" eb="5">
      <t>ゼンタイ</t>
    </rPh>
    <rPh sb="6" eb="8">
      <t>ガイヨウ</t>
    </rPh>
    <rPh sb="13" eb="16">
      <t>カクネンド</t>
    </rPh>
    <rPh sb="17" eb="19">
      <t>ジッシ</t>
    </rPh>
    <rPh sb="19" eb="21">
      <t>ガイヨウ</t>
    </rPh>
    <rPh sb="22" eb="24">
      <t>キサイ</t>
    </rPh>
    <rPh sb="25" eb="28">
      <t>カネンド</t>
    </rPh>
    <rPh sb="29" eb="31">
      <t>シキ</t>
    </rPh>
    <rPh sb="34" eb="36">
      <t>バアイ</t>
    </rPh>
    <rPh sb="37" eb="40">
      <t>カネンド</t>
    </rPh>
    <rPh sb="40" eb="41">
      <t>ブン</t>
    </rPh>
    <rPh sb="46" eb="48">
      <t>ジッシ</t>
    </rPh>
    <rPh sb="48" eb="50">
      <t>ケッカ</t>
    </rPh>
    <rPh sb="51" eb="53">
      <t>キサイ</t>
    </rPh>
    <phoneticPr fontId="6"/>
  </si>
  <si>
    <t>６．期待される文化的・社会的・経済的効果等</t>
    <rPh sb="2" eb="4">
      <t>キタイ</t>
    </rPh>
    <rPh sb="7" eb="10">
      <t>ブンカテキ</t>
    </rPh>
    <rPh sb="11" eb="14">
      <t>シャカイテキ</t>
    </rPh>
    <rPh sb="15" eb="18">
      <t>ケイザイテキ</t>
    </rPh>
    <rPh sb="18" eb="21">
      <t>コウカトウ</t>
    </rPh>
    <phoneticPr fontId="6"/>
  </si>
  <si>
    <t>７．令和２年度の実施計画</t>
    <phoneticPr fontId="6"/>
  </si>
  <si>
    <t>（１）令和２年度実施計画の趣旨・目的</t>
    <rPh sb="3" eb="4">
      <t>レイ</t>
    </rPh>
    <rPh sb="4" eb="5">
      <t>ワ</t>
    </rPh>
    <rPh sb="6" eb="8">
      <t>ネンド</t>
    </rPh>
    <rPh sb="8" eb="10">
      <t>ジッシ</t>
    </rPh>
    <rPh sb="10" eb="12">
      <t>ケイカク</t>
    </rPh>
    <rPh sb="13" eb="15">
      <t>シュシ</t>
    </rPh>
    <rPh sb="16" eb="18">
      <t>モクテキ</t>
    </rPh>
    <phoneticPr fontId="6"/>
  </si>
  <si>
    <t>（２）令和２年度実施計画の内容</t>
    <rPh sb="3" eb="4">
      <t>レイ</t>
    </rPh>
    <rPh sb="4" eb="5">
      <t>ワ</t>
    </rPh>
    <rPh sb="6" eb="7">
      <t>ネン</t>
    </rPh>
    <rPh sb="7" eb="8">
      <t>ド</t>
    </rPh>
    <phoneticPr fontId="6"/>
  </si>
  <si>
    <t>（３）訪日外国人向けの取組</t>
    <rPh sb="7" eb="8">
      <t>ジン</t>
    </rPh>
    <rPh sb="8" eb="9">
      <t>ム</t>
    </rPh>
    <rPh sb="11" eb="13">
      <t>トリク</t>
    </rPh>
    <phoneticPr fontId="6"/>
  </si>
  <si>
    <t>（４）子ども、高齢者、障害者等のバリアを取り除く取組</t>
    <rPh sb="3" eb="4">
      <t>コ</t>
    </rPh>
    <rPh sb="7" eb="10">
      <t>コウレイシャ</t>
    </rPh>
    <rPh sb="20" eb="21">
      <t>ト</t>
    </rPh>
    <rPh sb="22" eb="23">
      <t>ノゾ</t>
    </rPh>
    <rPh sb="24" eb="26">
      <t>トリク</t>
    </rPh>
    <phoneticPr fontId="6"/>
  </si>
  <si>
    <t>【令和元年度の実施状況を踏まえた改善点】</t>
    <rPh sb="1" eb="2">
      <t>レイ</t>
    </rPh>
    <rPh sb="2" eb="3">
      <t>ワ</t>
    </rPh>
    <rPh sb="3" eb="4">
      <t>ガン</t>
    </rPh>
    <rPh sb="4" eb="5">
      <t>ネン</t>
    </rPh>
    <rPh sb="5" eb="6">
      <t>ド</t>
    </rPh>
    <rPh sb="7" eb="9">
      <t>ジッシ</t>
    </rPh>
    <rPh sb="9" eb="11">
      <t>ジョウキョウ</t>
    </rPh>
    <rPh sb="12" eb="13">
      <t>フ</t>
    </rPh>
    <rPh sb="16" eb="19">
      <t>カイゼンテン</t>
    </rPh>
    <rPh sb="18" eb="19">
      <t>テン</t>
    </rPh>
    <phoneticPr fontId="6"/>
  </si>
  <si>
    <t>※令和元年度に本事業の採択を受けている事業・ 取組が含まれる場合、現時点の実施状況を踏まえた改善点を記載</t>
    <rPh sb="1" eb="2">
      <t>レイ</t>
    </rPh>
    <rPh sb="2" eb="3">
      <t>ワ</t>
    </rPh>
    <rPh sb="3" eb="4">
      <t>ガン</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6"/>
  </si>
  <si>
    <t>※公表用に実施計画の概要、今年度実施内容の要約を1００字以内で記載</t>
    <rPh sb="1" eb="3">
      <t>コウヒョウ</t>
    </rPh>
    <rPh sb="3" eb="4">
      <t>ヨウ</t>
    </rPh>
    <rPh sb="5" eb="7">
      <t>ジッシ</t>
    </rPh>
    <rPh sb="7" eb="9">
      <t>ケイカク</t>
    </rPh>
    <rPh sb="10" eb="12">
      <t>ガイヨウ</t>
    </rPh>
    <rPh sb="13" eb="16">
      <t>コンネンド</t>
    </rPh>
    <rPh sb="16" eb="18">
      <t>ジッシ</t>
    </rPh>
    <rPh sb="18" eb="20">
      <t>ナイヨウ</t>
    </rPh>
    <rPh sb="21" eb="23">
      <t>ヨウヤク</t>
    </rPh>
    <rPh sb="27" eb="28">
      <t>ジ</t>
    </rPh>
    <rPh sb="28" eb="30">
      <t>イナイ</t>
    </rPh>
    <rPh sb="31" eb="33">
      <t>キサイ</t>
    </rPh>
    <phoneticPr fontId="6"/>
  </si>
  <si>
    <t>事業名（取組名）</t>
    <phoneticPr fontId="6"/>
  </si>
  <si>
    <t>事業番号</t>
    <rPh sb="0" eb="2">
      <t>ジギョウ</t>
    </rPh>
    <rPh sb="2" eb="4">
      <t>バンゴウ</t>
    </rPh>
    <phoneticPr fontId="18"/>
  </si>
  <si>
    <t>①</t>
    <phoneticPr fontId="6"/>
  </si>
  <si>
    <t>②</t>
    <phoneticPr fontId="6"/>
  </si>
  <si>
    <t>③</t>
    <phoneticPr fontId="6"/>
  </si>
  <si>
    <r>
      <t>（６）</t>
    </r>
    <r>
      <rPr>
        <sz val="11"/>
        <color theme="1"/>
        <rFont val="ＭＳ Ｐゴシック"/>
        <family val="3"/>
        <charset val="128"/>
      </rPr>
      <t>実施計画の達成目標</t>
    </r>
    <rPh sb="3" eb="5">
      <t>ジッシ</t>
    </rPh>
    <rPh sb="5" eb="7">
      <t>ケイカク</t>
    </rPh>
    <phoneticPr fontId="6"/>
  </si>
  <si>
    <t>社会的・文化的効果の指標と
目標値</t>
    <rPh sb="0" eb="2">
      <t>シャカイ</t>
    </rPh>
    <rPh sb="2" eb="3">
      <t>テキ</t>
    </rPh>
    <rPh sb="4" eb="7">
      <t>ブンカテキ</t>
    </rPh>
    <rPh sb="7" eb="9">
      <t>コウカ</t>
    </rPh>
    <rPh sb="10" eb="12">
      <t>シヒョウ</t>
    </rPh>
    <rPh sb="14" eb="17">
      <t>モクヒョウチ</t>
    </rPh>
    <phoneticPr fontId="18"/>
  </si>
  <si>
    <t>　</t>
    <phoneticPr fontId="6"/>
  </si>
  <si>
    <t>②ユネスコ創造都市ネットワークに加盟</t>
    <phoneticPr fontId="6"/>
  </si>
  <si>
    <t>③文化芸術創造都市で文化庁表彰を受彰</t>
    <phoneticPr fontId="6"/>
  </si>
  <si>
    <t>　　　　　　　　　　年　　月　　日　～　　　　　年　　月　　日</t>
    <rPh sb="10" eb="11">
      <t>ネン</t>
    </rPh>
    <rPh sb="13" eb="14">
      <t>ガツ</t>
    </rPh>
    <rPh sb="16" eb="17">
      <t>ニチ</t>
    </rPh>
    <rPh sb="24" eb="25">
      <t>ネン</t>
    </rPh>
    <rPh sb="27" eb="28">
      <t>ガツ</t>
    </rPh>
    <rPh sb="30" eb="31">
      <t>ニチ</t>
    </rPh>
    <phoneticPr fontId="6"/>
  </si>
  <si>
    <t>令和２年度　文化芸術創造拠点形成事業　実施計画書</t>
    <rPh sb="0" eb="2">
      <t>レイワ</t>
    </rPh>
    <rPh sb="3" eb="5">
      <t>ネンド</t>
    </rPh>
    <phoneticPr fontId="6"/>
  </si>
  <si>
    <t>※本補助金を受給することにより向上が見込まれることについても記載</t>
    <rPh sb="1" eb="2">
      <t>ホン</t>
    </rPh>
    <rPh sb="2" eb="3">
      <t>ウエモト</t>
    </rPh>
    <rPh sb="30" eb="32">
      <t>キサイ</t>
    </rPh>
    <phoneticPr fontId="18"/>
  </si>
  <si>
    <r>
      <t>（〒</t>
    </r>
    <r>
      <rPr>
        <sz val="11"/>
        <color theme="1"/>
        <rFont val="ＭＳ 明朝"/>
        <family val="1"/>
        <charset val="128"/>
      </rPr>
      <t>　　　－　　　　</t>
    </r>
    <r>
      <rPr>
        <sz val="11"/>
        <color theme="1"/>
        <rFont val="ＭＳ Ｐゴシック"/>
        <family val="3"/>
        <charset val="128"/>
        <scheme val="minor"/>
      </rPr>
      <t>）</t>
    </r>
    <phoneticPr fontId="6"/>
  </si>
  <si>
    <t xml:space="preserve">【全体概要】
【令和　度実施《概要・結果》】
【令和　年度実施《概要・結果》】
【令和　年度実施概要】
</t>
    <rPh sb="1" eb="3">
      <t>ゼンタイ</t>
    </rPh>
    <rPh sb="21" eb="23">
      <t>ガイヨウ</t>
    </rPh>
    <rPh sb="62" eb="64">
      <t>ガイヨウ</t>
    </rPh>
    <phoneticPr fontId="6"/>
  </si>
  <si>
    <t>（７）芸・産学官連携・協力体制の状況</t>
    <rPh sb="3" eb="4">
      <t>ゲイ</t>
    </rPh>
    <rPh sb="5" eb="8">
      <t>サンガクカン</t>
    </rPh>
    <rPh sb="8" eb="10">
      <t>レンケイ</t>
    </rPh>
    <rPh sb="11" eb="13">
      <t>キョウリョク</t>
    </rPh>
    <rPh sb="13" eb="15">
      <t>タイセイ</t>
    </rPh>
    <rPh sb="16" eb="18">
      <t>ジョウキョウ</t>
    </rPh>
    <phoneticPr fontId="6"/>
  </si>
  <si>
    <t>（５）具体的な事業又は取組（予定）</t>
    <rPh sb="14" eb="16">
      <t>ヨテイ</t>
    </rPh>
    <phoneticPr fontId="6"/>
  </si>
  <si>
    <t>８．参考情報（※審査・評価対象外）</t>
    <rPh sb="2" eb="4">
      <t>サンコウ</t>
    </rPh>
    <rPh sb="4" eb="6">
      <t>ジョウホウ</t>
    </rPh>
    <rPh sb="8" eb="10">
      <t>シンサ</t>
    </rPh>
    <rPh sb="11" eb="13">
      <t>ヒョウカ</t>
    </rPh>
    <rPh sb="13" eb="15">
      <t>タイショウ</t>
    </rPh>
    <rPh sb="15" eb="16">
      <t>ガイ</t>
    </rPh>
    <phoneticPr fontId="6"/>
  </si>
  <si>
    <t>入力</t>
    <rPh sb="0" eb="2">
      <t>ニュウリョク</t>
    </rPh>
    <phoneticPr fontId="6"/>
  </si>
  <si>
    <t>執行
団体名</t>
    <rPh sb="0" eb="2">
      <t>シッコウ</t>
    </rPh>
    <rPh sb="3" eb="6">
      <t>ダンタイメイ</t>
    </rPh>
    <phoneticPr fontId="6"/>
  </si>
  <si>
    <t>※上記団体等との連携における証明書類（協定書、覚書等）の有無も含め、連携・協力内容を具体的に記載（図表も可）</t>
    <rPh sb="31" eb="32">
      <t>フク</t>
    </rPh>
    <rPh sb="34" eb="36">
      <t>レンケイ</t>
    </rPh>
    <rPh sb="37" eb="39">
      <t>キョウリョク</t>
    </rPh>
    <rPh sb="39" eb="41">
      <t>ナイヨウ</t>
    </rPh>
    <rPh sb="42" eb="45">
      <t>グタイテキ</t>
    </rPh>
    <rPh sb="46" eb="48">
      <t>キサイ</t>
    </rPh>
    <rPh sb="49" eb="51">
      <t>ズヒョウ</t>
    </rPh>
    <rPh sb="52" eb="53">
      <t>カ</t>
    </rPh>
    <phoneticPr fontId="6"/>
  </si>
  <si>
    <t>（１）芸術文化振興基金への応募の有無</t>
    <rPh sb="3" eb="5">
      <t>ゲイジュツ</t>
    </rPh>
    <rPh sb="5" eb="7">
      <t>ブンカ</t>
    </rPh>
    <rPh sb="7" eb="9">
      <t>シンコウ</t>
    </rPh>
    <rPh sb="9" eb="11">
      <t>キキン</t>
    </rPh>
    <rPh sb="13" eb="15">
      <t>オウボ</t>
    </rPh>
    <rPh sb="16" eb="18">
      <t>ウム</t>
    </rPh>
    <phoneticPr fontId="6"/>
  </si>
  <si>
    <t>（２）新国立劇場との連携公演</t>
    <rPh sb="3" eb="6">
      <t>シンコクリツ</t>
    </rPh>
    <rPh sb="6" eb="8">
      <t>ゲキジョウ</t>
    </rPh>
    <rPh sb="10" eb="12">
      <t>レンケイ</t>
    </rPh>
    <rPh sb="12" eb="14">
      <t>コウエン</t>
    </rPh>
    <phoneticPr fontId="6"/>
  </si>
  <si>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6"/>
  </si>
  <si>
    <t>（５）文化芸術政策の実績</t>
    <rPh sb="3" eb="5">
      <t>ブンカ</t>
    </rPh>
    <rPh sb="5" eb="7">
      <t>ゲイジュツ</t>
    </rPh>
    <rPh sb="7" eb="9">
      <t>セイサク</t>
    </rPh>
    <rPh sb="10" eb="12">
      <t>ジッセキ</t>
    </rPh>
    <phoneticPr fontId="6"/>
  </si>
  <si>
    <t>③ｂｅｙｏｎｄ 2020</t>
    <phoneticPr fontId="6"/>
  </si>
  <si>
    <t>☐あり　　　　　　　　　　　☐なし</t>
    <phoneticPr fontId="6"/>
  </si>
  <si>
    <t>□あり　（公演名：　　　　　　　　　　　　　　　　　　　　　　　）　／　□なし</t>
    <rPh sb="5" eb="7">
      <t>コウエン</t>
    </rPh>
    <rPh sb="7" eb="8">
      <t>メイ</t>
    </rPh>
    <phoneticPr fontId="6"/>
  </si>
  <si>
    <t>（３）「日本博」参画プロジェクトへの応募の有無</t>
    <phoneticPr fontId="6"/>
  </si>
  <si>
    <t>応募したプロジェクトの名称</t>
    <phoneticPr fontId="6"/>
  </si>
  <si>
    <r>
      <t>・申請済（認証番号：</t>
    </r>
    <r>
      <rPr>
        <sz val="11"/>
        <color theme="1"/>
        <rFont val="ＭＳ 明朝"/>
        <family val="1"/>
        <charset val="128"/>
      </rPr>
      <t>　　　　　　</t>
    </r>
    <r>
      <rPr>
        <sz val="11"/>
        <color theme="1"/>
        <rFont val="ＭＳ Ｐゴシック"/>
        <family val="3"/>
        <charset val="128"/>
        <scheme val="minor"/>
      </rPr>
      <t>）</t>
    </r>
    <rPh sb="1" eb="3">
      <t>シンセイ</t>
    </rPh>
    <rPh sb="3" eb="4">
      <t>ズ</t>
    </rPh>
    <rPh sb="5" eb="7">
      <t>ニンショウ</t>
    </rPh>
    <rPh sb="7" eb="9">
      <t>バンゴウ</t>
    </rPh>
    <phoneticPr fontId="6"/>
  </si>
  <si>
    <t xml:space="preserve"> ・申請予定　□あり　／　□なし</t>
    <phoneticPr fontId="6"/>
  </si>
  <si>
    <t xml:space="preserve"> ・申請予定　□あり　／　□なし</t>
  </si>
  <si>
    <t>☐あり　　　　　　　　　　　☐なし</t>
    <phoneticPr fontId="6"/>
  </si>
  <si>
    <t>※新型コロナウイルス感染症流行下においても実施可能な取組を記載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</si>
</sst>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0000FF"/>
      <name val="ＭＳ Ｐゴシック"/>
      <family val="3"/>
      <charset val="128"/>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1"/>
      <color theme="1"/>
      <name val="ＭＳ 明朝"/>
      <family val="1"/>
      <charset val="128"/>
    </font>
    <font>
      <sz val="9"/>
      <color indexed="81"/>
      <name val="Meiryo UI"/>
      <family val="3"/>
      <charset val="128"/>
    </font>
    <font>
      <sz val="9"/>
      <color indexed="10"/>
      <name val="Meiryo UI"/>
      <family val="3"/>
      <charset val="128"/>
    </font>
    <font>
      <b/>
      <u/>
      <sz val="9"/>
      <color indexed="10"/>
      <name val="Meiryo UI"/>
      <family val="3"/>
      <charset val="128"/>
    </font>
    <font>
      <sz val="10"/>
      <color indexed="81"/>
      <name val="ＭＳ Ｐゴシック"/>
      <family val="3"/>
      <charset val="128"/>
    </font>
    <font>
      <sz val="9"/>
      <color indexed="81"/>
      <name val="ＭＳ Ｐゴシック"/>
      <family val="3"/>
      <charset val="128"/>
    </font>
    <font>
      <sz val="11"/>
      <color rgb="FF0000FF"/>
      <name val="ＭＳ Ｐゴシック"/>
      <family val="3"/>
      <charset val="128"/>
      <scheme val="minor"/>
    </font>
    <font>
      <sz val="12"/>
      <name val="ＭＳ Ｐゴシック"/>
      <family val="3"/>
      <charset val="128"/>
    </font>
    <font>
      <sz val="12"/>
      <name val="ＭＳ Ｐゴシック"/>
      <family val="3"/>
      <charset val="128"/>
      <scheme val="minor"/>
    </font>
    <font>
      <sz val="8"/>
      <color theme="1" tint="0.34998626667073579"/>
      <name val="ＭＳ Ｐゴシック"/>
      <family val="3"/>
      <charset val="128"/>
      <scheme val="minor"/>
    </font>
    <font>
      <sz val="11"/>
      <name val="ＭＳ 明朝"/>
      <family val="1"/>
      <charset val="128"/>
    </font>
    <font>
      <b/>
      <u/>
      <sz val="10"/>
      <color indexed="10"/>
      <name val="Meiryo UI"/>
      <family val="3"/>
      <charset val="128"/>
    </font>
    <font>
      <b/>
      <sz val="10"/>
      <color indexed="10"/>
      <name val="Meiryo UI"/>
      <family val="3"/>
      <charset val="128"/>
    </font>
    <font>
      <sz val="8"/>
      <color theme="0" tint="-0.499984740745262"/>
      <name val="ＭＳ Ｐゴシック"/>
      <family val="3"/>
      <charset val="128"/>
      <scheme val="minor"/>
    </font>
    <font>
      <sz val="8"/>
      <color theme="1"/>
      <name val="ＭＳ 明朝"/>
      <family val="1"/>
      <charset val="128"/>
    </font>
    <font>
      <sz val="8"/>
      <color theme="1" tint="0.34998626667073579"/>
      <name val="ＭＳ Ｐゴシック"/>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29" fillId="0" borderId="0"/>
  </cellStyleXfs>
  <cellXfs count="79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7"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40"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42"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pplyBorder="1" applyAlignment="1">
      <alignment vertical="center"/>
    </xf>
    <xf numFmtId="0" fontId="5" fillId="0" borderId="0" xfId="4">
      <alignment vertical="center"/>
    </xf>
    <xf numFmtId="0" fontId="9" fillId="0" borderId="0" xfId="10" applyFont="1" applyAlignment="1">
      <alignment vertical="center" shrinkToFit="1"/>
    </xf>
    <xf numFmtId="38" fontId="7" fillId="0" borderId="23" xfId="2" applyFont="1" applyFill="1" applyBorder="1" applyAlignment="1">
      <alignment horizontal="left" vertical="center" shrinkToFit="1"/>
    </xf>
    <xf numFmtId="38" fontId="7" fillId="0" borderId="24" xfId="2" applyFont="1" applyFill="1" applyBorder="1" applyAlignment="1">
      <alignment horizontal="left" vertical="center" shrinkToFit="1"/>
    </xf>
    <xf numFmtId="38" fontId="7" fillId="0" borderId="2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9"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23" xfId="2" applyFont="1" applyFill="1" applyBorder="1" applyAlignment="1">
      <alignment vertical="center" shrinkToFit="1"/>
    </xf>
    <xf numFmtId="38" fontId="7" fillId="0" borderId="24" xfId="2" applyFont="1" applyFill="1" applyBorder="1" applyAlignment="1">
      <alignment vertical="center" shrinkToFit="1"/>
    </xf>
    <xf numFmtId="0" fontId="9" fillId="0" borderId="24" xfId="10" applyFont="1" applyBorder="1" applyAlignment="1">
      <alignment vertical="center" shrinkToFit="1"/>
    </xf>
    <xf numFmtId="0" fontId="9" fillId="0" borderId="27" xfId="10" applyFont="1" applyBorder="1" applyAlignment="1">
      <alignment vertical="center"/>
    </xf>
    <xf numFmtId="38" fontId="11" fillId="0" borderId="0" xfId="2" applyFont="1" applyFill="1" applyAlignment="1">
      <alignment vertical="center"/>
    </xf>
    <xf numFmtId="176" fontId="7" fillId="6" borderId="42" xfId="17" applyNumberFormat="1"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6" borderId="43"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9" fillId="0" borderId="23" xfId="10" applyFont="1" applyBorder="1">
      <alignment vertical="center"/>
    </xf>
    <xf numFmtId="0" fontId="9" fillId="0" borderId="27" xfId="10" applyFont="1" applyBorder="1">
      <alignment vertical="center"/>
    </xf>
    <xf numFmtId="178" fontId="7" fillId="7" borderId="42" xfId="3" applyNumberFormat="1" applyFont="1" applyFill="1" applyBorder="1" applyAlignment="1" applyProtection="1">
      <alignment vertical="center" shrinkToFit="1"/>
      <protection locked="0"/>
    </xf>
    <xf numFmtId="178" fontId="7" fillId="7" borderId="43" xfId="3" applyNumberFormat="1" applyFont="1" applyFill="1" applyBorder="1" applyAlignment="1" applyProtection="1">
      <alignment vertical="center" shrinkToFit="1"/>
      <protection locked="0"/>
    </xf>
    <xf numFmtId="178" fontId="7" fillId="7" borderId="44" xfId="3" applyNumberFormat="1" applyFont="1" applyFill="1" applyBorder="1" applyAlignment="1" applyProtection="1">
      <alignment vertical="center" shrinkToFit="1"/>
      <protection locked="0"/>
    </xf>
    <xf numFmtId="38" fontId="7" fillId="4" borderId="22" xfId="2" applyFont="1" applyFill="1" applyBorder="1" applyAlignment="1">
      <alignment horizontal="center" vertical="center" shrinkToFit="1"/>
    </xf>
    <xf numFmtId="0" fontId="9" fillId="4" borderId="22" xfId="10" applyFont="1" applyFill="1" applyBorder="1" applyAlignment="1">
      <alignment horizontal="center" vertical="center"/>
    </xf>
    <xf numFmtId="0" fontId="9" fillId="4" borderId="22" xfId="10" applyFont="1" applyFill="1" applyBorder="1">
      <alignment vertical="center"/>
    </xf>
    <xf numFmtId="38" fontId="7" fillId="0" borderId="39" xfId="3" applyFont="1" applyFill="1" applyBorder="1" applyAlignment="1" applyProtection="1">
      <alignment horizontal="center" vertical="center" shrinkToFit="1"/>
      <protection locked="0"/>
    </xf>
    <xf numFmtId="38" fontId="7" fillId="0" borderId="63" xfId="3" applyFont="1" applyFill="1" applyBorder="1" applyAlignment="1" applyProtection="1">
      <alignment horizontal="center" vertical="center" shrinkToFit="1"/>
      <protection locked="0"/>
    </xf>
    <xf numFmtId="0" fontId="7" fillId="6" borderId="44" xfId="17" applyFont="1" applyFill="1" applyBorder="1" applyAlignment="1" applyProtection="1">
      <alignment horizontal="center" vertical="center" shrinkToFit="1"/>
      <protection locked="0"/>
    </xf>
    <xf numFmtId="38" fontId="8" fillId="0" borderId="64" xfId="3" applyFont="1" applyFill="1" applyBorder="1" applyAlignment="1">
      <alignment horizontal="center" vertical="center"/>
    </xf>
    <xf numFmtId="0" fontId="8" fillId="7" borderId="65"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52" xfId="3" applyFont="1" applyFill="1" applyBorder="1" applyAlignment="1">
      <alignment horizontal="center" vertical="center" wrapText="1"/>
    </xf>
    <xf numFmtId="38" fontId="8" fillId="4" borderId="59" xfId="3" applyFont="1" applyFill="1" applyBorder="1" applyAlignment="1">
      <alignment horizontal="center" vertical="center" wrapText="1"/>
    </xf>
    <xf numFmtId="178" fontId="7" fillId="4" borderId="46" xfId="17" applyNumberFormat="1" applyFont="1" applyFill="1" applyBorder="1" applyAlignment="1">
      <alignment vertical="center" shrinkToFit="1"/>
    </xf>
    <xf numFmtId="178" fontId="7" fillId="4" borderId="45" xfId="17" applyNumberFormat="1" applyFont="1" applyFill="1" applyBorder="1" applyAlignment="1">
      <alignment vertical="center" shrinkToFit="1"/>
    </xf>
    <xf numFmtId="0" fontId="9" fillId="0" borderId="27" xfId="10" applyFont="1" applyBorder="1" applyAlignment="1">
      <alignment vertical="center" shrinkToFit="1"/>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1"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8" fillId="7" borderId="65"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2" xfId="18"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38" fontId="16" fillId="0" borderId="0" xfId="20" applyFont="1" applyFill="1" applyAlignment="1" applyProtection="1">
      <alignment horizontal="right" vertical="center"/>
    </xf>
    <xf numFmtId="0" fontId="17" fillId="4" borderId="22" xfId="19" applyFont="1" applyFill="1" applyBorder="1" applyAlignment="1" applyProtection="1">
      <alignment horizontal="center" vertical="center"/>
    </xf>
    <xf numFmtId="49" fontId="16" fillId="4" borderId="22" xfId="20" applyNumberFormat="1" applyFont="1" applyFill="1" applyBorder="1" applyAlignment="1" applyProtection="1">
      <alignment horizontal="center" vertical="center"/>
    </xf>
    <xf numFmtId="179" fontId="3" fillId="4" borderId="22" xfId="0" applyNumberFormat="1" applyFont="1" applyFill="1" applyBorder="1" applyAlignment="1" applyProtection="1">
      <alignment horizontal="center" vertical="center" shrinkToFit="1"/>
    </xf>
    <xf numFmtId="179" fontId="9" fillId="0" borderId="22" xfId="0" applyNumberFormat="1" applyFont="1" applyBorder="1" applyAlignment="1" applyProtection="1">
      <alignment horizontal="justify" vertical="center" wrapText="1"/>
    </xf>
    <xf numFmtId="0" fontId="19" fillId="4" borderId="22" xfId="19" applyFont="1" applyFill="1" applyBorder="1" applyAlignment="1" applyProtection="1">
      <alignment horizontal="center" vertical="center" wrapText="1"/>
    </xf>
    <xf numFmtId="3" fontId="19" fillId="0" borderId="22" xfId="19" applyNumberFormat="1" applyFont="1" applyBorder="1" applyAlignment="1" applyProtection="1">
      <alignment vertical="center"/>
    </xf>
    <xf numFmtId="3" fontId="19" fillId="0" borderId="25" xfId="19" applyNumberFormat="1" applyFont="1" applyBorder="1" applyAlignment="1" applyProtection="1">
      <alignment vertical="center"/>
    </xf>
    <xf numFmtId="3" fontId="19" fillId="0" borderId="55" xfId="19" applyNumberFormat="1" applyFont="1" applyBorder="1" applyAlignment="1" applyProtection="1">
      <alignment vertical="center"/>
    </xf>
    <xf numFmtId="3" fontId="19" fillId="0" borderId="59" xfId="19" applyNumberFormat="1" applyFont="1" applyBorder="1" applyAlignment="1" applyProtection="1">
      <alignment vertical="center"/>
    </xf>
    <xf numFmtId="3" fontId="19" fillId="0" borderId="27" xfId="19" applyNumberFormat="1" applyFont="1" applyBorder="1" applyAlignment="1" applyProtection="1">
      <alignment vertical="center"/>
    </xf>
    <xf numFmtId="3" fontId="19" fillId="0" borderId="33" xfId="19" applyNumberFormat="1" applyFont="1" applyBorder="1" applyAlignment="1" applyProtection="1">
      <alignment vertical="center"/>
    </xf>
    <xf numFmtId="179" fontId="19" fillId="0" borderId="22" xfId="19" applyNumberFormat="1" applyFont="1" applyBorder="1" applyAlignment="1" applyProtection="1">
      <alignment horizontal="justify" vertical="center" wrapText="1"/>
    </xf>
    <xf numFmtId="0" fontId="19" fillId="0" borderId="52" xfId="19" applyFont="1" applyBorder="1" applyAlignment="1" applyProtection="1">
      <alignment horizontal="center" vertical="center" shrinkToFit="1"/>
    </xf>
    <xf numFmtId="178" fontId="19" fillId="8" borderId="52" xfId="19" applyNumberFormat="1" applyFont="1" applyFill="1" applyBorder="1" applyAlignment="1" applyProtection="1">
      <alignment vertical="center" shrinkToFit="1"/>
    </xf>
    <xf numFmtId="3" fontId="19" fillId="0" borderId="52" xfId="19" applyNumberFormat="1" applyFont="1" applyBorder="1" applyAlignment="1" applyProtection="1">
      <alignment vertical="center"/>
    </xf>
    <xf numFmtId="0" fontId="19" fillId="0" borderId="55" xfId="19" applyFont="1" applyBorder="1" applyAlignment="1" applyProtection="1">
      <alignment horizontal="center" vertical="center" shrinkToFit="1"/>
    </xf>
    <xf numFmtId="178" fontId="19" fillId="8" borderId="55" xfId="19" applyNumberFormat="1" applyFont="1" applyFill="1" applyBorder="1" applyAlignment="1" applyProtection="1">
      <alignment vertical="center" shrinkToFit="1"/>
    </xf>
    <xf numFmtId="0" fontId="19" fillId="0" borderId="59" xfId="19" applyFont="1" applyBorder="1" applyAlignment="1" applyProtection="1">
      <alignment horizontal="center" vertical="center" shrinkToFit="1"/>
    </xf>
    <xf numFmtId="178" fontId="19" fillId="8" borderId="59" xfId="19" applyNumberFormat="1" applyFont="1" applyFill="1" applyBorder="1" applyAlignment="1" applyProtection="1">
      <alignment vertical="center" shrinkToFit="1"/>
    </xf>
    <xf numFmtId="178" fontId="19" fillId="8" borderId="22"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xf>
    <xf numFmtId="178" fontId="19" fillId="8" borderId="33" xfId="19" applyNumberFormat="1" applyFont="1" applyFill="1" applyBorder="1" applyAlignment="1" applyProtection="1">
      <alignment vertical="center" shrinkToFit="1"/>
    </xf>
    <xf numFmtId="178" fontId="19" fillId="0" borderId="22" xfId="19" applyNumberFormat="1" applyFont="1" applyBorder="1" applyAlignment="1" applyProtection="1">
      <alignment vertical="center" shrinkToFit="1"/>
    </xf>
    <xf numFmtId="178" fontId="19" fillId="0" borderId="25" xfId="19" applyNumberFormat="1" applyFont="1" applyBorder="1" applyAlignment="1" applyProtection="1">
      <alignment vertical="center" shrinkToFit="1"/>
    </xf>
    <xf numFmtId="178" fontId="19" fillId="0" borderId="55" xfId="19" applyNumberFormat="1" applyFont="1" applyBorder="1" applyAlignment="1" applyProtection="1">
      <alignment vertical="center" shrinkToFit="1"/>
    </xf>
    <xf numFmtId="178" fontId="19" fillId="0" borderId="59" xfId="19" applyNumberFormat="1" applyFont="1" applyBorder="1" applyAlignment="1" applyProtection="1">
      <alignment vertical="center" shrinkToFit="1"/>
    </xf>
    <xf numFmtId="178" fontId="19" fillId="0" borderId="27" xfId="19" applyNumberFormat="1" applyFont="1" applyBorder="1" applyAlignment="1" applyProtection="1">
      <alignment vertical="center" shrinkToFit="1"/>
    </xf>
    <xf numFmtId="178" fontId="19" fillId="0" borderId="33" xfId="19" applyNumberFormat="1" applyFont="1" applyBorder="1" applyAlignment="1" applyProtection="1">
      <alignment vertical="center" shrinkToFit="1"/>
    </xf>
    <xf numFmtId="3" fontId="19" fillId="8" borderId="23" xfId="19" applyNumberFormat="1" applyFont="1" applyFill="1" applyBorder="1" applyAlignment="1" applyProtection="1">
      <alignment vertical="center"/>
    </xf>
    <xf numFmtId="3" fontId="19" fillId="8" borderId="33" xfId="19" applyNumberFormat="1" applyFont="1" applyFill="1" applyBorder="1" applyAlignment="1" applyProtection="1">
      <alignment vertical="center"/>
    </xf>
    <xf numFmtId="0" fontId="15" fillId="0" borderId="0" xfId="19" applyFont="1" applyBorder="1" applyAlignment="1" applyProtection="1">
      <alignment vertical="center"/>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left" vertical="center"/>
    </xf>
    <xf numFmtId="38" fontId="17" fillId="0" borderId="0" xfId="20" applyFont="1" applyFill="1" applyProtection="1">
      <alignment vertical="center"/>
    </xf>
    <xf numFmtId="38" fontId="17" fillId="0" borderId="52" xfId="20" applyFont="1" applyFill="1" applyBorder="1" applyAlignment="1" applyProtection="1">
      <alignment horizontal="center" vertical="center" shrinkToFit="1"/>
    </xf>
    <xf numFmtId="38" fontId="17" fillId="0" borderId="55" xfId="20" applyFont="1" applyFill="1" applyBorder="1" applyAlignment="1" applyProtection="1">
      <alignment horizontal="center" vertical="center" shrinkToFit="1"/>
    </xf>
    <xf numFmtId="38" fontId="17" fillId="0" borderId="59" xfId="20" applyFont="1" applyFill="1" applyBorder="1" applyAlignment="1" applyProtection="1">
      <alignment horizontal="center" vertical="center" shrinkToFit="1"/>
    </xf>
    <xf numFmtId="0" fontId="19" fillId="4" borderId="22" xfId="19" applyFont="1" applyFill="1" applyBorder="1" applyAlignment="1" applyProtection="1">
      <alignment horizontal="center"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44" xfId="17" applyNumberFormat="1" applyFont="1" applyFill="1" applyBorder="1" applyAlignment="1">
      <alignment vertical="center" shrinkToFit="1"/>
    </xf>
    <xf numFmtId="178" fontId="7" fillId="4" borderId="42" xfId="17" applyNumberFormat="1" applyFont="1" applyFill="1" applyBorder="1" applyAlignment="1">
      <alignment vertical="center" shrinkToFit="1"/>
    </xf>
    <xf numFmtId="38" fontId="7" fillId="0" borderId="70" xfId="3" applyFont="1" applyFill="1" applyBorder="1" applyAlignment="1" applyProtection="1">
      <alignment horizontal="center" vertical="center" textRotation="255"/>
      <protection locked="0"/>
    </xf>
    <xf numFmtId="38" fontId="7" fillId="0" borderId="71" xfId="3" applyFont="1" applyFill="1" applyBorder="1" applyAlignment="1" applyProtection="1">
      <alignment horizontal="center" vertical="center" textRotation="255"/>
      <protection locked="0"/>
    </xf>
    <xf numFmtId="0" fontId="5" fillId="0" borderId="0" xfId="0" applyFont="1">
      <alignment vertical="center"/>
    </xf>
    <xf numFmtId="0" fontId="15" fillId="4" borderId="22" xfId="19" applyFont="1" applyFill="1" applyBorder="1" applyProtection="1">
      <alignment vertical="center"/>
    </xf>
    <xf numFmtId="38" fontId="7" fillId="0" borderId="22" xfId="18" applyFont="1" applyFill="1" applyBorder="1" applyAlignment="1" applyProtection="1">
      <alignment horizontal="center" vertical="center" wrapText="1"/>
    </xf>
    <xf numFmtId="38" fontId="17" fillId="4" borderId="1" xfId="20" applyFont="1" applyFill="1" applyBorder="1" applyAlignment="1" applyProtection="1">
      <alignment horizontal="center" vertical="center"/>
    </xf>
    <xf numFmtId="0" fontId="19" fillId="0" borderId="26" xfId="19" applyFont="1" applyBorder="1" applyAlignment="1" applyProtection="1">
      <alignment horizontal="center" vertical="center" shrinkToFit="1"/>
    </xf>
    <xf numFmtId="178" fontId="19" fillId="8" borderId="26" xfId="19" applyNumberFormat="1" applyFont="1" applyFill="1" applyBorder="1" applyAlignment="1" applyProtection="1">
      <alignment vertical="center" shrinkToFit="1"/>
    </xf>
    <xf numFmtId="3" fontId="19" fillId="0" borderId="26" xfId="19" applyNumberFormat="1" applyFont="1" applyBorder="1" applyAlignment="1" applyProtection="1">
      <alignment vertical="center"/>
    </xf>
    <xf numFmtId="0" fontId="15" fillId="0" borderId="0" xfId="19" applyAlignment="1" applyProtection="1">
      <alignment vertical="center" shrinkToFit="1"/>
    </xf>
    <xf numFmtId="0" fontId="19" fillId="10" borderId="59" xfId="19" applyFont="1" applyFill="1" applyBorder="1" applyAlignment="1" applyProtection="1">
      <alignment horizontal="center" vertical="center" shrinkToFit="1"/>
    </xf>
    <xf numFmtId="178" fontId="19" fillId="10" borderId="59" xfId="19" applyNumberFormat="1" applyFont="1" applyFill="1" applyBorder="1" applyAlignment="1" applyProtection="1">
      <alignment vertical="center" shrinkToFit="1"/>
    </xf>
    <xf numFmtId="3" fontId="19" fillId="10" borderId="59" xfId="19" applyNumberFormat="1" applyFont="1" applyFill="1" applyBorder="1" applyAlignment="1" applyProtection="1">
      <alignment vertical="center"/>
    </xf>
    <xf numFmtId="178" fontId="16" fillId="0" borderId="53" xfId="20" applyNumberFormat="1" applyFont="1" applyFill="1" applyBorder="1" applyAlignment="1" applyProtection="1">
      <alignment vertical="center" shrinkToFit="1"/>
    </xf>
    <xf numFmtId="178" fontId="16" fillId="0" borderId="56" xfId="20" applyNumberFormat="1" applyFont="1" applyFill="1" applyBorder="1" applyAlignment="1" applyProtection="1">
      <alignment vertical="center" shrinkToFit="1"/>
    </xf>
    <xf numFmtId="178" fontId="16" fillId="0" borderId="60" xfId="20" applyNumberFormat="1" applyFont="1" applyFill="1" applyBorder="1" applyAlignment="1" applyProtection="1">
      <alignment vertical="center" shrinkToFit="1"/>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0" fontId="15" fillId="0" borderId="0" xfId="24" applyAlignment="1">
      <alignment vertical="center"/>
    </xf>
    <xf numFmtId="182" fontId="7" fillId="7" borderId="44" xfId="3" applyNumberFormat="1" applyFont="1" applyFill="1" applyBorder="1" applyAlignment="1" applyProtection="1">
      <alignment horizontal="right" vertical="center" shrinkToFit="1"/>
      <protection locked="0"/>
    </xf>
    <xf numFmtId="182" fontId="7" fillId="7" borderId="42" xfId="3" applyNumberFormat="1" applyFont="1" applyFill="1" applyBorder="1" applyAlignment="1" applyProtection="1">
      <alignment horizontal="right" vertical="center" shrinkToFit="1"/>
      <protection locked="0"/>
    </xf>
    <xf numFmtId="182" fontId="7" fillId="7" borderId="42" xfId="3" applyNumberFormat="1" applyFont="1" applyFill="1" applyBorder="1" applyAlignment="1" applyProtection="1">
      <alignment vertical="center" shrinkToFit="1"/>
      <protection locked="0"/>
    </xf>
    <xf numFmtId="182" fontId="7" fillId="7" borderId="44" xfId="3" applyNumberFormat="1" applyFont="1" applyFill="1" applyBorder="1" applyAlignment="1" applyProtection="1">
      <alignment vertical="center" shrinkToFit="1"/>
      <protection locked="0"/>
    </xf>
    <xf numFmtId="182" fontId="7" fillId="7" borderId="43" xfId="3" applyNumberFormat="1" applyFont="1" applyFill="1" applyBorder="1" applyAlignment="1" applyProtection="1">
      <alignment vertical="center" shrinkToFit="1"/>
      <protection locked="0"/>
    </xf>
    <xf numFmtId="0" fontId="7" fillId="5" borderId="44" xfId="17" applyFont="1" applyFill="1" applyBorder="1" applyAlignment="1" applyProtection="1">
      <alignment horizontal="center" vertical="center" shrinkToFit="1"/>
      <protection locked="0"/>
    </xf>
    <xf numFmtId="0" fontId="7" fillId="5" borderId="42" xfId="17" applyFont="1" applyFill="1" applyBorder="1" applyAlignment="1" applyProtection="1">
      <alignment horizontal="center" vertical="center" shrinkToFit="1"/>
      <protection locked="0"/>
    </xf>
    <xf numFmtId="0" fontId="7" fillId="5" borderId="42" xfId="17" applyFont="1" applyFill="1" applyBorder="1" applyAlignment="1" applyProtection="1">
      <alignment vertical="center" shrinkToFit="1"/>
      <protection locked="0"/>
    </xf>
    <xf numFmtId="0" fontId="7" fillId="5" borderId="44" xfId="17" applyFont="1" applyFill="1" applyBorder="1" applyAlignment="1" applyProtection="1">
      <alignment vertical="center" shrinkToFit="1"/>
      <protection locked="0"/>
    </xf>
    <xf numFmtId="0" fontId="7" fillId="0" borderId="44" xfId="17" applyFont="1" applyFill="1" applyBorder="1" applyAlignment="1" applyProtection="1">
      <alignment horizontal="center" vertical="center" shrinkToFit="1"/>
      <protection locked="0"/>
    </xf>
    <xf numFmtId="0" fontId="7" fillId="0" borderId="42" xfId="17" applyFont="1" applyFill="1" applyBorder="1" applyAlignment="1" applyProtection="1">
      <alignment horizontal="center" vertical="center" shrinkToFit="1"/>
      <protection locked="0"/>
    </xf>
    <xf numFmtId="0" fontId="5" fillId="0" borderId="44" xfId="15" applyFont="1" applyBorder="1" applyProtection="1">
      <alignment vertical="center"/>
      <protection locked="0"/>
    </xf>
    <xf numFmtId="0" fontId="5" fillId="0" borderId="42" xfId="15" applyFont="1" applyBorder="1" applyProtection="1">
      <alignment vertical="center"/>
      <protection locked="0"/>
    </xf>
    <xf numFmtId="0" fontId="5" fillId="0" borderId="43" xfId="15" applyFont="1" applyBorder="1" applyProtection="1">
      <alignment vertical="center"/>
      <protection locked="0"/>
    </xf>
    <xf numFmtId="0" fontId="7" fillId="5" borderId="44" xfId="0" applyFont="1" applyFill="1" applyBorder="1" applyAlignment="1" applyProtection="1">
      <alignment vertical="center" shrinkToFit="1"/>
      <protection locked="0"/>
    </xf>
    <xf numFmtId="0" fontId="7" fillId="5" borderId="43" xfId="17" applyFont="1" applyFill="1" applyBorder="1" applyAlignment="1" applyProtection="1">
      <alignment vertical="center" shrinkToFit="1"/>
      <protection locked="0"/>
    </xf>
    <xf numFmtId="0" fontId="7" fillId="0" borderId="44" xfId="0" applyFont="1" applyFill="1" applyBorder="1" applyAlignment="1" applyProtection="1">
      <alignment vertical="center" shrinkToFit="1"/>
      <protection locked="0"/>
    </xf>
    <xf numFmtId="0" fontId="7" fillId="0" borderId="43"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7" fillId="0" borderId="19"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27" fillId="0" borderId="0" xfId="19" applyFont="1" applyAlignment="1" applyProtection="1">
      <alignment horizontal="center" vertical="center"/>
    </xf>
    <xf numFmtId="38" fontId="28" fillId="0" borderId="0" xfId="20" applyFont="1" applyFill="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51" xfId="3" applyFont="1" applyFill="1" applyBorder="1" applyAlignment="1">
      <alignment horizontal="center" vertical="center" wrapText="1"/>
    </xf>
    <xf numFmtId="0" fontId="7" fillId="7" borderId="63" xfId="17" applyFont="1" applyFill="1" applyBorder="1" applyAlignment="1" applyProtection="1">
      <alignment vertical="center" wrapText="1"/>
      <protection locked="0"/>
    </xf>
    <xf numFmtId="0" fontId="7" fillId="7" borderId="40" xfId="17" applyFont="1" applyFill="1" applyBorder="1" applyAlignment="1" applyProtection="1">
      <alignment vertical="center" wrapText="1"/>
      <protection locked="0"/>
    </xf>
    <xf numFmtId="0" fontId="9" fillId="7" borderId="40" xfId="15" applyFont="1" applyFill="1" applyBorder="1" applyAlignment="1" applyProtection="1">
      <alignment vertical="center" wrapText="1"/>
      <protection locked="0"/>
    </xf>
    <xf numFmtId="0" fontId="9" fillId="7" borderId="41" xfId="15" applyFont="1" applyFill="1" applyBorder="1" applyAlignment="1" applyProtection="1">
      <alignment vertical="center" wrapText="1"/>
      <protection locked="0"/>
    </xf>
    <xf numFmtId="0" fontId="17" fillId="0" borderId="23" xfId="20" applyNumberFormat="1" applyFont="1" applyFill="1" applyBorder="1" applyAlignment="1" applyProtection="1">
      <alignment vertical="center" wrapText="1"/>
      <protection locked="0"/>
    </xf>
    <xf numFmtId="0" fontId="17" fillId="0" borderId="22"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protection locked="0"/>
    </xf>
    <xf numFmtId="0" fontId="17" fillId="0" borderId="55" xfId="20" applyNumberFormat="1" applyFont="1" applyFill="1" applyBorder="1" applyAlignment="1" applyProtection="1">
      <alignment vertical="center" wrapText="1"/>
      <protection locked="0"/>
    </xf>
    <xf numFmtId="0" fontId="17" fillId="0" borderId="59"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shrinkToFit="1"/>
      <protection locked="0"/>
    </xf>
    <xf numFmtId="0" fontId="17" fillId="0" borderId="55" xfId="20" applyNumberFormat="1" applyFont="1" applyFill="1" applyBorder="1" applyAlignment="1" applyProtection="1">
      <alignment vertical="center" wrapText="1" shrinkToFit="1"/>
      <protection locked="0"/>
    </xf>
    <xf numFmtId="0" fontId="17" fillId="0" borderId="59" xfId="20" applyNumberFormat="1" applyFont="1" applyFill="1" applyBorder="1" applyAlignment="1" applyProtection="1">
      <alignment vertical="center" wrapText="1" shrinkToFit="1"/>
      <protection locked="0"/>
    </xf>
    <xf numFmtId="38" fontId="7" fillId="0" borderId="22" xfId="18" applyFont="1" applyFill="1" applyBorder="1" applyAlignment="1" applyProtection="1">
      <alignment horizontal="center" vertical="center" wrapText="1"/>
    </xf>
    <xf numFmtId="38" fontId="7" fillId="0" borderId="39" xfId="3" applyFont="1" applyFill="1" applyBorder="1" applyAlignment="1" applyProtection="1">
      <alignment horizontal="center" vertical="center" shrinkToFit="1"/>
      <protection locked="0"/>
    </xf>
    <xf numFmtId="38" fontId="7" fillId="0" borderId="22" xfId="18" applyFont="1" applyFill="1" applyBorder="1" applyAlignment="1" applyProtection="1">
      <alignment horizontal="center" vertical="center"/>
    </xf>
    <xf numFmtId="38" fontId="3" fillId="0" borderId="6" xfId="18" applyFont="1" applyFill="1" applyBorder="1" applyAlignment="1">
      <alignment horizontal="right" vertical="center"/>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7" fillId="0" borderId="37" xfId="3" applyFont="1" applyFill="1" applyBorder="1" applyAlignment="1" applyProtection="1">
      <alignment horizontal="center" vertical="center" shrinkToFit="1"/>
      <protection locked="0"/>
    </xf>
    <xf numFmtId="0" fontId="0" fillId="0" borderId="22" xfId="0" applyBorder="1" applyAlignment="1">
      <alignment horizontal="center" vertical="center" shrinkToFit="1"/>
    </xf>
    <xf numFmtId="0" fontId="19" fillId="4" borderId="22" xfId="19"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9" fillId="0" borderId="23" xfId="10" applyFont="1" applyBorder="1" applyAlignment="1">
      <alignment vertical="center" shrinkToFit="1"/>
    </xf>
    <xf numFmtId="38" fontId="7" fillId="0" borderId="22" xfId="18" applyFont="1" applyFill="1" applyBorder="1" applyAlignment="1" applyProtection="1">
      <alignment horizontal="center" vertical="center" wrapText="1"/>
    </xf>
    <xf numFmtId="38" fontId="7" fillId="0" borderId="39" xfId="3" applyFont="1" applyFill="1" applyBorder="1" applyAlignment="1" applyProtection="1">
      <alignment horizontal="center" vertical="center" shrinkToFit="1"/>
      <protection locked="0"/>
    </xf>
    <xf numFmtId="0" fontId="9" fillId="0" borderId="22" xfId="10" applyFont="1" applyBorder="1" applyAlignment="1">
      <alignment vertical="center" shrinkToFit="1"/>
    </xf>
    <xf numFmtId="38" fontId="17" fillId="0" borderId="23" xfId="20" applyFont="1" applyFill="1" applyBorder="1" applyAlignment="1" applyProtection="1">
      <alignment horizontal="center" vertical="center" wrapText="1" shrinkToFit="1"/>
    </xf>
    <xf numFmtId="38" fontId="17" fillId="4" borderId="22" xfId="20" applyFont="1" applyFill="1" applyBorder="1" applyAlignment="1" applyProtection="1">
      <alignment horizontal="center" vertical="center"/>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7" fillId="0" borderId="39" xfId="3" applyFont="1" applyFill="1" applyBorder="1" applyAlignment="1" applyProtection="1">
      <alignment horizontal="center" vertical="center" shrinkToFit="1"/>
      <protection locked="0"/>
    </xf>
    <xf numFmtId="38" fontId="7" fillId="0" borderId="37" xfId="3"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38" fontId="7" fillId="0" borderId="22" xfId="18"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15" fillId="0" borderId="0" xfId="24">
      <alignment vertical="center"/>
    </xf>
    <xf numFmtId="0" fontId="15" fillId="0" borderId="6" xfId="24" applyFont="1" applyBorder="1">
      <alignment vertical="center"/>
    </xf>
    <xf numFmtId="0" fontId="15" fillId="0" borderId="6" xfId="24" applyFont="1" applyBorder="1" applyAlignment="1">
      <alignment horizontal="center" vertical="center"/>
    </xf>
    <xf numFmtId="0" fontId="15" fillId="0" borderId="4" xfId="24" applyFont="1" applyBorder="1">
      <alignment vertical="center"/>
    </xf>
    <xf numFmtId="0" fontId="15" fillId="0" borderId="4" xfId="24" applyFont="1" applyBorder="1" applyAlignment="1">
      <alignment horizontal="center" vertical="center"/>
    </xf>
    <xf numFmtId="0" fontId="15" fillId="0" borderId="5" xfId="24" applyFont="1" applyBorder="1">
      <alignment vertical="center"/>
    </xf>
    <xf numFmtId="0" fontId="15" fillId="0" borderId="0" xfId="24" applyFont="1" applyBorder="1">
      <alignment vertical="center"/>
    </xf>
    <xf numFmtId="0" fontId="15" fillId="0" borderId="69" xfId="24" applyFont="1" applyBorder="1">
      <alignment vertical="center"/>
    </xf>
    <xf numFmtId="0" fontId="15" fillId="0" borderId="0" xfId="24" applyBorder="1">
      <alignment vertical="center"/>
    </xf>
    <xf numFmtId="0" fontId="15" fillId="0" borderId="11" xfId="24" applyFont="1" applyBorder="1">
      <alignment vertical="center"/>
    </xf>
    <xf numFmtId="0" fontId="15" fillId="0" borderId="7" xfId="24" applyFont="1" applyBorder="1">
      <alignment vertical="center"/>
    </xf>
    <xf numFmtId="0" fontId="15" fillId="0" borderId="14" xfId="24" applyFont="1" applyBorder="1">
      <alignment vertical="center"/>
    </xf>
    <xf numFmtId="0" fontId="15" fillId="0" borderId="10" xfId="24" applyFont="1" applyBorder="1">
      <alignment vertical="center"/>
    </xf>
    <xf numFmtId="0" fontId="16" fillId="0" borderId="4" xfId="24" applyFont="1" applyBorder="1">
      <alignment vertical="center"/>
    </xf>
    <xf numFmtId="0" fontId="16" fillId="0" borderId="11" xfId="24" applyFont="1" applyBorder="1">
      <alignment vertical="center"/>
    </xf>
    <xf numFmtId="0" fontId="16" fillId="0" borderId="11" xfId="24" applyFont="1" applyFill="1" applyBorder="1">
      <alignment vertical="center"/>
    </xf>
    <xf numFmtId="0" fontId="16" fillId="0" borderId="4" xfId="24" applyFont="1" applyFill="1" applyBorder="1">
      <alignment vertical="center"/>
    </xf>
    <xf numFmtId="0" fontId="16" fillId="0" borderId="14" xfId="24" applyFont="1" applyFill="1" applyBorder="1">
      <alignment vertical="center"/>
    </xf>
    <xf numFmtId="0" fontId="16" fillId="0" borderId="10" xfId="24" applyFont="1" applyFill="1" applyBorder="1">
      <alignment vertical="center"/>
    </xf>
    <xf numFmtId="0" fontId="15" fillId="0" borderId="18" xfId="24" applyFont="1" applyFill="1" applyBorder="1">
      <alignment vertical="center"/>
    </xf>
    <xf numFmtId="0" fontId="15" fillId="0" borderId="76" xfId="24" applyFont="1" applyFill="1" applyBorder="1">
      <alignment vertical="center"/>
    </xf>
    <xf numFmtId="0" fontId="15" fillId="0" borderId="6" xfId="24" applyFont="1" applyFill="1" applyBorder="1" applyAlignment="1">
      <alignment vertical="center" wrapText="1"/>
    </xf>
    <xf numFmtId="0" fontId="15" fillId="0" borderId="17" xfId="24" applyFont="1" applyFill="1" applyBorder="1" applyAlignment="1">
      <alignment vertical="center" wrapText="1"/>
    </xf>
    <xf numFmtId="0" fontId="15" fillId="0" borderId="13" xfId="24" applyFont="1" applyFill="1" applyBorder="1">
      <alignment vertical="center"/>
    </xf>
    <xf numFmtId="0" fontId="15" fillId="0" borderId="12" xfId="24" applyFont="1" applyFill="1" applyBorder="1" applyAlignment="1">
      <alignment horizontal="left" vertical="top"/>
    </xf>
    <xf numFmtId="0" fontId="15" fillId="0" borderId="5" xfId="24" applyFont="1" applyFill="1" applyBorder="1" applyAlignment="1">
      <alignment horizontal="left" vertical="top" wrapText="1"/>
    </xf>
    <xf numFmtId="0" fontId="15" fillId="0" borderId="15" xfId="24" applyFont="1" applyFill="1" applyBorder="1" applyAlignment="1">
      <alignment horizontal="left" vertical="top" wrapText="1"/>
    </xf>
    <xf numFmtId="0" fontId="15" fillId="0" borderId="13" xfId="24" applyFont="1" applyFill="1" applyBorder="1" applyAlignment="1">
      <alignment horizontal="left" vertical="top"/>
    </xf>
    <xf numFmtId="0" fontId="15" fillId="0" borderId="18" xfId="24" applyFont="1" applyBorder="1" applyAlignment="1">
      <alignment vertical="center" wrapText="1"/>
    </xf>
    <xf numFmtId="0" fontId="19" fillId="0" borderId="5" xfId="24" applyFont="1" applyBorder="1" applyAlignment="1">
      <alignment vertical="center"/>
    </xf>
    <xf numFmtId="0" fontId="15" fillId="0" borderId="76" xfId="24" applyFont="1" applyBorder="1" applyAlignment="1">
      <alignment vertical="center" wrapText="1"/>
    </xf>
    <xf numFmtId="0" fontId="19" fillId="0" borderId="5" xfId="24" applyFont="1" applyBorder="1" applyAlignment="1">
      <alignment horizontal="center" vertical="center"/>
    </xf>
    <xf numFmtId="0" fontId="15" fillId="0" borderId="75" xfId="24" applyFont="1" applyBorder="1" applyAlignment="1">
      <alignment vertical="center" wrapText="1"/>
    </xf>
    <xf numFmtId="0" fontId="19" fillId="0" borderId="4" xfId="24" applyFont="1" applyBorder="1" applyAlignment="1">
      <alignment vertical="center"/>
    </xf>
    <xf numFmtId="0" fontId="15" fillId="0" borderId="11" xfId="24" applyFont="1" applyFill="1" applyBorder="1">
      <alignment vertical="center"/>
    </xf>
    <xf numFmtId="0" fontId="15" fillId="0" borderId="4" xfId="24" applyFont="1" applyFill="1" applyBorder="1">
      <alignment vertical="center"/>
    </xf>
    <xf numFmtId="0" fontId="15" fillId="0" borderId="14" xfId="24" applyFont="1" applyFill="1" applyBorder="1">
      <alignment vertical="center"/>
    </xf>
    <xf numFmtId="0" fontId="15" fillId="0" borderId="1" xfId="24" applyFont="1" applyFill="1" applyBorder="1" applyAlignment="1">
      <alignment vertical="center"/>
    </xf>
    <xf numFmtId="0" fontId="15" fillId="0" borderId="16" xfId="24" applyFont="1" applyBorder="1">
      <alignment vertical="center"/>
    </xf>
    <xf numFmtId="0" fontId="15" fillId="0" borderId="13" xfId="24" applyFont="1" applyBorder="1">
      <alignment vertical="center"/>
    </xf>
    <xf numFmtId="0" fontId="15" fillId="0" borderId="1" xfId="24" applyFont="1" applyBorder="1" applyAlignment="1">
      <alignment vertical="center"/>
    </xf>
    <xf numFmtId="0" fontId="15" fillId="0" borderId="4" xfId="24" applyFont="1" applyBorder="1" applyAlignment="1">
      <alignment vertical="center" wrapText="1"/>
    </xf>
    <xf numFmtId="0" fontId="17" fillId="0" borderId="27" xfId="20" applyNumberFormat="1" applyFont="1" applyFill="1" applyBorder="1" applyAlignment="1" applyProtection="1">
      <alignment vertical="center" wrapText="1"/>
      <protection locked="0"/>
    </xf>
    <xf numFmtId="178" fontId="16" fillId="0" borderId="89" xfId="20" applyNumberFormat="1" applyFont="1" applyFill="1" applyBorder="1" applyAlignment="1" applyProtection="1">
      <alignment vertical="center" shrinkToFit="1"/>
    </xf>
    <xf numFmtId="0" fontId="17" fillId="0" borderId="99" xfId="20" applyNumberFormat="1" applyFont="1" applyFill="1" applyBorder="1" applyAlignment="1" applyProtection="1">
      <alignment vertical="center" wrapText="1"/>
      <protection locked="0"/>
    </xf>
    <xf numFmtId="178" fontId="16" fillId="0" borderId="22" xfId="20" applyNumberFormat="1" applyFont="1" applyFill="1" applyBorder="1" applyAlignment="1" applyProtection="1">
      <alignment vertical="center" shrinkToFit="1"/>
    </xf>
    <xf numFmtId="178" fontId="16" fillId="0" borderId="23" xfId="20" applyNumberFormat="1" applyFont="1" applyFill="1" applyBorder="1" applyAlignment="1" applyProtection="1">
      <alignment vertical="center" shrinkToFit="1"/>
    </xf>
    <xf numFmtId="0" fontId="19" fillId="0" borderId="25" xfId="19" applyFont="1" applyBorder="1" applyAlignment="1" applyProtection="1">
      <alignment horizontal="center" vertical="center" shrinkToFit="1"/>
    </xf>
    <xf numFmtId="178" fontId="16" fillId="0" borderId="90" xfId="20" applyNumberFormat="1" applyFont="1" applyFill="1" applyBorder="1" applyAlignment="1" applyProtection="1">
      <alignment vertical="center" shrinkToFit="1"/>
    </xf>
    <xf numFmtId="0" fontId="17" fillId="0" borderId="25" xfId="20" applyNumberFormat="1" applyFont="1" applyFill="1" applyBorder="1" applyAlignment="1" applyProtection="1">
      <alignment vertical="center" wrapText="1" shrinkToFit="1"/>
      <protection locked="0"/>
    </xf>
    <xf numFmtId="178" fontId="16" fillId="0" borderId="100" xfId="20" applyNumberFormat="1" applyFont="1" applyFill="1" applyBorder="1" applyAlignment="1" applyProtection="1">
      <alignment vertical="center" shrinkToFit="1"/>
    </xf>
    <xf numFmtId="178" fontId="16" fillId="0" borderId="98" xfId="20" applyNumberFormat="1" applyFont="1" applyFill="1" applyBorder="1" applyAlignment="1" applyProtection="1">
      <alignment vertical="center" shrinkToFit="1"/>
    </xf>
    <xf numFmtId="178" fontId="16" fillId="0" borderId="33" xfId="20" applyNumberFormat="1" applyFont="1" applyFill="1" applyBorder="1" applyAlignment="1" applyProtection="1">
      <alignment horizontal="right" vertical="center" shrinkToFit="1"/>
    </xf>
    <xf numFmtId="0" fontId="15" fillId="0" borderId="4" xfId="24" applyFont="1" applyBorder="1" applyAlignment="1">
      <alignment vertical="center"/>
    </xf>
    <xf numFmtId="0" fontId="15" fillId="0" borderId="0" xfId="24" applyFont="1" applyFill="1" applyBorder="1" applyAlignment="1">
      <alignment horizontal="left" vertical="top" wrapText="1"/>
    </xf>
    <xf numFmtId="0" fontId="15" fillId="0" borderId="16" xfId="24" applyFont="1" applyFill="1" applyBorder="1" applyAlignment="1">
      <alignment horizontal="left" vertical="top" wrapText="1"/>
    </xf>
    <xf numFmtId="0" fontId="15" fillId="0" borderId="11" xfId="24" applyFont="1" applyBorder="1" applyAlignment="1">
      <alignment vertical="center"/>
    </xf>
    <xf numFmtId="0" fontId="15" fillId="0" borderId="5" xfId="24" applyFont="1" applyBorder="1" applyAlignment="1">
      <alignment vertical="center"/>
    </xf>
    <xf numFmtId="0" fontId="15" fillId="0" borderId="102" xfId="24" applyFont="1" applyBorder="1">
      <alignment vertical="center"/>
    </xf>
    <xf numFmtId="0" fontId="15" fillId="0" borderId="5" xfId="24" applyFont="1" applyBorder="1" applyAlignment="1">
      <alignment vertical="top"/>
    </xf>
    <xf numFmtId="0" fontId="15" fillId="0" borderId="15" xfId="24" applyFont="1" applyBorder="1" applyAlignment="1">
      <alignment vertical="top"/>
    </xf>
    <xf numFmtId="0" fontId="15" fillId="0" borderId="0" xfId="24" applyFont="1" applyBorder="1" applyAlignment="1">
      <alignment vertical="top"/>
    </xf>
    <xf numFmtId="0" fontId="15" fillId="0" borderId="102" xfId="24" applyFont="1" applyBorder="1" applyAlignment="1">
      <alignment vertical="center"/>
    </xf>
    <xf numFmtId="0" fontId="15" fillId="0" borderId="16" xfId="24" applyFont="1" applyBorder="1" applyAlignment="1">
      <alignment vertical="top"/>
    </xf>
    <xf numFmtId="0" fontId="15" fillId="0" borderId="4" xfId="24" applyFont="1" applyBorder="1" applyAlignment="1">
      <alignment vertical="top" wrapText="1"/>
    </xf>
    <xf numFmtId="0" fontId="15" fillId="0" borderId="0" xfId="24" applyBorder="1" applyAlignment="1">
      <alignment horizontal="center" vertical="center"/>
    </xf>
    <xf numFmtId="0" fontId="15" fillId="0" borderId="0" xfId="24" applyFill="1" applyBorder="1" applyAlignment="1">
      <alignment horizontal="left" vertical="top" wrapText="1"/>
    </xf>
    <xf numFmtId="0" fontId="15" fillId="0" borderId="16" xfId="24" applyFill="1" applyBorder="1" applyAlignment="1">
      <alignment horizontal="left" vertical="top" wrapText="1"/>
    </xf>
    <xf numFmtId="3" fontId="0" fillId="0" borderId="22" xfId="0" applyNumberFormat="1" applyBorder="1" applyAlignment="1">
      <alignment vertical="center" shrinkToFit="1"/>
    </xf>
    <xf numFmtId="0" fontId="41" fillId="0" borderId="12" xfId="24" applyFont="1" applyBorder="1" applyAlignment="1">
      <alignment vertical="top"/>
    </xf>
    <xf numFmtId="0" fontId="41" fillId="0" borderId="13" xfId="24" applyFont="1" applyFill="1" applyBorder="1" applyAlignment="1">
      <alignment horizontal="left" vertical="top"/>
    </xf>
    <xf numFmtId="0" fontId="41" fillId="0" borderId="13" xfId="24" applyFont="1" applyBorder="1" applyAlignment="1">
      <alignment vertical="top"/>
    </xf>
    <xf numFmtId="0" fontId="16" fillId="0" borderId="11" xfId="24" applyFont="1" applyFill="1" applyBorder="1" applyAlignment="1">
      <alignment horizontal="left" vertical="center"/>
    </xf>
    <xf numFmtId="0" fontId="16" fillId="0" borderId="4" xfId="24" applyFont="1" applyFill="1" applyBorder="1" applyAlignment="1">
      <alignment horizontal="left" vertical="center" wrapText="1"/>
    </xf>
    <xf numFmtId="0" fontId="16" fillId="0" borderId="4" xfId="24" applyFont="1" applyFill="1" applyBorder="1" applyAlignment="1">
      <alignment horizontal="center" vertical="center" wrapText="1"/>
    </xf>
    <xf numFmtId="0" fontId="3" fillId="0" borderId="4" xfId="4" applyFont="1" applyBorder="1">
      <alignment vertical="center"/>
    </xf>
    <xf numFmtId="0" fontId="3" fillId="0" borderId="14" xfId="4" applyFont="1" applyBorder="1">
      <alignment vertical="center"/>
    </xf>
    <xf numFmtId="0" fontId="16" fillId="0" borderId="10" xfId="24" applyFont="1" applyFill="1" applyBorder="1" applyAlignment="1">
      <alignment horizontal="left" vertical="center"/>
    </xf>
    <xf numFmtId="0" fontId="16" fillId="0" borderId="1" xfId="24" applyFont="1" applyFill="1" applyBorder="1" applyAlignment="1">
      <alignment horizontal="left" vertical="center"/>
    </xf>
    <xf numFmtId="0" fontId="16" fillId="0" borderId="4" xfId="24" applyFont="1" applyFill="1" applyBorder="1" applyAlignment="1">
      <alignment horizontal="left" vertical="center"/>
    </xf>
    <xf numFmtId="0" fontId="15" fillId="0" borderId="4" xfId="24" applyFont="1" applyBorder="1" applyAlignment="1">
      <alignment vertical="center"/>
    </xf>
    <xf numFmtId="0" fontId="15" fillId="0" borderId="5" xfId="24" applyFont="1" applyBorder="1" applyAlignment="1">
      <alignment vertical="center"/>
    </xf>
    <xf numFmtId="0" fontId="15" fillId="0" borderId="4" xfId="24" applyFont="1" applyFill="1" applyBorder="1" applyAlignment="1">
      <alignment vertical="center" wrapText="1"/>
    </xf>
    <xf numFmtId="0" fontId="15" fillId="0" borderId="4" xfId="24" applyFont="1" applyFill="1" applyBorder="1" applyAlignment="1">
      <alignment vertical="center"/>
    </xf>
    <xf numFmtId="0" fontId="16" fillId="0" borderId="0" xfId="24" applyFont="1" applyBorder="1" applyAlignment="1">
      <alignment horizontal="left" vertical="top" wrapText="1"/>
    </xf>
    <xf numFmtId="0" fontId="16" fillId="0" borderId="16" xfId="24" applyFont="1" applyBorder="1" applyAlignment="1">
      <alignment horizontal="left" vertical="top" wrapText="1"/>
    </xf>
    <xf numFmtId="0" fontId="16" fillId="0" borderId="4" xfId="24" applyFont="1" applyFill="1" applyBorder="1" applyAlignment="1">
      <alignment vertical="center" wrapText="1"/>
    </xf>
    <xf numFmtId="38" fontId="17" fillId="0" borderId="52" xfId="20" applyFont="1" applyFill="1" applyBorder="1" applyAlignment="1" applyProtection="1">
      <alignment vertical="center" wrapText="1" shrinkToFit="1"/>
      <protection locked="0"/>
    </xf>
    <xf numFmtId="38" fontId="17" fillId="0" borderId="59" xfId="20" applyFont="1" applyFill="1" applyBorder="1" applyAlignment="1" applyProtection="1">
      <alignment vertical="center" wrapText="1" shrinkToFit="1"/>
      <protection locked="0"/>
    </xf>
    <xf numFmtId="38" fontId="17" fillId="0" borderId="22" xfId="20" applyFont="1" applyFill="1" applyBorder="1" applyAlignment="1" applyProtection="1">
      <alignment vertical="center"/>
      <protection locked="0"/>
    </xf>
    <xf numFmtId="38" fontId="17" fillId="0" borderId="23" xfId="20" applyFont="1" applyFill="1" applyBorder="1" applyAlignment="1" applyProtection="1">
      <alignment vertical="center"/>
      <protection locked="0"/>
    </xf>
    <xf numFmtId="38" fontId="17" fillId="0" borderId="99" xfId="20" applyFont="1" applyFill="1" applyBorder="1" applyAlignment="1" applyProtection="1">
      <alignment vertical="center"/>
      <protection locked="0"/>
    </xf>
    <xf numFmtId="38" fontId="17" fillId="0" borderId="98" xfId="20" applyFont="1" applyFill="1" applyBorder="1" applyAlignment="1" applyProtection="1">
      <alignment vertical="center"/>
      <protection locked="0"/>
    </xf>
    <xf numFmtId="38" fontId="17" fillId="0" borderId="33" xfId="20" applyFont="1" applyFill="1" applyBorder="1" applyAlignment="1" applyProtection="1">
      <alignment vertical="center"/>
      <protection locked="0"/>
    </xf>
    <xf numFmtId="38" fontId="17" fillId="0" borderId="24" xfId="20" applyFont="1" applyFill="1" applyBorder="1" applyAlignment="1" applyProtection="1">
      <alignment horizontal="left" vertical="center" wrapText="1" shrinkToFit="1"/>
      <protection locked="0"/>
    </xf>
    <xf numFmtId="178" fontId="19" fillId="8" borderId="100" xfId="19" applyNumberFormat="1" applyFont="1" applyFill="1" applyBorder="1" applyAlignment="1" applyProtection="1">
      <alignment vertical="center" shrinkToFit="1"/>
    </xf>
    <xf numFmtId="178" fontId="19" fillId="8" borderId="99"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protection locked="0"/>
    </xf>
    <xf numFmtId="3" fontId="19" fillId="0" borderId="23" xfId="19" applyNumberFormat="1" applyFont="1" applyBorder="1" applyAlignment="1" applyProtection="1">
      <alignment vertical="center"/>
    </xf>
    <xf numFmtId="178" fontId="19" fillId="8" borderId="25" xfId="19" applyNumberFormat="1" applyFont="1" applyFill="1" applyBorder="1" applyAlignment="1" applyProtection="1">
      <alignment vertical="center" shrinkToFit="1"/>
    </xf>
    <xf numFmtId="3" fontId="19" fillId="8" borderId="99" xfId="19" applyNumberFormat="1" applyFont="1" applyFill="1" applyBorder="1" applyAlignment="1" applyProtection="1">
      <alignment vertical="center"/>
    </xf>
    <xf numFmtId="3" fontId="19" fillId="0" borderId="99" xfId="19" applyNumberFormat="1" applyFont="1" applyBorder="1" applyAlignment="1" applyProtection="1">
      <alignment vertical="center"/>
    </xf>
    <xf numFmtId="0" fontId="15" fillId="0" borderId="104" xfId="24" applyFont="1" applyBorder="1">
      <alignment vertical="center"/>
    </xf>
    <xf numFmtId="0" fontId="15" fillId="0" borderId="73" xfId="24" applyFont="1" applyBorder="1">
      <alignment vertical="center"/>
    </xf>
    <xf numFmtId="0" fontId="15" fillId="0" borderId="105" xfId="24" applyFont="1" applyBorder="1">
      <alignment vertical="center"/>
    </xf>
    <xf numFmtId="0" fontId="15" fillId="0" borderId="14" xfId="24" applyFont="1" applyBorder="1" applyAlignment="1">
      <alignment vertical="top" wrapText="1"/>
    </xf>
    <xf numFmtId="0" fontId="15" fillId="0" borderId="14" xfId="24" applyBorder="1">
      <alignment vertical="center"/>
    </xf>
    <xf numFmtId="0" fontId="15" fillId="0" borderId="109" xfId="24" applyFont="1" applyFill="1" applyBorder="1" applyAlignment="1">
      <alignment vertical="center"/>
    </xf>
    <xf numFmtId="0" fontId="15" fillId="0" borderId="107" xfId="24" applyFont="1" applyFill="1" applyBorder="1" applyAlignment="1">
      <alignment horizontal="left" vertical="center" wrapText="1"/>
    </xf>
    <xf numFmtId="0" fontId="0" fillId="0" borderId="1" xfId="0" applyBorder="1" applyAlignment="1">
      <alignment horizontal="center" vertical="center" shrinkToFit="1"/>
    </xf>
    <xf numFmtId="3" fontId="0" fillId="0" borderId="23" xfId="0" applyNumberFormat="1" applyBorder="1" applyAlignment="1">
      <alignment vertical="center" shrinkToFit="1"/>
    </xf>
    <xf numFmtId="3" fontId="0" fillId="9" borderId="112" xfId="0" applyNumberFormat="1" applyFill="1" applyBorder="1" applyAlignment="1" applyProtection="1">
      <alignment vertical="center" shrinkToFit="1"/>
      <protection locked="0"/>
    </xf>
    <xf numFmtId="0" fontId="45" fillId="0" borderId="13" xfId="24" applyFont="1" applyBorder="1" applyAlignment="1">
      <alignment horizontal="left" vertical="top"/>
    </xf>
    <xf numFmtId="0" fontId="15" fillId="0" borderId="4" xfId="24" applyFont="1" applyBorder="1" applyAlignment="1">
      <alignment vertical="center"/>
    </xf>
    <xf numFmtId="0" fontId="15" fillId="0" borderId="14" xfId="24" applyFont="1" applyBorder="1" applyAlignment="1">
      <alignment vertical="center"/>
    </xf>
    <xf numFmtId="0" fontId="16" fillId="0" borderId="22" xfId="24" applyFont="1" applyFill="1" applyBorder="1" applyAlignment="1">
      <alignment vertical="center"/>
    </xf>
    <xf numFmtId="0" fontId="42" fillId="0" borderId="1" xfId="24" applyFont="1" applyFill="1" applyBorder="1" applyAlignment="1">
      <alignment vertical="center"/>
    </xf>
    <xf numFmtId="0" fontId="42" fillId="0" borderId="4" xfId="24" applyFont="1" applyFill="1" applyBorder="1" applyAlignment="1">
      <alignment vertical="center"/>
    </xf>
    <xf numFmtId="0" fontId="42" fillId="0" borderId="14" xfId="24" applyFont="1" applyFill="1" applyBorder="1" applyAlignment="1">
      <alignment vertical="center"/>
    </xf>
    <xf numFmtId="0" fontId="15" fillId="0" borderId="106" xfId="24" applyFont="1" applyFill="1" applyBorder="1" applyAlignment="1">
      <alignment horizontal="left" vertical="center"/>
    </xf>
    <xf numFmtId="0" fontId="15" fillId="0" borderId="107" xfId="24" applyFont="1" applyFill="1" applyBorder="1" applyAlignment="1">
      <alignment horizontal="left" vertical="center"/>
    </xf>
    <xf numFmtId="0" fontId="15" fillId="0" borderId="108" xfId="24" applyFont="1" applyFill="1" applyBorder="1" applyAlignment="1">
      <alignment horizontal="left" vertical="center"/>
    </xf>
    <xf numFmtId="0" fontId="32" fillId="0" borderId="110" xfId="24" applyFont="1" applyFill="1" applyBorder="1" applyAlignment="1" applyProtection="1">
      <alignment horizontal="center" vertical="center" wrapText="1"/>
      <protection locked="0"/>
    </xf>
    <xf numFmtId="0" fontId="32" fillId="0" borderId="111" xfId="24" applyFont="1" applyFill="1" applyBorder="1" applyAlignment="1" applyProtection="1">
      <alignment horizontal="center" vertical="center" wrapText="1"/>
      <protection locked="0"/>
    </xf>
    <xf numFmtId="0" fontId="15" fillId="0" borderId="11" xfId="24" applyFont="1" applyFill="1" applyBorder="1" applyAlignment="1">
      <alignment horizontal="left" vertical="center"/>
    </xf>
    <xf numFmtId="0" fontId="15" fillId="0" borderId="4" xfId="24" applyFont="1" applyFill="1" applyBorder="1" applyAlignment="1">
      <alignment horizontal="left" vertical="center"/>
    </xf>
    <xf numFmtId="0" fontId="15" fillId="0" borderId="7" xfId="24" applyFont="1" applyFill="1" applyBorder="1" applyAlignment="1">
      <alignment horizontal="left" vertical="center"/>
    </xf>
    <xf numFmtId="58" fontId="32" fillId="0" borderId="22" xfId="24" applyNumberFormat="1" applyFont="1" applyFill="1" applyBorder="1" applyAlignment="1" applyProtection="1">
      <alignment horizontal="center" vertical="center"/>
      <protection locked="0"/>
    </xf>
    <xf numFmtId="58" fontId="32" fillId="0" borderId="28" xfId="24" applyNumberFormat="1" applyFont="1" applyFill="1" applyBorder="1" applyAlignment="1" applyProtection="1">
      <alignment horizontal="center" vertical="center"/>
      <protection locked="0"/>
    </xf>
    <xf numFmtId="0" fontId="32" fillId="0" borderId="22" xfId="24" applyFont="1" applyFill="1" applyBorder="1" applyAlignment="1" applyProtection="1">
      <alignment horizontal="center" vertical="center"/>
      <protection locked="0"/>
    </xf>
    <xf numFmtId="0" fontId="32" fillId="0" borderId="28" xfId="24" applyFont="1" applyFill="1" applyBorder="1" applyAlignment="1" applyProtection="1">
      <alignment horizontal="center" vertical="center"/>
      <protection locked="0"/>
    </xf>
    <xf numFmtId="0" fontId="32" fillId="0" borderId="65" xfId="24" applyFont="1" applyBorder="1" applyAlignment="1">
      <alignment vertical="center" wrapText="1"/>
    </xf>
    <xf numFmtId="0" fontId="32" fillId="0" borderId="4" xfId="24" applyFont="1" applyBorder="1" applyAlignment="1">
      <alignment vertical="center" wrapText="1"/>
    </xf>
    <xf numFmtId="0" fontId="32" fillId="0" borderId="14" xfId="24" applyFont="1" applyBorder="1" applyAlignment="1">
      <alignment vertical="center" wrapText="1"/>
    </xf>
    <xf numFmtId="0" fontId="15" fillId="0" borderId="12" xfId="24" applyFont="1" applyBorder="1" applyAlignment="1">
      <alignment vertical="top" wrapText="1"/>
    </xf>
    <xf numFmtId="0" fontId="15" fillId="0" borderId="5" xfId="24" applyFont="1" applyBorder="1" applyAlignment="1">
      <alignment vertical="top" wrapText="1"/>
    </xf>
    <xf numFmtId="0" fontId="15" fillId="0" borderId="15" xfId="24" applyFont="1" applyBorder="1" applyAlignment="1">
      <alignment vertical="top" wrapText="1"/>
    </xf>
    <xf numFmtId="0" fontId="42" fillId="0" borderId="13" xfId="24" applyFont="1" applyBorder="1" applyAlignment="1">
      <alignment vertical="top" wrapText="1"/>
    </xf>
    <xf numFmtId="0" fontId="42" fillId="0" borderId="0" xfId="24" applyFont="1" applyBorder="1" applyAlignment="1">
      <alignment vertical="top" wrapText="1"/>
    </xf>
    <xf numFmtId="0" fontId="42" fillId="0" borderId="16" xfId="24" applyFont="1" applyBorder="1" applyAlignment="1">
      <alignment vertical="top" wrapText="1"/>
    </xf>
    <xf numFmtId="0" fontId="32" fillId="0" borderId="13" xfId="24" applyFont="1" applyFill="1" applyBorder="1" applyAlignment="1">
      <alignment vertical="top" wrapText="1"/>
    </xf>
    <xf numFmtId="0" fontId="32" fillId="0" borderId="0" xfId="24" applyFont="1" applyFill="1" applyBorder="1" applyAlignment="1">
      <alignment vertical="top" wrapText="1"/>
    </xf>
    <xf numFmtId="0" fontId="32" fillId="0" borderId="16" xfId="24" applyFont="1" applyFill="1" applyBorder="1" applyAlignment="1">
      <alignment vertical="top" wrapText="1"/>
    </xf>
    <xf numFmtId="0" fontId="32" fillId="0" borderId="10" xfId="24" applyFont="1" applyFill="1" applyBorder="1" applyAlignment="1">
      <alignment vertical="top" wrapText="1"/>
    </xf>
    <xf numFmtId="0" fontId="32" fillId="0" borderId="6" xfId="24" applyFont="1" applyFill="1" applyBorder="1" applyAlignment="1">
      <alignment vertical="top" wrapText="1"/>
    </xf>
    <xf numFmtId="0" fontId="32" fillId="0" borderId="17" xfId="24" applyFont="1" applyFill="1" applyBorder="1" applyAlignment="1">
      <alignment vertical="top" wrapText="1"/>
    </xf>
    <xf numFmtId="0" fontId="38" fillId="5" borderId="4" xfId="24" applyFont="1" applyFill="1" applyBorder="1" applyAlignment="1">
      <alignment horizontal="left" vertical="center"/>
    </xf>
    <xf numFmtId="0" fontId="38" fillId="5" borderId="14" xfId="24" applyFont="1" applyFill="1" applyBorder="1" applyAlignment="1">
      <alignment horizontal="left" vertical="center"/>
    </xf>
    <xf numFmtId="0" fontId="16" fillId="0" borderId="18" xfId="24" applyFont="1" applyFill="1" applyBorder="1" applyAlignment="1">
      <alignment horizontal="center" vertical="center"/>
    </xf>
    <xf numFmtId="0" fontId="16" fillId="0" borderId="75" xfId="24" applyFont="1" applyFill="1" applyBorder="1" applyAlignment="1">
      <alignment horizontal="center" vertical="center"/>
    </xf>
    <xf numFmtId="0" fontId="16" fillId="0" borderId="19" xfId="24" applyFont="1" applyFill="1" applyBorder="1" applyAlignment="1">
      <alignment horizontal="left" vertical="top" wrapText="1"/>
    </xf>
    <xf numFmtId="0" fontId="16" fillId="0" borderId="0" xfId="24" applyFont="1" applyFill="1" applyBorder="1" applyAlignment="1">
      <alignment horizontal="left" vertical="top" wrapText="1"/>
    </xf>
    <xf numFmtId="0" fontId="16" fillId="0" borderId="16" xfId="24" applyFont="1" applyFill="1" applyBorder="1" applyAlignment="1">
      <alignment horizontal="left" vertical="top" wrapText="1"/>
    </xf>
    <xf numFmtId="0" fontId="16" fillId="0" borderId="4" xfId="24" applyFont="1" applyFill="1" applyBorder="1" applyAlignment="1">
      <alignment vertical="center"/>
    </xf>
    <xf numFmtId="0" fontId="16" fillId="0" borderId="14" xfId="24" applyFont="1" applyFill="1" applyBorder="1" applyAlignment="1">
      <alignment vertical="center"/>
    </xf>
    <xf numFmtId="0" fontId="15" fillId="0" borderId="1" xfId="24" applyFont="1" applyFill="1" applyBorder="1" applyAlignment="1">
      <alignment vertical="center" wrapText="1"/>
    </xf>
    <xf numFmtId="0" fontId="15" fillId="0" borderId="4" xfId="24" applyFont="1" applyFill="1" applyBorder="1" applyAlignment="1">
      <alignment vertical="center" wrapText="1"/>
    </xf>
    <xf numFmtId="0" fontId="15" fillId="0" borderId="7" xfId="24" applyFont="1" applyFill="1" applyBorder="1" applyAlignment="1">
      <alignment vertical="center" wrapText="1"/>
    </xf>
    <xf numFmtId="177" fontId="32" fillId="0" borderId="1" xfId="24" applyNumberFormat="1" applyFont="1" applyFill="1" applyBorder="1" applyAlignment="1">
      <alignment horizontal="right" vertical="center"/>
    </xf>
    <xf numFmtId="177" fontId="32" fillId="0" borderId="4" xfId="24" applyNumberFormat="1" applyFont="1" applyFill="1" applyBorder="1" applyAlignment="1">
      <alignment horizontal="right" vertical="center"/>
    </xf>
    <xf numFmtId="0" fontId="15" fillId="0" borderId="2" xfId="24" applyFont="1" applyFill="1" applyBorder="1" applyAlignment="1">
      <alignment horizontal="center" vertical="center" wrapText="1"/>
    </xf>
    <xf numFmtId="0" fontId="15" fillId="0" borderId="5" xfId="24" applyFont="1" applyFill="1" applyBorder="1" applyAlignment="1">
      <alignment horizontal="center" vertical="center" wrapText="1"/>
    </xf>
    <xf numFmtId="0" fontId="15" fillId="0" borderId="8" xfId="24" applyFont="1" applyFill="1" applyBorder="1" applyAlignment="1">
      <alignment horizontal="center" vertical="center" wrapText="1"/>
    </xf>
    <xf numFmtId="0" fontId="15" fillId="0" borderId="19"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15" fillId="0" borderId="20" xfId="24" applyFont="1" applyFill="1" applyBorder="1" applyAlignment="1">
      <alignment horizontal="center" vertical="center" wrapText="1"/>
    </xf>
    <xf numFmtId="0" fontId="15" fillId="0" borderId="3" xfId="24" applyFont="1" applyFill="1" applyBorder="1" applyAlignment="1">
      <alignment horizontal="center" vertical="center" wrapText="1"/>
    </xf>
    <xf numFmtId="0" fontId="15" fillId="0" borderId="6" xfId="24" applyFont="1" applyFill="1" applyBorder="1" applyAlignment="1">
      <alignment horizontal="center" vertical="center" wrapText="1"/>
    </xf>
    <xf numFmtId="0" fontId="15" fillId="0" borderId="9" xfId="24" applyFont="1" applyFill="1" applyBorder="1" applyAlignment="1">
      <alignment horizontal="center" vertical="center" wrapText="1"/>
    </xf>
    <xf numFmtId="0" fontId="15" fillId="0" borderId="2" xfId="24" applyFont="1" applyFill="1" applyBorder="1" applyAlignment="1">
      <alignment vertical="top"/>
    </xf>
    <xf numFmtId="0" fontId="15" fillId="0" borderId="5" xfId="24" applyFont="1" applyFill="1" applyBorder="1" applyAlignment="1">
      <alignment vertical="top"/>
    </xf>
    <xf numFmtId="0" fontId="15" fillId="0" borderId="15" xfId="24" applyFont="1" applyFill="1" applyBorder="1" applyAlignment="1">
      <alignment vertical="top"/>
    </xf>
    <xf numFmtId="0" fontId="32" fillId="0" borderId="19" xfId="24" applyFont="1" applyFill="1" applyBorder="1" applyAlignment="1">
      <alignment vertical="top" wrapText="1"/>
    </xf>
    <xf numFmtId="0" fontId="15" fillId="0" borderId="19" xfId="24" applyFont="1" applyFill="1" applyBorder="1" applyAlignment="1">
      <alignment vertical="center"/>
    </xf>
    <xf numFmtId="0" fontId="15" fillId="0" borderId="0" xfId="24" applyFont="1" applyFill="1" applyBorder="1" applyAlignment="1">
      <alignment vertical="center"/>
    </xf>
    <xf numFmtId="0" fontId="15" fillId="0" borderId="16" xfId="24" applyFont="1" applyFill="1" applyBorder="1" applyAlignment="1">
      <alignment vertical="center"/>
    </xf>
    <xf numFmtId="0" fontId="32" fillId="0" borderId="19" xfId="24" applyFont="1" applyFill="1" applyBorder="1" applyAlignment="1">
      <alignment vertical="center" wrapText="1"/>
    </xf>
    <xf numFmtId="0" fontId="32" fillId="0" borderId="0" xfId="24" applyFont="1" applyFill="1" applyBorder="1" applyAlignment="1">
      <alignment vertical="center" wrapText="1"/>
    </xf>
    <xf numFmtId="0" fontId="32" fillId="0" borderId="16" xfId="24" applyFont="1" applyFill="1" applyBorder="1" applyAlignment="1">
      <alignment vertical="center" wrapText="1"/>
    </xf>
    <xf numFmtId="0" fontId="32" fillId="0" borderId="3" xfId="24" applyFont="1" applyFill="1" applyBorder="1" applyAlignment="1">
      <alignment vertical="center" wrapText="1"/>
    </xf>
    <xf numFmtId="0" fontId="32" fillId="0" borderId="6" xfId="24" applyFont="1" applyFill="1" applyBorder="1" applyAlignment="1">
      <alignment vertical="center" wrapText="1"/>
    </xf>
    <xf numFmtId="0" fontId="32" fillId="0" borderId="17" xfId="24" applyFont="1" applyFill="1" applyBorder="1" applyAlignment="1">
      <alignment vertical="center" wrapText="1"/>
    </xf>
    <xf numFmtId="0" fontId="15" fillId="0" borderId="11" xfId="24" applyFont="1" applyFill="1" applyBorder="1" applyAlignment="1">
      <alignment vertical="center"/>
    </xf>
    <xf numFmtId="0" fontId="15" fillId="0" borderId="4" xfId="24" applyFont="1" applyFill="1" applyBorder="1" applyAlignment="1">
      <alignment vertical="center"/>
    </xf>
    <xf numFmtId="0" fontId="15" fillId="0" borderId="14" xfId="24" applyFont="1" applyFill="1" applyBorder="1" applyAlignment="1">
      <alignment vertical="center"/>
    </xf>
    <xf numFmtId="177" fontId="32" fillId="0" borderId="4" xfId="24" applyNumberFormat="1" applyFont="1" applyFill="1" applyBorder="1" applyAlignment="1">
      <alignment horizontal="center" vertical="center" wrapText="1"/>
    </xf>
    <xf numFmtId="0" fontId="15" fillId="0" borderId="4" xfId="24" applyFont="1" applyFill="1" applyBorder="1" applyAlignment="1">
      <alignment horizontal="center" vertical="center"/>
    </xf>
    <xf numFmtId="0" fontId="15" fillId="0" borderId="14" xfId="24" applyFont="1" applyFill="1" applyBorder="1" applyAlignment="1">
      <alignment horizontal="center" vertical="center"/>
    </xf>
    <xf numFmtId="0" fontId="32" fillId="0" borderId="92" xfId="24" applyFont="1" applyFill="1" applyBorder="1" applyAlignment="1">
      <alignment horizontal="center" vertical="center" wrapText="1"/>
    </xf>
    <xf numFmtId="0" fontId="32" fillId="0" borderId="59" xfId="24" applyFont="1" applyFill="1" applyBorder="1" applyAlignment="1">
      <alignment horizontal="center" vertical="center" wrapText="1"/>
    </xf>
    <xf numFmtId="0" fontId="32" fillId="0" borderId="75" xfId="24" applyFont="1" applyFill="1" applyBorder="1" applyAlignment="1">
      <alignment horizontal="center" vertical="center" wrapText="1"/>
    </xf>
    <xf numFmtId="0" fontId="32" fillId="0" borderId="27" xfId="24" applyFont="1" applyFill="1" applyBorder="1" applyAlignment="1">
      <alignment horizontal="center" vertical="center" wrapText="1"/>
    </xf>
    <xf numFmtId="0" fontId="32" fillId="0" borderId="21" xfId="24" applyFont="1" applyFill="1" applyBorder="1" applyAlignment="1">
      <alignment horizontal="center" vertical="center" wrapText="1"/>
    </xf>
    <xf numFmtId="0" fontId="32" fillId="0" borderId="22" xfId="24" applyFont="1" applyFill="1" applyBorder="1" applyAlignment="1">
      <alignment horizontal="center" vertical="center" wrapText="1"/>
    </xf>
    <xf numFmtId="0" fontId="32" fillId="0" borderId="59" xfId="24" applyFont="1" applyFill="1" applyBorder="1" applyAlignment="1">
      <alignment vertical="center" wrapText="1"/>
    </xf>
    <xf numFmtId="0" fontId="32" fillId="0" borderId="27" xfId="24" applyFont="1" applyFill="1" applyBorder="1" applyAlignment="1">
      <alignment vertical="center" wrapText="1"/>
    </xf>
    <xf numFmtId="0" fontId="32" fillId="0" borderId="22" xfId="24" applyFont="1" applyFill="1" applyBorder="1" applyAlignment="1">
      <alignment vertical="center" wrapText="1"/>
    </xf>
    <xf numFmtId="0" fontId="32" fillId="0" borderId="93" xfId="24" applyFont="1" applyFill="1" applyBorder="1" applyAlignment="1">
      <alignment vertical="top" wrapText="1"/>
    </xf>
    <xf numFmtId="0" fontId="32" fillId="0" borderId="48" xfId="24" applyFont="1" applyFill="1" applyBorder="1" applyAlignment="1">
      <alignment vertical="top" wrapText="1"/>
    </xf>
    <xf numFmtId="0" fontId="32" fillId="0" borderId="94" xfId="24" applyFont="1" applyFill="1" applyBorder="1" applyAlignment="1">
      <alignment vertical="top" wrapText="1"/>
    </xf>
    <xf numFmtId="0" fontId="32" fillId="0" borderId="20" xfId="24" applyFont="1" applyFill="1" applyBorder="1" applyAlignment="1">
      <alignment vertical="top" wrapText="1"/>
    </xf>
    <xf numFmtId="0" fontId="32" fillId="0" borderId="3" xfId="24" applyFont="1" applyFill="1" applyBorder="1" applyAlignment="1">
      <alignment vertical="top" wrapText="1"/>
    </xf>
    <xf numFmtId="0" fontId="32" fillId="0" borderId="9" xfId="24" applyFont="1" applyFill="1" applyBorder="1" applyAlignment="1">
      <alignment vertical="top" wrapText="1"/>
    </xf>
    <xf numFmtId="0" fontId="32" fillId="0" borderId="93" xfId="24" applyFont="1" applyFill="1" applyBorder="1" applyAlignment="1">
      <alignment horizontal="center" vertical="center"/>
    </xf>
    <xf numFmtId="0" fontId="32" fillId="0" borderId="48" xfId="24" applyFont="1" applyFill="1" applyBorder="1" applyAlignment="1">
      <alignment horizontal="center" vertical="center"/>
    </xf>
    <xf numFmtId="0" fontId="32" fillId="0" borderId="94" xfId="24" applyFont="1" applyFill="1" applyBorder="1" applyAlignment="1">
      <alignment horizontal="center" vertical="center"/>
    </xf>
    <xf numFmtId="0" fontId="32" fillId="0" borderId="19" xfId="24" applyFont="1" applyFill="1" applyBorder="1" applyAlignment="1">
      <alignment horizontal="center" vertical="center"/>
    </xf>
    <xf numFmtId="0" fontId="32" fillId="0" borderId="0" xfId="24" applyFont="1" applyFill="1" applyBorder="1" applyAlignment="1">
      <alignment horizontal="center" vertical="center"/>
    </xf>
    <xf numFmtId="0" fontId="32" fillId="0" borderId="20" xfId="24" applyFont="1" applyFill="1" applyBorder="1" applyAlignment="1">
      <alignment horizontal="center" vertical="center"/>
    </xf>
    <xf numFmtId="0" fontId="32" fillId="0" borderId="3" xfId="24" applyFont="1" applyFill="1" applyBorder="1" applyAlignment="1">
      <alignment horizontal="center" vertical="center"/>
    </xf>
    <xf numFmtId="0" fontId="32" fillId="0" borderId="6" xfId="24" applyFont="1" applyFill="1" applyBorder="1" applyAlignment="1">
      <alignment horizontal="center" vertical="center"/>
    </xf>
    <xf numFmtId="0" fontId="32" fillId="0" borderId="9" xfId="24" applyFont="1" applyFill="1" applyBorder="1" applyAlignment="1">
      <alignment horizontal="center" vertical="center"/>
    </xf>
    <xf numFmtId="0" fontId="32" fillId="0" borderId="49" xfId="24" applyFont="1" applyFill="1" applyBorder="1" applyAlignment="1">
      <alignment horizontal="center" vertical="center"/>
    </xf>
    <xf numFmtId="0" fontId="32" fillId="0" borderId="16" xfId="24" applyFont="1" applyFill="1" applyBorder="1" applyAlignment="1">
      <alignment horizontal="center" vertical="center"/>
    </xf>
    <xf numFmtId="0" fontId="32" fillId="0" borderId="17" xfId="24" applyFont="1" applyFill="1" applyBorder="1" applyAlignment="1">
      <alignment horizontal="center" vertical="center"/>
    </xf>
    <xf numFmtId="0" fontId="32" fillId="0" borderId="96" xfId="24" applyFont="1" applyFill="1" applyBorder="1" applyAlignment="1">
      <alignment horizontal="center" vertical="center" wrapText="1"/>
    </xf>
    <xf numFmtId="0" fontId="32" fillId="0" borderId="52" xfId="24" applyFont="1" applyFill="1" applyBorder="1" applyAlignment="1">
      <alignment horizontal="center" vertical="center" wrapText="1"/>
    </xf>
    <xf numFmtId="0" fontId="32" fillId="0" borderId="52" xfId="24" applyFont="1" applyFill="1" applyBorder="1" applyAlignment="1">
      <alignment vertical="center" wrapText="1"/>
    </xf>
    <xf numFmtId="0" fontId="32" fillId="0" borderId="90" xfId="24" applyFont="1" applyFill="1" applyBorder="1" applyAlignment="1">
      <alignment vertical="top" wrapText="1"/>
    </xf>
    <xf numFmtId="0" fontId="32" fillId="0" borderId="67" xfId="24" applyFont="1" applyFill="1" applyBorder="1" applyAlignment="1">
      <alignment vertical="top" wrapText="1"/>
    </xf>
    <xf numFmtId="0" fontId="32" fillId="0" borderId="91" xfId="24" applyFont="1" applyFill="1" applyBorder="1" applyAlignment="1">
      <alignment vertical="top" wrapText="1"/>
    </xf>
    <xf numFmtId="0" fontId="32" fillId="0" borderId="90" xfId="24" applyFont="1" applyFill="1" applyBorder="1" applyAlignment="1">
      <alignment horizontal="center" vertical="center"/>
    </xf>
    <xf numFmtId="0" fontId="32" fillId="0" borderId="67" xfId="24" applyFont="1" applyFill="1" applyBorder="1" applyAlignment="1">
      <alignment horizontal="center" vertical="center"/>
    </xf>
    <xf numFmtId="0" fontId="32" fillId="0" borderId="91" xfId="24" applyFont="1" applyFill="1" applyBorder="1" applyAlignment="1">
      <alignment horizontal="center" vertical="center"/>
    </xf>
    <xf numFmtId="0" fontId="32" fillId="0" borderId="50" xfId="24" applyFont="1" applyFill="1" applyBorder="1" applyAlignment="1">
      <alignment horizontal="center" vertical="center"/>
    </xf>
    <xf numFmtId="0" fontId="42" fillId="0" borderId="12" xfId="24" applyFont="1" applyFill="1" applyBorder="1" applyAlignment="1">
      <alignment horizontal="left" vertical="center" wrapText="1"/>
    </xf>
    <xf numFmtId="0" fontId="42" fillId="0" borderId="5" xfId="24" applyFont="1" applyFill="1" applyBorder="1" applyAlignment="1">
      <alignment horizontal="left" vertical="center" wrapText="1"/>
    </xf>
    <xf numFmtId="0" fontId="42" fillId="0" borderId="15" xfId="24" applyFont="1" applyFill="1" applyBorder="1" applyAlignment="1">
      <alignment horizontal="left" vertical="center" wrapText="1"/>
    </xf>
    <xf numFmtId="0" fontId="32" fillId="0" borderId="18" xfId="24" applyFont="1" applyFill="1" applyBorder="1" applyAlignment="1">
      <alignment horizontal="center" vertical="center" wrapText="1"/>
    </xf>
    <xf numFmtId="0" fontId="32" fillId="0" borderId="23" xfId="24" applyFont="1" applyFill="1" applyBorder="1" applyAlignment="1">
      <alignment horizontal="center" vertical="center" wrapText="1"/>
    </xf>
    <xf numFmtId="0" fontId="32" fillId="0" borderId="23" xfId="24" applyFont="1" applyFill="1" applyBorder="1" applyAlignment="1">
      <alignment vertical="center" wrapText="1"/>
    </xf>
    <xf numFmtId="0" fontId="32" fillId="0" borderId="2" xfId="24" applyFont="1" applyFill="1" applyBorder="1" applyAlignment="1">
      <alignment vertical="top" wrapText="1"/>
    </xf>
    <xf numFmtId="0" fontId="32" fillId="0" borderId="5" xfId="24" applyFont="1" applyFill="1" applyBorder="1" applyAlignment="1">
      <alignment vertical="top" wrapText="1"/>
    </xf>
    <xf numFmtId="0" fontId="32" fillId="0" borderId="8" xfId="24" applyFont="1" applyFill="1" applyBorder="1" applyAlignment="1">
      <alignment vertical="top" wrapText="1"/>
    </xf>
    <xf numFmtId="0" fontId="32" fillId="0" borderId="2" xfId="24" applyFont="1" applyFill="1" applyBorder="1" applyAlignment="1">
      <alignment horizontal="center" vertical="center"/>
    </xf>
    <xf numFmtId="0" fontId="32" fillId="0" borderId="5" xfId="24" applyFont="1" applyFill="1" applyBorder="1" applyAlignment="1">
      <alignment horizontal="center" vertical="center"/>
    </xf>
    <xf numFmtId="0" fontId="32" fillId="0" borderId="8" xfId="24" applyFont="1" applyFill="1" applyBorder="1" applyAlignment="1">
      <alignment horizontal="center" vertical="center"/>
    </xf>
    <xf numFmtId="0" fontId="32" fillId="0" borderId="15" xfId="24" applyFont="1" applyFill="1" applyBorder="1" applyAlignment="1">
      <alignment horizontal="center" vertical="center"/>
    </xf>
    <xf numFmtId="0" fontId="32" fillId="0" borderId="27" xfId="24" applyFont="1" applyFill="1" applyBorder="1" applyAlignment="1">
      <alignment vertical="top" wrapText="1"/>
    </xf>
    <xf numFmtId="0" fontId="32" fillId="0" borderId="22" xfId="24" applyFont="1" applyFill="1" applyBorder="1" applyAlignment="1">
      <alignment vertical="top" wrapText="1"/>
    </xf>
    <xf numFmtId="0" fontId="32" fillId="0" borderId="27" xfId="24" applyFont="1" applyFill="1" applyBorder="1" applyAlignment="1">
      <alignment horizontal="center" vertical="center"/>
    </xf>
    <xf numFmtId="0" fontId="32" fillId="0" borderId="22" xfId="24" applyFont="1" applyFill="1" applyBorder="1" applyAlignment="1">
      <alignment horizontal="center" vertical="center"/>
    </xf>
    <xf numFmtId="0" fontId="32" fillId="0" borderId="77" xfId="24" applyFont="1" applyFill="1" applyBorder="1" applyAlignment="1">
      <alignment horizontal="center" vertical="center"/>
    </xf>
    <xf numFmtId="0" fontId="32" fillId="0" borderId="28" xfId="24" applyFont="1" applyFill="1" applyBorder="1" applyAlignment="1">
      <alignment horizontal="center" vertical="center"/>
    </xf>
    <xf numFmtId="0" fontId="32" fillId="0" borderId="59" xfId="24" applyFont="1" applyFill="1" applyBorder="1" applyAlignment="1">
      <alignment vertical="top" wrapText="1"/>
    </xf>
    <xf numFmtId="0" fontId="32" fillId="0" borderId="52" xfId="24" applyFont="1" applyFill="1" applyBorder="1" applyAlignment="1">
      <alignment vertical="top" wrapText="1"/>
    </xf>
    <xf numFmtId="0" fontId="32" fillId="0" borderId="59" xfId="24" applyFont="1" applyFill="1" applyBorder="1" applyAlignment="1">
      <alignment horizontal="center" vertical="center"/>
    </xf>
    <xf numFmtId="0" fontId="32" fillId="0" borderId="52" xfId="24" applyFont="1" applyFill="1" applyBorder="1" applyAlignment="1">
      <alignment horizontal="center" vertical="center"/>
    </xf>
    <xf numFmtId="0" fontId="32" fillId="0" borderId="95" xfId="24" applyFont="1" applyFill="1" applyBorder="1" applyAlignment="1">
      <alignment horizontal="center" vertical="center"/>
    </xf>
    <xf numFmtId="0" fontId="32" fillId="0" borderId="97" xfId="24" applyFont="1" applyFill="1" applyBorder="1" applyAlignment="1">
      <alignment horizontal="center" vertical="center"/>
    </xf>
    <xf numFmtId="0" fontId="42" fillId="0" borderId="13" xfId="24" applyFont="1" applyFill="1" applyBorder="1" applyAlignment="1">
      <alignment horizontal="left" vertical="center" wrapText="1"/>
    </xf>
    <xf numFmtId="0" fontId="42" fillId="0" borderId="0" xfId="24" applyFont="1" applyFill="1" applyBorder="1" applyAlignment="1">
      <alignment horizontal="left" vertical="center" wrapText="1"/>
    </xf>
    <xf numFmtId="0" fontId="42" fillId="0" borderId="16" xfId="24" applyFont="1" applyFill="1" applyBorder="1" applyAlignment="1">
      <alignment horizontal="left" vertical="center" wrapText="1"/>
    </xf>
    <xf numFmtId="0" fontId="15" fillId="0" borderId="12" xfId="24" applyFont="1" applyFill="1" applyBorder="1" applyAlignment="1">
      <alignment vertical="center" wrapText="1"/>
    </xf>
    <xf numFmtId="0" fontId="15" fillId="0" borderId="5" xfId="24" applyFont="1" applyFill="1" applyBorder="1" applyAlignment="1">
      <alignment vertical="center" wrapText="1"/>
    </xf>
    <xf numFmtId="0" fontId="15" fillId="0" borderId="15" xfId="24" applyFont="1" applyFill="1" applyBorder="1" applyAlignment="1">
      <alignment vertical="center" wrapText="1"/>
    </xf>
    <xf numFmtId="0" fontId="5" fillId="0" borderId="13" xfId="24" applyFont="1" applyFill="1" applyBorder="1" applyAlignment="1">
      <alignment vertical="top" wrapText="1"/>
    </xf>
    <xf numFmtId="0" fontId="5" fillId="0" borderId="0" xfId="24" applyFont="1" applyFill="1" applyBorder="1" applyAlignment="1">
      <alignment vertical="top" wrapText="1"/>
    </xf>
    <xf numFmtId="0" fontId="5" fillId="0" borderId="16" xfId="24" applyFont="1" applyFill="1" applyBorder="1" applyAlignment="1">
      <alignment vertical="top" wrapText="1"/>
    </xf>
    <xf numFmtId="0" fontId="5" fillId="0" borderId="10" xfId="24" applyFont="1" applyFill="1" applyBorder="1" applyAlignment="1">
      <alignment vertical="top" wrapText="1"/>
    </xf>
    <xf numFmtId="0" fontId="5" fillId="0" borderId="6" xfId="24" applyFont="1" applyFill="1" applyBorder="1" applyAlignment="1">
      <alignment vertical="top" wrapText="1"/>
    </xf>
    <xf numFmtId="0" fontId="5" fillId="0" borderId="17" xfId="24" applyFont="1" applyFill="1" applyBorder="1" applyAlignment="1">
      <alignment vertical="top" wrapText="1"/>
    </xf>
    <xf numFmtId="0" fontId="5" fillId="0" borderId="11" xfId="24" applyFont="1" applyFill="1" applyBorder="1" applyAlignment="1">
      <alignment horizontal="left" vertical="center" wrapText="1"/>
    </xf>
    <xf numFmtId="0" fontId="5" fillId="0" borderId="4" xfId="24" applyFont="1" applyFill="1" applyBorder="1" applyAlignment="1">
      <alignment horizontal="left" vertical="center" wrapText="1"/>
    </xf>
    <xf numFmtId="0" fontId="5" fillId="0" borderId="14" xfId="24" applyFont="1" applyFill="1" applyBorder="1" applyAlignment="1">
      <alignment horizontal="left" vertical="center" wrapText="1"/>
    </xf>
    <xf numFmtId="0" fontId="5" fillId="0" borderId="11" xfId="24" applyFont="1" applyFill="1" applyBorder="1" applyAlignment="1">
      <alignment horizontal="center" vertical="center" shrinkToFit="1"/>
    </xf>
    <xf numFmtId="0" fontId="5" fillId="0" borderId="4" xfId="24" applyFont="1" applyFill="1" applyBorder="1" applyAlignment="1">
      <alignment horizontal="center" vertical="center" shrinkToFit="1"/>
    </xf>
    <xf numFmtId="0" fontId="5" fillId="0" borderId="7" xfId="24" applyFont="1" applyFill="1" applyBorder="1" applyAlignment="1">
      <alignment horizontal="center" vertical="center" shrinkToFit="1"/>
    </xf>
    <xf numFmtId="0" fontId="5" fillId="0" borderId="1" xfId="24" applyFont="1" applyFill="1" applyBorder="1" applyAlignment="1">
      <alignment horizontal="center" vertical="center" shrinkToFit="1"/>
    </xf>
    <xf numFmtId="0" fontId="21" fillId="0" borderId="4" xfId="24" applyFont="1" applyFill="1" applyBorder="1" applyAlignment="1">
      <alignment horizontal="center" vertical="center" shrinkToFit="1"/>
    </xf>
    <xf numFmtId="0" fontId="21" fillId="0" borderId="7" xfId="24" applyFont="1" applyFill="1" applyBorder="1" applyAlignment="1">
      <alignment horizontal="center" vertical="center" shrinkToFit="1"/>
    </xf>
    <xf numFmtId="0" fontId="32" fillId="0" borderId="13" xfId="24" applyFont="1" applyFill="1" applyBorder="1" applyAlignment="1">
      <alignment vertical="top"/>
    </xf>
    <xf numFmtId="0" fontId="32" fillId="0" borderId="0" xfId="24" applyFont="1" applyFill="1" applyBorder="1" applyAlignment="1">
      <alignment vertical="top"/>
    </xf>
    <xf numFmtId="0" fontId="32" fillId="0" borderId="16" xfId="24" applyFont="1" applyFill="1" applyBorder="1" applyAlignment="1">
      <alignment vertical="top"/>
    </xf>
    <xf numFmtId="0" fontId="32" fillId="0" borderId="10" xfId="24" applyFont="1" applyFill="1" applyBorder="1" applyAlignment="1">
      <alignment vertical="top"/>
    </xf>
    <xf numFmtId="0" fontId="32" fillId="0" borderId="6" xfId="24" applyFont="1" applyFill="1" applyBorder="1" applyAlignment="1">
      <alignment vertical="top"/>
    </xf>
    <xf numFmtId="0" fontId="32" fillId="0" borderId="17" xfId="24" applyFont="1" applyFill="1" applyBorder="1" applyAlignment="1">
      <alignment vertical="top"/>
    </xf>
    <xf numFmtId="0" fontId="39" fillId="0" borderId="0" xfId="24" applyFont="1" applyBorder="1" applyAlignment="1">
      <alignment horizontal="center" vertical="center"/>
    </xf>
    <xf numFmtId="0" fontId="40" fillId="0" borderId="0" xfId="24" applyFont="1" applyBorder="1" applyAlignment="1">
      <alignment horizontal="center" vertical="center"/>
    </xf>
    <xf numFmtId="0" fontId="15" fillId="0" borderId="0" xfId="24" applyFont="1" applyBorder="1" applyAlignment="1">
      <alignment horizontal="center"/>
    </xf>
    <xf numFmtId="0" fontId="32" fillId="0" borderId="6" xfId="24" applyFont="1" applyBorder="1" applyAlignment="1">
      <alignment vertical="center"/>
    </xf>
    <xf numFmtId="0" fontId="15" fillId="0" borderId="5" xfId="24" applyFont="1" applyBorder="1" applyAlignment="1">
      <alignment vertical="center"/>
    </xf>
    <xf numFmtId="0" fontId="41" fillId="0" borderId="13" xfId="24" applyFont="1" applyBorder="1" applyAlignment="1" applyProtection="1">
      <alignment vertical="top" wrapText="1"/>
      <protection locked="0"/>
    </xf>
    <xf numFmtId="0" fontId="41" fillId="0" borderId="0" xfId="24" applyFont="1" applyBorder="1" applyAlignment="1" applyProtection="1">
      <alignment vertical="top" wrapText="1"/>
      <protection locked="0"/>
    </xf>
    <xf numFmtId="0" fontId="41" fillId="0" borderId="16" xfId="24" applyFont="1" applyBorder="1" applyAlignment="1" applyProtection="1">
      <alignment vertical="top" wrapText="1"/>
      <protection locked="0"/>
    </xf>
    <xf numFmtId="0" fontId="32" fillId="0" borderId="13" xfId="24" applyFont="1" applyBorder="1" applyAlignment="1" applyProtection="1">
      <alignment vertical="top" wrapText="1"/>
      <protection locked="0"/>
    </xf>
    <xf numFmtId="0" fontId="32" fillId="0" borderId="0" xfId="24" applyFont="1" applyBorder="1" applyAlignment="1" applyProtection="1">
      <alignment vertical="top" wrapText="1"/>
      <protection locked="0"/>
    </xf>
    <xf numFmtId="0" fontId="32" fillId="0" borderId="16" xfId="24" applyFont="1" applyBorder="1" applyAlignment="1" applyProtection="1">
      <alignment vertical="top" wrapText="1"/>
      <protection locked="0"/>
    </xf>
    <xf numFmtId="0" fontId="32" fillId="0" borderId="10" xfId="24" applyFont="1" applyBorder="1" applyAlignment="1" applyProtection="1">
      <alignment vertical="top" wrapText="1"/>
      <protection locked="0"/>
    </xf>
    <xf numFmtId="0" fontId="32" fillId="0" borderId="6" xfId="24" applyFont="1" applyBorder="1" applyAlignment="1" applyProtection="1">
      <alignment vertical="top" wrapText="1"/>
      <protection locked="0"/>
    </xf>
    <xf numFmtId="0" fontId="32" fillId="0" borderId="17" xfId="24" applyFont="1" applyBorder="1" applyAlignment="1" applyProtection="1">
      <alignment vertical="top" wrapText="1"/>
      <protection locked="0"/>
    </xf>
    <xf numFmtId="0" fontId="32" fillId="0" borderId="12" xfId="24" applyFont="1" applyBorder="1" applyAlignment="1">
      <alignment vertical="top" wrapText="1"/>
    </xf>
    <xf numFmtId="0" fontId="32" fillId="0" borderId="5" xfId="24" applyFont="1" applyBorder="1" applyAlignment="1">
      <alignment vertical="top" wrapText="1"/>
    </xf>
    <xf numFmtId="0" fontId="32" fillId="0" borderId="15" xfId="24" applyFont="1" applyBorder="1" applyAlignment="1">
      <alignment vertical="top" wrapText="1"/>
    </xf>
    <xf numFmtId="0" fontId="32" fillId="0" borderId="13" xfId="24" applyFont="1" applyBorder="1" applyAlignment="1">
      <alignment vertical="top" wrapText="1"/>
    </xf>
    <xf numFmtId="0" fontId="32" fillId="0" borderId="0" xfId="24" applyFont="1" applyBorder="1" applyAlignment="1">
      <alignment vertical="top" wrapText="1"/>
    </xf>
    <xf numFmtId="0" fontId="32" fillId="0" borderId="16" xfId="24" applyFont="1" applyBorder="1" applyAlignment="1">
      <alignment vertical="top" wrapText="1"/>
    </xf>
    <xf numFmtId="0" fontId="32" fillId="0" borderId="72" xfId="24" applyFont="1" applyBorder="1" applyAlignment="1" applyProtection="1">
      <alignment vertical="center"/>
      <protection locked="0"/>
    </xf>
    <xf numFmtId="0" fontId="32" fillId="0" borderId="73" xfId="24" applyFont="1" applyBorder="1" applyAlignment="1" applyProtection="1">
      <alignment vertical="center"/>
      <protection locked="0"/>
    </xf>
    <xf numFmtId="0" fontId="32" fillId="0" borderId="74" xfId="24" applyFont="1" applyBorder="1" applyAlignment="1" applyProtection="1">
      <alignment vertical="center"/>
      <protection locked="0"/>
    </xf>
    <xf numFmtId="0" fontId="32" fillId="0" borderId="1" xfId="24" applyFont="1" applyBorder="1" applyAlignment="1" applyProtection="1">
      <alignment horizontal="left" vertical="center"/>
      <protection locked="0"/>
    </xf>
    <xf numFmtId="0" fontId="32" fillId="0" borderId="4" xfId="24" applyFont="1" applyBorder="1" applyAlignment="1" applyProtection="1">
      <alignment horizontal="left" vertical="center"/>
      <protection locked="0"/>
    </xf>
    <xf numFmtId="0" fontId="32" fillId="0" borderId="14" xfId="24" applyFont="1" applyBorder="1" applyAlignment="1" applyProtection="1">
      <alignment horizontal="left" vertical="center"/>
      <protection locked="0"/>
    </xf>
    <xf numFmtId="0" fontId="32" fillId="0" borderId="12" xfId="24" applyFont="1" applyBorder="1" applyAlignment="1" applyProtection="1">
      <alignment vertical="top" wrapText="1"/>
      <protection locked="0"/>
    </xf>
    <xf numFmtId="0" fontId="32" fillId="0" borderId="5" xfId="24" applyFont="1" applyBorder="1" applyAlignment="1" applyProtection="1">
      <alignment vertical="top" wrapText="1"/>
      <protection locked="0"/>
    </xf>
    <xf numFmtId="0" fontId="32" fillId="0" borderId="15" xfId="24" applyFont="1" applyBorder="1" applyAlignment="1" applyProtection="1">
      <alignment vertical="top" wrapText="1"/>
      <protection locked="0"/>
    </xf>
    <xf numFmtId="0" fontId="32" fillId="0" borderId="13" xfId="24" applyFont="1" applyBorder="1" applyAlignment="1">
      <alignment horizontal="left" vertical="top" wrapText="1"/>
    </xf>
    <xf numFmtId="0" fontId="32" fillId="0" borderId="0" xfId="24" applyFont="1" applyBorder="1" applyAlignment="1">
      <alignment horizontal="left" vertical="top" wrapText="1"/>
    </xf>
    <xf numFmtId="0" fontId="32" fillId="0" borderId="16" xfId="24" applyFont="1" applyBorder="1" applyAlignment="1">
      <alignment horizontal="left" vertical="top" wrapText="1"/>
    </xf>
    <xf numFmtId="0" fontId="32" fillId="0" borderId="10" xfId="24" applyFont="1" applyBorder="1" applyAlignment="1">
      <alignment horizontal="left" vertical="top" wrapText="1"/>
    </xf>
    <xf numFmtId="0" fontId="32" fillId="0" borderId="6" xfId="24" applyFont="1" applyBorder="1" applyAlignment="1">
      <alignment horizontal="left" vertical="top" wrapText="1"/>
    </xf>
    <xf numFmtId="0" fontId="32" fillId="0" borderId="17" xfId="24" applyFont="1" applyBorder="1" applyAlignment="1">
      <alignment horizontal="left" vertical="top" wrapText="1"/>
    </xf>
    <xf numFmtId="0" fontId="15" fillId="0" borderId="11" xfId="24" applyFont="1" applyBorder="1" applyAlignment="1">
      <alignment horizontal="left" vertical="center"/>
    </xf>
    <xf numFmtId="0" fontId="15" fillId="0" borderId="4" xfId="24" applyFont="1" applyBorder="1" applyAlignment="1">
      <alignment horizontal="left" vertical="center"/>
    </xf>
    <xf numFmtId="0" fontId="15" fillId="0" borderId="14" xfId="24" applyFont="1" applyBorder="1" applyAlignment="1">
      <alignment horizontal="left" vertical="center"/>
    </xf>
    <xf numFmtId="0" fontId="46" fillId="0" borderId="13" xfId="24" applyFont="1" applyBorder="1" applyAlignment="1">
      <alignment horizontal="center" vertical="top" wrapText="1"/>
    </xf>
    <xf numFmtId="0" fontId="46" fillId="0" borderId="0" xfId="24" applyFont="1" applyBorder="1" applyAlignment="1">
      <alignment horizontal="center" vertical="top" wrapText="1"/>
    </xf>
    <xf numFmtId="0" fontId="46" fillId="0" borderId="16" xfId="24" applyFont="1" applyBorder="1" applyAlignment="1">
      <alignment horizontal="center" vertical="top" wrapText="1"/>
    </xf>
    <xf numFmtId="0" fontId="46" fillId="0" borderId="10" xfId="24" applyFont="1" applyBorder="1" applyAlignment="1">
      <alignment horizontal="center" vertical="top" wrapText="1"/>
    </xf>
    <xf numFmtId="0" fontId="46" fillId="0" borderId="6" xfId="24" applyFont="1" applyBorder="1" applyAlignment="1">
      <alignment horizontal="center" vertical="top" wrapText="1"/>
    </xf>
    <xf numFmtId="0" fontId="46" fillId="0" borderId="17" xfId="24" applyFont="1" applyBorder="1" applyAlignment="1">
      <alignment horizontal="center" vertical="top" wrapText="1"/>
    </xf>
    <xf numFmtId="0" fontId="47" fillId="0" borderId="12" xfId="24" applyFont="1" applyBorder="1" applyAlignment="1">
      <alignment horizontal="left" vertical="top" wrapText="1"/>
    </xf>
    <xf numFmtId="0" fontId="47" fillId="0" borderId="5" xfId="24" applyFont="1" applyBorder="1" applyAlignment="1">
      <alignment horizontal="left" vertical="top" wrapText="1"/>
    </xf>
    <xf numFmtId="0" fontId="47" fillId="0" borderId="15" xfId="24" applyFont="1" applyBorder="1" applyAlignment="1">
      <alignment horizontal="left" vertical="top" wrapText="1"/>
    </xf>
    <xf numFmtId="0" fontId="16" fillId="0" borderId="19" xfId="24" applyFont="1" applyFill="1" applyBorder="1" applyAlignment="1">
      <alignment vertical="center"/>
    </xf>
    <xf numFmtId="0" fontId="16" fillId="0" borderId="0" xfId="24" applyFont="1" applyFill="1" applyBorder="1" applyAlignment="1">
      <alignment vertical="center"/>
    </xf>
    <xf numFmtId="0" fontId="16" fillId="0" borderId="16" xfId="24" applyFont="1" applyFill="1" applyBorder="1" applyAlignment="1">
      <alignment vertical="center"/>
    </xf>
    <xf numFmtId="0" fontId="16" fillId="0" borderId="4" xfId="24" applyFont="1" applyBorder="1" applyAlignment="1">
      <alignment vertical="center"/>
    </xf>
    <xf numFmtId="0" fontId="16" fillId="0" borderId="14" xfId="24" applyFont="1" applyBorder="1" applyAlignment="1">
      <alignment vertical="center"/>
    </xf>
    <xf numFmtId="0" fontId="15" fillId="0" borderId="4" xfId="24" applyFont="1" applyBorder="1" applyAlignment="1">
      <alignment vertical="center"/>
    </xf>
    <xf numFmtId="0" fontId="32" fillId="0" borderId="4" xfId="24" applyFont="1" applyBorder="1" applyAlignment="1">
      <alignment vertical="center"/>
    </xf>
    <xf numFmtId="0" fontId="5" fillId="0" borderId="68" xfId="4" applyFont="1" applyFill="1" applyBorder="1" applyAlignment="1">
      <alignment vertical="center" shrinkToFit="1"/>
    </xf>
    <xf numFmtId="0" fontId="5" fillId="0" borderId="69" xfId="4" applyFont="1" applyFill="1" applyBorder="1" applyAlignment="1">
      <alignment vertical="center" shrinkToFit="1"/>
    </xf>
    <xf numFmtId="0" fontId="5" fillId="0" borderId="88" xfId="4" applyFont="1" applyFill="1" applyBorder="1" applyAlignment="1">
      <alignment vertical="center" shrinkToFit="1"/>
    </xf>
    <xf numFmtId="0" fontId="5" fillId="0" borderId="89" xfId="4" applyFont="1" applyFill="1" applyBorder="1" applyAlignment="1">
      <alignment horizontal="center" vertical="center"/>
    </xf>
    <xf numFmtId="0" fontId="5" fillId="0" borderId="69" xfId="4" applyFont="1" applyFill="1" applyBorder="1" applyAlignment="1">
      <alignment horizontal="center" vertical="center"/>
    </xf>
    <xf numFmtId="0" fontId="5" fillId="0" borderId="101" xfId="4" applyFont="1" applyFill="1" applyBorder="1" applyAlignment="1">
      <alignment horizontal="center" vertical="center"/>
    </xf>
    <xf numFmtId="0" fontId="9" fillId="0" borderId="1" xfId="24" applyFont="1" applyFill="1" applyBorder="1" applyAlignment="1">
      <alignment horizontal="center" vertical="center" wrapText="1" shrinkToFit="1"/>
    </xf>
    <xf numFmtId="0" fontId="9" fillId="0" borderId="14" xfId="24" applyFont="1" applyFill="1" applyBorder="1" applyAlignment="1">
      <alignment horizontal="center" vertical="center" shrinkToFit="1"/>
    </xf>
    <xf numFmtId="0" fontId="32" fillId="0" borderId="11" xfId="24" applyFont="1" applyFill="1" applyBorder="1" applyAlignment="1">
      <alignment horizontal="left" vertical="center" wrapText="1"/>
    </xf>
    <xf numFmtId="0" fontId="32" fillId="0" borderId="4" xfId="24" applyFont="1" applyFill="1" applyBorder="1" applyAlignment="1">
      <alignment horizontal="left" vertical="center" wrapText="1"/>
    </xf>
    <xf numFmtId="0" fontId="32" fillId="0" borderId="14" xfId="24" applyFont="1" applyFill="1" applyBorder="1" applyAlignment="1">
      <alignment horizontal="left" vertical="center" wrapText="1"/>
    </xf>
    <xf numFmtId="55" fontId="32" fillId="0" borderId="21" xfId="24" applyNumberFormat="1" applyFont="1" applyFill="1" applyBorder="1" applyAlignment="1">
      <alignment horizontal="center" vertical="center" wrapText="1"/>
    </xf>
    <xf numFmtId="55" fontId="32" fillId="0" borderId="22" xfId="24" applyNumberFormat="1" applyFont="1" applyFill="1" applyBorder="1" applyAlignment="1">
      <alignment horizontal="center" vertical="center" wrapText="1"/>
    </xf>
    <xf numFmtId="55" fontId="32" fillId="0" borderId="18" xfId="24" applyNumberFormat="1" applyFont="1" applyFill="1" applyBorder="1" applyAlignment="1">
      <alignment horizontal="center" vertical="center" wrapText="1"/>
    </xf>
    <xf numFmtId="55" fontId="32" fillId="0" borderId="23" xfId="24" applyNumberFormat="1" applyFont="1" applyFill="1" applyBorder="1" applyAlignment="1">
      <alignment horizontal="center" vertical="center" wrapText="1"/>
    </xf>
    <xf numFmtId="0" fontId="32" fillId="0" borderId="23" xfId="24" applyFont="1" applyFill="1" applyBorder="1" applyAlignment="1">
      <alignment vertical="top" wrapText="1"/>
    </xf>
    <xf numFmtId="0" fontId="32" fillId="0" borderId="23" xfId="24" applyFont="1" applyFill="1" applyBorder="1" applyAlignment="1">
      <alignment horizontal="center" vertical="center"/>
    </xf>
    <xf numFmtId="0" fontId="32" fillId="0" borderId="29" xfId="24" applyFont="1" applyFill="1" applyBorder="1" applyAlignment="1">
      <alignment horizontal="center" vertical="center"/>
    </xf>
    <xf numFmtId="0" fontId="15" fillId="0" borderId="12" xfId="24" applyFont="1" applyFill="1" applyBorder="1" applyAlignment="1">
      <alignment horizontal="left" vertical="center"/>
    </xf>
    <xf numFmtId="0" fontId="15" fillId="0" borderId="5" xfId="24" applyFont="1" applyFill="1" applyBorder="1" applyAlignment="1">
      <alignment horizontal="left" vertical="center"/>
    </xf>
    <xf numFmtId="0" fontId="15" fillId="0" borderId="15" xfId="24" applyFont="1" applyFill="1" applyBorder="1" applyAlignment="1">
      <alignment horizontal="left" vertical="center"/>
    </xf>
    <xf numFmtId="38" fontId="17" fillId="0" borderId="31" xfId="20" applyFont="1" applyFill="1" applyBorder="1" applyAlignment="1" applyProtection="1">
      <alignment horizontal="center" vertical="center"/>
    </xf>
    <xf numFmtId="38" fontId="17" fillId="0" borderId="32" xfId="20" applyFont="1" applyFill="1" applyBorder="1" applyAlignment="1" applyProtection="1">
      <alignment horizontal="center" vertical="center"/>
    </xf>
    <xf numFmtId="38" fontId="17" fillId="0" borderId="35" xfId="20" applyFont="1" applyFill="1" applyBorder="1" applyAlignment="1" applyProtection="1">
      <alignment horizontal="center" vertical="center"/>
    </xf>
    <xf numFmtId="38" fontId="17" fillId="4" borderId="22" xfId="20" applyFont="1" applyFill="1" applyBorder="1" applyAlignment="1" applyProtection="1">
      <alignment horizontal="center" vertical="center"/>
    </xf>
    <xf numFmtId="38" fontId="17" fillId="0" borderId="23" xfId="20" applyFont="1" applyFill="1" applyBorder="1" applyAlignment="1" applyProtection="1">
      <alignment horizontal="center" vertical="center" wrapText="1" shrinkToFit="1"/>
    </xf>
    <xf numFmtId="38" fontId="17" fillId="0" borderId="24" xfId="20" applyFont="1" applyFill="1" applyBorder="1" applyAlignment="1" applyProtection="1">
      <alignment horizontal="center" vertical="center" wrapText="1" shrinkToFit="1"/>
    </xf>
    <xf numFmtId="38" fontId="17" fillId="0" borderId="27" xfId="20" applyFont="1" applyFill="1" applyBorder="1" applyAlignment="1" applyProtection="1">
      <alignment horizontal="center" vertical="center" wrapText="1" shrinkToFit="1"/>
    </xf>
    <xf numFmtId="38" fontId="17" fillId="0" borderId="1"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17" fillId="0" borderId="2" xfId="20" applyFont="1" applyFill="1" applyBorder="1" applyAlignment="1" applyProtection="1">
      <alignment horizontal="center" vertical="center" shrinkToFit="1"/>
    </xf>
    <xf numFmtId="38" fontId="17" fillId="0" borderId="8" xfId="20" applyFont="1" applyFill="1" applyBorder="1" applyAlignment="1" applyProtection="1">
      <alignment horizontal="center" vertical="center" shrinkToFit="1"/>
    </xf>
    <xf numFmtId="38" fontId="17" fillId="0" borderId="4" xfId="20" applyFont="1" applyFill="1" applyBorder="1" applyAlignment="1" applyProtection="1">
      <alignment horizontal="center" vertical="center"/>
    </xf>
    <xf numFmtId="38" fontId="17" fillId="0" borderId="3" xfId="20" applyFont="1" applyFill="1" applyBorder="1" applyAlignment="1" applyProtection="1">
      <alignment horizontal="center" vertical="center"/>
    </xf>
    <xf numFmtId="38" fontId="17" fillId="0" borderId="6" xfId="20" applyFont="1" applyFill="1" applyBorder="1" applyAlignment="1" applyProtection="1">
      <alignment horizontal="center" vertical="center"/>
    </xf>
    <xf numFmtId="38" fontId="17" fillId="0" borderId="9" xfId="20" applyFont="1" applyFill="1" applyBorder="1" applyAlignment="1" applyProtection="1">
      <alignment horizontal="center" vertical="center"/>
    </xf>
    <xf numFmtId="38" fontId="17" fillId="0" borderId="68" xfId="20" applyFont="1" applyFill="1" applyBorder="1" applyAlignment="1" applyProtection="1">
      <alignment horizontal="center" vertical="center"/>
    </xf>
    <xf numFmtId="38" fontId="17" fillId="0" borderId="69" xfId="20" applyFont="1" applyFill="1" applyBorder="1" applyAlignment="1" applyProtection="1">
      <alignment horizontal="center" vertical="center"/>
    </xf>
    <xf numFmtId="38" fontId="17" fillId="0" borderId="88" xfId="20" applyFont="1" applyFill="1" applyBorder="1" applyAlignment="1" applyProtection="1">
      <alignment horizontal="center" vertical="center"/>
    </xf>
    <xf numFmtId="38" fontId="17" fillId="0" borderId="2" xfId="20" applyFont="1" applyFill="1" applyBorder="1" applyAlignment="1" applyProtection="1">
      <alignment horizontal="center" vertical="center"/>
    </xf>
    <xf numFmtId="38" fontId="17" fillId="0" borderId="5" xfId="20" applyFont="1" applyFill="1" applyBorder="1" applyAlignment="1" applyProtection="1">
      <alignment horizontal="center" vertical="center"/>
    </xf>
    <xf numFmtId="38" fontId="17" fillId="0" borderId="8"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19"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60" xfId="20" applyFont="1" applyFill="1" applyBorder="1" applyAlignment="1" applyProtection="1">
      <alignment horizontal="center" vertical="center"/>
    </xf>
    <xf numFmtId="38" fontId="17" fillId="0" borderId="62" xfId="20" applyFont="1" applyFill="1" applyBorder="1" applyAlignment="1" applyProtection="1">
      <alignment horizontal="center" vertical="center"/>
    </xf>
    <xf numFmtId="38" fontId="17" fillId="0" borderId="56" xfId="20" applyFont="1" applyFill="1" applyBorder="1" applyAlignment="1" applyProtection="1">
      <alignment horizontal="center" vertical="center"/>
    </xf>
    <xf numFmtId="38" fontId="17" fillId="0" borderId="58" xfId="20" applyFont="1" applyFill="1" applyBorder="1" applyAlignment="1" applyProtection="1">
      <alignment horizontal="center" vertical="center"/>
    </xf>
    <xf numFmtId="38" fontId="17" fillId="0" borderId="53" xfId="20" applyFont="1" applyFill="1" applyBorder="1" applyAlignment="1" applyProtection="1">
      <alignment horizontal="center" vertical="center"/>
    </xf>
    <xf numFmtId="38" fontId="17" fillId="0" borderId="54" xfId="20" applyFont="1" applyFill="1" applyBorder="1" applyAlignment="1" applyProtection="1">
      <alignment horizontal="center" vertical="center"/>
    </xf>
    <xf numFmtId="0" fontId="19" fillId="0" borderId="24" xfId="19" applyFont="1" applyBorder="1" applyAlignment="1" applyProtection="1">
      <alignment horizontal="center" vertical="center" wrapText="1" shrinkToFit="1"/>
    </xf>
    <xf numFmtId="0" fontId="19" fillId="0" borderId="27" xfId="19" applyFont="1" applyBorder="1" applyAlignment="1" applyProtection="1">
      <alignment horizontal="center" vertical="center" wrapText="1" shrinkToFit="1"/>
    </xf>
    <xf numFmtId="0" fontId="19" fillId="0" borderId="23" xfId="19" applyFont="1" applyBorder="1" applyAlignment="1" applyProtection="1">
      <alignment horizontal="center" vertical="center" wrapText="1" shrinkToFit="1"/>
    </xf>
    <xf numFmtId="0" fontId="0" fillId="4" borderId="22" xfId="0" applyFill="1" applyBorder="1" applyAlignment="1">
      <alignment horizontal="center" vertical="center" shrinkToFit="1"/>
    </xf>
    <xf numFmtId="0" fontId="0" fillId="0" borderId="22" xfId="0" applyBorder="1" applyAlignment="1">
      <alignment horizontal="center" vertical="center" shrinkToFit="1"/>
    </xf>
    <xf numFmtId="38" fontId="17" fillId="4" borderId="23" xfId="20" applyFont="1" applyFill="1" applyBorder="1" applyAlignment="1" applyProtection="1">
      <alignment horizontal="center" vertical="center" textRotation="255" wrapText="1"/>
    </xf>
    <xf numFmtId="38" fontId="17" fillId="4" borderId="24" xfId="20" applyFont="1" applyFill="1" applyBorder="1" applyAlignment="1" applyProtection="1">
      <alignment horizontal="center" vertical="center" textRotation="255" wrapText="1"/>
    </xf>
    <xf numFmtId="38" fontId="17" fillId="4" borderId="87" xfId="20" applyFont="1" applyFill="1" applyBorder="1" applyAlignment="1" applyProtection="1">
      <alignment horizontal="center" vertical="center" textRotation="255" wrapText="1"/>
    </xf>
    <xf numFmtId="38" fontId="17" fillId="4" borderId="23" xfId="20" applyFont="1" applyFill="1" applyBorder="1" applyAlignment="1" applyProtection="1">
      <alignment horizontal="center" vertical="center" textRotation="255"/>
    </xf>
    <xf numFmtId="38" fontId="17" fillId="4" borderId="24" xfId="20" applyFont="1" applyFill="1" applyBorder="1" applyAlignment="1" applyProtection="1">
      <alignment horizontal="center" vertical="center" textRotation="255"/>
    </xf>
    <xf numFmtId="38" fontId="17" fillId="4" borderId="3" xfId="20" applyFont="1" applyFill="1" applyBorder="1" applyAlignment="1" applyProtection="1">
      <alignment horizontal="center" vertical="center" textRotation="255"/>
    </xf>
    <xf numFmtId="38" fontId="17" fillId="0" borderId="30" xfId="20" applyFont="1" applyFill="1" applyBorder="1" applyAlignment="1" applyProtection="1">
      <alignment horizontal="center" vertical="center"/>
    </xf>
    <xf numFmtId="38" fontId="17" fillId="0" borderId="34" xfId="20" applyFont="1" applyFill="1" applyBorder="1" applyAlignment="1" applyProtection="1">
      <alignment horizontal="center" vertical="center"/>
    </xf>
    <xf numFmtId="0" fontId="19" fillId="0" borderId="68" xfId="19" applyFont="1" applyBorder="1" applyAlignment="1" applyProtection="1">
      <alignment horizontal="center" vertical="center"/>
    </xf>
    <xf numFmtId="0" fontId="19" fillId="0" borderId="69" xfId="19" applyFont="1" applyBorder="1" applyAlignment="1" applyProtection="1">
      <alignment horizontal="center" vertical="center"/>
    </xf>
    <xf numFmtId="0" fontId="19" fillId="0" borderId="88" xfId="19" applyFont="1" applyBorder="1" applyAlignment="1" applyProtection="1">
      <alignment horizontal="center" vertical="center"/>
    </xf>
    <xf numFmtId="179" fontId="19" fillId="4" borderId="22" xfId="19" applyNumberFormat="1" applyFont="1" applyFill="1" applyBorder="1" applyAlignment="1" applyProtection="1">
      <alignment horizontal="center" vertical="center" wrapText="1"/>
    </xf>
    <xf numFmtId="0" fontId="19" fillId="4" borderId="22" xfId="19" applyFont="1" applyFill="1" applyBorder="1" applyAlignment="1" applyProtection="1">
      <alignment horizontal="center" vertical="center"/>
    </xf>
    <xf numFmtId="38" fontId="17" fillId="4" borderId="22" xfId="20" applyFont="1" applyFill="1" applyBorder="1" applyAlignment="1" applyProtection="1">
      <alignment horizontal="center" vertical="center" wrapText="1"/>
    </xf>
    <xf numFmtId="49" fontId="16" fillId="4" borderId="23" xfId="20" applyNumberFormat="1" applyFont="1" applyFill="1" applyBorder="1" applyAlignment="1" applyProtection="1">
      <alignment horizontal="center" vertical="center"/>
    </xf>
    <xf numFmtId="49" fontId="16" fillId="4" borderId="24" xfId="20" applyNumberFormat="1" applyFont="1" applyFill="1" applyBorder="1" applyAlignment="1" applyProtection="1">
      <alignment horizontal="center" vertical="center"/>
    </xf>
    <xf numFmtId="49" fontId="16" fillId="4" borderId="27" xfId="20" applyNumberFormat="1" applyFont="1" applyFill="1" applyBorder="1" applyAlignment="1" applyProtection="1">
      <alignment horizontal="center" vertical="center"/>
    </xf>
    <xf numFmtId="0" fontId="19" fillId="0" borderId="27"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0" borderId="23" xfId="19" applyFont="1" applyBorder="1" applyAlignment="1" applyProtection="1">
      <alignment horizontal="center" vertical="center"/>
    </xf>
    <xf numFmtId="0" fontId="19" fillId="0" borderId="56" xfId="19" applyFont="1" applyBorder="1" applyAlignment="1" applyProtection="1">
      <alignment horizontal="center" vertical="center"/>
    </xf>
    <xf numFmtId="0" fontId="19" fillId="0" borderId="58" xfId="19" applyFont="1" applyBorder="1" applyAlignment="1" applyProtection="1">
      <alignment horizontal="center" vertical="center"/>
    </xf>
    <xf numFmtId="0" fontId="19" fillId="0" borderId="60" xfId="19" applyFont="1" applyBorder="1" applyAlignment="1" applyProtection="1">
      <alignment horizontal="center" vertical="center"/>
    </xf>
    <xf numFmtId="0" fontId="19" fillId="0" borderId="62" xfId="19" applyFont="1" applyBorder="1" applyAlignment="1" applyProtection="1">
      <alignment horizontal="center" vertical="center"/>
    </xf>
    <xf numFmtId="0" fontId="19" fillId="0" borderId="23" xfId="19" applyFont="1" applyBorder="1" applyAlignment="1" applyProtection="1">
      <alignment vertical="center" textRotation="255"/>
    </xf>
    <xf numFmtId="0" fontId="19" fillId="0" borderId="24" xfId="19" applyFont="1" applyBorder="1" applyAlignment="1" applyProtection="1">
      <alignment vertical="center" textRotation="255"/>
    </xf>
    <xf numFmtId="0" fontId="19" fillId="0" borderId="53" xfId="19" applyFont="1" applyBorder="1" applyAlignment="1" applyProtection="1">
      <alignment horizontal="center" vertical="center"/>
    </xf>
    <xf numFmtId="0" fontId="19" fillId="0" borderId="54" xfId="19" applyFont="1" applyBorder="1" applyAlignment="1" applyProtection="1">
      <alignment horizontal="center" vertical="center"/>
    </xf>
    <xf numFmtId="0" fontId="19" fillId="0" borderId="33" xfId="19" applyFont="1" applyBorder="1" applyAlignment="1" applyProtection="1">
      <alignment horizontal="center" vertical="center"/>
    </xf>
    <xf numFmtId="0" fontId="20" fillId="0" borderId="23" xfId="19" applyFont="1" applyBorder="1" applyAlignment="1" applyProtection="1">
      <alignment horizontal="center" vertical="center" wrapText="1"/>
    </xf>
    <xf numFmtId="0" fontId="20" fillId="0" borderId="23" xfId="19" applyFont="1" applyBorder="1" applyAlignment="1" applyProtection="1">
      <alignment horizontal="center" vertical="center"/>
    </xf>
    <xf numFmtId="0" fontId="19" fillId="0" borderId="103" xfId="19" applyFont="1" applyBorder="1" applyAlignment="1" applyProtection="1">
      <alignment horizontal="center" vertical="center"/>
    </xf>
    <xf numFmtId="0" fontId="19" fillId="0" borderId="100" xfId="19" applyFont="1" applyBorder="1" applyAlignment="1" applyProtection="1">
      <alignment horizontal="center" vertical="center"/>
    </xf>
    <xf numFmtId="0" fontId="19" fillId="0" borderId="27" xfId="19" applyFont="1" applyBorder="1" applyAlignment="1" applyProtection="1">
      <alignment horizontal="center" vertical="center" wrapText="1"/>
    </xf>
    <xf numFmtId="0" fontId="19" fillId="0" borderId="22" xfId="19" applyFont="1" applyBorder="1" applyAlignment="1" applyProtection="1">
      <alignment horizontal="center" vertical="center"/>
    </xf>
    <xf numFmtId="0" fontId="19" fillId="0" borderId="22" xfId="19" applyFont="1" applyBorder="1" applyAlignment="1" applyProtection="1">
      <alignment horizontal="center" vertical="center" wrapText="1"/>
    </xf>
    <xf numFmtId="0" fontId="19" fillId="0" borderId="23" xfId="19" applyFont="1" applyBorder="1" applyAlignment="1" applyProtection="1">
      <alignment horizontal="center" vertical="center" wrapText="1"/>
    </xf>
    <xf numFmtId="0" fontId="19" fillId="0" borderId="24" xfId="19" applyFont="1" applyBorder="1" applyAlignment="1" applyProtection="1">
      <alignment horizontal="center" vertical="center"/>
    </xf>
    <xf numFmtId="0" fontId="15" fillId="0" borderId="27" xfId="19" applyBorder="1" applyAlignment="1" applyProtection="1">
      <alignment horizontal="center" vertical="center"/>
    </xf>
    <xf numFmtId="0" fontId="19" fillId="4" borderId="23" xfId="19" applyFont="1" applyFill="1" applyBorder="1" applyAlignment="1" applyProtection="1">
      <alignment vertical="center" textRotation="255" wrapText="1"/>
    </xf>
    <xf numFmtId="0" fontId="19" fillId="4" borderId="24" xfId="19" applyFont="1" applyFill="1" applyBorder="1" applyAlignment="1" applyProtection="1">
      <alignment vertical="center" textRotation="255" wrapText="1"/>
    </xf>
    <xf numFmtId="0" fontId="19" fillId="4" borderId="22"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2" xfId="19" applyNumberFormat="1" applyFont="1" applyFill="1" applyBorder="1" applyAlignment="1" applyProtection="1">
      <alignment horizontal="center" vertical="center"/>
    </xf>
    <xf numFmtId="3" fontId="19" fillId="0" borderId="5" xfId="19" applyNumberFormat="1" applyFont="1" applyFill="1" applyBorder="1" applyAlignment="1" applyProtection="1">
      <alignment horizontal="center" vertical="center"/>
    </xf>
    <xf numFmtId="3" fontId="19" fillId="0" borderId="8" xfId="19" applyNumberFormat="1" applyFont="1" applyFill="1" applyBorder="1" applyAlignment="1" applyProtection="1">
      <alignment horizontal="center" vertical="center"/>
    </xf>
    <xf numFmtId="3" fontId="19" fillId="0" borderId="53" xfId="19" applyNumberFormat="1" applyFont="1" applyFill="1" applyBorder="1" applyAlignment="1" applyProtection="1">
      <alignment horizontal="center" vertical="center"/>
    </xf>
    <xf numFmtId="3" fontId="19" fillId="0" borderId="47" xfId="19" applyNumberFormat="1" applyFont="1" applyFill="1" applyBorder="1" applyAlignment="1" applyProtection="1">
      <alignment horizontal="center" vertical="center"/>
    </xf>
    <xf numFmtId="3" fontId="19" fillId="0" borderId="54" xfId="19" applyNumberFormat="1" applyFont="1" applyFill="1" applyBorder="1" applyAlignment="1" applyProtection="1">
      <alignment horizontal="center" vertical="center"/>
    </xf>
    <xf numFmtId="3" fontId="19" fillId="0" borderId="56" xfId="19" applyNumberFormat="1" applyFont="1" applyFill="1" applyBorder="1" applyAlignment="1" applyProtection="1">
      <alignment horizontal="center" vertical="center"/>
    </xf>
    <xf numFmtId="3" fontId="19" fillId="0" borderId="57" xfId="19" applyNumberFormat="1" applyFont="1" applyFill="1" applyBorder="1" applyAlignment="1" applyProtection="1">
      <alignment horizontal="center" vertical="center"/>
    </xf>
    <xf numFmtId="3" fontId="19" fillId="0" borderId="58" xfId="19" applyNumberFormat="1" applyFont="1" applyFill="1" applyBorder="1" applyAlignment="1" applyProtection="1">
      <alignment horizontal="center" vertical="center"/>
    </xf>
    <xf numFmtId="38" fontId="19" fillId="0" borderId="56" xfId="19" applyNumberFormat="1" applyFont="1" applyFill="1" applyBorder="1" applyAlignment="1" applyProtection="1">
      <alignment horizontal="center" vertical="center"/>
    </xf>
    <xf numFmtId="38" fontId="19" fillId="0" borderId="57" xfId="19" applyNumberFormat="1" applyFont="1" applyFill="1" applyBorder="1" applyAlignment="1" applyProtection="1">
      <alignment horizontal="center" vertical="center"/>
    </xf>
    <xf numFmtId="38" fontId="19" fillId="0" borderId="58" xfId="19" applyNumberFormat="1" applyFont="1" applyFill="1" applyBorder="1" applyAlignment="1" applyProtection="1">
      <alignment horizontal="center" vertical="center"/>
    </xf>
    <xf numFmtId="3" fontId="19" fillId="0" borderId="60" xfId="19" applyNumberFormat="1" applyFont="1" applyFill="1" applyBorder="1" applyAlignment="1" applyProtection="1">
      <alignment horizontal="center" vertical="center"/>
    </xf>
    <xf numFmtId="3" fontId="19" fillId="0" borderId="61" xfId="19" applyNumberFormat="1" applyFont="1" applyFill="1" applyBorder="1" applyAlignment="1" applyProtection="1">
      <alignment horizontal="center" vertical="center"/>
    </xf>
    <xf numFmtId="3" fontId="19" fillId="0" borderId="62" xfId="19" applyNumberFormat="1" applyFont="1" applyFill="1" applyBorder="1" applyAlignment="1" applyProtection="1">
      <alignment horizontal="center" vertical="center"/>
    </xf>
    <xf numFmtId="3" fontId="19" fillId="0" borderId="89" xfId="19" applyNumberFormat="1" applyFont="1" applyFill="1" applyBorder="1" applyAlignment="1" applyProtection="1">
      <alignment horizontal="center" vertical="center"/>
    </xf>
    <xf numFmtId="3" fontId="19" fillId="0" borderId="69" xfId="19" applyNumberFormat="1" applyFont="1" applyFill="1" applyBorder="1" applyAlignment="1" applyProtection="1">
      <alignment horizontal="center" vertical="center"/>
    </xf>
    <xf numFmtId="3" fontId="19" fillId="0" borderId="88" xfId="19" applyNumberFormat="1" applyFont="1" applyFill="1" applyBorder="1" applyAlignment="1" applyProtection="1">
      <alignment horizontal="center" vertical="center"/>
    </xf>
    <xf numFmtId="180" fontId="27" fillId="0" borderId="5" xfId="19" applyNumberFormat="1" applyFont="1" applyBorder="1" applyAlignment="1" applyProtection="1">
      <alignment horizontal="center" vertical="center" shrinkToFit="1"/>
    </xf>
    <xf numFmtId="3" fontId="19" fillId="0" borderId="3" xfId="19" applyNumberFormat="1" applyFont="1" applyBorder="1" applyAlignment="1" applyProtection="1">
      <alignment horizontal="center" vertical="center"/>
    </xf>
    <xf numFmtId="3" fontId="19" fillId="0" borderId="6" xfId="19" applyNumberFormat="1" applyFont="1" applyBorder="1" applyAlignment="1" applyProtection="1">
      <alignment horizontal="center" vertical="center"/>
    </xf>
    <xf numFmtId="3" fontId="19" fillId="0" borderId="9" xfId="19" applyNumberFormat="1" applyFont="1" applyBorder="1" applyAlignment="1" applyProtection="1">
      <alignment horizontal="center" vertical="center"/>
    </xf>
    <xf numFmtId="0" fontId="19" fillId="4" borderId="23" xfId="19" applyFont="1" applyFill="1" applyBorder="1" applyAlignment="1" applyProtection="1">
      <alignment horizontal="center" vertical="center" textRotation="255" wrapText="1"/>
    </xf>
    <xf numFmtId="0" fontId="19" fillId="4" borderId="24" xfId="19" applyFont="1" applyFill="1" applyBorder="1" applyAlignment="1" applyProtection="1">
      <alignment horizontal="center" vertical="center" textRotation="255" wrapText="1"/>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9" xfId="18" applyFont="1" applyFill="1" applyBorder="1" applyAlignment="1" applyProtection="1">
      <alignment horizontal="center" vertical="center" textRotation="255"/>
    </xf>
    <xf numFmtId="38" fontId="3" fillId="3" borderId="20"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9" xfId="18" applyFont="1" applyFill="1" applyBorder="1" applyAlignment="1" applyProtection="1">
      <alignment horizontal="center" vertical="center" textRotation="255"/>
    </xf>
    <xf numFmtId="38" fontId="3" fillId="2" borderId="20" xfId="18" applyFont="1" applyFill="1" applyBorder="1" applyAlignment="1" applyProtection="1">
      <alignment horizontal="center" vertical="center" textRotation="255"/>
    </xf>
    <xf numFmtId="38" fontId="3" fillId="2" borderId="85" xfId="18" applyFont="1" applyFill="1" applyBorder="1" applyAlignment="1" applyProtection="1">
      <alignment horizontal="center" vertical="center" textRotation="255"/>
    </xf>
    <xf numFmtId="38" fontId="3" fillId="2" borderId="86" xfId="18" applyFont="1" applyFill="1" applyBorder="1" applyAlignment="1" applyProtection="1">
      <alignment horizontal="center" vertical="center" textRotation="255"/>
    </xf>
    <xf numFmtId="38" fontId="12" fillId="4" borderId="22" xfId="3" applyFont="1" applyFill="1" applyBorder="1" applyAlignment="1" applyProtection="1">
      <alignment horizontal="center" vertical="center" wrapText="1"/>
    </xf>
    <xf numFmtId="0" fontId="10" fillId="4" borderId="22"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22" xfId="17" applyNumberFormat="1" applyFont="1" applyFill="1" applyBorder="1" applyAlignment="1">
      <alignment vertical="center" shrinkToFit="1"/>
    </xf>
    <xf numFmtId="0" fontId="5" fillId="0" borderId="22"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65" xfId="3" applyFont="1" applyFill="1" applyBorder="1" applyAlignment="1" applyProtection="1">
      <alignment horizontal="center" vertical="center"/>
    </xf>
    <xf numFmtId="0" fontId="0" fillId="0" borderId="66" xfId="0" applyBorder="1" applyAlignment="1" applyProtection="1">
      <alignment horizontal="center" vertical="center"/>
    </xf>
    <xf numFmtId="38" fontId="7" fillId="0" borderId="78" xfId="3" applyFont="1" applyFill="1" applyBorder="1" applyAlignment="1" applyProtection="1">
      <alignment horizontal="center" vertical="center" shrinkToFit="1"/>
      <protection locked="0"/>
    </xf>
    <xf numFmtId="0" fontId="9" fillId="0" borderId="78" xfId="0" applyFont="1" applyFill="1" applyBorder="1" applyAlignment="1" applyProtection="1">
      <alignment vertical="center" shrinkToFit="1"/>
      <protection locked="0"/>
    </xf>
    <xf numFmtId="179" fontId="3" fillId="0" borderId="53"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54"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1" xfId="3" applyNumberFormat="1" applyFont="1" applyFill="1" applyBorder="1" applyAlignment="1" applyProtection="1">
      <alignment horizontal="left" vertical="center" wrapText="1"/>
    </xf>
    <xf numFmtId="179" fontId="3" fillId="0" borderId="62" xfId="3" applyNumberFormat="1" applyFont="1" applyFill="1" applyBorder="1" applyAlignment="1" applyProtection="1">
      <alignment horizontal="left" vertical="center" wrapText="1"/>
    </xf>
    <xf numFmtId="178" fontId="7" fillId="3" borderId="22" xfId="18" applyNumberFormat="1" applyFont="1" applyFill="1" applyBorder="1" applyAlignment="1" applyProtection="1">
      <alignment vertical="center" shrinkToFit="1"/>
    </xf>
    <xf numFmtId="178" fontId="9" fillId="0" borderId="22" xfId="0" applyNumberFormat="1" applyFont="1" applyBorder="1" applyAlignment="1" applyProtection="1">
      <alignment vertical="center" shrinkToFit="1"/>
    </xf>
    <xf numFmtId="38" fontId="12" fillId="0" borderId="0" xfId="18" applyFont="1" applyFill="1" applyAlignment="1">
      <alignment vertical="center" wrapText="1"/>
    </xf>
    <xf numFmtId="38" fontId="7" fillId="0" borderId="39" xfId="3" applyFont="1" applyFill="1" applyBorder="1" applyAlignment="1" applyProtection="1">
      <alignment horizontal="center" vertical="center" shrinkToFit="1"/>
      <protection locked="0"/>
    </xf>
    <xf numFmtId="0" fontId="9" fillId="0" borderId="39" xfId="0" applyFont="1" applyBorder="1" applyAlignment="1" applyProtection="1">
      <alignment vertical="center" shrinkToFit="1"/>
      <protection locked="0"/>
    </xf>
    <xf numFmtId="49" fontId="24" fillId="0" borderId="22" xfId="0" applyNumberFormat="1" applyFont="1" applyFill="1" applyBorder="1" applyAlignment="1" applyProtection="1">
      <alignment horizontal="center" vertical="center" shrinkToFit="1"/>
      <protection locked="0"/>
    </xf>
    <xf numFmtId="179" fontId="3" fillId="0" borderId="53"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54"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1" xfId="3" applyNumberFormat="1" applyFont="1" applyFill="1" applyBorder="1" applyAlignment="1" applyProtection="1">
      <alignment horizontal="left" vertical="center" wrapText="1"/>
      <protection locked="0"/>
    </xf>
    <xf numFmtId="179" fontId="3" fillId="0" borderId="62" xfId="3" applyNumberFormat="1" applyFont="1" applyFill="1" applyBorder="1" applyAlignment="1" applyProtection="1">
      <alignment horizontal="left" vertical="center" wrapText="1"/>
      <protection locked="0"/>
    </xf>
    <xf numFmtId="49" fontId="24" fillId="0" borderId="23" xfId="0" applyNumberFormat="1" applyFont="1" applyFill="1" applyBorder="1" applyAlignment="1" applyProtection="1">
      <alignment horizontal="center" vertical="center" shrinkToFit="1"/>
      <protection locked="0"/>
    </xf>
    <xf numFmtId="0" fontId="24" fillId="0" borderId="27" xfId="0" applyNumberFormat="1" applyFont="1" applyFill="1" applyBorder="1" applyAlignment="1" applyProtection="1">
      <alignment horizontal="center" vertical="center" shrinkToFit="1"/>
      <protection locked="0"/>
    </xf>
    <xf numFmtId="38" fontId="7" fillId="0" borderId="37" xfId="3" applyFont="1" applyFill="1" applyBorder="1" applyAlignment="1" applyProtection="1">
      <alignment horizontal="center" vertical="center" shrinkToFit="1"/>
      <protection locked="0"/>
    </xf>
    <xf numFmtId="0" fontId="9" fillId="0" borderId="37" xfId="0" applyFont="1" applyFill="1" applyBorder="1" applyAlignment="1" applyProtection="1">
      <alignment vertical="center" shrinkToFit="1"/>
      <protection locked="0"/>
    </xf>
    <xf numFmtId="0" fontId="9" fillId="0" borderId="39" xfId="0" applyFont="1" applyFill="1" applyBorder="1" applyAlignment="1" applyProtection="1">
      <alignment vertical="center" shrinkToFit="1"/>
      <protection locked="0"/>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178" fontId="7" fillId="0" borderId="1" xfId="18" applyNumberFormat="1" applyFont="1" applyFill="1" applyBorder="1" applyAlignment="1" applyProtection="1">
      <alignment vertical="center" shrinkToFit="1"/>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38" xfId="3" applyFont="1" applyFill="1" applyBorder="1" applyAlignment="1" applyProtection="1">
      <alignment horizontal="center" vertical="center" shrinkToFit="1"/>
      <protection locked="0"/>
    </xf>
    <xf numFmtId="0" fontId="9" fillId="0" borderId="38"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7" fillId="0" borderId="22" xfId="18" applyFont="1" applyFill="1" applyBorder="1" applyAlignment="1" applyProtection="1">
      <alignment horizontal="center" vertical="center"/>
    </xf>
    <xf numFmtId="0" fontId="0" fillId="0" borderId="22" xfId="0" applyBorder="1" applyAlignment="1" applyProtection="1">
      <alignment vertical="center"/>
    </xf>
    <xf numFmtId="38" fontId="3" fillId="0" borderId="22" xfId="18" applyFont="1" applyFill="1" applyBorder="1" applyAlignment="1" applyProtection="1">
      <alignment horizontal="center" vertical="center" wrapText="1"/>
    </xf>
    <xf numFmtId="0" fontId="5" fillId="0" borderId="83" xfId="15" applyFont="1" applyBorder="1" applyAlignment="1">
      <alignment horizontal="center" vertical="center"/>
    </xf>
    <xf numFmtId="0" fontId="5" fillId="0" borderId="80" xfId="15" applyFont="1" applyBorder="1" applyAlignment="1">
      <alignment horizontal="center" vertical="center"/>
    </xf>
    <xf numFmtId="0" fontId="5" fillId="0" borderId="36" xfId="15" applyFont="1" applyBorder="1" applyAlignment="1">
      <alignment horizontal="center" vertical="center"/>
    </xf>
    <xf numFmtId="0" fontId="5" fillId="0" borderId="84" xfId="15" applyFont="1" applyBorder="1" applyAlignment="1">
      <alignment horizontal="center" vertical="center"/>
    </xf>
    <xf numFmtId="38" fontId="3" fillId="0" borderId="33" xfId="18" applyFont="1" applyFill="1" applyBorder="1" applyAlignment="1" applyProtection="1">
      <alignment horizontal="center" vertical="center"/>
    </xf>
    <xf numFmtId="0" fontId="0" fillId="0" borderId="33" xfId="0" applyBorder="1" applyAlignment="1" applyProtection="1">
      <alignment vertical="center"/>
    </xf>
    <xf numFmtId="178" fontId="7" fillId="0" borderId="33" xfId="18" applyNumberFormat="1" applyFont="1" applyFill="1" applyBorder="1" applyAlignment="1" applyProtection="1">
      <alignment vertical="center" shrinkToFit="1"/>
    </xf>
    <xf numFmtId="178" fontId="9" fillId="0" borderId="33" xfId="0" applyNumberFormat="1" applyFont="1" applyBorder="1" applyAlignment="1" applyProtection="1">
      <alignment vertical="center" shrinkToFit="1"/>
    </xf>
    <xf numFmtId="38" fontId="7" fillId="0" borderId="22" xfId="18" applyFont="1" applyFill="1" applyBorder="1" applyAlignment="1" applyProtection="1">
      <alignment horizontal="center" vertical="center" wrapText="1"/>
    </xf>
    <xf numFmtId="178" fontId="7" fillId="2" borderId="22" xfId="18" applyNumberFormat="1" applyFont="1" applyFill="1" applyBorder="1" applyAlignment="1" applyProtection="1">
      <alignment vertical="center" shrinkToFit="1"/>
    </xf>
    <xf numFmtId="178" fontId="7" fillId="2" borderId="23" xfId="18" applyNumberFormat="1" applyFont="1" applyFill="1" applyBorder="1" applyAlignment="1" applyProtection="1">
      <alignment horizontal="right" vertical="center" shrinkToFit="1"/>
    </xf>
    <xf numFmtId="178" fontId="9" fillId="0" borderId="23" xfId="0" applyNumberFormat="1" applyFont="1" applyBorder="1" applyAlignment="1" applyProtection="1">
      <alignment vertical="center" shrinkToFit="1"/>
    </xf>
    <xf numFmtId="178" fontId="7" fillId="3" borderId="79" xfId="18" applyNumberFormat="1" applyFont="1" applyFill="1" applyBorder="1" applyAlignment="1" applyProtection="1">
      <alignment vertical="center" shrinkToFit="1"/>
    </xf>
    <xf numFmtId="178" fontId="9" fillId="0" borderId="79"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3" xfId="18" applyFont="1" applyFill="1" applyBorder="1" applyAlignment="1" applyProtection="1">
      <alignment horizontal="center" vertical="center" wrapText="1"/>
    </xf>
    <xf numFmtId="38" fontId="7" fillId="0" borderId="9" xfId="18" applyFont="1" applyFill="1" applyBorder="1" applyAlignment="1" applyProtection="1">
      <alignment horizontal="center" vertical="center" wrapTex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9" fillId="0" borderId="22" xfId="0" applyFont="1" applyBorder="1" applyAlignment="1" applyProtection="1">
      <alignment vertical="center"/>
    </xf>
    <xf numFmtId="0" fontId="30" fillId="0" borderId="1" xfId="15" applyFont="1" applyBorder="1" applyAlignment="1">
      <alignment horizontal="center" vertical="center" wrapText="1"/>
    </xf>
    <xf numFmtId="0" fontId="30" fillId="0" borderId="66" xfId="15" applyFont="1" applyBorder="1" applyAlignment="1">
      <alignment horizontal="center" vertical="center" wrapText="1"/>
    </xf>
    <xf numFmtId="0" fontId="9" fillId="0" borderId="81" xfId="15" applyNumberFormat="1" applyFont="1" applyBorder="1" applyAlignment="1">
      <alignment horizontal="center" vertical="center"/>
    </xf>
    <xf numFmtId="0" fontId="9" fillId="0" borderId="82" xfId="15" applyNumberFormat="1" applyFont="1" applyBorder="1" applyAlignment="1">
      <alignment horizontal="center" vertical="center"/>
    </xf>
    <xf numFmtId="0" fontId="9" fillId="0" borderId="83" xfId="15" applyNumberFormat="1" applyFont="1" applyBorder="1" applyAlignment="1">
      <alignment horizontal="center" vertical="center"/>
    </xf>
    <xf numFmtId="0" fontId="9" fillId="0" borderId="80" xfId="15" applyNumberFormat="1" applyFont="1" applyBorder="1" applyAlignment="1">
      <alignment horizontal="center" vertical="center"/>
    </xf>
    <xf numFmtId="0" fontId="5" fillId="0" borderId="81" xfId="15" applyFont="1" applyBorder="1" applyAlignment="1">
      <alignment horizontal="center" vertical="center"/>
    </xf>
    <xf numFmtId="0" fontId="5" fillId="0" borderId="82" xfId="15" applyFont="1" applyBorder="1" applyAlignment="1">
      <alignment horizontal="center" vertical="center"/>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2">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161925</xdr:colOff>
          <xdr:row>11</xdr:row>
          <xdr:rowOff>0</xdr:rowOff>
        </xdr:to>
        <xdr:sp macro="" textlink="">
          <xdr:nvSpPr>
            <xdr:cNvPr id="134145" name="Option Button 1" hidden="1">
              <a:extLst>
                <a:ext uri="{63B3BB69-23CF-44E3-9099-C40C66FF867C}">
                  <a14:compatExt spid="_x0000_s134145"/>
                </a:ext>
                <a:ext uri="{FF2B5EF4-FFF2-40B4-BE49-F238E27FC236}">
                  <a16:creationId xmlns:a16="http://schemas.microsoft.com/office/drawing/2014/main"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152400</xdr:colOff>
          <xdr:row>11</xdr:row>
          <xdr:rowOff>0</xdr:rowOff>
        </xdr:to>
        <xdr:sp macro="" textlink="">
          <xdr:nvSpPr>
            <xdr:cNvPr id="134146" name="Option Button 2" hidden="1">
              <a:extLst>
                <a:ext uri="{63B3BB69-23CF-44E3-9099-C40C66FF867C}">
                  <a14:compatExt spid="_x0000_s134146"/>
                </a:ext>
                <a:ext uri="{FF2B5EF4-FFF2-40B4-BE49-F238E27FC236}">
                  <a16:creationId xmlns:a16="http://schemas.microsoft.com/office/drawing/2014/main"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twoCellAnchor>
    <xdr:from>
      <xdr:col>38</xdr:col>
      <xdr:colOff>133350</xdr:colOff>
      <xdr:row>14</xdr:row>
      <xdr:rowOff>219075</xdr:rowOff>
    </xdr:from>
    <xdr:to>
      <xdr:col>51</xdr:col>
      <xdr:colOff>38100</xdr:colOff>
      <xdr:row>19</xdr:row>
      <xdr:rowOff>114300</xdr:rowOff>
    </xdr:to>
    <xdr:sp macro="" textlink="">
      <xdr:nvSpPr>
        <xdr:cNvPr id="5" name="正方形/長方形 4">
          <a:extLst>
            <a:ext uri="{FF2B5EF4-FFF2-40B4-BE49-F238E27FC236}">
              <a16:creationId xmlns:a16="http://schemas.microsoft.com/office/drawing/2014/main" id="{39B46CA3-7420-4F02-8787-DE24480B2C7D}"/>
            </a:ext>
          </a:extLst>
        </xdr:cNvPr>
        <xdr:cNvSpPr/>
      </xdr:nvSpPr>
      <xdr:spPr>
        <a:xfrm>
          <a:off x="7391400" y="3552825"/>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各項目の記載量に合せて、適宜行幅・行数を調整してください（列幅・列数の変更は不可）。</a:t>
          </a:r>
          <a:endParaRPr kumimoji="1" lang="en-US" altLang="ja-JP" sz="1100">
            <a:solidFill>
              <a:srgbClr val="0000FF"/>
            </a:solidFill>
          </a:endParaRPr>
        </a:p>
        <a:p>
          <a:pPr algn="l"/>
          <a:r>
            <a:rPr kumimoji="1" lang="en-US" altLang="ja-JP" sz="1100">
              <a:solidFill>
                <a:srgbClr val="0000FF"/>
              </a:solidFill>
            </a:rPr>
            <a:t>※</a:t>
          </a:r>
          <a:r>
            <a:rPr kumimoji="1" lang="ja-JP" altLang="en-US" sz="1100">
              <a:solidFill>
                <a:srgbClr val="0000FF"/>
              </a:solidFill>
            </a:rPr>
            <a:t>文字欠けや過度な余白が生じないようにしてください。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36</xdr:row>
      <xdr:rowOff>59401</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591550" y="8067676"/>
          <a:ext cx="1" cy="28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26</xdr:row>
      <xdr:rowOff>76200</xdr:rowOff>
    </xdr:from>
    <xdr:to>
      <xdr:col>11</xdr:col>
      <xdr:colOff>57150</xdr:colOff>
      <xdr:row>37</xdr:row>
      <xdr:rowOff>0</xdr:rowOff>
    </xdr:to>
    <xdr:sp macro="" textlink="">
      <xdr:nvSpPr>
        <xdr:cNvPr id="2" name="正方形/長方形 1"/>
        <xdr:cNvSpPr/>
      </xdr:nvSpPr>
      <xdr:spPr>
        <a:xfrm>
          <a:off x="7096125" y="6048375"/>
          <a:ext cx="2333625" cy="2476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0</xdr:row>
      <xdr:rowOff>219075</xdr:rowOff>
    </xdr:from>
    <xdr:to>
      <xdr:col>11</xdr:col>
      <xdr:colOff>390525</xdr:colOff>
      <xdr:row>4</xdr:row>
      <xdr:rowOff>28575</xdr:rowOff>
    </xdr:to>
    <xdr:sp macro="" textlink="">
      <xdr:nvSpPr>
        <xdr:cNvPr id="6" name="テキスト ボックス 5">
          <a:extLst>
            <a:ext uri="{FF2B5EF4-FFF2-40B4-BE49-F238E27FC236}">
              <a16:creationId xmlns:a16="http://schemas.microsoft.com/office/drawing/2014/main" id="{00000000-0008-0000-0400-000003000000}"/>
            </a:ext>
          </a:extLst>
        </xdr:cNvPr>
        <xdr:cNvSpPr txBox="1"/>
      </xdr:nvSpPr>
      <xdr:spPr>
        <a:xfrm>
          <a:off x="7219950" y="219075"/>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123825</xdr:colOff>
      <xdr:row>26</xdr:row>
      <xdr:rowOff>95250</xdr:rowOff>
    </xdr:from>
    <xdr:to>
      <xdr:col>14</xdr:col>
      <xdr:colOff>609600</xdr:colOff>
      <xdr:row>30</xdr:row>
      <xdr:rowOff>219075</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9496425" y="606742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85725</xdr:rowOff>
    </xdr:from>
    <xdr:to>
      <xdr:col>31</xdr:col>
      <xdr:colOff>452157</xdr:colOff>
      <xdr:row>6</xdr:row>
      <xdr:rowOff>714375</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8201025" y="895350"/>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152400</xdr:rowOff>
    </xdr:from>
    <xdr:to>
      <xdr:col>31</xdr:col>
      <xdr:colOff>452157</xdr:colOff>
      <xdr:row>4</xdr:row>
      <xdr:rowOff>19050</xdr:rowOff>
    </xdr:to>
    <xdr:sp macro="" textlink="">
      <xdr:nvSpPr>
        <xdr:cNvPr id="6" name="テキスト ボックス 5">
          <a:extLst>
            <a:ext uri="{FF2B5EF4-FFF2-40B4-BE49-F238E27FC236}">
              <a16:creationId xmlns:a16="http://schemas.microsoft.com/office/drawing/2014/main" id="{00000000-0008-0000-0500-000005000000}"/>
            </a:ext>
          </a:extLst>
        </xdr:cNvPr>
        <xdr:cNvSpPr txBox="1"/>
      </xdr:nvSpPr>
      <xdr:spPr>
        <a:xfrm>
          <a:off x="8201025" y="152400"/>
          <a:ext cx="1823757"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114300</xdr:rowOff>
    </xdr:from>
    <xdr:to>
      <xdr:col>31</xdr:col>
      <xdr:colOff>566457</xdr:colOff>
      <xdr:row>13</xdr:row>
      <xdr:rowOff>200025</xdr:rowOff>
    </xdr:to>
    <xdr:sp macro="" textlink="">
      <xdr:nvSpPr>
        <xdr:cNvPr id="7" name="テキスト ボックス 6">
          <a:extLst>
            <a:ext uri="{FF2B5EF4-FFF2-40B4-BE49-F238E27FC236}">
              <a16:creationId xmlns:a16="http://schemas.microsoft.com/office/drawing/2014/main" id="{00000000-0008-0000-0600-000003000000}"/>
            </a:ext>
          </a:extLst>
        </xdr:cNvPr>
        <xdr:cNvSpPr txBox="1"/>
      </xdr:nvSpPr>
      <xdr:spPr>
        <a:xfrm>
          <a:off x="8296275" y="26574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228600</xdr:rowOff>
    </xdr:from>
    <xdr:to>
      <xdr:col>31</xdr:col>
      <xdr:colOff>556932</xdr:colOff>
      <xdr:row>6</xdr:row>
      <xdr:rowOff>714375</xdr:rowOff>
    </xdr:to>
    <xdr:sp macro="" textlink="">
      <xdr:nvSpPr>
        <xdr:cNvPr id="8" name="テキスト ボックス 7">
          <a:extLst>
            <a:ext uri="{FF2B5EF4-FFF2-40B4-BE49-F238E27FC236}">
              <a16:creationId xmlns:a16="http://schemas.microsoft.com/office/drawing/2014/main" id="{00000000-0008-0000-0600-000005000000}"/>
            </a:ext>
          </a:extLst>
        </xdr:cNvPr>
        <xdr:cNvSpPr txBox="1"/>
      </xdr:nvSpPr>
      <xdr:spPr>
        <a:xfrm>
          <a:off x="8286750" y="180975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104775</xdr:colOff>
      <xdr:row>3</xdr:row>
      <xdr:rowOff>0</xdr:rowOff>
    </xdr:from>
    <xdr:to>
      <xdr:col>34</xdr:col>
      <xdr:colOff>495300</xdr:colOff>
      <xdr:row>6</xdr:row>
      <xdr:rowOff>38100</xdr:rowOff>
    </xdr:to>
    <xdr:sp macro="" textlink="">
      <xdr:nvSpPr>
        <xdr:cNvPr id="9" name="テキスト ボックス 8">
          <a:extLst>
            <a:ext uri="{FF2B5EF4-FFF2-40B4-BE49-F238E27FC236}">
              <a16:creationId xmlns:a16="http://schemas.microsoft.com/office/drawing/2014/main" id="{00000000-0008-0000-0600-000006000000}"/>
            </a:ext>
          </a:extLst>
        </xdr:cNvPr>
        <xdr:cNvSpPr txBox="1"/>
      </xdr:nvSpPr>
      <xdr:spPr>
        <a:xfrm>
          <a:off x="8286750" y="581025"/>
          <a:ext cx="38195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152400</xdr:rowOff>
    </xdr:from>
    <xdr:to>
      <xdr:col>4</xdr:col>
      <xdr:colOff>2276475</xdr:colOff>
      <xdr:row>356</xdr:row>
      <xdr:rowOff>276224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70697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228600</xdr:colOff>
      <xdr:row>1</xdr:row>
      <xdr:rowOff>47624</xdr:rowOff>
    </xdr:from>
    <xdr:to>
      <xdr:col>20</xdr:col>
      <xdr:colOff>28574</xdr:colOff>
      <xdr:row>2</xdr:row>
      <xdr:rowOff>400049</xdr:rowOff>
    </xdr:to>
    <xdr:sp macro="" textlink="">
      <xdr:nvSpPr>
        <xdr:cNvPr id="4" name="テキスト ボックス 3">
          <a:extLst>
            <a:ext uri="{FF2B5EF4-FFF2-40B4-BE49-F238E27FC236}">
              <a16:creationId xmlns:a16="http://schemas.microsoft.com/office/drawing/2014/main" id="{00000000-0008-0000-1B00-000003000000}"/>
            </a:ext>
          </a:extLst>
        </xdr:cNvPr>
        <xdr:cNvSpPr txBox="1"/>
      </xdr:nvSpPr>
      <xdr:spPr>
        <a:xfrm>
          <a:off x="10791825" y="219074"/>
          <a:ext cx="19049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24179;&#25104;31&#24180;&#24230;\&#20196;&#21644;2&#24180;&#24230;&#35201;&#26395;&#26360;&#39006;\&#65288;0116&#20462;&#27491;&#65289;&#20196;&#21644;&#65298;&#24180;&#24230;&#25991;&#21270;&#33464;&#34899;&#21109;&#36896;&#25312;&#28857;&#24418;&#25104;&#20107;&#26989;&#23455;&#26045;&#35336;&#3001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
      <sheetName val="計画書②"/>
      <sheetName val="計画書③"/>
      <sheetName val="計画書④"/>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R222"/>
  <sheetViews>
    <sheetView showGridLines="0" tabSelected="1" view="pageBreakPreview" zoomScaleNormal="70" zoomScaleSheetLayoutView="100" workbookViewId="0">
      <selection activeCell="J7" sqref="J7"/>
    </sheetView>
  </sheetViews>
  <sheetFormatPr defaultRowHeight="13.5" x14ac:dyDescent="0.15"/>
  <cols>
    <col min="1" max="36" width="2.5" style="226" customWidth="1"/>
    <col min="37" max="58" width="2.625" style="226" customWidth="1"/>
    <col min="59" max="256" width="9" style="226"/>
    <col min="257" max="257" width="2.5" style="226" customWidth="1"/>
    <col min="258" max="258" width="0.75" style="226" customWidth="1"/>
    <col min="259" max="314" width="2.625" style="226" customWidth="1"/>
    <col min="315" max="512" width="9" style="226"/>
    <col min="513" max="513" width="2.5" style="226" customWidth="1"/>
    <col min="514" max="514" width="0.75" style="226" customWidth="1"/>
    <col min="515" max="570" width="2.625" style="226" customWidth="1"/>
    <col min="571" max="768" width="9" style="226"/>
    <col min="769" max="769" width="2.5" style="226" customWidth="1"/>
    <col min="770" max="770" width="0.75" style="226" customWidth="1"/>
    <col min="771" max="826" width="2.625" style="226" customWidth="1"/>
    <col min="827" max="1024" width="9" style="226"/>
    <col min="1025" max="1025" width="2.5" style="226" customWidth="1"/>
    <col min="1026" max="1026" width="0.75" style="226" customWidth="1"/>
    <col min="1027" max="1082" width="2.625" style="226" customWidth="1"/>
    <col min="1083" max="1280" width="9" style="226"/>
    <col min="1281" max="1281" width="2.5" style="226" customWidth="1"/>
    <col min="1282" max="1282" width="0.75" style="226" customWidth="1"/>
    <col min="1283" max="1338" width="2.625" style="226" customWidth="1"/>
    <col min="1339" max="1536" width="9" style="226"/>
    <col min="1537" max="1537" width="2.5" style="226" customWidth="1"/>
    <col min="1538" max="1538" width="0.75" style="226" customWidth="1"/>
    <col min="1539" max="1594" width="2.625" style="226" customWidth="1"/>
    <col min="1595" max="1792" width="9" style="226"/>
    <col min="1793" max="1793" width="2.5" style="226" customWidth="1"/>
    <col min="1794" max="1794" width="0.75" style="226" customWidth="1"/>
    <col min="1795" max="1850" width="2.625" style="226" customWidth="1"/>
    <col min="1851" max="2048" width="9" style="226"/>
    <col min="2049" max="2049" width="2.5" style="226" customWidth="1"/>
    <col min="2050" max="2050" width="0.75" style="226" customWidth="1"/>
    <col min="2051" max="2106" width="2.625" style="226" customWidth="1"/>
    <col min="2107" max="2304" width="9" style="226"/>
    <col min="2305" max="2305" width="2.5" style="226" customWidth="1"/>
    <col min="2306" max="2306" width="0.75" style="226" customWidth="1"/>
    <col min="2307" max="2362" width="2.625" style="226" customWidth="1"/>
    <col min="2363" max="2560" width="9" style="226"/>
    <col min="2561" max="2561" width="2.5" style="226" customWidth="1"/>
    <col min="2562" max="2562" width="0.75" style="226" customWidth="1"/>
    <col min="2563" max="2618" width="2.625" style="226" customWidth="1"/>
    <col min="2619" max="2816" width="9" style="226"/>
    <col min="2817" max="2817" width="2.5" style="226" customWidth="1"/>
    <col min="2818" max="2818" width="0.75" style="226" customWidth="1"/>
    <col min="2819" max="2874" width="2.625" style="226" customWidth="1"/>
    <col min="2875" max="3072" width="9" style="226"/>
    <col min="3073" max="3073" width="2.5" style="226" customWidth="1"/>
    <col min="3074" max="3074" width="0.75" style="226" customWidth="1"/>
    <col min="3075" max="3130" width="2.625" style="226" customWidth="1"/>
    <col min="3131" max="3328" width="9" style="226"/>
    <col min="3329" max="3329" width="2.5" style="226" customWidth="1"/>
    <col min="3330" max="3330" width="0.75" style="226" customWidth="1"/>
    <col min="3331" max="3386" width="2.625" style="226" customWidth="1"/>
    <col min="3387" max="3584" width="9" style="226"/>
    <col min="3585" max="3585" width="2.5" style="226" customWidth="1"/>
    <col min="3586" max="3586" width="0.75" style="226" customWidth="1"/>
    <col min="3587" max="3642" width="2.625" style="226" customWidth="1"/>
    <col min="3643" max="3840" width="9" style="226"/>
    <col min="3841" max="3841" width="2.5" style="226" customWidth="1"/>
    <col min="3842" max="3842" width="0.75" style="226" customWidth="1"/>
    <col min="3843" max="3898" width="2.625" style="226" customWidth="1"/>
    <col min="3899" max="4096" width="9" style="226"/>
    <col min="4097" max="4097" width="2.5" style="226" customWidth="1"/>
    <col min="4098" max="4098" width="0.75" style="226" customWidth="1"/>
    <col min="4099" max="4154" width="2.625" style="226" customWidth="1"/>
    <col min="4155" max="4352" width="9" style="226"/>
    <col min="4353" max="4353" width="2.5" style="226" customWidth="1"/>
    <col min="4354" max="4354" width="0.75" style="226" customWidth="1"/>
    <col min="4355" max="4410" width="2.625" style="226" customWidth="1"/>
    <col min="4411" max="4608" width="9" style="226"/>
    <col min="4609" max="4609" width="2.5" style="226" customWidth="1"/>
    <col min="4610" max="4610" width="0.75" style="226" customWidth="1"/>
    <col min="4611" max="4666" width="2.625" style="226" customWidth="1"/>
    <col min="4667" max="4864" width="9" style="226"/>
    <col min="4865" max="4865" width="2.5" style="226" customWidth="1"/>
    <col min="4866" max="4866" width="0.75" style="226" customWidth="1"/>
    <col min="4867" max="4922" width="2.625" style="226" customWidth="1"/>
    <col min="4923" max="5120" width="9" style="226"/>
    <col min="5121" max="5121" width="2.5" style="226" customWidth="1"/>
    <col min="5122" max="5122" width="0.75" style="226" customWidth="1"/>
    <col min="5123" max="5178" width="2.625" style="226" customWidth="1"/>
    <col min="5179" max="5376" width="9" style="226"/>
    <col min="5377" max="5377" width="2.5" style="226" customWidth="1"/>
    <col min="5378" max="5378" width="0.75" style="226" customWidth="1"/>
    <col min="5379" max="5434" width="2.625" style="226" customWidth="1"/>
    <col min="5435" max="5632" width="9" style="226"/>
    <col min="5633" max="5633" width="2.5" style="226" customWidth="1"/>
    <col min="5634" max="5634" width="0.75" style="226" customWidth="1"/>
    <col min="5635" max="5690" width="2.625" style="226" customWidth="1"/>
    <col min="5691" max="5888" width="9" style="226"/>
    <col min="5889" max="5889" width="2.5" style="226" customWidth="1"/>
    <col min="5890" max="5890" width="0.75" style="226" customWidth="1"/>
    <col min="5891" max="5946" width="2.625" style="226" customWidth="1"/>
    <col min="5947" max="6144" width="9" style="226"/>
    <col min="6145" max="6145" width="2.5" style="226" customWidth="1"/>
    <col min="6146" max="6146" width="0.75" style="226" customWidth="1"/>
    <col min="6147" max="6202" width="2.625" style="226" customWidth="1"/>
    <col min="6203" max="6400" width="9" style="226"/>
    <col min="6401" max="6401" width="2.5" style="226" customWidth="1"/>
    <col min="6402" max="6402" width="0.75" style="226" customWidth="1"/>
    <col min="6403" max="6458" width="2.625" style="226" customWidth="1"/>
    <col min="6459" max="6656" width="9" style="226"/>
    <col min="6657" max="6657" width="2.5" style="226" customWidth="1"/>
    <col min="6658" max="6658" width="0.75" style="226" customWidth="1"/>
    <col min="6659" max="6714" width="2.625" style="226" customWidth="1"/>
    <col min="6715" max="6912" width="9" style="226"/>
    <col min="6913" max="6913" width="2.5" style="226" customWidth="1"/>
    <col min="6914" max="6914" width="0.75" style="226" customWidth="1"/>
    <col min="6915" max="6970" width="2.625" style="226" customWidth="1"/>
    <col min="6971" max="7168" width="9" style="226"/>
    <col min="7169" max="7169" width="2.5" style="226" customWidth="1"/>
    <col min="7170" max="7170" width="0.75" style="226" customWidth="1"/>
    <col min="7171" max="7226" width="2.625" style="226" customWidth="1"/>
    <col min="7227" max="7424" width="9" style="226"/>
    <col min="7425" max="7425" width="2.5" style="226" customWidth="1"/>
    <col min="7426" max="7426" width="0.75" style="226" customWidth="1"/>
    <col min="7427" max="7482" width="2.625" style="226" customWidth="1"/>
    <col min="7483" max="7680" width="9" style="226"/>
    <col min="7681" max="7681" width="2.5" style="226" customWidth="1"/>
    <col min="7682" max="7682" width="0.75" style="226" customWidth="1"/>
    <col min="7683" max="7738" width="2.625" style="226" customWidth="1"/>
    <col min="7739" max="7936" width="9" style="226"/>
    <col min="7937" max="7937" width="2.5" style="226" customWidth="1"/>
    <col min="7938" max="7938" width="0.75" style="226" customWidth="1"/>
    <col min="7939" max="7994" width="2.625" style="226" customWidth="1"/>
    <col min="7995" max="8192" width="9" style="226"/>
    <col min="8193" max="8193" width="2.5" style="226" customWidth="1"/>
    <col min="8194" max="8194" width="0.75" style="226" customWidth="1"/>
    <col min="8195" max="8250" width="2.625" style="226" customWidth="1"/>
    <col min="8251" max="8448" width="9" style="226"/>
    <col min="8449" max="8449" width="2.5" style="226" customWidth="1"/>
    <col min="8450" max="8450" width="0.75" style="226" customWidth="1"/>
    <col min="8451" max="8506" width="2.625" style="226" customWidth="1"/>
    <col min="8507" max="8704" width="9" style="226"/>
    <col min="8705" max="8705" width="2.5" style="226" customWidth="1"/>
    <col min="8706" max="8706" width="0.75" style="226" customWidth="1"/>
    <col min="8707" max="8762" width="2.625" style="226" customWidth="1"/>
    <col min="8763" max="8960" width="9" style="226"/>
    <col min="8961" max="8961" width="2.5" style="226" customWidth="1"/>
    <col min="8962" max="8962" width="0.75" style="226" customWidth="1"/>
    <col min="8963" max="9018" width="2.625" style="226" customWidth="1"/>
    <col min="9019" max="9216" width="9" style="226"/>
    <col min="9217" max="9217" width="2.5" style="226" customWidth="1"/>
    <col min="9218" max="9218" width="0.75" style="226" customWidth="1"/>
    <col min="9219" max="9274" width="2.625" style="226" customWidth="1"/>
    <col min="9275" max="9472" width="9" style="226"/>
    <col min="9473" max="9473" width="2.5" style="226" customWidth="1"/>
    <col min="9474" max="9474" width="0.75" style="226" customWidth="1"/>
    <col min="9475" max="9530" width="2.625" style="226" customWidth="1"/>
    <col min="9531" max="9728" width="9" style="226"/>
    <col min="9729" max="9729" width="2.5" style="226" customWidth="1"/>
    <col min="9730" max="9730" width="0.75" style="226" customWidth="1"/>
    <col min="9731" max="9786" width="2.625" style="226" customWidth="1"/>
    <col min="9787" max="9984" width="9" style="226"/>
    <col min="9985" max="9985" width="2.5" style="226" customWidth="1"/>
    <col min="9986" max="9986" width="0.75" style="226" customWidth="1"/>
    <col min="9987" max="10042" width="2.625" style="226" customWidth="1"/>
    <col min="10043" max="10240" width="9" style="226"/>
    <col min="10241" max="10241" width="2.5" style="226" customWidth="1"/>
    <col min="10242" max="10242" width="0.75" style="226" customWidth="1"/>
    <col min="10243" max="10298" width="2.625" style="226" customWidth="1"/>
    <col min="10299" max="10496" width="9" style="226"/>
    <col min="10497" max="10497" width="2.5" style="226" customWidth="1"/>
    <col min="10498" max="10498" width="0.75" style="226" customWidth="1"/>
    <col min="10499" max="10554" width="2.625" style="226" customWidth="1"/>
    <col min="10555" max="10752" width="9" style="226"/>
    <col min="10753" max="10753" width="2.5" style="226" customWidth="1"/>
    <col min="10754" max="10754" width="0.75" style="226" customWidth="1"/>
    <col min="10755" max="10810" width="2.625" style="226" customWidth="1"/>
    <col min="10811" max="11008" width="9" style="226"/>
    <col min="11009" max="11009" width="2.5" style="226" customWidth="1"/>
    <col min="11010" max="11010" width="0.75" style="226" customWidth="1"/>
    <col min="11011" max="11066" width="2.625" style="226" customWidth="1"/>
    <col min="11067" max="11264" width="9" style="226"/>
    <col min="11265" max="11265" width="2.5" style="226" customWidth="1"/>
    <col min="11266" max="11266" width="0.75" style="226" customWidth="1"/>
    <col min="11267" max="11322" width="2.625" style="226" customWidth="1"/>
    <col min="11323" max="11520" width="9" style="226"/>
    <col min="11521" max="11521" width="2.5" style="226" customWidth="1"/>
    <col min="11522" max="11522" width="0.75" style="226" customWidth="1"/>
    <col min="11523" max="11578" width="2.625" style="226" customWidth="1"/>
    <col min="11579" max="11776" width="9" style="226"/>
    <col min="11777" max="11777" width="2.5" style="226" customWidth="1"/>
    <col min="11778" max="11778" width="0.75" style="226" customWidth="1"/>
    <col min="11779" max="11834" width="2.625" style="226" customWidth="1"/>
    <col min="11835" max="12032" width="9" style="226"/>
    <col min="12033" max="12033" width="2.5" style="226" customWidth="1"/>
    <col min="12034" max="12034" width="0.75" style="226" customWidth="1"/>
    <col min="12035" max="12090" width="2.625" style="226" customWidth="1"/>
    <col min="12091" max="12288" width="9" style="226"/>
    <col min="12289" max="12289" width="2.5" style="226" customWidth="1"/>
    <col min="12290" max="12290" width="0.75" style="226" customWidth="1"/>
    <col min="12291" max="12346" width="2.625" style="226" customWidth="1"/>
    <col min="12347" max="12544" width="9" style="226"/>
    <col min="12545" max="12545" width="2.5" style="226" customWidth="1"/>
    <col min="12546" max="12546" width="0.75" style="226" customWidth="1"/>
    <col min="12547" max="12602" width="2.625" style="226" customWidth="1"/>
    <col min="12603" max="12800" width="9" style="226"/>
    <col min="12801" max="12801" width="2.5" style="226" customWidth="1"/>
    <col min="12802" max="12802" width="0.75" style="226" customWidth="1"/>
    <col min="12803" max="12858" width="2.625" style="226" customWidth="1"/>
    <col min="12859" max="13056" width="9" style="226"/>
    <col min="13057" max="13057" width="2.5" style="226" customWidth="1"/>
    <col min="13058" max="13058" width="0.75" style="226" customWidth="1"/>
    <col min="13059" max="13114" width="2.625" style="226" customWidth="1"/>
    <col min="13115" max="13312" width="9" style="226"/>
    <col min="13313" max="13313" width="2.5" style="226" customWidth="1"/>
    <col min="13314" max="13314" width="0.75" style="226" customWidth="1"/>
    <col min="13315" max="13370" width="2.625" style="226" customWidth="1"/>
    <col min="13371" max="13568" width="9" style="226"/>
    <col min="13569" max="13569" width="2.5" style="226" customWidth="1"/>
    <col min="13570" max="13570" width="0.75" style="226" customWidth="1"/>
    <col min="13571" max="13626" width="2.625" style="226" customWidth="1"/>
    <col min="13627" max="13824" width="9" style="226"/>
    <col min="13825" max="13825" width="2.5" style="226" customWidth="1"/>
    <col min="13826" max="13826" width="0.75" style="226" customWidth="1"/>
    <col min="13827" max="13882" width="2.625" style="226" customWidth="1"/>
    <col min="13883" max="14080" width="9" style="226"/>
    <col min="14081" max="14081" width="2.5" style="226" customWidth="1"/>
    <col min="14082" max="14082" width="0.75" style="226" customWidth="1"/>
    <col min="14083" max="14138" width="2.625" style="226" customWidth="1"/>
    <col min="14139" max="14336" width="9" style="226"/>
    <col min="14337" max="14337" width="2.5" style="226" customWidth="1"/>
    <col min="14338" max="14338" width="0.75" style="226" customWidth="1"/>
    <col min="14339" max="14394" width="2.625" style="226" customWidth="1"/>
    <col min="14395" max="14592" width="9" style="226"/>
    <col min="14593" max="14593" width="2.5" style="226" customWidth="1"/>
    <col min="14594" max="14594" width="0.75" style="226" customWidth="1"/>
    <col min="14595" max="14650" width="2.625" style="226" customWidth="1"/>
    <col min="14651" max="14848" width="9" style="226"/>
    <col min="14849" max="14849" width="2.5" style="226" customWidth="1"/>
    <col min="14850" max="14850" width="0.75" style="226" customWidth="1"/>
    <col min="14851" max="14906" width="2.625" style="226" customWidth="1"/>
    <col min="14907" max="15104" width="9" style="226"/>
    <col min="15105" max="15105" width="2.5" style="226" customWidth="1"/>
    <col min="15106" max="15106" width="0.75" style="226" customWidth="1"/>
    <col min="15107" max="15162" width="2.625" style="226" customWidth="1"/>
    <col min="15163" max="15360" width="9" style="226"/>
    <col min="15361" max="15361" width="2.5" style="226" customWidth="1"/>
    <col min="15362" max="15362" width="0.75" style="226" customWidth="1"/>
    <col min="15363" max="15418" width="2.625" style="226" customWidth="1"/>
    <col min="15419" max="15616" width="9" style="226"/>
    <col min="15617" max="15617" width="2.5" style="226" customWidth="1"/>
    <col min="15618" max="15618" width="0.75" style="226" customWidth="1"/>
    <col min="15619" max="15674" width="2.625" style="226" customWidth="1"/>
    <col min="15675" max="15872" width="9" style="226"/>
    <col min="15873" max="15873" width="2.5" style="226" customWidth="1"/>
    <col min="15874" max="15874" width="0.75" style="226" customWidth="1"/>
    <col min="15875" max="15930" width="2.625" style="226" customWidth="1"/>
    <col min="15931" max="16128" width="9" style="226"/>
    <col min="16129" max="16129" width="2.5" style="226" customWidth="1"/>
    <col min="16130" max="16130" width="0.75" style="226" customWidth="1"/>
    <col min="16131" max="16186" width="2.625" style="226" customWidth="1"/>
    <col min="16187" max="16384" width="9" style="226"/>
  </cols>
  <sheetData>
    <row r="1" spans="1:37" ht="18.75" customHeight="1" x14ac:dyDescent="0.15">
      <c r="A1" s="503" t="s">
        <v>295</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row>
    <row r="2" spans="1:37" ht="18.75" customHeight="1" x14ac:dyDescent="0.15">
      <c r="A2" s="505"/>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row>
    <row r="3" spans="1:37" ht="18.75" customHeight="1" x14ac:dyDescent="0.15">
      <c r="A3" s="232"/>
      <c r="B3" s="232"/>
      <c r="C3" s="232"/>
      <c r="D3" s="232"/>
      <c r="E3" s="232"/>
      <c r="F3" s="232"/>
      <c r="G3" s="232"/>
      <c r="H3" s="232"/>
      <c r="I3" s="232"/>
      <c r="J3" s="232"/>
      <c r="K3" s="232"/>
      <c r="L3" s="232"/>
      <c r="M3" s="227" t="s">
        <v>201</v>
      </c>
      <c r="N3" s="227"/>
      <c r="O3" s="227"/>
      <c r="P3" s="227"/>
      <c r="Q3" s="227"/>
      <c r="R3" s="228"/>
      <c r="S3" s="506"/>
      <c r="T3" s="506"/>
      <c r="U3" s="506"/>
      <c r="V3" s="506"/>
      <c r="W3" s="506"/>
      <c r="X3" s="506"/>
      <c r="Y3" s="506"/>
      <c r="Z3" s="506"/>
      <c r="AA3" s="506"/>
      <c r="AB3" s="506"/>
      <c r="AC3" s="506"/>
      <c r="AD3" s="506"/>
      <c r="AE3" s="506"/>
      <c r="AF3" s="506"/>
      <c r="AG3" s="506"/>
      <c r="AH3" s="506"/>
      <c r="AI3" s="506"/>
      <c r="AJ3" s="506"/>
    </row>
    <row r="4" spans="1:37" ht="18.75" customHeight="1" x14ac:dyDescent="0.15">
      <c r="A4" s="232"/>
      <c r="B4" s="232"/>
      <c r="C4" s="232"/>
      <c r="D4" s="232"/>
      <c r="E4" s="232"/>
      <c r="F4" s="232"/>
      <c r="G4" s="232"/>
      <c r="H4" s="232"/>
      <c r="I4" s="232"/>
      <c r="J4" s="232"/>
      <c r="K4" s="232"/>
      <c r="L4" s="232"/>
      <c r="M4" s="229" t="s">
        <v>185</v>
      </c>
      <c r="N4" s="229"/>
      <c r="O4" s="229"/>
      <c r="P4" s="229"/>
      <c r="Q4" s="229"/>
      <c r="R4" s="230"/>
      <c r="S4" s="506"/>
      <c r="T4" s="506"/>
      <c r="U4" s="506"/>
      <c r="V4" s="506"/>
      <c r="W4" s="506"/>
      <c r="X4" s="506"/>
      <c r="Y4" s="506"/>
      <c r="Z4" s="506"/>
      <c r="AA4" s="506"/>
      <c r="AB4" s="506"/>
      <c r="AC4" s="506"/>
      <c r="AD4" s="506"/>
      <c r="AE4" s="506"/>
      <c r="AF4" s="506"/>
      <c r="AG4" s="506"/>
      <c r="AH4" s="506"/>
      <c r="AI4" s="506"/>
      <c r="AJ4" s="506"/>
      <c r="AK4" s="161"/>
    </row>
    <row r="5" spans="1:37" ht="18.75" customHeight="1" x14ac:dyDescent="0.15">
      <c r="A5" s="232"/>
      <c r="B5" s="232"/>
      <c r="C5" s="232"/>
      <c r="D5" s="232"/>
      <c r="E5" s="232"/>
      <c r="F5" s="232"/>
      <c r="G5" s="232"/>
      <c r="H5" s="232"/>
      <c r="I5" s="232"/>
      <c r="J5" s="232"/>
      <c r="K5" s="232"/>
      <c r="L5" s="232"/>
      <c r="M5" s="229" t="s">
        <v>186</v>
      </c>
      <c r="N5" s="229"/>
      <c r="O5" s="229"/>
      <c r="P5" s="229"/>
      <c r="Q5" s="229"/>
      <c r="R5" s="229"/>
      <c r="S5" s="506"/>
      <c r="T5" s="506"/>
      <c r="U5" s="506"/>
      <c r="V5" s="506"/>
      <c r="W5" s="506"/>
      <c r="X5" s="506"/>
      <c r="Y5" s="506"/>
      <c r="Z5" s="506"/>
      <c r="AA5" s="506"/>
      <c r="AB5" s="506"/>
      <c r="AC5" s="506"/>
      <c r="AD5" s="506"/>
      <c r="AE5" s="506"/>
      <c r="AF5" s="506"/>
      <c r="AG5" s="506"/>
      <c r="AH5" s="506"/>
      <c r="AI5" s="506"/>
      <c r="AJ5" s="506"/>
    </row>
    <row r="6" spans="1:37" ht="18.75" customHeight="1" x14ac:dyDescent="0.15">
      <c r="A6" s="232"/>
      <c r="B6" s="232"/>
      <c r="C6" s="232"/>
      <c r="D6" s="232"/>
      <c r="E6" s="232"/>
      <c r="F6" s="232"/>
      <c r="G6" s="232"/>
      <c r="H6" s="232"/>
      <c r="I6" s="232"/>
      <c r="J6" s="232"/>
      <c r="K6" s="232"/>
      <c r="L6" s="232"/>
      <c r="M6" s="231" t="s">
        <v>187</v>
      </c>
      <c r="N6" s="231"/>
      <c r="O6" s="231"/>
      <c r="P6" s="231"/>
      <c r="Q6" s="507" t="s">
        <v>297</v>
      </c>
      <c r="R6" s="507"/>
      <c r="S6" s="507"/>
      <c r="T6" s="507"/>
      <c r="U6" s="507"/>
      <c r="V6" s="507"/>
      <c r="W6" s="283"/>
      <c r="X6" s="283"/>
      <c r="Y6" s="283"/>
      <c r="Z6" s="283"/>
      <c r="AA6" s="283"/>
      <c r="AB6" s="283"/>
      <c r="AC6" s="283"/>
      <c r="AD6" s="283"/>
      <c r="AE6" s="283"/>
      <c r="AF6" s="283"/>
      <c r="AG6" s="283"/>
      <c r="AH6" s="283"/>
      <c r="AI6" s="283"/>
      <c r="AJ6" s="283"/>
    </row>
    <row r="7" spans="1:37" ht="18.75" customHeight="1" x14ac:dyDescent="0.15">
      <c r="A7" s="232"/>
      <c r="B7" s="232"/>
      <c r="C7" s="232"/>
      <c r="D7" s="232"/>
      <c r="E7" s="232"/>
      <c r="F7" s="232"/>
      <c r="G7" s="232"/>
      <c r="H7" s="232"/>
      <c r="I7" s="232"/>
      <c r="J7" s="232"/>
      <c r="K7" s="232"/>
      <c r="L7" s="232"/>
      <c r="M7" s="227"/>
      <c r="N7" s="506" t="s">
        <v>202</v>
      </c>
      <c r="O7" s="506"/>
      <c r="P7" s="506"/>
      <c r="Q7" s="506"/>
      <c r="R7" s="506"/>
      <c r="S7" s="506"/>
      <c r="T7" s="506"/>
      <c r="U7" s="506"/>
      <c r="V7" s="506"/>
      <c r="W7" s="506"/>
      <c r="X7" s="506"/>
      <c r="Y7" s="506"/>
      <c r="Z7" s="506"/>
      <c r="AA7" s="506"/>
      <c r="AB7" s="506"/>
      <c r="AC7" s="506"/>
      <c r="AD7" s="506"/>
      <c r="AE7" s="506"/>
      <c r="AF7" s="506"/>
      <c r="AG7" s="506"/>
      <c r="AH7" s="506"/>
      <c r="AI7" s="506"/>
      <c r="AJ7" s="506"/>
    </row>
    <row r="8" spans="1:37" ht="18.75" customHeight="1" x14ac:dyDescent="0.15">
      <c r="A8" s="232"/>
      <c r="B8" s="232"/>
      <c r="C8" s="232"/>
      <c r="D8" s="232"/>
      <c r="E8" s="232"/>
      <c r="F8" s="232"/>
      <c r="G8" s="232"/>
      <c r="H8" s="232"/>
      <c r="I8" s="232"/>
      <c r="J8" s="232"/>
      <c r="K8" s="232"/>
      <c r="L8" s="232"/>
      <c r="M8" s="227" t="s">
        <v>272</v>
      </c>
      <c r="N8" s="227"/>
      <c r="O8" s="506" t="s">
        <v>202</v>
      </c>
      <c r="P8" s="506"/>
      <c r="Q8" s="506"/>
      <c r="R8" s="506"/>
      <c r="S8" s="506"/>
      <c r="T8" s="506"/>
      <c r="U8" s="506"/>
      <c r="V8" s="506"/>
      <c r="W8" s="506"/>
      <c r="X8" s="279" t="s">
        <v>270</v>
      </c>
      <c r="Y8" s="279"/>
      <c r="Z8" s="279"/>
      <c r="AA8" s="506" t="s">
        <v>202</v>
      </c>
      <c r="AB8" s="506"/>
      <c r="AC8" s="506"/>
      <c r="AD8" s="506"/>
      <c r="AE8" s="506"/>
      <c r="AF8" s="506"/>
      <c r="AG8" s="506"/>
      <c r="AH8" s="506"/>
      <c r="AI8" s="506"/>
      <c r="AJ8" s="506"/>
    </row>
    <row r="9" spans="1:37" ht="18.75" customHeight="1" x14ac:dyDescent="0.15">
      <c r="A9" s="232"/>
      <c r="B9" s="232"/>
      <c r="C9" s="232"/>
      <c r="D9" s="232"/>
      <c r="E9" s="232"/>
      <c r="F9" s="232"/>
      <c r="G9" s="232"/>
      <c r="H9" s="232"/>
      <c r="I9" s="232"/>
      <c r="J9" s="232"/>
      <c r="K9" s="232"/>
      <c r="L9" s="232"/>
      <c r="M9" s="229" t="s">
        <v>271</v>
      </c>
      <c r="N9" s="229"/>
      <c r="O9" s="229"/>
      <c r="P9" s="556" t="s">
        <v>202</v>
      </c>
      <c r="Q9" s="556"/>
      <c r="R9" s="556"/>
      <c r="S9" s="556"/>
      <c r="T9" s="556"/>
      <c r="U9" s="556"/>
      <c r="V9" s="556"/>
      <c r="W9" s="556"/>
      <c r="X9" s="556"/>
      <c r="Y9" s="556"/>
      <c r="Z9" s="556"/>
      <c r="AA9" s="556"/>
      <c r="AB9" s="556"/>
      <c r="AC9" s="556"/>
      <c r="AD9" s="556"/>
      <c r="AE9" s="556"/>
      <c r="AF9" s="556"/>
      <c r="AG9" s="556"/>
      <c r="AH9" s="556"/>
      <c r="AI9" s="556"/>
      <c r="AJ9" s="556"/>
    </row>
    <row r="10" spans="1:37" ht="18.75" customHeight="1" thickBot="1" x14ac:dyDescent="0.2">
      <c r="A10" s="284"/>
      <c r="B10" s="284"/>
      <c r="C10" s="284"/>
      <c r="D10" s="284"/>
      <c r="E10" s="284"/>
      <c r="F10" s="284"/>
      <c r="G10" s="284"/>
      <c r="H10" s="284"/>
      <c r="I10" s="284"/>
      <c r="J10" s="284"/>
      <c r="K10" s="284"/>
      <c r="L10" s="284"/>
      <c r="M10" s="284"/>
      <c r="N10" s="284"/>
      <c r="O10" s="284"/>
      <c r="P10" s="288"/>
      <c r="Q10" s="288"/>
      <c r="R10" s="288"/>
      <c r="S10" s="288"/>
      <c r="T10" s="288"/>
      <c r="U10" s="288"/>
      <c r="V10" s="288"/>
      <c r="W10" s="288"/>
      <c r="X10" s="288"/>
      <c r="Y10" s="288"/>
      <c r="Z10" s="288"/>
      <c r="AA10" s="288"/>
      <c r="AB10" s="288"/>
      <c r="AC10" s="288"/>
      <c r="AD10" s="288"/>
      <c r="AE10" s="288"/>
      <c r="AF10" s="288"/>
      <c r="AG10" s="288"/>
      <c r="AH10" s="288"/>
      <c r="AI10" s="288"/>
      <c r="AJ10" s="288"/>
    </row>
    <row r="11" spans="1:37" s="25" customFormat="1" ht="18.75" customHeight="1" thickBot="1" x14ac:dyDescent="0.2">
      <c r="A11" s="557" t="s">
        <v>273</v>
      </c>
      <c r="B11" s="558"/>
      <c r="C11" s="558"/>
      <c r="D11" s="558"/>
      <c r="E11" s="558"/>
      <c r="F11" s="558"/>
      <c r="G11" s="559"/>
      <c r="H11" s="560"/>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2"/>
    </row>
    <row r="12" spans="1:37" ht="18.75" customHeight="1" thickBot="1" x14ac:dyDescent="0.2">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row>
    <row r="13" spans="1:37" ht="18.75" customHeight="1" x14ac:dyDescent="0.15">
      <c r="A13" s="328" t="s">
        <v>9</v>
      </c>
      <c r="B13" s="329"/>
      <c r="C13" s="329"/>
      <c r="D13" s="329"/>
      <c r="E13" s="329"/>
      <c r="F13" s="329"/>
      <c r="G13" s="330"/>
      <c r="H13" s="523"/>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5"/>
    </row>
    <row r="14" spans="1:37" ht="18.75" customHeight="1" x14ac:dyDescent="0.15">
      <c r="A14" s="235" t="s">
        <v>203</v>
      </c>
      <c r="B14" s="229"/>
      <c r="C14" s="229"/>
      <c r="D14" s="229"/>
      <c r="E14" s="229"/>
      <c r="F14" s="229"/>
      <c r="G14" s="236"/>
      <c r="H14" s="526" t="s">
        <v>294</v>
      </c>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8"/>
    </row>
    <row r="15" spans="1:37" ht="18.75" customHeight="1" x14ac:dyDescent="0.15">
      <c r="A15" s="235" t="s">
        <v>204</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37"/>
    </row>
    <row r="16" spans="1:37" ht="18.75" customHeight="1" x14ac:dyDescent="0.15">
      <c r="A16" s="529"/>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1"/>
    </row>
    <row r="17" spans="1:36" ht="18.75" customHeight="1" x14ac:dyDescent="0.15">
      <c r="A17" s="511"/>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3"/>
    </row>
    <row r="18" spans="1:36" ht="18.75" customHeight="1" x14ac:dyDescent="0.15">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3"/>
    </row>
    <row r="19" spans="1:36" ht="18.75" customHeight="1" x14ac:dyDescent="0.15">
      <c r="A19" s="511"/>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3"/>
    </row>
    <row r="20" spans="1:36" ht="18.75" customHeight="1" x14ac:dyDescent="0.15">
      <c r="A20" s="514"/>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6"/>
    </row>
    <row r="21" spans="1:36" ht="18.75" customHeight="1" x14ac:dyDescent="0.15">
      <c r="A21" s="235" t="s">
        <v>205</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37"/>
    </row>
    <row r="22" spans="1:36" ht="18.75" customHeight="1" x14ac:dyDescent="0.15">
      <c r="A22" s="295" t="s">
        <v>206</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row>
    <row r="23" spans="1:36" ht="18.75" customHeight="1" x14ac:dyDescent="0.15">
      <c r="A23" s="511"/>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3"/>
    </row>
    <row r="24" spans="1:36" ht="18.75" customHeight="1" x14ac:dyDescent="0.15">
      <c r="A24" s="511"/>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3"/>
    </row>
    <row r="25" spans="1:36" ht="18.75" customHeight="1" x14ac:dyDescent="0.15">
      <c r="A25" s="511"/>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3"/>
    </row>
    <row r="26" spans="1:36" s="234" customFormat="1" ht="18.75" customHeight="1" x14ac:dyDescent="0.15">
      <c r="A26" s="514"/>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6"/>
    </row>
    <row r="27" spans="1:36" ht="18.75" customHeight="1" x14ac:dyDescent="0.15">
      <c r="A27" s="235" t="s">
        <v>207</v>
      </c>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37"/>
    </row>
    <row r="28" spans="1:36" ht="18.75" customHeight="1" x14ac:dyDescent="0.15">
      <c r="A28" s="297" t="s">
        <v>274</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9"/>
    </row>
    <row r="29" spans="1:36" ht="18.75" customHeight="1" x14ac:dyDescent="0.15">
      <c r="A29" s="532" t="s">
        <v>298</v>
      </c>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4"/>
    </row>
    <row r="30" spans="1:36" ht="18.75" customHeight="1" x14ac:dyDescent="0.15">
      <c r="A30" s="532"/>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4"/>
    </row>
    <row r="31" spans="1:36" ht="18.75" customHeight="1" x14ac:dyDescent="0.15">
      <c r="A31" s="532"/>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4"/>
    </row>
    <row r="32" spans="1:36" ht="18.75" customHeight="1" x14ac:dyDescent="0.15">
      <c r="A32" s="532"/>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4"/>
    </row>
    <row r="33" spans="1:36" ht="18.75" customHeight="1" x14ac:dyDescent="0.15">
      <c r="A33" s="532"/>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4"/>
    </row>
    <row r="34" spans="1:36" ht="18.75" customHeight="1" x14ac:dyDescent="0.15">
      <c r="A34" s="532"/>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4"/>
    </row>
    <row r="35" spans="1:36" ht="18.75" customHeight="1" x14ac:dyDescent="0.15">
      <c r="A35" s="53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4"/>
    </row>
    <row r="36" spans="1:36" ht="18.75" customHeight="1" x14ac:dyDescent="0.15">
      <c r="A36" s="53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4"/>
    </row>
    <row r="37" spans="1:36" ht="18.75" customHeight="1" x14ac:dyDescent="0.15">
      <c r="A37" s="532"/>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4"/>
    </row>
    <row r="38" spans="1:36" ht="18.75" customHeight="1" x14ac:dyDescent="0.15">
      <c r="A38" s="532"/>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4"/>
    </row>
    <row r="39" spans="1:36" ht="18.75" customHeight="1" x14ac:dyDescent="0.15">
      <c r="A39" s="532"/>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4"/>
    </row>
    <row r="40" spans="1:36" ht="18.75" customHeight="1" x14ac:dyDescent="0.15">
      <c r="A40" s="53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4"/>
    </row>
    <row r="41" spans="1:36" ht="18.75" customHeight="1" x14ac:dyDescent="0.15">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4"/>
    </row>
    <row r="42" spans="1:36" ht="18.75" customHeight="1" x14ac:dyDescent="0.15">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4"/>
    </row>
    <row r="43" spans="1:36" ht="18.75" customHeight="1" x14ac:dyDescent="0.15">
      <c r="A43" s="53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4"/>
    </row>
    <row r="44" spans="1:36" ht="18.75" customHeight="1" x14ac:dyDescent="0.15">
      <c r="A44" s="535"/>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7"/>
    </row>
    <row r="45" spans="1:36" ht="18.75" customHeight="1" x14ac:dyDescent="0.15">
      <c r="A45" s="538" t="s">
        <v>275</v>
      </c>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40"/>
    </row>
    <row r="46" spans="1:36" ht="18.75" customHeight="1" x14ac:dyDescent="0.15">
      <c r="A46" s="508" t="s">
        <v>296</v>
      </c>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10"/>
    </row>
    <row r="47" spans="1:36" ht="18.75" customHeight="1" x14ac:dyDescent="0.15">
      <c r="A47" s="511"/>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3"/>
    </row>
    <row r="48" spans="1:36" ht="18.75" customHeight="1" x14ac:dyDescent="0.15">
      <c r="A48" s="511"/>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3"/>
    </row>
    <row r="49" spans="1:44" ht="18.75" customHeight="1" x14ac:dyDescent="0.15">
      <c r="A49" s="511"/>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3"/>
    </row>
    <row r="50" spans="1:44" ht="18.75" customHeight="1" x14ac:dyDescent="0.15">
      <c r="A50" s="511"/>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3"/>
    </row>
    <row r="51" spans="1:44" ht="18.75" customHeight="1" x14ac:dyDescent="0.15">
      <c r="A51" s="511"/>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3"/>
    </row>
    <row r="52" spans="1:44" ht="18.75" customHeight="1" x14ac:dyDescent="0.15">
      <c r="A52" s="511"/>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3"/>
    </row>
    <row r="53" spans="1:44" ht="18.75" customHeight="1" x14ac:dyDescent="0.15">
      <c r="A53" s="511"/>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3"/>
    </row>
    <row r="54" spans="1:44" ht="18.75" customHeight="1" x14ac:dyDescent="0.15">
      <c r="A54" s="514"/>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6"/>
    </row>
    <row r="55" spans="1:44" ht="18.75" customHeight="1" x14ac:dyDescent="0.15">
      <c r="A55" s="282" t="s">
        <v>276</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331"/>
    </row>
    <row r="56" spans="1:44" s="234" customFormat="1" ht="18.75" customHeight="1" x14ac:dyDescent="0.15">
      <c r="A56" s="282" t="s">
        <v>277</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331"/>
    </row>
    <row r="57" spans="1:44" s="234" customFormat="1" ht="18.75" customHeight="1" x14ac:dyDescent="0.15">
      <c r="A57" s="517"/>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9"/>
    </row>
    <row r="58" spans="1:44" s="234" customFormat="1" ht="18.75" customHeight="1" x14ac:dyDescent="0.15">
      <c r="A58" s="520"/>
      <c r="B58" s="521"/>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2"/>
    </row>
    <row r="59" spans="1:44" s="234" customFormat="1" ht="18.75" customHeight="1" x14ac:dyDescent="0.15">
      <c r="A59" s="520"/>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2"/>
    </row>
    <row r="60" spans="1:44" s="234" customFormat="1" ht="18.75" customHeight="1" x14ac:dyDescent="0.15">
      <c r="A60" s="520"/>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2"/>
    </row>
    <row r="61" spans="1:44" s="234" customFormat="1" ht="18.75" customHeight="1" x14ac:dyDescent="0.15">
      <c r="A61" s="520"/>
      <c r="B61" s="521"/>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2"/>
      <c r="AR61" s="291"/>
    </row>
    <row r="62" spans="1:44" s="234" customFormat="1" ht="18.75" customHeight="1" x14ac:dyDescent="0.15">
      <c r="A62" s="520"/>
      <c r="B62" s="521"/>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2"/>
    </row>
    <row r="63" spans="1:44" s="234" customFormat="1" ht="18.75" customHeight="1" x14ac:dyDescent="0.15">
      <c r="A63" s="282" t="s">
        <v>278</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331"/>
    </row>
    <row r="64" spans="1:44" s="234" customFormat="1" ht="18.75" customHeight="1" x14ac:dyDescent="0.15">
      <c r="A64" s="547" t="s">
        <v>318</v>
      </c>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9"/>
    </row>
    <row r="65" spans="1:44" s="234" customFormat="1" ht="18.75" customHeight="1" x14ac:dyDescent="0.15">
      <c r="A65" s="541"/>
      <c r="B65" s="542"/>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3"/>
    </row>
    <row r="66" spans="1:44" s="234" customFormat="1" ht="18.75" customHeight="1" x14ac:dyDescent="0.15">
      <c r="A66" s="541"/>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3"/>
    </row>
    <row r="67" spans="1:44" s="234" customFormat="1" ht="18.75" customHeight="1" x14ac:dyDescent="0.15">
      <c r="A67" s="541"/>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3"/>
    </row>
    <row r="68" spans="1:44" s="234" customFormat="1" ht="18.75" customHeight="1" x14ac:dyDescent="0.15">
      <c r="A68" s="541"/>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3"/>
      <c r="AR68" s="291"/>
    </row>
    <row r="69" spans="1:44" s="234" customFormat="1" ht="18.75" customHeight="1" x14ac:dyDescent="0.15">
      <c r="A69" s="544"/>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6"/>
    </row>
    <row r="70" spans="1:44" ht="18.75" customHeight="1" x14ac:dyDescent="0.15">
      <c r="A70" s="235" t="s">
        <v>279</v>
      </c>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332"/>
    </row>
    <row r="71" spans="1:44" ht="18.75" customHeight="1" x14ac:dyDescent="0.15">
      <c r="A71" s="520"/>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2"/>
    </row>
    <row r="72" spans="1:44" ht="18.75" customHeight="1" x14ac:dyDescent="0.15">
      <c r="A72" s="520"/>
      <c r="B72" s="521"/>
      <c r="C72" s="521"/>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2"/>
    </row>
    <row r="73" spans="1:44" ht="18.75" customHeight="1" x14ac:dyDescent="0.15">
      <c r="A73" s="520"/>
      <c r="B73" s="521"/>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2"/>
    </row>
    <row r="74" spans="1:44" ht="18.75" customHeight="1" x14ac:dyDescent="0.15">
      <c r="A74" s="520"/>
      <c r="B74" s="521"/>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2"/>
    </row>
    <row r="75" spans="1:44" ht="18.75" customHeight="1" x14ac:dyDescent="0.15">
      <c r="A75" s="240" t="s">
        <v>280</v>
      </c>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332"/>
    </row>
    <row r="76" spans="1:44" ht="18.75" customHeight="1" x14ac:dyDescent="0.15">
      <c r="A76" s="520"/>
      <c r="B76" s="521"/>
      <c r="C76" s="521"/>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2"/>
    </row>
    <row r="77" spans="1:44" ht="18.75" customHeight="1" x14ac:dyDescent="0.15">
      <c r="A77" s="520"/>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2"/>
    </row>
    <row r="78" spans="1:44" ht="18.75" customHeight="1" x14ac:dyDescent="0.15">
      <c r="A78" s="520"/>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2"/>
    </row>
    <row r="79" spans="1:44" ht="18.75" customHeight="1" x14ac:dyDescent="0.15">
      <c r="A79" s="520"/>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2"/>
    </row>
    <row r="80" spans="1:44" x14ac:dyDescent="0.15">
      <c r="A80" s="575" t="s">
        <v>281</v>
      </c>
      <c r="B80" s="576"/>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7"/>
    </row>
    <row r="81" spans="1:36" x14ac:dyDescent="0.15">
      <c r="A81" s="296" t="s">
        <v>282</v>
      </c>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3"/>
    </row>
    <row r="82" spans="1:36" ht="18.75" customHeight="1" x14ac:dyDescent="0.15">
      <c r="A82" s="497"/>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9"/>
    </row>
    <row r="83" spans="1:36" ht="18.75" customHeight="1" x14ac:dyDescent="0.15">
      <c r="A83" s="497"/>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9"/>
    </row>
    <row r="84" spans="1:36" ht="18.75" customHeight="1" x14ac:dyDescent="0.15">
      <c r="A84" s="500"/>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2"/>
    </row>
    <row r="85" spans="1:36" ht="18.75" customHeight="1" x14ac:dyDescent="0.15">
      <c r="A85" s="479" t="s">
        <v>208</v>
      </c>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1"/>
    </row>
    <row r="86" spans="1:36" ht="18.75" customHeight="1" x14ac:dyDescent="0.15">
      <c r="A86" s="296" t="s">
        <v>283</v>
      </c>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3"/>
    </row>
    <row r="87" spans="1:36" ht="18.75" customHeight="1" x14ac:dyDescent="0.15">
      <c r="A87" s="482"/>
      <c r="B87" s="483"/>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4"/>
    </row>
    <row r="88" spans="1:36" ht="18.75" customHeight="1" x14ac:dyDescent="0.15">
      <c r="A88" s="485"/>
      <c r="B88" s="486"/>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7"/>
    </row>
    <row r="89" spans="1:36" x14ac:dyDescent="0.15">
      <c r="A89" s="488" t="s">
        <v>300</v>
      </c>
      <c r="B89" s="489"/>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90"/>
    </row>
    <row r="90" spans="1:36" ht="27.75" customHeight="1" x14ac:dyDescent="0.15">
      <c r="A90" s="491" t="s">
        <v>15</v>
      </c>
      <c r="B90" s="492"/>
      <c r="C90" s="492"/>
      <c r="D90" s="493"/>
      <c r="E90" s="494" t="s">
        <v>284</v>
      </c>
      <c r="F90" s="492"/>
      <c r="G90" s="492"/>
      <c r="H90" s="492"/>
      <c r="I90" s="492"/>
      <c r="J90" s="492"/>
      <c r="K90" s="492"/>
      <c r="L90" s="493"/>
      <c r="M90" s="494" t="s">
        <v>48</v>
      </c>
      <c r="N90" s="495"/>
      <c r="O90" s="495"/>
      <c r="P90" s="495"/>
      <c r="Q90" s="495"/>
      <c r="R90" s="495"/>
      <c r="S90" s="495"/>
      <c r="T90" s="495"/>
      <c r="U90" s="495"/>
      <c r="V90" s="495"/>
      <c r="W90" s="495"/>
      <c r="X90" s="495"/>
      <c r="Y90" s="495"/>
      <c r="Z90" s="496"/>
      <c r="AA90" s="494" t="s">
        <v>16</v>
      </c>
      <c r="AB90" s="492"/>
      <c r="AC90" s="492"/>
      <c r="AD90" s="493"/>
      <c r="AE90" s="494" t="s">
        <v>49</v>
      </c>
      <c r="AF90" s="492"/>
      <c r="AG90" s="492"/>
      <c r="AH90" s="493"/>
      <c r="AI90" s="563" t="s">
        <v>285</v>
      </c>
      <c r="AJ90" s="564"/>
    </row>
    <row r="91" spans="1:36" ht="13.35" customHeight="1" x14ac:dyDescent="0.15">
      <c r="A91" s="565" t="s">
        <v>286</v>
      </c>
      <c r="B91" s="566"/>
      <c r="C91" s="566"/>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7"/>
    </row>
    <row r="92" spans="1:36" ht="13.35" customHeight="1" x14ac:dyDescent="0.15">
      <c r="A92" s="568"/>
      <c r="B92" s="569"/>
      <c r="C92" s="569"/>
      <c r="D92" s="569"/>
      <c r="E92" s="422"/>
      <c r="F92" s="422"/>
      <c r="G92" s="422"/>
      <c r="H92" s="422"/>
      <c r="I92" s="422"/>
      <c r="J92" s="422"/>
      <c r="K92" s="422"/>
      <c r="L92" s="422"/>
      <c r="M92" s="465"/>
      <c r="N92" s="465"/>
      <c r="O92" s="465"/>
      <c r="P92" s="465"/>
      <c r="Q92" s="465"/>
      <c r="R92" s="465"/>
      <c r="S92" s="465"/>
      <c r="T92" s="465"/>
      <c r="U92" s="465"/>
      <c r="V92" s="465"/>
      <c r="W92" s="465"/>
      <c r="X92" s="465"/>
      <c r="Y92" s="465"/>
      <c r="Z92" s="465"/>
      <c r="AA92" s="467"/>
      <c r="AB92" s="467"/>
      <c r="AC92" s="467"/>
      <c r="AD92" s="467"/>
      <c r="AE92" s="467"/>
      <c r="AF92" s="467"/>
      <c r="AG92" s="467"/>
      <c r="AH92" s="467"/>
      <c r="AI92" s="467"/>
      <c r="AJ92" s="469"/>
    </row>
    <row r="93" spans="1:36" ht="13.35" customHeight="1" x14ac:dyDescent="0.15">
      <c r="A93" s="568"/>
      <c r="B93" s="569"/>
      <c r="C93" s="569"/>
      <c r="D93" s="569"/>
      <c r="E93" s="422"/>
      <c r="F93" s="422"/>
      <c r="G93" s="422"/>
      <c r="H93" s="422"/>
      <c r="I93" s="422"/>
      <c r="J93" s="422"/>
      <c r="K93" s="422"/>
      <c r="L93" s="422"/>
      <c r="M93" s="465"/>
      <c r="N93" s="465"/>
      <c r="O93" s="465"/>
      <c r="P93" s="465"/>
      <c r="Q93" s="465"/>
      <c r="R93" s="465"/>
      <c r="S93" s="465"/>
      <c r="T93" s="465"/>
      <c r="U93" s="465"/>
      <c r="V93" s="465"/>
      <c r="W93" s="465"/>
      <c r="X93" s="465"/>
      <c r="Y93" s="465"/>
      <c r="Z93" s="465"/>
      <c r="AA93" s="467"/>
      <c r="AB93" s="467"/>
      <c r="AC93" s="467"/>
      <c r="AD93" s="467"/>
      <c r="AE93" s="467"/>
      <c r="AF93" s="467"/>
      <c r="AG93" s="467"/>
      <c r="AH93" s="467"/>
      <c r="AI93" s="467"/>
      <c r="AJ93" s="469"/>
    </row>
    <row r="94" spans="1:36" ht="13.35" customHeight="1" x14ac:dyDescent="0.15">
      <c r="A94" s="568"/>
      <c r="B94" s="569"/>
      <c r="C94" s="569"/>
      <c r="D94" s="569"/>
      <c r="E94" s="422"/>
      <c r="F94" s="422"/>
      <c r="G94" s="422"/>
      <c r="H94" s="422"/>
      <c r="I94" s="422"/>
      <c r="J94" s="422"/>
      <c r="K94" s="422"/>
      <c r="L94" s="422"/>
      <c r="M94" s="465"/>
      <c r="N94" s="465"/>
      <c r="O94" s="465"/>
      <c r="P94" s="465"/>
      <c r="Q94" s="465"/>
      <c r="R94" s="465"/>
      <c r="S94" s="465"/>
      <c r="T94" s="465"/>
      <c r="U94" s="465"/>
      <c r="V94" s="465"/>
      <c r="W94" s="465"/>
      <c r="X94" s="465"/>
      <c r="Y94" s="465"/>
      <c r="Z94" s="465"/>
      <c r="AA94" s="467"/>
      <c r="AB94" s="467"/>
      <c r="AC94" s="467"/>
      <c r="AD94" s="467"/>
      <c r="AE94" s="467"/>
      <c r="AF94" s="467"/>
      <c r="AG94" s="467"/>
      <c r="AH94" s="467"/>
      <c r="AI94" s="467"/>
      <c r="AJ94" s="469"/>
    </row>
    <row r="95" spans="1:36" ht="13.35" customHeight="1" x14ac:dyDescent="0.15">
      <c r="A95" s="568"/>
      <c r="B95" s="569"/>
      <c r="C95" s="569"/>
      <c r="D95" s="569"/>
      <c r="E95" s="422"/>
      <c r="F95" s="422"/>
      <c r="G95" s="422"/>
      <c r="H95" s="422"/>
      <c r="I95" s="422"/>
      <c r="J95" s="422"/>
      <c r="K95" s="422"/>
      <c r="L95" s="422"/>
      <c r="M95" s="465"/>
      <c r="N95" s="465"/>
      <c r="O95" s="465"/>
      <c r="P95" s="465"/>
      <c r="Q95" s="465"/>
      <c r="R95" s="465"/>
      <c r="S95" s="465"/>
      <c r="T95" s="465"/>
      <c r="U95" s="465"/>
      <c r="V95" s="465"/>
      <c r="W95" s="465"/>
      <c r="X95" s="465"/>
      <c r="Y95" s="465"/>
      <c r="Z95" s="465"/>
      <c r="AA95" s="467"/>
      <c r="AB95" s="467"/>
      <c r="AC95" s="467"/>
      <c r="AD95" s="467"/>
      <c r="AE95" s="467"/>
      <c r="AF95" s="467"/>
      <c r="AG95" s="467"/>
      <c r="AH95" s="467"/>
      <c r="AI95" s="467"/>
      <c r="AJ95" s="469"/>
    </row>
    <row r="96" spans="1:36" ht="13.35" customHeight="1" x14ac:dyDescent="0.15">
      <c r="A96" s="568"/>
      <c r="B96" s="569"/>
      <c r="C96" s="569"/>
      <c r="D96" s="569"/>
      <c r="E96" s="422"/>
      <c r="F96" s="422"/>
      <c r="G96" s="422"/>
      <c r="H96" s="422"/>
      <c r="I96" s="422"/>
      <c r="J96" s="422"/>
      <c r="K96" s="422"/>
      <c r="L96" s="422"/>
      <c r="M96" s="465"/>
      <c r="N96" s="465"/>
      <c r="O96" s="465"/>
      <c r="P96" s="465"/>
      <c r="Q96" s="465"/>
      <c r="R96" s="465"/>
      <c r="S96" s="465"/>
      <c r="T96" s="465"/>
      <c r="U96" s="465"/>
      <c r="V96" s="465"/>
      <c r="W96" s="465"/>
      <c r="X96" s="465"/>
      <c r="Y96" s="465"/>
      <c r="Z96" s="465"/>
      <c r="AA96" s="467"/>
      <c r="AB96" s="467"/>
      <c r="AC96" s="467"/>
      <c r="AD96" s="467"/>
      <c r="AE96" s="467"/>
      <c r="AF96" s="467"/>
      <c r="AG96" s="467"/>
      <c r="AH96" s="467"/>
      <c r="AI96" s="467"/>
      <c r="AJ96" s="469"/>
    </row>
    <row r="97" spans="1:36" ht="13.35" customHeight="1" x14ac:dyDescent="0.15">
      <c r="A97" s="570"/>
      <c r="B97" s="571"/>
      <c r="C97" s="571"/>
      <c r="D97" s="571"/>
      <c r="E97" s="456"/>
      <c r="F97" s="456"/>
      <c r="G97" s="456"/>
      <c r="H97" s="456"/>
      <c r="I97" s="456"/>
      <c r="J97" s="456"/>
      <c r="K97" s="456"/>
      <c r="L97" s="456"/>
      <c r="M97" s="572"/>
      <c r="N97" s="572"/>
      <c r="O97" s="572"/>
      <c r="P97" s="572"/>
      <c r="Q97" s="572"/>
      <c r="R97" s="572"/>
      <c r="S97" s="572"/>
      <c r="T97" s="572"/>
      <c r="U97" s="572"/>
      <c r="V97" s="572"/>
      <c r="W97" s="572"/>
      <c r="X97" s="572"/>
      <c r="Y97" s="572"/>
      <c r="Z97" s="572"/>
      <c r="AA97" s="573"/>
      <c r="AB97" s="573"/>
      <c r="AC97" s="573"/>
      <c r="AD97" s="573"/>
      <c r="AE97" s="573"/>
      <c r="AF97" s="573"/>
      <c r="AG97" s="573"/>
      <c r="AH97" s="573"/>
      <c r="AI97" s="573"/>
      <c r="AJ97" s="574"/>
    </row>
    <row r="98" spans="1:36" ht="13.35" customHeight="1" x14ac:dyDescent="0.15">
      <c r="A98" s="414"/>
      <c r="B98" s="415"/>
      <c r="C98" s="415"/>
      <c r="D98" s="415"/>
      <c r="E98" s="420"/>
      <c r="F98" s="420"/>
      <c r="G98" s="420"/>
      <c r="H98" s="420"/>
      <c r="I98" s="420"/>
      <c r="J98" s="420"/>
      <c r="K98" s="420"/>
      <c r="L98" s="420"/>
      <c r="M98" s="470"/>
      <c r="N98" s="470"/>
      <c r="O98" s="470"/>
      <c r="P98" s="470"/>
      <c r="Q98" s="470"/>
      <c r="R98" s="470"/>
      <c r="S98" s="470"/>
      <c r="T98" s="470"/>
      <c r="U98" s="470"/>
      <c r="V98" s="470"/>
      <c r="W98" s="470"/>
      <c r="X98" s="470"/>
      <c r="Y98" s="470"/>
      <c r="Z98" s="470"/>
      <c r="AA98" s="472"/>
      <c r="AB98" s="472"/>
      <c r="AC98" s="472"/>
      <c r="AD98" s="472"/>
      <c r="AE98" s="472"/>
      <c r="AF98" s="472"/>
      <c r="AG98" s="472"/>
      <c r="AH98" s="472"/>
      <c r="AI98" s="472"/>
      <c r="AJ98" s="474"/>
    </row>
    <row r="99" spans="1:36" ht="13.35" customHeight="1" x14ac:dyDescent="0.15">
      <c r="A99" s="416"/>
      <c r="B99" s="417"/>
      <c r="C99" s="417"/>
      <c r="D99" s="417"/>
      <c r="E99" s="421"/>
      <c r="F99" s="421"/>
      <c r="G99" s="421"/>
      <c r="H99" s="421"/>
      <c r="I99" s="421"/>
      <c r="J99" s="421"/>
      <c r="K99" s="421"/>
      <c r="L99" s="421"/>
      <c r="M99" s="464"/>
      <c r="N99" s="464"/>
      <c r="O99" s="464"/>
      <c r="P99" s="464"/>
      <c r="Q99" s="464"/>
      <c r="R99" s="464"/>
      <c r="S99" s="464"/>
      <c r="T99" s="464"/>
      <c r="U99" s="464"/>
      <c r="V99" s="464"/>
      <c r="W99" s="464"/>
      <c r="X99" s="464"/>
      <c r="Y99" s="464"/>
      <c r="Z99" s="464"/>
      <c r="AA99" s="466"/>
      <c r="AB99" s="466"/>
      <c r="AC99" s="466"/>
      <c r="AD99" s="466"/>
      <c r="AE99" s="466"/>
      <c r="AF99" s="466"/>
      <c r="AG99" s="466"/>
      <c r="AH99" s="466"/>
      <c r="AI99" s="466"/>
      <c r="AJ99" s="468"/>
    </row>
    <row r="100" spans="1:36" ht="13.35" customHeight="1" x14ac:dyDescent="0.15">
      <c r="A100" s="416"/>
      <c r="B100" s="417"/>
      <c r="C100" s="417"/>
      <c r="D100" s="417"/>
      <c r="E100" s="421"/>
      <c r="F100" s="421"/>
      <c r="G100" s="421"/>
      <c r="H100" s="421"/>
      <c r="I100" s="421"/>
      <c r="J100" s="421"/>
      <c r="K100" s="421"/>
      <c r="L100" s="421"/>
      <c r="M100" s="464"/>
      <c r="N100" s="464"/>
      <c r="O100" s="464"/>
      <c r="P100" s="464"/>
      <c r="Q100" s="464"/>
      <c r="R100" s="464"/>
      <c r="S100" s="464"/>
      <c r="T100" s="464"/>
      <c r="U100" s="464"/>
      <c r="V100" s="464"/>
      <c r="W100" s="464"/>
      <c r="X100" s="464"/>
      <c r="Y100" s="464"/>
      <c r="Z100" s="464"/>
      <c r="AA100" s="466"/>
      <c r="AB100" s="466"/>
      <c r="AC100" s="466"/>
      <c r="AD100" s="466"/>
      <c r="AE100" s="466"/>
      <c r="AF100" s="466"/>
      <c r="AG100" s="466"/>
      <c r="AH100" s="466"/>
      <c r="AI100" s="466"/>
      <c r="AJ100" s="468"/>
    </row>
    <row r="101" spans="1:36" ht="13.35" customHeight="1" x14ac:dyDescent="0.15">
      <c r="A101" s="418"/>
      <c r="B101" s="419"/>
      <c r="C101" s="419"/>
      <c r="D101" s="419"/>
      <c r="E101" s="422"/>
      <c r="F101" s="422"/>
      <c r="G101" s="422"/>
      <c r="H101" s="422"/>
      <c r="I101" s="422"/>
      <c r="J101" s="422"/>
      <c r="K101" s="422"/>
      <c r="L101" s="422"/>
      <c r="M101" s="465"/>
      <c r="N101" s="465"/>
      <c r="O101" s="465"/>
      <c r="P101" s="465"/>
      <c r="Q101" s="465"/>
      <c r="R101" s="465"/>
      <c r="S101" s="465"/>
      <c r="T101" s="465"/>
      <c r="U101" s="465"/>
      <c r="V101" s="465"/>
      <c r="W101" s="465"/>
      <c r="X101" s="465"/>
      <c r="Y101" s="465"/>
      <c r="Z101" s="465"/>
      <c r="AA101" s="467"/>
      <c r="AB101" s="467"/>
      <c r="AC101" s="467"/>
      <c r="AD101" s="467"/>
      <c r="AE101" s="467"/>
      <c r="AF101" s="467"/>
      <c r="AG101" s="467"/>
      <c r="AH101" s="467"/>
      <c r="AI101" s="467"/>
      <c r="AJ101" s="469"/>
    </row>
    <row r="102" spans="1:36" ht="13.35" customHeight="1" x14ac:dyDescent="0.15">
      <c r="A102" s="418"/>
      <c r="B102" s="419"/>
      <c r="C102" s="419"/>
      <c r="D102" s="419"/>
      <c r="E102" s="422"/>
      <c r="F102" s="422"/>
      <c r="G102" s="422"/>
      <c r="H102" s="422"/>
      <c r="I102" s="422"/>
      <c r="J102" s="422"/>
      <c r="K102" s="422"/>
      <c r="L102" s="422"/>
      <c r="M102" s="465"/>
      <c r="N102" s="465"/>
      <c r="O102" s="465"/>
      <c r="P102" s="465"/>
      <c r="Q102" s="465"/>
      <c r="R102" s="465"/>
      <c r="S102" s="465"/>
      <c r="T102" s="465"/>
      <c r="U102" s="465"/>
      <c r="V102" s="465"/>
      <c r="W102" s="465"/>
      <c r="X102" s="465"/>
      <c r="Y102" s="465"/>
      <c r="Z102" s="465"/>
      <c r="AA102" s="467"/>
      <c r="AB102" s="467"/>
      <c r="AC102" s="467"/>
      <c r="AD102" s="467"/>
      <c r="AE102" s="467"/>
      <c r="AF102" s="467"/>
      <c r="AG102" s="467"/>
      <c r="AH102" s="467"/>
      <c r="AI102" s="467"/>
      <c r="AJ102" s="469"/>
    </row>
    <row r="103" spans="1:36" ht="13.35" customHeight="1" x14ac:dyDescent="0.15">
      <c r="A103" s="441"/>
      <c r="B103" s="442"/>
      <c r="C103" s="442"/>
      <c r="D103" s="442"/>
      <c r="E103" s="443"/>
      <c r="F103" s="443"/>
      <c r="G103" s="443"/>
      <c r="H103" s="443"/>
      <c r="I103" s="443"/>
      <c r="J103" s="443"/>
      <c r="K103" s="443"/>
      <c r="L103" s="443"/>
      <c r="M103" s="471"/>
      <c r="N103" s="471"/>
      <c r="O103" s="471"/>
      <c r="P103" s="471"/>
      <c r="Q103" s="471"/>
      <c r="R103" s="471"/>
      <c r="S103" s="471"/>
      <c r="T103" s="471"/>
      <c r="U103" s="471"/>
      <c r="V103" s="471"/>
      <c r="W103" s="471"/>
      <c r="X103" s="471"/>
      <c r="Y103" s="471"/>
      <c r="Z103" s="471"/>
      <c r="AA103" s="473"/>
      <c r="AB103" s="473"/>
      <c r="AC103" s="473"/>
      <c r="AD103" s="473"/>
      <c r="AE103" s="473"/>
      <c r="AF103" s="473"/>
      <c r="AG103" s="473"/>
      <c r="AH103" s="473"/>
      <c r="AI103" s="473"/>
      <c r="AJ103" s="475"/>
    </row>
    <row r="104" spans="1:36" ht="13.35" customHeight="1" x14ac:dyDescent="0.15">
      <c r="A104" s="416"/>
      <c r="B104" s="417"/>
      <c r="C104" s="417"/>
      <c r="D104" s="417"/>
      <c r="E104" s="421"/>
      <c r="F104" s="421"/>
      <c r="G104" s="421"/>
      <c r="H104" s="421"/>
      <c r="I104" s="421"/>
      <c r="J104" s="421"/>
      <c r="K104" s="421"/>
      <c r="L104" s="421"/>
      <c r="M104" s="464"/>
      <c r="N104" s="464"/>
      <c r="O104" s="464"/>
      <c r="P104" s="464"/>
      <c r="Q104" s="464"/>
      <c r="R104" s="464"/>
      <c r="S104" s="464"/>
      <c r="T104" s="464"/>
      <c r="U104" s="464"/>
      <c r="V104" s="464"/>
      <c r="W104" s="464"/>
      <c r="X104" s="464"/>
      <c r="Y104" s="464"/>
      <c r="Z104" s="464"/>
      <c r="AA104" s="466"/>
      <c r="AB104" s="466"/>
      <c r="AC104" s="466"/>
      <c r="AD104" s="466"/>
      <c r="AE104" s="466"/>
      <c r="AF104" s="466"/>
      <c r="AG104" s="466"/>
      <c r="AH104" s="466"/>
      <c r="AI104" s="466"/>
      <c r="AJ104" s="468"/>
    </row>
    <row r="105" spans="1:36" ht="13.35" customHeight="1" x14ac:dyDescent="0.15">
      <c r="A105" s="416"/>
      <c r="B105" s="417"/>
      <c r="C105" s="417"/>
      <c r="D105" s="417"/>
      <c r="E105" s="421"/>
      <c r="F105" s="421"/>
      <c r="G105" s="421"/>
      <c r="H105" s="421"/>
      <c r="I105" s="421"/>
      <c r="J105" s="421"/>
      <c r="K105" s="421"/>
      <c r="L105" s="421"/>
      <c r="M105" s="464"/>
      <c r="N105" s="464"/>
      <c r="O105" s="464"/>
      <c r="P105" s="464"/>
      <c r="Q105" s="464"/>
      <c r="R105" s="464"/>
      <c r="S105" s="464"/>
      <c r="T105" s="464"/>
      <c r="U105" s="464"/>
      <c r="V105" s="464"/>
      <c r="W105" s="464"/>
      <c r="X105" s="464"/>
      <c r="Y105" s="464"/>
      <c r="Z105" s="464"/>
      <c r="AA105" s="466"/>
      <c r="AB105" s="466"/>
      <c r="AC105" s="466"/>
      <c r="AD105" s="466"/>
      <c r="AE105" s="466"/>
      <c r="AF105" s="466"/>
      <c r="AG105" s="466"/>
      <c r="AH105" s="466"/>
      <c r="AI105" s="466"/>
      <c r="AJ105" s="468"/>
    </row>
    <row r="106" spans="1:36" ht="13.35" customHeight="1" x14ac:dyDescent="0.15">
      <c r="A106" s="416"/>
      <c r="B106" s="417"/>
      <c r="C106" s="417"/>
      <c r="D106" s="417"/>
      <c r="E106" s="421"/>
      <c r="F106" s="421"/>
      <c r="G106" s="421"/>
      <c r="H106" s="421"/>
      <c r="I106" s="421"/>
      <c r="J106" s="421"/>
      <c r="K106" s="421"/>
      <c r="L106" s="421"/>
      <c r="M106" s="464"/>
      <c r="N106" s="464"/>
      <c r="O106" s="464"/>
      <c r="P106" s="464"/>
      <c r="Q106" s="464"/>
      <c r="R106" s="464"/>
      <c r="S106" s="464"/>
      <c r="T106" s="464"/>
      <c r="U106" s="464"/>
      <c r="V106" s="464"/>
      <c r="W106" s="464"/>
      <c r="X106" s="464"/>
      <c r="Y106" s="464"/>
      <c r="Z106" s="464"/>
      <c r="AA106" s="466"/>
      <c r="AB106" s="466"/>
      <c r="AC106" s="466"/>
      <c r="AD106" s="466"/>
      <c r="AE106" s="466"/>
      <c r="AF106" s="466"/>
      <c r="AG106" s="466"/>
      <c r="AH106" s="466"/>
      <c r="AI106" s="466"/>
      <c r="AJ106" s="468"/>
    </row>
    <row r="107" spans="1:36" ht="13.35" customHeight="1" x14ac:dyDescent="0.15">
      <c r="A107" s="418"/>
      <c r="B107" s="419"/>
      <c r="C107" s="419"/>
      <c r="D107" s="419"/>
      <c r="E107" s="422"/>
      <c r="F107" s="422"/>
      <c r="G107" s="422"/>
      <c r="H107" s="422"/>
      <c r="I107" s="422"/>
      <c r="J107" s="422"/>
      <c r="K107" s="422"/>
      <c r="L107" s="422"/>
      <c r="M107" s="465"/>
      <c r="N107" s="465"/>
      <c r="O107" s="465"/>
      <c r="P107" s="465"/>
      <c r="Q107" s="465"/>
      <c r="R107" s="465"/>
      <c r="S107" s="465"/>
      <c r="T107" s="465"/>
      <c r="U107" s="465"/>
      <c r="V107" s="465"/>
      <c r="W107" s="465"/>
      <c r="X107" s="465"/>
      <c r="Y107" s="465"/>
      <c r="Z107" s="465"/>
      <c r="AA107" s="467"/>
      <c r="AB107" s="467"/>
      <c r="AC107" s="467"/>
      <c r="AD107" s="467"/>
      <c r="AE107" s="467"/>
      <c r="AF107" s="467"/>
      <c r="AG107" s="467"/>
      <c r="AH107" s="467"/>
      <c r="AI107" s="467"/>
      <c r="AJ107" s="469"/>
    </row>
    <row r="108" spans="1:36" ht="13.35" customHeight="1" x14ac:dyDescent="0.15">
      <c r="A108" s="418"/>
      <c r="B108" s="419"/>
      <c r="C108" s="419"/>
      <c r="D108" s="419"/>
      <c r="E108" s="422"/>
      <c r="F108" s="422"/>
      <c r="G108" s="422"/>
      <c r="H108" s="422"/>
      <c r="I108" s="422"/>
      <c r="J108" s="422"/>
      <c r="K108" s="422"/>
      <c r="L108" s="422"/>
      <c r="M108" s="465"/>
      <c r="N108" s="465"/>
      <c r="O108" s="465"/>
      <c r="P108" s="465"/>
      <c r="Q108" s="465"/>
      <c r="R108" s="465"/>
      <c r="S108" s="465"/>
      <c r="T108" s="465"/>
      <c r="U108" s="465"/>
      <c r="V108" s="465"/>
      <c r="W108" s="465"/>
      <c r="X108" s="465"/>
      <c r="Y108" s="465"/>
      <c r="Z108" s="465"/>
      <c r="AA108" s="467"/>
      <c r="AB108" s="467"/>
      <c r="AC108" s="467"/>
      <c r="AD108" s="467"/>
      <c r="AE108" s="467"/>
      <c r="AF108" s="467"/>
      <c r="AG108" s="467"/>
      <c r="AH108" s="467"/>
      <c r="AI108" s="467"/>
      <c r="AJ108" s="469"/>
    </row>
    <row r="109" spans="1:36" ht="13.35" customHeight="1" x14ac:dyDescent="0.15">
      <c r="A109" s="418"/>
      <c r="B109" s="419"/>
      <c r="C109" s="419"/>
      <c r="D109" s="419"/>
      <c r="E109" s="422"/>
      <c r="F109" s="422"/>
      <c r="G109" s="422"/>
      <c r="H109" s="422"/>
      <c r="I109" s="422"/>
      <c r="J109" s="422"/>
      <c r="K109" s="422"/>
      <c r="L109" s="422"/>
      <c r="M109" s="465"/>
      <c r="N109" s="465"/>
      <c r="O109" s="465"/>
      <c r="P109" s="465"/>
      <c r="Q109" s="465"/>
      <c r="R109" s="465"/>
      <c r="S109" s="465"/>
      <c r="T109" s="465"/>
      <c r="U109" s="465"/>
      <c r="V109" s="465"/>
      <c r="W109" s="465"/>
      <c r="X109" s="465"/>
      <c r="Y109" s="465"/>
      <c r="Z109" s="465"/>
      <c r="AA109" s="467"/>
      <c r="AB109" s="467"/>
      <c r="AC109" s="467"/>
      <c r="AD109" s="467"/>
      <c r="AE109" s="467"/>
      <c r="AF109" s="467"/>
      <c r="AG109" s="467"/>
      <c r="AH109" s="467"/>
      <c r="AI109" s="467"/>
      <c r="AJ109" s="469"/>
    </row>
    <row r="110" spans="1:36" ht="13.35" customHeight="1" x14ac:dyDescent="0.15">
      <c r="A110" s="476" t="s">
        <v>287</v>
      </c>
      <c r="B110" s="477"/>
      <c r="C110" s="477"/>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8"/>
    </row>
    <row r="111" spans="1:36" ht="13.35" customHeight="1" x14ac:dyDescent="0.15">
      <c r="A111" s="418"/>
      <c r="B111" s="419"/>
      <c r="C111" s="419"/>
      <c r="D111" s="419"/>
      <c r="E111" s="422"/>
      <c r="F111" s="422"/>
      <c r="G111" s="422"/>
      <c r="H111" s="422"/>
      <c r="I111" s="422"/>
      <c r="J111" s="422"/>
      <c r="K111" s="422"/>
      <c r="L111" s="422"/>
      <c r="M111" s="457"/>
      <c r="N111" s="458"/>
      <c r="O111" s="458"/>
      <c r="P111" s="458"/>
      <c r="Q111" s="458"/>
      <c r="R111" s="458"/>
      <c r="S111" s="458"/>
      <c r="T111" s="458"/>
      <c r="U111" s="458"/>
      <c r="V111" s="458"/>
      <c r="W111" s="458"/>
      <c r="X111" s="458"/>
      <c r="Y111" s="458"/>
      <c r="Z111" s="459"/>
      <c r="AA111" s="460"/>
      <c r="AB111" s="461"/>
      <c r="AC111" s="461"/>
      <c r="AD111" s="462"/>
      <c r="AE111" s="460"/>
      <c r="AF111" s="461"/>
      <c r="AG111" s="461"/>
      <c r="AH111" s="462"/>
      <c r="AI111" s="460"/>
      <c r="AJ111" s="463"/>
    </row>
    <row r="112" spans="1:36" ht="13.35" customHeight="1" x14ac:dyDescent="0.15">
      <c r="A112" s="418"/>
      <c r="B112" s="419"/>
      <c r="C112" s="419"/>
      <c r="D112" s="419"/>
      <c r="E112" s="422"/>
      <c r="F112" s="422"/>
      <c r="G112" s="422"/>
      <c r="H112" s="422"/>
      <c r="I112" s="422"/>
      <c r="J112" s="422"/>
      <c r="K112" s="422"/>
      <c r="L112" s="422"/>
      <c r="M112" s="398"/>
      <c r="N112" s="367"/>
      <c r="O112" s="367"/>
      <c r="P112" s="367"/>
      <c r="Q112" s="367"/>
      <c r="R112" s="367"/>
      <c r="S112" s="367"/>
      <c r="T112" s="367"/>
      <c r="U112" s="367"/>
      <c r="V112" s="367"/>
      <c r="W112" s="367"/>
      <c r="X112" s="367"/>
      <c r="Y112" s="367"/>
      <c r="Z112" s="426"/>
      <c r="AA112" s="432"/>
      <c r="AB112" s="433"/>
      <c r="AC112" s="433"/>
      <c r="AD112" s="434"/>
      <c r="AE112" s="432"/>
      <c r="AF112" s="433"/>
      <c r="AG112" s="433"/>
      <c r="AH112" s="434"/>
      <c r="AI112" s="432"/>
      <c r="AJ112" s="439"/>
    </row>
    <row r="113" spans="1:36" ht="13.35" customHeight="1" x14ac:dyDescent="0.15">
      <c r="A113" s="418"/>
      <c r="B113" s="419"/>
      <c r="C113" s="419"/>
      <c r="D113" s="419"/>
      <c r="E113" s="422"/>
      <c r="F113" s="422"/>
      <c r="G113" s="422"/>
      <c r="H113" s="422"/>
      <c r="I113" s="422"/>
      <c r="J113" s="422"/>
      <c r="K113" s="422"/>
      <c r="L113" s="422"/>
      <c r="M113" s="398"/>
      <c r="N113" s="367"/>
      <c r="O113" s="367"/>
      <c r="P113" s="367"/>
      <c r="Q113" s="367"/>
      <c r="R113" s="367"/>
      <c r="S113" s="367"/>
      <c r="T113" s="367"/>
      <c r="U113" s="367"/>
      <c r="V113" s="367"/>
      <c r="W113" s="367"/>
      <c r="X113" s="367"/>
      <c r="Y113" s="367"/>
      <c r="Z113" s="426"/>
      <c r="AA113" s="432"/>
      <c r="AB113" s="433"/>
      <c r="AC113" s="433"/>
      <c r="AD113" s="434"/>
      <c r="AE113" s="432"/>
      <c r="AF113" s="433"/>
      <c r="AG113" s="433"/>
      <c r="AH113" s="434"/>
      <c r="AI113" s="432"/>
      <c r="AJ113" s="439"/>
    </row>
    <row r="114" spans="1:36" ht="13.35" customHeight="1" x14ac:dyDescent="0.15">
      <c r="A114" s="418"/>
      <c r="B114" s="419"/>
      <c r="C114" s="419"/>
      <c r="D114" s="419"/>
      <c r="E114" s="422"/>
      <c r="F114" s="422"/>
      <c r="G114" s="422"/>
      <c r="H114" s="422"/>
      <c r="I114" s="422"/>
      <c r="J114" s="422"/>
      <c r="K114" s="422"/>
      <c r="L114" s="422"/>
      <c r="M114" s="398"/>
      <c r="N114" s="367"/>
      <c r="O114" s="367"/>
      <c r="P114" s="367"/>
      <c r="Q114" s="367"/>
      <c r="R114" s="367"/>
      <c r="S114" s="367"/>
      <c r="T114" s="367"/>
      <c r="U114" s="367"/>
      <c r="V114" s="367"/>
      <c r="W114" s="367"/>
      <c r="X114" s="367"/>
      <c r="Y114" s="367"/>
      <c r="Z114" s="426"/>
      <c r="AA114" s="432"/>
      <c r="AB114" s="433"/>
      <c r="AC114" s="433"/>
      <c r="AD114" s="434"/>
      <c r="AE114" s="432"/>
      <c r="AF114" s="433"/>
      <c r="AG114" s="433"/>
      <c r="AH114" s="434"/>
      <c r="AI114" s="432"/>
      <c r="AJ114" s="439"/>
    </row>
    <row r="115" spans="1:36" ht="13.35" customHeight="1" x14ac:dyDescent="0.15">
      <c r="A115" s="418"/>
      <c r="B115" s="419"/>
      <c r="C115" s="419"/>
      <c r="D115" s="419"/>
      <c r="E115" s="422"/>
      <c r="F115" s="422"/>
      <c r="G115" s="422"/>
      <c r="H115" s="422"/>
      <c r="I115" s="422"/>
      <c r="J115" s="422"/>
      <c r="K115" s="422"/>
      <c r="L115" s="422"/>
      <c r="M115" s="398"/>
      <c r="N115" s="367"/>
      <c r="O115" s="367"/>
      <c r="P115" s="367"/>
      <c r="Q115" s="367"/>
      <c r="R115" s="367"/>
      <c r="S115" s="367"/>
      <c r="T115" s="367"/>
      <c r="U115" s="367"/>
      <c r="V115" s="367"/>
      <c r="W115" s="367"/>
      <c r="X115" s="367"/>
      <c r="Y115" s="367"/>
      <c r="Z115" s="426"/>
      <c r="AA115" s="432"/>
      <c r="AB115" s="433"/>
      <c r="AC115" s="433"/>
      <c r="AD115" s="434"/>
      <c r="AE115" s="432"/>
      <c r="AF115" s="433"/>
      <c r="AG115" s="433"/>
      <c r="AH115" s="434"/>
      <c r="AI115" s="432"/>
      <c r="AJ115" s="439"/>
    </row>
    <row r="116" spans="1:36" ht="13.35" customHeight="1" x14ac:dyDescent="0.15">
      <c r="A116" s="454"/>
      <c r="B116" s="455"/>
      <c r="C116" s="455"/>
      <c r="D116" s="455"/>
      <c r="E116" s="456"/>
      <c r="F116" s="456"/>
      <c r="G116" s="456"/>
      <c r="H116" s="456"/>
      <c r="I116" s="456"/>
      <c r="J116" s="456"/>
      <c r="K116" s="456"/>
      <c r="L116" s="456"/>
      <c r="M116" s="398"/>
      <c r="N116" s="367"/>
      <c r="O116" s="367"/>
      <c r="P116" s="367"/>
      <c r="Q116" s="367"/>
      <c r="R116" s="367"/>
      <c r="S116" s="367"/>
      <c r="T116" s="367"/>
      <c r="U116" s="367"/>
      <c r="V116" s="367"/>
      <c r="W116" s="367"/>
      <c r="X116" s="367"/>
      <c r="Y116" s="367"/>
      <c r="Z116" s="426"/>
      <c r="AA116" s="432"/>
      <c r="AB116" s="433"/>
      <c r="AC116" s="433"/>
      <c r="AD116" s="434"/>
      <c r="AE116" s="432"/>
      <c r="AF116" s="433"/>
      <c r="AG116" s="433"/>
      <c r="AH116" s="434"/>
      <c r="AI116" s="432"/>
      <c r="AJ116" s="439"/>
    </row>
    <row r="117" spans="1:36" ht="13.35" customHeight="1" x14ac:dyDescent="0.15">
      <c r="A117" s="414"/>
      <c r="B117" s="415"/>
      <c r="C117" s="415"/>
      <c r="D117" s="415"/>
      <c r="E117" s="420"/>
      <c r="F117" s="420"/>
      <c r="G117" s="420"/>
      <c r="H117" s="420"/>
      <c r="I117" s="420"/>
      <c r="J117" s="420"/>
      <c r="K117" s="420"/>
      <c r="L117" s="420"/>
      <c r="M117" s="470"/>
      <c r="N117" s="470"/>
      <c r="O117" s="470"/>
      <c r="P117" s="470"/>
      <c r="Q117" s="470"/>
      <c r="R117" s="470"/>
      <c r="S117" s="470"/>
      <c r="T117" s="470"/>
      <c r="U117" s="470"/>
      <c r="V117" s="470"/>
      <c r="W117" s="470"/>
      <c r="X117" s="470"/>
      <c r="Y117" s="470"/>
      <c r="Z117" s="470"/>
      <c r="AA117" s="472"/>
      <c r="AB117" s="472"/>
      <c r="AC117" s="472"/>
      <c r="AD117" s="472"/>
      <c r="AE117" s="472"/>
      <c r="AF117" s="472"/>
      <c r="AG117" s="472"/>
      <c r="AH117" s="472"/>
      <c r="AI117" s="472"/>
      <c r="AJ117" s="474"/>
    </row>
    <row r="118" spans="1:36" ht="13.35" customHeight="1" x14ac:dyDescent="0.15">
      <c r="A118" s="416"/>
      <c r="B118" s="417"/>
      <c r="C118" s="417"/>
      <c r="D118" s="417"/>
      <c r="E118" s="421"/>
      <c r="F118" s="421"/>
      <c r="G118" s="421"/>
      <c r="H118" s="421"/>
      <c r="I118" s="421"/>
      <c r="J118" s="421"/>
      <c r="K118" s="421"/>
      <c r="L118" s="421"/>
      <c r="M118" s="464"/>
      <c r="N118" s="464"/>
      <c r="O118" s="464"/>
      <c r="P118" s="464"/>
      <c r="Q118" s="464"/>
      <c r="R118" s="464"/>
      <c r="S118" s="464"/>
      <c r="T118" s="464"/>
      <c r="U118" s="464"/>
      <c r="V118" s="464"/>
      <c r="W118" s="464"/>
      <c r="X118" s="464"/>
      <c r="Y118" s="464"/>
      <c r="Z118" s="464"/>
      <c r="AA118" s="466"/>
      <c r="AB118" s="466"/>
      <c r="AC118" s="466"/>
      <c r="AD118" s="466"/>
      <c r="AE118" s="466"/>
      <c r="AF118" s="466"/>
      <c r="AG118" s="466"/>
      <c r="AH118" s="466"/>
      <c r="AI118" s="466"/>
      <c r="AJ118" s="468"/>
    </row>
    <row r="119" spans="1:36" ht="13.35" customHeight="1" x14ac:dyDescent="0.15">
      <c r="A119" s="418"/>
      <c r="B119" s="419"/>
      <c r="C119" s="419"/>
      <c r="D119" s="419"/>
      <c r="E119" s="422"/>
      <c r="F119" s="422"/>
      <c r="G119" s="422"/>
      <c r="H119" s="422"/>
      <c r="I119" s="422"/>
      <c r="J119" s="422"/>
      <c r="K119" s="422"/>
      <c r="L119" s="422"/>
      <c r="M119" s="465"/>
      <c r="N119" s="465"/>
      <c r="O119" s="465"/>
      <c r="P119" s="465"/>
      <c r="Q119" s="465"/>
      <c r="R119" s="465"/>
      <c r="S119" s="465"/>
      <c r="T119" s="465"/>
      <c r="U119" s="465"/>
      <c r="V119" s="465"/>
      <c r="W119" s="465"/>
      <c r="X119" s="465"/>
      <c r="Y119" s="465"/>
      <c r="Z119" s="465"/>
      <c r="AA119" s="467"/>
      <c r="AB119" s="467"/>
      <c r="AC119" s="467"/>
      <c r="AD119" s="467"/>
      <c r="AE119" s="467"/>
      <c r="AF119" s="467"/>
      <c r="AG119" s="467"/>
      <c r="AH119" s="467"/>
      <c r="AI119" s="467"/>
      <c r="AJ119" s="469"/>
    </row>
    <row r="120" spans="1:36" ht="13.35" customHeight="1" x14ac:dyDescent="0.15">
      <c r="A120" s="418"/>
      <c r="B120" s="419"/>
      <c r="C120" s="419"/>
      <c r="D120" s="419"/>
      <c r="E120" s="422"/>
      <c r="F120" s="422"/>
      <c r="G120" s="422"/>
      <c r="H120" s="422"/>
      <c r="I120" s="422"/>
      <c r="J120" s="422"/>
      <c r="K120" s="422"/>
      <c r="L120" s="422"/>
      <c r="M120" s="465"/>
      <c r="N120" s="465"/>
      <c r="O120" s="465"/>
      <c r="P120" s="465"/>
      <c r="Q120" s="465"/>
      <c r="R120" s="465"/>
      <c r="S120" s="465"/>
      <c r="T120" s="465"/>
      <c r="U120" s="465"/>
      <c r="V120" s="465"/>
      <c r="W120" s="465"/>
      <c r="X120" s="465"/>
      <c r="Y120" s="465"/>
      <c r="Z120" s="465"/>
      <c r="AA120" s="467"/>
      <c r="AB120" s="467"/>
      <c r="AC120" s="467"/>
      <c r="AD120" s="467"/>
      <c r="AE120" s="467"/>
      <c r="AF120" s="467"/>
      <c r="AG120" s="467"/>
      <c r="AH120" s="467"/>
      <c r="AI120" s="467"/>
      <c r="AJ120" s="469"/>
    </row>
    <row r="121" spans="1:36" ht="13.35" customHeight="1" x14ac:dyDescent="0.15">
      <c r="A121" s="418"/>
      <c r="B121" s="419"/>
      <c r="C121" s="419"/>
      <c r="D121" s="419"/>
      <c r="E121" s="422"/>
      <c r="F121" s="422"/>
      <c r="G121" s="422"/>
      <c r="H121" s="422"/>
      <c r="I121" s="422"/>
      <c r="J121" s="422"/>
      <c r="K121" s="422"/>
      <c r="L121" s="422"/>
      <c r="M121" s="465"/>
      <c r="N121" s="465"/>
      <c r="O121" s="465"/>
      <c r="P121" s="465"/>
      <c r="Q121" s="465"/>
      <c r="R121" s="465"/>
      <c r="S121" s="465"/>
      <c r="T121" s="465"/>
      <c r="U121" s="465"/>
      <c r="V121" s="465"/>
      <c r="W121" s="465"/>
      <c r="X121" s="465"/>
      <c r="Y121" s="465"/>
      <c r="Z121" s="465"/>
      <c r="AA121" s="467"/>
      <c r="AB121" s="467"/>
      <c r="AC121" s="467"/>
      <c r="AD121" s="467"/>
      <c r="AE121" s="467"/>
      <c r="AF121" s="467"/>
      <c r="AG121" s="467"/>
      <c r="AH121" s="467"/>
      <c r="AI121" s="467"/>
      <c r="AJ121" s="469"/>
    </row>
    <row r="122" spans="1:36" ht="13.35" customHeight="1" x14ac:dyDescent="0.15">
      <c r="A122" s="441"/>
      <c r="B122" s="442"/>
      <c r="C122" s="442"/>
      <c r="D122" s="442"/>
      <c r="E122" s="443"/>
      <c r="F122" s="443"/>
      <c r="G122" s="443"/>
      <c r="H122" s="443"/>
      <c r="I122" s="443"/>
      <c r="J122" s="443"/>
      <c r="K122" s="443"/>
      <c r="L122" s="443"/>
      <c r="M122" s="471"/>
      <c r="N122" s="471"/>
      <c r="O122" s="471"/>
      <c r="P122" s="471"/>
      <c r="Q122" s="471"/>
      <c r="R122" s="471"/>
      <c r="S122" s="471"/>
      <c r="T122" s="471"/>
      <c r="U122" s="471"/>
      <c r="V122" s="471"/>
      <c r="W122" s="471"/>
      <c r="X122" s="471"/>
      <c r="Y122" s="471"/>
      <c r="Z122" s="471"/>
      <c r="AA122" s="473"/>
      <c r="AB122" s="473"/>
      <c r="AC122" s="473"/>
      <c r="AD122" s="473"/>
      <c r="AE122" s="473"/>
      <c r="AF122" s="473"/>
      <c r="AG122" s="473"/>
      <c r="AH122" s="473"/>
      <c r="AI122" s="473"/>
      <c r="AJ122" s="475"/>
    </row>
    <row r="123" spans="1:36" ht="13.35" customHeight="1" x14ac:dyDescent="0.15">
      <c r="A123" s="416"/>
      <c r="B123" s="417"/>
      <c r="C123" s="417"/>
      <c r="D123" s="417"/>
      <c r="E123" s="421"/>
      <c r="F123" s="421"/>
      <c r="G123" s="421"/>
      <c r="H123" s="421"/>
      <c r="I123" s="421"/>
      <c r="J123" s="421"/>
      <c r="K123" s="421"/>
      <c r="L123" s="421"/>
      <c r="M123" s="464"/>
      <c r="N123" s="464"/>
      <c r="O123" s="464"/>
      <c r="P123" s="464"/>
      <c r="Q123" s="464"/>
      <c r="R123" s="464"/>
      <c r="S123" s="464"/>
      <c r="T123" s="464"/>
      <c r="U123" s="464"/>
      <c r="V123" s="464"/>
      <c r="W123" s="464"/>
      <c r="X123" s="464"/>
      <c r="Y123" s="464"/>
      <c r="Z123" s="464"/>
      <c r="AA123" s="466"/>
      <c r="AB123" s="466"/>
      <c r="AC123" s="466"/>
      <c r="AD123" s="466"/>
      <c r="AE123" s="466"/>
      <c r="AF123" s="466"/>
      <c r="AG123" s="466"/>
      <c r="AH123" s="466"/>
      <c r="AI123" s="466"/>
      <c r="AJ123" s="468"/>
    </row>
    <row r="124" spans="1:36" ht="13.35" customHeight="1" x14ac:dyDescent="0.15">
      <c r="A124" s="416"/>
      <c r="B124" s="417"/>
      <c r="C124" s="417"/>
      <c r="D124" s="417"/>
      <c r="E124" s="421"/>
      <c r="F124" s="421"/>
      <c r="G124" s="421"/>
      <c r="H124" s="421"/>
      <c r="I124" s="421"/>
      <c r="J124" s="421"/>
      <c r="K124" s="421"/>
      <c r="L124" s="421"/>
      <c r="M124" s="464"/>
      <c r="N124" s="464"/>
      <c r="O124" s="464"/>
      <c r="P124" s="464"/>
      <c r="Q124" s="464"/>
      <c r="R124" s="464"/>
      <c r="S124" s="464"/>
      <c r="T124" s="464"/>
      <c r="U124" s="464"/>
      <c r="V124" s="464"/>
      <c r="W124" s="464"/>
      <c r="X124" s="464"/>
      <c r="Y124" s="464"/>
      <c r="Z124" s="464"/>
      <c r="AA124" s="466"/>
      <c r="AB124" s="466"/>
      <c r="AC124" s="466"/>
      <c r="AD124" s="466"/>
      <c r="AE124" s="466"/>
      <c r="AF124" s="466"/>
      <c r="AG124" s="466"/>
      <c r="AH124" s="466"/>
      <c r="AI124" s="466"/>
      <c r="AJ124" s="468"/>
    </row>
    <row r="125" spans="1:36" ht="13.35" customHeight="1" x14ac:dyDescent="0.15">
      <c r="A125" s="416"/>
      <c r="B125" s="417"/>
      <c r="C125" s="417"/>
      <c r="D125" s="417"/>
      <c r="E125" s="421"/>
      <c r="F125" s="421"/>
      <c r="G125" s="421"/>
      <c r="H125" s="421"/>
      <c r="I125" s="421"/>
      <c r="J125" s="421"/>
      <c r="K125" s="421"/>
      <c r="L125" s="421"/>
      <c r="M125" s="464"/>
      <c r="N125" s="464"/>
      <c r="O125" s="464"/>
      <c r="P125" s="464"/>
      <c r="Q125" s="464"/>
      <c r="R125" s="464"/>
      <c r="S125" s="464"/>
      <c r="T125" s="464"/>
      <c r="U125" s="464"/>
      <c r="V125" s="464"/>
      <c r="W125" s="464"/>
      <c r="X125" s="464"/>
      <c r="Y125" s="464"/>
      <c r="Z125" s="464"/>
      <c r="AA125" s="466"/>
      <c r="AB125" s="466"/>
      <c r="AC125" s="466"/>
      <c r="AD125" s="466"/>
      <c r="AE125" s="466"/>
      <c r="AF125" s="466"/>
      <c r="AG125" s="466"/>
      <c r="AH125" s="466"/>
      <c r="AI125" s="466"/>
      <c r="AJ125" s="468"/>
    </row>
    <row r="126" spans="1:36" ht="13.35" customHeight="1" x14ac:dyDescent="0.15">
      <c r="A126" s="418"/>
      <c r="B126" s="419"/>
      <c r="C126" s="419"/>
      <c r="D126" s="419"/>
      <c r="E126" s="422"/>
      <c r="F126" s="422"/>
      <c r="G126" s="422"/>
      <c r="H126" s="422"/>
      <c r="I126" s="422"/>
      <c r="J126" s="422"/>
      <c r="K126" s="422"/>
      <c r="L126" s="422"/>
      <c r="M126" s="465"/>
      <c r="N126" s="465"/>
      <c r="O126" s="465"/>
      <c r="P126" s="465"/>
      <c r="Q126" s="465"/>
      <c r="R126" s="465"/>
      <c r="S126" s="465"/>
      <c r="T126" s="465"/>
      <c r="U126" s="465"/>
      <c r="V126" s="465"/>
      <c r="W126" s="465"/>
      <c r="X126" s="465"/>
      <c r="Y126" s="465"/>
      <c r="Z126" s="465"/>
      <c r="AA126" s="467"/>
      <c r="AB126" s="467"/>
      <c r="AC126" s="467"/>
      <c r="AD126" s="467"/>
      <c r="AE126" s="467"/>
      <c r="AF126" s="467"/>
      <c r="AG126" s="467"/>
      <c r="AH126" s="467"/>
      <c r="AI126" s="467"/>
      <c r="AJ126" s="469"/>
    </row>
    <row r="127" spans="1:36" ht="13.35" customHeight="1" x14ac:dyDescent="0.15">
      <c r="A127" s="418"/>
      <c r="B127" s="419"/>
      <c r="C127" s="419"/>
      <c r="D127" s="419"/>
      <c r="E127" s="422"/>
      <c r="F127" s="422"/>
      <c r="G127" s="422"/>
      <c r="H127" s="422"/>
      <c r="I127" s="422"/>
      <c r="J127" s="422"/>
      <c r="K127" s="422"/>
      <c r="L127" s="422"/>
      <c r="M127" s="465"/>
      <c r="N127" s="465"/>
      <c r="O127" s="465"/>
      <c r="P127" s="465"/>
      <c r="Q127" s="465"/>
      <c r="R127" s="465"/>
      <c r="S127" s="465"/>
      <c r="T127" s="465"/>
      <c r="U127" s="465"/>
      <c r="V127" s="465"/>
      <c r="W127" s="465"/>
      <c r="X127" s="465"/>
      <c r="Y127" s="465"/>
      <c r="Z127" s="465"/>
      <c r="AA127" s="467"/>
      <c r="AB127" s="467"/>
      <c r="AC127" s="467"/>
      <c r="AD127" s="467"/>
      <c r="AE127" s="467"/>
      <c r="AF127" s="467"/>
      <c r="AG127" s="467"/>
      <c r="AH127" s="467"/>
      <c r="AI127" s="467"/>
      <c r="AJ127" s="469"/>
    </row>
    <row r="128" spans="1:36" ht="13.35" customHeight="1" x14ac:dyDescent="0.15">
      <c r="A128" s="418"/>
      <c r="B128" s="419"/>
      <c r="C128" s="419"/>
      <c r="D128" s="419"/>
      <c r="E128" s="422"/>
      <c r="F128" s="422"/>
      <c r="G128" s="422"/>
      <c r="H128" s="422"/>
      <c r="I128" s="422"/>
      <c r="J128" s="422"/>
      <c r="K128" s="422"/>
      <c r="L128" s="422"/>
      <c r="M128" s="465"/>
      <c r="N128" s="465"/>
      <c r="O128" s="465"/>
      <c r="P128" s="465"/>
      <c r="Q128" s="465"/>
      <c r="R128" s="465"/>
      <c r="S128" s="465"/>
      <c r="T128" s="465"/>
      <c r="U128" s="465"/>
      <c r="V128" s="465"/>
      <c r="W128" s="465"/>
      <c r="X128" s="465"/>
      <c r="Y128" s="465"/>
      <c r="Z128" s="465"/>
      <c r="AA128" s="467"/>
      <c r="AB128" s="467"/>
      <c r="AC128" s="467"/>
      <c r="AD128" s="467"/>
      <c r="AE128" s="467"/>
      <c r="AF128" s="467"/>
      <c r="AG128" s="467"/>
      <c r="AH128" s="467"/>
      <c r="AI128" s="467"/>
      <c r="AJ128" s="469"/>
    </row>
    <row r="129" spans="1:36" ht="13.35" customHeight="1" x14ac:dyDescent="0.15">
      <c r="A129" s="451" t="s">
        <v>288</v>
      </c>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3"/>
    </row>
    <row r="130" spans="1:36" ht="13.35" customHeight="1" x14ac:dyDescent="0.15">
      <c r="A130" s="418"/>
      <c r="B130" s="419"/>
      <c r="C130" s="419"/>
      <c r="D130" s="419"/>
      <c r="E130" s="422"/>
      <c r="F130" s="422"/>
      <c r="G130" s="422"/>
      <c r="H130" s="422"/>
      <c r="I130" s="422"/>
      <c r="J130" s="422"/>
      <c r="K130" s="422"/>
      <c r="L130" s="422"/>
      <c r="M130" s="457"/>
      <c r="N130" s="458"/>
      <c r="O130" s="458"/>
      <c r="P130" s="458"/>
      <c r="Q130" s="458"/>
      <c r="R130" s="458"/>
      <c r="S130" s="458"/>
      <c r="T130" s="458"/>
      <c r="U130" s="458"/>
      <c r="V130" s="458"/>
      <c r="W130" s="458"/>
      <c r="X130" s="458"/>
      <c r="Y130" s="458"/>
      <c r="Z130" s="459"/>
      <c r="AA130" s="460"/>
      <c r="AB130" s="461"/>
      <c r="AC130" s="461"/>
      <c r="AD130" s="462"/>
      <c r="AE130" s="460"/>
      <c r="AF130" s="461"/>
      <c r="AG130" s="461"/>
      <c r="AH130" s="462"/>
      <c r="AI130" s="460"/>
      <c r="AJ130" s="463"/>
    </row>
    <row r="131" spans="1:36" ht="13.35" customHeight="1" x14ac:dyDescent="0.15">
      <c r="A131" s="418"/>
      <c r="B131" s="419"/>
      <c r="C131" s="419"/>
      <c r="D131" s="419"/>
      <c r="E131" s="422"/>
      <c r="F131" s="422"/>
      <c r="G131" s="422"/>
      <c r="H131" s="422"/>
      <c r="I131" s="422"/>
      <c r="J131" s="422"/>
      <c r="K131" s="422"/>
      <c r="L131" s="422"/>
      <c r="M131" s="398"/>
      <c r="N131" s="367"/>
      <c r="O131" s="367"/>
      <c r="P131" s="367"/>
      <c r="Q131" s="367"/>
      <c r="R131" s="367"/>
      <c r="S131" s="367"/>
      <c r="T131" s="367"/>
      <c r="U131" s="367"/>
      <c r="V131" s="367"/>
      <c r="W131" s="367"/>
      <c r="X131" s="367"/>
      <c r="Y131" s="367"/>
      <c r="Z131" s="426"/>
      <c r="AA131" s="432"/>
      <c r="AB131" s="433"/>
      <c r="AC131" s="433"/>
      <c r="AD131" s="434"/>
      <c r="AE131" s="432"/>
      <c r="AF131" s="433"/>
      <c r="AG131" s="433"/>
      <c r="AH131" s="434"/>
      <c r="AI131" s="432"/>
      <c r="AJ131" s="439"/>
    </row>
    <row r="132" spans="1:36" ht="13.35" customHeight="1" x14ac:dyDescent="0.15">
      <c r="A132" s="418"/>
      <c r="B132" s="419"/>
      <c r="C132" s="419"/>
      <c r="D132" s="419"/>
      <c r="E132" s="422"/>
      <c r="F132" s="422"/>
      <c r="G132" s="422"/>
      <c r="H132" s="422"/>
      <c r="I132" s="422"/>
      <c r="J132" s="422"/>
      <c r="K132" s="422"/>
      <c r="L132" s="422"/>
      <c r="M132" s="398"/>
      <c r="N132" s="367"/>
      <c r="O132" s="367"/>
      <c r="P132" s="367"/>
      <c r="Q132" s="367"/>
      <c r="R132" s="367"/>
      <c r="S132" s="367"/>
      <c r="T132" s="367"/>
      <c r="U132" s="367"/>
      <c r="V132" s="367"/>
      <c r="W132" s="367"/>
      <c r="X132" s="367"/>
      <c r="Y132" s="367"/>
      <c r="Z132" s="426"/>
      <c r="AA132" s="432"/>
      <c r="AB132" s="433"/>
      <c r="AC132" s="433"/>
      <c r="AD132" s="434"/>
      <c r="AE132" s="432"/>
      <c r="AF132" s="433"/>
      <c r="AG132" s="433"/>
      <c r="AH132" s="434"/>
      <c r="AI132" s="432"/>
      <c r="AJ132" s="439"/>
    </row>
    <row r="133" spans="1:36" ht="13.35" customHeight="1" x14ac:dyDescent="0.15">
      <c r="A133" s="418"/>
      <c r="B133" s="419"/>
      <c r="C133" s="419"/>
      <c r="D133" s="419"/>
      <c r="E133" s="422"/>
      <c r="F133" s="422"/>
      <c r="G133" s="422"/>
      <c r="H133" s="422"/>
      <c r="I133" s="422"/>
      <c r="J133" s="422"/>
      <c r="K133" s="422"/>
      <c r="L133" s="422"/>
      <c r="M133" s="398"/>
      <c r="N133" s="367"/>
      <c r="O133" s="367"/>
      <c r="P133" s="367"/>
      <c r="Q133" s="367"/>
      <c r="R133" s="367"/>
      <c r="S133" s="367"/>
      <c r="T133" s="367"/>
      <c r="U133" s="367"/>
      <c r="V133" s="367"/>
      <c r="W133" s="367"/>
      <c r="X133" s="367"/>
      <c r="Y133" s="367"/>
      <c r="Z133" s="426"/>
      <c r="AA133" s="432"/>
      <c r="AB133" s="433"/>
      <c r="AC133" s="433"/>
      <c r="AD133" s="434"/>
      <c r="AE133" s="432"/>
      <c r="AF133" s="433"/>
      <c r="AG133" s="433"/>
      <c r="AH133" s="434"/>
      <c r="AI133" s="432"/>
      <c r="AJ133" s="439"/>
    </row>
    <row r="134" spans="1:36" ht="13.35" customHeight="1" x14ac:dyDescent="0.15">
      <c r="A134" s="418"/>
      <c r="B134" s="419"/>
      <c r="C134" s="419"/>
      <c r="D134" s="419"/>
      <c r="E134" s="422"/>
      <c r="F134" s="422"/>
      <c r="G134" s="422"/>
      <c r="H134" s="422"/>
      <c r="I134" s="422"/>
      <c r="J134" s="422"/>
      <c r="K134" s="422"/>
      <c r="L134" s="422"/>
      <c r="M134" s="398"/>
      <c r="N134" s="367"/>
      <c r="O134" s="367"/>
      <c r="P134" s="367"/>
      <c r="Q134" s="367"/>
      <c r="R134" s="367"/>
      <c r="S134" s="367"/>
      <c r="T134" s="367"/>
      <c r="U134" s="367"/>
      <c r="V134" s="367"/>
      <c r="W134" s="367"/>
      <c r="X134" s="367"/>
      <c r="Y134" s="367"/>
      <c r="Z134" s="426"/>
      <c r="AA134" s="432"/>
      <c r="AB134" s="433"/>
      <c r="AC134" s="433"/>
      <c r="AD134" s="434"/>
      <c r="AE134" s="432"/>
      <c r="AF134" s="433"/>
      <c r="AG134" s="433"/>
      <c r="AH134" s="434"/>
      <c r="AI134" s="432"/>
      <c r="AJ134" s="439"/>
    </row>
    <row r="135" spans="1:36" ht="13.35" customHeight="1" x14ac:dyDescent="0.15">
      <c r="A135" s="454"/>
      <c r="B135" s="455"/>
      <c r="C135" s="455"/>
      <c r="D135" s="455"/>
      <c r="E135" s="456"/>
      <c r="F135" s="456"/>
      <c r="G135" s="456"/>
      <c r="H135" s="456"/>
      <c r="I135" s="456"/>
      <c r="J135" s="456"/>
      <c r="K135" s="456"/>
      <c r="L135" s="456"/>
      <c r="M135" s="398"/>
      <c r="N135" s="367"/>
      <c r="O135" s="367"/>
      <c r="P135" s="367"/>
      <c r="Q135" s="367"/>
      <c r="R135" s="367"/>
      <c r="S135" s="367"/>
      <c r="T135" s="367"/>
      <c r="U135" s="367"/>
      <c r="V135" s="367"/>
      <c r="W135" s="367"/>
      <c r="X135" s="367"/>
      <c r="Y135" s="367"/>
      <c r="Z135" s="426"/>
      <c r="AA135" s="432"/>
      <c r="AB135" s="433"/>
      <c r="AC135" s="433"/>
      <c r="AD135" s="434"/>
      <c r="AE135" s="432"/>
      <c r="AF135" s="433"/>
      <c r="AG135" s="433"/>
      <c r="AH135" s="434"/>
      <c r="AI135" s="432"/>
      <c r="AJ135" s="439"/>
    </row>
    <row r="136" spans="1:36" ht="13.35" customHeight="1" x14ac:dyDescent="0.15">
      <c r="A136" s="414"/>
      <c r="B136" s="415"/>
      <c r="C136" s="415"/>
      <c r="D136" s="415"/>
      <c r="E136" s="420"/>
      <c r="F136" s="420"/>
      <c r="G136" s="420"/>
      <c r="H136" s="420"/>
      <c r="I136" s="420"/>
      <c r="J136" s="420"/>
      <c r="K136" s="420"/>
      <c r="L136" s="420"/>
      <c r="M136" s="423"/>
      <c r="N136" s="424"/>
      <c r="O136" s="424"/>
      <c r="P136" s="424"/>
      <c r="Q136" s="424"/>
      <c r="R136" s="424"/>
      <c r="S136" s="424"/>
      <c r="T136" s="424"/>
      <c r="U136" s="424"/>
      <c r="V136" s="424"/>
      <c r="W136" s="424"/>
      <c r="X136" s="424"/>
      <c r="Y136" s="424"/>
      <c r="Z136" s="425"/>
      <c r="AA136" s="429"/>
      <c r="AB136" s="430"/>
      <c r="AC136" s="430"/>
      <c r="AD136" s="431"/>
      <c r="AE136" s="429"/>
      <c r="AF136" s="430"/>
      <c r="AG136" s="430"/>
      <c r="AH136" s="431"/>
      <c r="AI136" s="429"/>
      <c r="AJ136" s="438"/>
    </row>
    <row r="137" spans="1:36" ht="13.35" customHeight="1" x14ac:dyDescent="0.15">
      <c r="A137" s="416"/>
      <c r="B137" s="417"/>
      <c r="C137" s="417"/>
      <c r="D137" s="417"/>
      <c r="E137" s="421"/>
      <c r="F137" s="421"/>
      <c r="G137" s="421"/>
      <c r="H137" s="421"/>
      <c r="I137" s="421"/>
      <c r="J137" s="421"/>
      <c r="K137" s="421"/>
      <c r="L137" s="421"/>
      <c r="M137" s="398"/>
      <c r="N137" s="367"/>
      <c r="O137" s="367"/>
      <c r="P137" s="367"/>
      <c r="Q137" s="367"/>
      <c r="R137" s="367"/>
      <c r="S137" s="367"/>
      <c r="T137" s="367"/>
      <c r="U137" s="367"/>
      <c r="V137" s="367"/>
      <c r="W137" s="367"/>
      <c r="X137" s="367"/>
      <c r="Y137" s="367"/>
      <c r="Z137" s="426"/>
      <c r="AA137" s="432"/>
      <c r="AB137" s="433"/>
      <c r="AC137" s="433"/>
      <c r="AD137" s="434"/>
      <c r="AE137" s="432"/>
      <c r="AF137" s="433"/>
      <c r="AG137" s="433"/>
      <c r="AH137" s="434"/>
      <c r="AI137" s="432"/>
      <c r="AJ137" s="439"/>
    </row>
    <row r="138" spans="1:36" ht="13.35" customHeight="1" x14ac:dyDescent="0.15">
      <c r="A138" s="416"/>
      <c r="B138" s="417"/>
      <c r="C138" s="417"/>
      <c r="D138" s="417"/>
      <c r="E138" s="421"/>
      <c r="F138" s="421"/>
      <c r="G138" s="421"/>
      <c r="H138" s="421"/>
      <c r="I138" s="421"/>
      <c r="J138" s="421"/>
      <c r="K138" s="421"/>
      <c r="L138" s="421"/>
      <c r="M138" s="398"/>
      <c r="N138" s="367"/>
      <c r="O138" s="367"/>
      <c r="P138" s="367"/>
      <c r="Q138" s="367"/>
      <c r="R138" s="367"/>
      <c r="S138" s="367"/>
      <c r="T138" s="367"/>
      <c r="U138" s="367"/>
      <c r="V138" s="367"/>
      <c r="W138" s="367"/>
      <c r="X138" s="367"/>
      <c r="Y138" s="367"/>
      <c r="Z138" s="426"/>
      <c r="AA138" s="432"/>
      <c r="AB138" s="433"/>
      <c r="AC138" s="433"/>
      <c r="AD138" s="434"/>
      <c r="AE138" s="432"/>
      <c r="AF138" s="433"/>
      <c r="AG138" s="433"/>
      <c r="AH138" s="434"/>
      <c r="AI138" s="432"/>
      <c r="AJ138" s="439"/>
    </row>
    <row r="139" spans="1:36" ht="13.35" customHeight="1" x14ac:dyDescent="0.15">
      <c r="A139" s="418"/>
      <c r="B139" s="419"/>
      <c r="C139" s="419"/>
      <c r="D139" s="419"/>
      <c r="E139" s="422"/>
      <c r="F139" s="422"/>
      <c r="G139" s="422"/>
      <c r="H139" s="422"/>
      <c r="I139" s="422"/>
      <c r="J139" s="422"/>
      <c r="K139" s="422"/>
      <c r="L139" s="422"/>
      <c r="M139" s="398"/>
      <c r="N139" s="367"/>
      <c r="O139" s="367"/>
      <c r="P139" s="367"/>
      <c r="Q139" s="367"/>
      <c r="R139" s="367"/>
      <c r="S139" s="367"/>
      <c r="T139" s="367"/>
      <c r="U139" s="367"/>
      <c r="V139" s="367"/>
      <c r="W139" s="367"/>
      <c r="X139" s="367"/>
      <c r="Y139" s="367"/>
      <c r="Z139" s="426"/>
      <c r="AA139" s="432"/>
      <c r="AB139" s="433"/>
      <c r="AC139" s="433"/>
      <c r="AD139" s="434"/>
      <c r="AE139" s="432"/>
      <c r="AF139" s="433"/>
      <c r="AG139" s="433"/>
      <c r="AH139" s="434"/>
      <c r="AI139" s="432"/>
      <c r="AJ139" s="439"/>
    </row>
    <row r="140" spans="1:36" ht="13.35" customHeight="1" x14ac:dyDescent="0.15">
      <c r="A140" s="418"/>
      <c r="B140" s="419"/>
      <c r="C140" s="419"/>
      <c r="D140" s="419"/>
      <c r="E140" s="422"/>
      <c r="F140" s="422"/>
      <c r="G140" s="422"/>
      <c r="H140" s="422"/>
      <c r="I140" s="422"/>
      <c r="J140" s="422"/>
      <c r="K140" s="422"/>
      <c r="L140" s="422"/>
      <c r="M140" s="398"/>
      <c r="N140" s="367"/>
      <c r="O140" s="367"/>
      <c r="P140" s="367"/>
      <c r="Q140" s="367"/>
      <c r="R140" s="367"/>
      <c r="S140" s="367"/>
      <c r="T140" s="367"/>
      <c r="U140" s="367"/>
      <c r="V140" s="367"/>
      <c r="W140" s="367"/>
      <c r="X140" s="367"/>
      <c r="Y140" s="367"/>
      <c r="Z140" s="426"/>
      <c r="AA140" s="432"/>
      <c r="AB140" s="433"/>
      <c r="AC140" s="433"/>
      <c r="AD140" s="434"/>
      <c r="AE140" s="432"/>
      <c r="AF140" s="433"/>
      <c r="AG140" s="433"/>
      <c r="AH140" s="434"/>
      <c r="AI140" s="432"/>
      <c r="AJ140" s="439"/>
    </row>
    <row r="141" spans="1:36" ht="13.35" customHeight="1" x14ac:dyDescent="0.15">
      <c r="A141" s="441"/>
      <c r="B141" s="442"/>
      <c r="C141" s="442"/>
      <c r="D141" s="442"/>
      <c r="E141" s="443"/>
      <c r="F141" s="443"/>
      <c r="G141" s="443"/>
      <c r="H141" s="443"/>
      <c r="I141" s="443"/>
      <c r="J141" s="443"/>
      <c r="K141" s="443"/>
      <c r="L141" s="443"/>
      <c r="M141" s="444"/>
      <c r="N141" s="445"/>
      <c r="O141" s="445"/>
      <c r="P141" s="445"/>
      <c r="Q141" s="445"/>
      <c r="R141" s="445"/>
      <c r="S141" s="445"/>
      <c r="T141" s="445"/>
      <c r="U141" s="445"/>
      <c r="V141" s="445"/>
      <c r="W141" s="445"/>
      <c r="X141" s="445"/>
      <c r="Y141" s="445"/>
      <c r="Z141" s="446"/>
      <c r="AA141" s="447"/>
      <c r="AB141" s="448"/>
      <c r="AC141" s="448"/>
      <c r="AD141" s="449"/>
      <c r="AE141" s="447"/>
      <c r="AF141" s="448"/>
      <c r="AG141" s="448"/>
      <c r="AH141" s="449"/>
      <c r="AI141" s="447"/>
      <c r="AJ141" s="450"/>
    </row>
    <row r="142" spans="1:36" ht="13.35" customHeight="1" x14ac:dyDescent="0.15">
      <c r="A142" s="414"/>
      <c r="B142" s="415"/>
      <c r="C142" s="415"/>
      <c r="D142" s="415"/>
      <c r="E142" s="420"/>
      <c r="F142" s="420"/>
      <c r="G142" s="420"/>
      <c r="H142" s="420"/>
      <c r="I142" s="420"/>
      <c r="J142" s="420"/>
      <c r="K142" s="420"/>
      <c r="L142" s="420"/>
      <c r="M142" s="423"/>
      <c r="N142" s="424"/>
      <c r="O142" s="424"/>
      <c r="P142" s="424"/>
      <c r="Q142" s="424"/>
      <c r="R142" s="424"/>
      <c r="S142" s="424"/>
      <c r="T142" s="424"/>
      <c r="U142" s="424"/>
      <c r="V142" s="424"/>
      <c r="W142" s="424"/>
      <c r="X142" s="424"/>
      <c r="Y142" s="424"/>
      <c r="Z142" s="425"/>
      <c r="AA142" s="429"/>
      <c r="AB142" s="430"/>
      <c r="AC142" s="430"/>
      <c r="AD142" s="431"/>
      <c r="AE142" s="429"/>
      <c r="AF142" s="430"/>
      <c r="AG142" s="430"/>
      <c r="AH142" s="431"/>
      <c r="AI142" s="429"/>
      <c r="AJ142" s="438"/>
    </row>
    <row r="143" spans="1:36" ht="13.35" customHeight="1" x14ac:dyDescent="0.15">
      <c r="A143" s="416"/>
      <c r="B143" s="417"/>
      <c r="C143" s="417"/>
      <c r="D143" s="417"/>
      <c r="E143" s="421"/>
      <c r="F143" s="421"/>
      <c r="G143" s="421"/>
      <c r="H143" s="421"/>
      <c r="I143" s="421"/>
      <c r="J143" s="421"/>
      <c r="K143" s="421"/>
      <c r="L143" s="421"/>
      <c r="M143" s="398"/>
      <c r="N143" s="367"/>
      <c r="O143" s="367"/>
      <c r="P143" s="367"/>
      <c r="Q143" s="367"/>
      <c r="R143" s="367"/>
      <c r="S143" s="367"/>
      <c r="T143" s="367"/>
      <c r="U143" s="367"/>
      <c r="V143" s="367"/>
      <c r="W143" s="367"/>
      <c r="X143" s="367"/>
      <c r="Y143" s="367"/>
      <c r="Z143" s="426"/>
      <c r="AA143" s="432"/>
      <c r="AB143" s="433"/>
      <c r="AC143" s="433"/>
      <c r="AD143" s="434"/>
      <c r="AE143" s="432"/>
      <c r="AF143" s="433"/>
      <c r="AG143" s="433"/>
      <c r="AH143" s="434"/>
      <c r="AI143" s="432"/>
      <c r="AJ143" s="439"/>
    </row>
    <row r="144" spans="1:36" ht="13.35" customHeight="1" x14ac:dyDescent="0.15">
      <c r="A144" s="416"/>
      <c r="B144" s="417"/>
      <c r="C144" s="417"/>
      <c r="D144" s="417"/>
      <c r="E144" s="421"/>
      <c r="F144" s="421"/>
      <c r="G144" s="421"/>
      <c r="H144" s="421"/>
      <c r="I144" s="421"/>
      <c r="J144" s="421"/>
      <c r="K144" s="421"/>
      <c r="L144" s="421"/>
      <c r="M144" s="398"/>
      <c r="N144" s="367"/>
      <c r="O144" s="367"/>
      <c r="P144" s="367"/>
      <c r="Q144" s="367"/>
      <c r="R144" s="367"/>
      <c r="S144" s="367"/>
      <c r="T144" s="367"/>
      <c r="U144" s="367"/>
      <c r="V144" s="367"/>
      <c r="W144" s="367"/>
      <c r="X144" s="367"/>
      <c r="Y144" s="367"/>
      <c r="Z144" s="426"/>
      <c r="AA144" s="432"/>
      <c r="AB144" s="433"/>
      <c r="AC144" s="433"/>
      <c r="AD144" s="434"/>
      <c r="AE144" s="432"/>
      <c r="AF144" s="433"/>
      <c r="AG144" s="433"/>
      <c r="AH144" s="434"/>
      <c r="AI144" s="432"/>
      <c r="AJ144" s="439"/>
    </row>
    <row r="145" spans="1:36" ht="13.35" customHeight="1" x14ac:dyDescent="0.15">
      <c r="A145" s="418"/>
      <c r="B145" s="419"/>
      <c r="C145" s="419"/>
      <c r="D145" s="419"/>
      <c r="E145" s="422"/>
      <c r="F145" s="422"/>
      <c r="G145" s="422"/>
      <c r="H145" s="422"/>
      <c r="I145" s="422"/>
      <c r="J145" s="422"/>
      <c r="K145" s="422"/>
      <c r="L145" s="422"/>
      <c r="M145" s="398"/>
      <c r="N145" s="367"/>
      <c r="O145" s="367"/>
      <c r="P145" s="367"/>
      <c r="Q145" s="367"/>
      <c r="R145" s="367"/>
      <c r="S145" s="367"/>
      <c r="T145" s="367"/>
      <c r="U145" s="367"/>
      <c r="V145" s="367"/>
      <c r="W145" s="367"/>
      <c r="X145" s="367"/>
      <c r="Y145" s="367"/>
      <c r="Z145" s="426"/>
      <c r="AA145" s="432"/>
      <c r="AB145" s="433"/>
      <c r="AC145" s="433"/>
      <c r="AD145" s="434"/>
      <c r="AE145" s="432"/>
      <c r="AF145" s="433"/>
      <c r="AG145" s="433"/>
      <c r="AH145" s="434"/>
      <c r="AI145" s="432"/>
      <c r="AJ145" s="439"/>
    </row>
    <row r="146" spans="1:36" ht="13.35" customHeight="1" x14ac:dyDescent="0.15">
      <c r="A146" s="418"/>
      <c r="B146" s="419"/>
      <c r="C146" s="419"/>
      <c r="D146" s="419"/>
      <c r="E146" s="422"/>
      <c r="F146" s="422"/>
      <c r="G146" s="422"/>
      <c r="H146" s="422"/>
      <c r="I146" s="422"/>
      <c r="J146" s="422"/>
      <c r="K146" s="422"/>
      <c r="L146" s="422"/>
      <c r="M146" s="398"/>
      <c r="N146" s="367"/>
      <c r="O146" s="367"/>
      <c r="P146" s="367"/>
      <c r="Q146" s="367"/>
      <c r="R146" s="367"/>
      <c r="S146" s="367"/>
      <c r="T146" s="367"/>
      <c r="U146" s="367"/>
      <c r="V146" s="367"/>
      <c r="W146" s="367"/>
      <c r="X146" s="367"/>
      <c r="Y146" s="367"/>
      <c r="Z146" s="426"/>
      <c r="AA146" s="432"/>
      <c r="AB146" s="433"/>
      <c r="AC146" s="433"/>
      <c r="AD146" s="434"/>
      <c r="AE146" s="432"/>
      <c r="AF146" s="433"/>
      <c r="AG146" s="433"/>
      <c r="AH146" s="434"/>
      <c r="AI146" s="432"/>
      <c r="AJ146" s="439"/>
    </row>
    <row r="147" spans="1:36" ht="12.75" customHeight="1" x14ac:dyDescent="0.15">
      <c r="A147" s="418"/>
      <c r="B147" s="419"/>
      <c r="C147" s="419"/>
      <c r="D147" s="419"/>
      <c r="E147" s="422"/>
      <c r="F147" s="422"/>
      <c r="G147" s="422"/>
      <c r="H147" s="422"/>
      <c r="I147" s="422"/>
      <c r="J147" s="422"/>
      <c r="K147" s="422"/>
      <c r="L147" s="422"/>
      <c r="M147" s="427"/>
      <c r="N147" s="370"/>
      <c r="O147" s="370"/>
      <c r="P147" s="370"/>
      <c r="Q147" s="370"/>
      <c r="R147" s="370"/>
      <c r="S147" s="370"/>
      <c r="T147" s="370"/>
      <c r="U147" s="370"/>
      <c r="V147" s="370"/>
      <c r="W147" s="370"/>
      <c r="X147" s="370"/>
      <c r="Y147" s="370"/>
      <c r="Z147" s="428"/>
      <c r="AA147" s="435"/>
      <c r="AB147" s="436"/>
      <c r="AC147" s="436"/>
      <c r="AD147" s="437"/>
      <c r="AE147" s="435"/>
      <c r="AF147" s="436"/>
      <c r="AG147" s="436"/>
      <c r="AH147" s="437"/>
      <c r="AI147" s="435"/>
      <c r="AJ147" s="440"/>
    </row>
    <row r="148" spans="1:36" ht="18.75" customHeight="1" x14ac:dyDescent="0.15">
      <c r="A148" s="408" t="s">
        <v>289</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10"/>
    </row>
    <row r="149" spans="1:36" ht="18.75" customHeight="1" x14ac:dyDescent="0.15">
      <c r="A149" s="245"/>
      <c r="B149" s="381" t="s">
        <v>209</v>
      </c>
      <c r="C149" s="382"/>
      <c r="D149" s="382"/>
      <c r="E149" s="382"/>
      <c r="F149" s="382"/>
      <c r="G149" s="382"/>
      <c r="H149" s="382"/>
      <c r="I149" s="382"/>
      <c r="J149" s="382"/>
      <c r="K149" s="382"/>
      <c r="L149" s="382"/>
      <c r="M149" s="383"/>
      <c r="N149" s="384"/>
      <c r="O149" s="385"/>
      <c r="P149" s="385"/>
      <c r="Q149" s="385"/>
      <c r="R149" s="385"/>
      <c r="S149" s="385"/>
      <c r="T149" s="385"/>
      <c r="U149" s="385"/>
      <c r="V149" s="385"/>
      <c r="W149" s="385"/>
      <c r="X149" s="308" t="s">
        <v>210</v>
      </c>
      <c r="Y149" s="409" t="s">
        <v>211</v>
      </c>
      <c r="Z149" s="409"/>
      <c r="AA149" s="409"/>
      <c r="AB149" s="409"/>
      <c r="AC149" s="409"/>
      <c r="AD149" s="409"/>
      <c r="AE149" s="411"/>
      <c r="AF149" s="411"/>
      <c r="AG149" s="411"/>
      <c r="AH149" s="411"/>
      <c r="AI149" s="412" t="s">
        <v>212</v>
      </c>
      <c r="AJ149" s="413"/>
    </row>
    <row r="150" spans="1:36" ht="18.75" customHeight="1" x14ac:dyDescent="0.15">
      <c r="A150" s="246"/>
      <c r="B150" s="381" t="s">
        <v>213</v>
      </c>
      <c r="C150" s="382"/>
      <c r="D150" s="382"/>
      <c r="E150" s="382"/>
      <c r="F150" s="382"/>
      <c r="G150" s="382"/>
      <c r="H150" s="382"/>
      <c r="I150" s="382"/>
      <c r="J150" s="382"/>
      <c r="K150" s="382"/>
      <c r="L150" s="382"/>
      <c r="M150" s="383"/>
      <c r="N150" s="384"/>
      <c r="O150" s="385"/>
      <c r="P150" s="385"/>
      <c r="Q150" s="385"/>
      <c r="R150" s="385"/>
      <c r="S150" s="385"/>
      <c r="T150" s="385"/>
      <c r="U150" s="385"/>
      <c r="V150" s="385"/>
      <c r="W150" s="385"/>
      <c r="X150" s="247" t="s">
        <v>214</v>
      </c>
      <c r="Y150" s="247"/>
      <c r="Z150" s="247"/>
      <c r="AA150" s="247"/>
      <c r="AB150" s="247"/>
      <c r="AC150" s="247"/>
      <c r="AD150" s="247"/>
      <c r="AE150" s="247"/>
      <c r="AF150" s="247"/>
      <c r="AG150" s="247"/>
      <c r="AH150" s="247"/>
      <c r="AI150" s="247"/>
      <c r="AJ150" s="248"/>
    </row>
    <row r="151" spans="1:36" ht="18.75" customHeight="1" x14ac:dyDescent="0.15">
      <c r="A151" s="249"/>
      <c r="B151" s="386" t="s">
        <v>290</v>
      </c>
      <c r="C151" s="387"/>
      <c r="D151" s="387"/>
      <c r="E151" s="387"/>
      <c r="F151" s="387"/>
      <c r="G151" s="387"/>
      <c r="H151" s="387"/>
      <c r="I151" s="387"/>
      <c r="J151" s="387"/>
      <c r="K151" s="387"/>
      <c r="L151" s="387"/>
      <c r="M151" s="388"/>
      <c r="N151" s="395" t="s">
        <v>215</v>
      </c>
      <c r="O151" s="396"/>
      <c r="P151" s="396"/>
      <c r="Q151" s="396"/>
      <c r="R151" s="396"/>
      <c r="S151" s="396"/>
      <c r="T151" s="396"/>
      <c r="U151" s="396"/>
      <c r="V151" s="396"/>
      <c r="W151" s="396"/>
      <c r="X151" s="396"/>
      <c r="Y151" s="396"/>
      <c r="Z151" s="396"/>
      <c r="AA151" s="396"/>
      <c r="AB151" s="396"/>
      <c r="AC151" s="396"/>
      <c r="AD151" s="396"/>
      <c r="AE151" s="396"/>
      <c r="AF151" s="396"/>
      <c r="AG151" s="396"/>
      <c r="AH151" s="396"/>
      <c r="AI151" s="396"/>
      <c r="AJ151" s="397"/>
    </row>
    <row r="152" spans="1:36" ht="18.75" customHeight="1" x14ac:dyDescent="0.15">
      <c r="A152" s="249"/>
      <c r="B152" s="389"/>
      <c r="C152" s="390"/>
      <c r="D152" s="390"/>
      <c r="E152" s="390"/>
      <c r="F152" s="390"/>
      <c r="G152" s="390"/>
      <c r="H152" s="390"/>
      <c r="I152" s="390"/>
      <c r="J152" s="390"/>
      <c r="K152" s="390"/>
      <c r="L152" s="390"/>
      <c r="M152" s="391"/>
      <c r="N152" s="398"/>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8"/>
    </row>
    <row r="153" spans="1:36" ht="18.75" customHeight="1" x14ac:dyDescent="0.15">
      <c r="A153" s="249"/>
      <c r="B153" s="389"/>
      <c r="C153" s="390"/>
      <c r="D153" s="390"/>
      <c r="E153" s="390"/>
      <c r="F153" s="390"/>
      <c r="G153" s="390"/>
      <c r="H153" s="390"/>
      <c r="I153" s="390"/>
      <c r="J153" s="390"/>
      <c r="K153" s="390"/>
      <c r="L153" s="390"/>
      <c r="M153" s="391"/>
      <c r="N153" s="398"/>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8"/>
    </row>
    <row r="154" spans="1:36" ht="18.75" customHeight="1" x14ac:dyDescent="0.15">
      <c r="A154" s="249"/>
      <c r="B154" s="389"/>
      <c r="C154" s="390"/>
      <c r="D154" s="390"/>
      <c r="E154" s="390"/>
      <c r="F154" s="390"/>
      <c r="G154" s="390"/>
      <c r="H154" s="390"/>
      <c r="I154" s="390"/>
      <c r="J154" s="390"/>
      <c r="K154" s="390"/>
      <c r="L154" s="390"/>
      <c r="M154" s="391"/>
      <c r="N154" s="398"/>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8"/>
    </row>
    <row r="155" spans="1:36" ht="18.75" customHeight="1" x14ac:dyDescent="0.15">
      <c r="A155" s="249"/>
      <c r="B155" s="389"/>
      <c r="C155" s="390"/>
      <c r="D155" s="390"/>
      <c r="E155" s="390"/>
      <c r="F155" s="390"/>
      <c r="G155" s="390"/>
      <c r="H155" s="390"/>
      <c r="I155" s="390"/>
      <c r="J155" s="390"/>
      <c r="K155" s="390"/>
      <c r="L155" s="390"/>
      <c r="M155" s="391"/>
      <c r="N155" s="398"/>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8"/>
    </row>
    <row r="156" spans="1:36" ht="18.75" customHeight="1" x14ac:dyDescent="0.15">
      <c r="A156" s="249"/>
      <c r="B156" s="389"/>
      <c r="C156" s="390"/>
      <c r="D156" s="390"/>
      <c r="E156" s="390"/>
      <c r="F156" s="390"/>
      <c r="G156" s="390"/>
      <c r="H156" s="390"/>
      <c r="I156" s="390"/>
      <c r="J156" s="390"/>
      <c r="K156" s="390"/>
      <c r="L156" s="390"/>
      <c r="M156" s="391"/>
      <c r="N156" s="399" t="s">
        <v>216</v>
      </c>
      <c r="O156" s="400"/>
      <c r="P156" s="400"/>
      <c r="Q156" s="400"/>
      <c r="R156" s="400"/>
      <c r="S156" s="400"/>
      <c r="T156" s="400"/>
      <c r="U156" s="400"/>
      <c r="V156" s="400"/>
      <c r="W156" s="400"/>
      <c r="X156" s="400"/>
      <c r="Y156" s="400"/>
      <c r="Z156" s="400"/>
      <c r="AA156" s="400"/>
      <c r="AB156" s="400"/>
      <c r="AC156" s="400"/>
      <c r="AD156" s="400"/>
      <c r="AE156" s="400"/>
      <c r="AF156" s="400"/>
      <c r="AG156" s="400"/>
      <c r="AH156" s="400"/>
      <c r="AI156" s="400"/>
      <c r="AJ156" s="401"/>
    </row>
    <row r="157" spans="1:36" ht="18.75" customHeight="1" x14ac:dyDescent="0.15">
      <c r="A157" s="249"/>
      <c r="B157" s="389"/>
      <c r="C157" s="390"/>
      <c r="D157" s="390"/>
      <c r="E157" s="390"/>
      <c r="F157" s="390"/>
      <c r="G157" s="390"/>
      <c r="H157" s="390"/>
      <c r="I157" s="390"/>
      <c r="J157" s="390"/>
      <c r="K157" s="390"/>
      <c r="L157" s="390"/>
      <c r="M157" s="391"/>
      <c r="N157" s="402"/>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4"/>
    </row>
    <row r="158" spans="1:36" ht="18.75" customHeight="1" x14ac:dyDescent="0.15">
      <c r="A158" s="249"/>
      <c r="B158" s="389"/>
      <c r="C158" s="390"/>
      <c r="D158" s="390"/>
      <c r="E158" s="390"/>
      <c r="F158" s="390"/>
      <c r="G158" s="390"/>
      <c r="H158" s="390"/>
      <c r="I158" s="390"/>
      <c r="J158" s="390"/>
      <c r="K158" s="390"/>
      <c r="L158" s="390"/>
      <c r="M158" s="391"/>
      <c r="N158" s="402"/>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4"/>
    </row>
    <row r="159" spans="1:36" ht="18.75" customHeight="1" x14ac:dyDescent="0.15">
      <c r="A159" s="249"/>
      <c r="B159" s="389"/>
      <c r="C159" s="390"/>
      <c r="D159" s="390"/>
      <c r="E159" s="390"/>
      <c r="F159" s="390"/>
      <c r="G159" s="390"/>
      <c r="H159" s="390"/>
      <c r="I159" s="390"/>
      <c r="J159" s="390"/>
      <c r="K159" s="390"/>
      <c r="L159" s="390"/>
      <c r="M159" s="391"/>
      <c r="N159" s="402"/>
      <c r="O159" s="403"/>
      <c r="P159" s="403"/>
      <c r="Q159" s="403"/>
      <c r="R159" s="403"/>
      <c r="S159" s="403"/>
      <c r="T159" s="403"/>
      <c r="U159" s="403"/>
      <c r="V159" s="403"/>
      <c r="W159" s="403"/>
      <c r="X159" s="403"/>
      <c r="Y159" s="403"/>
      <c r="Z159" s="403"/>
      <c r="AA159" s="403"/>
      <c r="AB159" s="403"/>
      <c r="AC159" s="403"/>
      <c r="AD159" s="403"/>
      <c r="AE159" s="403"/>
      <c r="AF159" s="403"/>
      <c r="AG159" s="403"/>
      <c r="AH159" s="403"/>
      <c r="AI159" s="403"/>
      <c r="AJ159" s="404"/>
    </row>
    <row r="160" spans="1:36" ht="18.75" customHeight="1" x14ac:dyDescent="0.15">
      <c r="A160" s="249"/>
      <c r="B160" s="392"/>
      <c r="C160" s="393"/>
      <c r="D160" s="393"/>
      <c r="E160" s="393"/>
      <c r="F160" s="393"/>
      <c r="G160" s="393"/>
      <c r="H160" s="393"/>
      <c r="I160" s="393"/>
      <c r="J160" s="393"/>
      <c r="K160" s="393"/>
      <c r="L160" s="393"/>
      <c r="M160" s="394"/>
      <c r="N160" s="405"/>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7"/>
    </row>
    <row r="161" spans="1:36" ht="18.75" customHeight="1" x14ac:dyDescent="0.15">
      <c r="A161" s="250" t="s">
        <v>217</v>
      </c>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2"/>
    </row>
    <row r="162" spans="1:36" ht="18.75" customHeight="1" x14ac:dyDescent="0.15">
      <c r="A162" s="366"/>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8"/>
    </row>
    <row r="163" spans="1:36" ht="18.75" customHeight="1" x14ac:dyDescent="0.15">
      <c r="A163" s="366"/>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8"/>
    </row>
    <row r="164" spans="1:36" ht="18.75" customHeight="1" x14ac:dyDescent="0.15">
      <c r="A164" s="366"/>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8"/>
    </row>
    <row r="165" spans="1:36" ht="18.75" customHeight="1" x14ac:dyDescent="0.15">
      <c r="A165" s="366"/>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8"/>
    </row>
    <row r="166" spans="1:36" ht="18.75" customHeight="1" x14ac:dyDescent="0.15">
      <c r="A166" s="366"/>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8"/>
    </row>
    <row r="167" spans="1:36" ht="18.75" customHeight="1" x14ac:dyDescent="0.15">
      <c r="A167" s="366"/>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8"/>
    </row>
    <row r="168" spans="1:36" ht="18.75" customHeight="1" x14ac:dyDescent="0.15">
      <c r="A168" s="366"/>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8"/>
    </row>
    <row r="169" spans="1:36" ht="18.75" customHeight="1" x14ac:dyDescent="0.15">
      <c r="A169" s="366"/>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8"/>
    </row>
    <row r="170" spans="1:36" ht="18.75" customHeight="1" x14ac:dyDescent="0.15">
      <c r="A170" s="366"/>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8"/>
    </row>
    <row r="171" spans="1:36" ht="18.75" customHeight="1" x14ac:dyDescent="0.15">
      <c r="A171" s="366"/>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8"/>
    </row>
    <row r="172" spans="1:36" ht="18.75" customHeight="1" x14ac:dyDescent="0.15">
      <c r="A172" s="366"/>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8"/>
    </row>
    <row r="173" spans="1:36" ht="18.75" customHeight="1" x14ac:dyDescent="0.15">
      <c r="A173" s="366"/>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8"/>
    </row>
    <row r="174" spans="1:36" ht="18.75" customHeight="1" x14ac:dyDescent="0.15">
      <c r="A174" s="253" t="s">
        <v>218</v>
      </c>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1"/>
    </row>
    <row r="175" spans="1:36" ht="18.75" customHeight="1" x14ac:dyDescent="0.15">
      <c r="A175" s="366"/>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8"/>
    </row>
    <row r="176" spans="1:36" ht="18.75" customHeight="1" x14ac:dyDescent="0.15">
      <c r="A176" s="366"/>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8"/>
    </row>
    <row r="177" spans="1:36" ht="18.75" customHeight="1" x14ac:dyDescent="0.15">
      <c r="A177" s="366"/>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8"/>
    </row>
    <row r="178" spans="1:36" ht="18.75" customHeight="1" x14ac:dyDescent="0.15">
      <c r="A178" s="366"/>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8"/>
    </row>
    <row r="179" spans="1:36" ht="18.75" customHeight="1" x14ac:dyDescent="0.15">
      <c r="A179" s="366"/>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8"/>
    </row>
    <row r="180" spans="1:36" ht="18.75" customHeight="1" x14ac:dyDescent="0.15">
      <c r="A180" s="366"/>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8"/>
    </row>
    <row r="181" spans="1:36" ht="18.75" customHeight="1" x14ac:dyDescent="0.15">
      <c r="A181" s="366"/>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8"/>
    </row>
    <row r="182" spans="1:36" ht="18.75" customHeight="1" x14ac:dyDescent="0.15">
      <c r="A182" s="366"/>
      <c r="B182" s="367"/>
      <c r="C182" s="367"/>
      <c r="D182" s="367"/>
      <c r="E182" s="367"/>
      <c r="F182" s="367"/>
      <c r="G182" s="367"/>
      <c r="H182" s="367"/>
      <c r="I182" s="367"/>
      <c r="J182" s="367"/>
      <c r="K182" s="367"/>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c r="AH182" s="367"/>
      <c r="AI182" s="367"/>
      <c r="AJ182" s="368"/>
    </row>
    <row r="183" spans="1:36" ht="18.75" customHeight="1" x14ac:dyDescent="0.15">
      <c r="A183" s="366"/>
      <c r="B183" s="367"/>
      <c r="C183" s="367"/>
      <c r="D183" s="367"/>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c r="AH183" s="367"/>
      <c r="AI183" s="367"/>
      <c r="AJ183" s="368"/>
    </row>
    <row r="184" spans="1:36" ht="18.75" customHeight="1" x14ac:dyDescent="0.15">
      <c r="A184" s="366"/>
      <c r="B184" s="367"/>
      <c r="C184" s="367"/>
      <c r="D184" s="367"/>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c r="AH184" s="367"/>
      <c r="AI184" s="367"/>
      <c r="AJ184" s="368"/>
    </row>
    <row r="185" spans="1:36" ht="18.75" customHeight="1" x14ac:dyDescent="0.15">
      <c r="A185" s="366"/>
      <c r="B185" s="367"/>
      <c r="C185" s="367"/>
      <c r="D185" s="367"/>
      <c r="E185" s="367"/>
      <c r="F185" s="367"/>
      <c r="G185" s="367"/>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E185" s="367"/>
      <c r="AF185" s="367"/>
      <c r="AG185" s="367"/>
      <c r="AH185" s="367"/>
      <c r="AI185" s="367"/>
      <c r="AJ185" s="368"/>
    </row>
    <row r="186" spans="1:36" ht="18.75" customHeight="1" x14ac:dyDescent="0.15">
      <c r="A186" s="369"/>
      <c r="B186" s="370"/>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1"/>
    </row>
    <row r="187" spans="1:36" ht="18.75" customHeight="1" x14ac:dyDescent="0.15">
      <c r="A187" s="235" t="s">
        <v>299</v>
      </c>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331"/>
    </row>
    <row r="188" spans="1:36" ht="18.75" customHeight="1" x14ac:dyDescent="0.15">
      <c r="A188" s="282" t="s">
        <v>219</v>
      </c>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306"/>
      <c r="AB188" s="306"/>
      <c r="AC188" s="306"/>
      <c r="AD188" s="306"/>
      <c r="AE188" s="372"/>
      <c r="AF188" s="372"/>
      <c r="AG188" s="372"/>
      <c r="AH188" s="372"/>
      <c r="AI188" s="372"/>
      <c r="AJ188" s="373"/>
    </row>
    <row r="189" spans="1:36" ht="18.75" customHeight="1" x14ac:dyDescent="0.15">
      <c r="A189" s="254"/>
      <c r="B189" s="307" t="s">
        <v>220</v>
      </c>
      <c r="C189" s="255"/>
      <c r="D189" s="255"/>
      <c r="E189" s="307"/>
      <c r="F189" s="307"/>
      <c r="G189" s="306"/>
      <c r="H189" s="357"/>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c r="AE189" s="358"/>
      <c r="AF189" s="358"/>
      <c r="AG189" s="358"/>
      <c r="AH189" s="358"/>
      <c r="AI189" s="358"/>
      <c r="AJ189" s="359"/>
    </row>
    <row r="190" spans="1:36" ht="18.75" customHeight="1" x14ac:dyDescent="0.15">
      <c r="A190" s="256"/>
      <c r="B190" s="307" t="s">
        <v>221</v>
      </c>
      <c r="C190" s="255"/>
      <c r="D190" s="257"/>
      <c r="E190" s="306"/>
      <c r="F190" s="306"/>
      <c r="G190" s="306"/>
      <c r="H190" s="357"/>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9"/>
    </row>
    <row r="191" spans="1:36" ht="18.75" customHeight="1" x14ac:dyDescent="0.15">
      <c r="A191" s="256"/>
      <c r="B191" s="307" t="s">
        <v>222</v>
      </c>
      <c r="C191" s="255"/>
      <c r="D191" s="257"/>
      <c r="E191" s="306"/>
      <c r="F191" s="306"/>
      <c r="G191" s="306"/>
      <c r="H191" s="357"/>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9"/>
    </row>
    <row r="192" spans="1:36" ht="18.75" customHeight="1" x14ac:dyDescent="0.15">
      <c r="A192" s="256"/>
      <c r="B192" s="307" t="s">
        <v>223</v>
      </c>
      <c r="C192" s="255"/>
      <c r="D192" s="255"/>
      <c r="E192" s="307"/>
      <c r="F192" s="307"/>
      <c r="G192" s="306"/>
      <c r="H192" s="357"/>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c r="AE192" s="358"/>
      <c r="AF192" s="358"/>
      <c r="AG192" s="358"/>
      <c r="AH192" s="358"/>
      <c r="AI192" s="358"/>
      <c r="AJ192" s="359"/>
    </row>
    <row r="193" spans="1:36" ht="18.75" customHeight="1" x14ac:dyDescent="0.15">
      <c r="A193" s="258"/>
      <c r="B193" s="306" t="s">
        <v>25</v>
      </c>
      <c r="C193" s="259"/>
      <c r="D193" s="259"/>
      <c r="E193" s="230"/>
      <c r="F193" s="230"/>
      <c r="G193" s="230"/>
      <c r="H193" s="357"/>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c r="AE193" s="358"/>
      <c r="AF193" s="358"/>
      <c r="AG193" s="358"/>
      <c r="AH193" s="358"/>
      <c r="AI193" s="358"/>
      <c r="AJ193" s="359"/>
    </row>
    <row r="194" spans="1:36" ht="18.75" customHeight="1" x14ac:dyDescent="0.15">
      <c r="A194" s="360" t="s">
        <v>224</v>
      </c>
      <c r="B194" s="361"/>
      <c r="C194" s="361"/>
      <c r="D194" s="361"/>
      <c r="E194" s="361"/>
      <c r="F194" s="361"/>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2"/>
    </row>
    <row r="195" spans="1:36" ht="18.75" customHeight="1" x14ac:dyDescent="0.15">
      <c r="A195" s="338" t="s">
        <v>304</v>
      </c>
      <c r="B195" s="310"/>
      <c r="C195" s="310"/>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1"/>
    </row>
    <row r="196" spans="1:36" ht="18.75" customHeight="1" x14ac:dyDescent="0.15">
      <c r="A196" s="363"/>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5"/>
    </row>
    <row r="197" spans="1:36" ht="18.75" customHeight="1" x14ac:dyDescent="0.15">
      <c r="A197" s="363"/>
      <c r="B197" s="364"/>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64"/>
      <c r="AF197" s="364"/>
      <c r="AG197" s="364"/>
      <c r="AH197" s="364"/>
      <c r="AI197" s="364"/>
      <c r="AJ197" s="365"/>
    </row>
    <row r="198" spans="1:36" ht="18.75" customHeight="1" x14ac:dyDescent="0.15">
      <c r="A198" s="363"/>
      <c r="B198" s="364"/>
      <c r="C198" s="364"/>
      <c r="D198" s="364"/>
      <c r="E198" s="364"/>
      <c r="F198" s="364"/>
      <c r="G198" s="364"/>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5"/>
    </row>
    <row r="199" spans="1:36" ht="18.75" customHeight="1" x14ac:dyDescent="0.15">
      <c r="A199" s="363"/>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64"/>
      <c r="Y199" s="364"/>
      <c r="Z199" s="364"/>
      <c r="AA199" s="364"/>
      <c r="AB199" s="364"/>
      <c r="AC199" s="364"/>
      <c r="AD199" s="364"/>
      <c r="AE199" s="364"/>
      <c r="AF199" s="364"/>
      <c r="AG199" s="364"/>
      <c r="AH199" s="364"/>
      <c r="AI199" s="364"/>
      <c r="AJ199" s="365"/>
    </row>
    <row r="200" spans="1:36" ht="18.75" customHeight="1" x14ac:dyDescent="0.15">
      <c r="A200" s="363"/>
      <c r="B200" s="364"/>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4"/>
      <c r="AJ200" s="365"/>
    </row>
    <row r="201" spans="1:36" ht="18.75" customHeight="1" x14ac:dyDescent="0.15">
      <c r="A201" s="363"/>
      <c r="B201" s="364"/>
      <c r="C201" s="364"/>
      <c r="D201" s="364"/>
      <c r="E201" s="364"/>
      <c r="F201" s="364"/>
      <c r="G201" s="364"/>
      <c r="H201" s="364"/>
      <c r="I201" s="364"/>
      <c r="J201" s="364"/>
      <c r="K201" s="364"/>
      <c r="L201" s="364"/>
      <c r="M201" s="364"/>
      <c r="N201" s="364"/>
      <c r="O201" s="364"/>
      <c r="P201" s="364"/>
      <c r="Q201" s="364"/>
      <c r="R201" s="364"/>
      <c r="S201" s="364"/>
      <c r="T201" s="364"/>
      <c r="U201" s="364"/>
      <c r="V201" s="364"/>
      <c r="W201" s="364"/>
      <c r="X201" s="364"/>
      <c r="Y201" s="364"/>
      <c r="Z201" s="364"/>
      <c r="AA201" s="364"/>
      <c r="AB201" s="364"/>
      <c r="AC201" s="364"/>
      <c r="AD201" s="364"/>
      <c r="AE201" s="364"/>
      <c r="AF201" s="364"/>
      <c r="AG201" s="364"/>
      <c r="AH201" s="364"/>
      <c r="AI201" s="364"/>
      <c r="AJ201" s="365"/>
    </row>
    <row r="202" spans="1:36" ht="18.75" customHeight="1" x14ac:dyDescent="0.15">
      <c r="A202" s="363"/>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4"/>
      <c r="AG202" s="364"/>
      <c r="AH202" s="364"/>
      <c r="AI202" s="364"/>
      <c r="AJ202" s="365"/>
    </row>
    <row r="203" spans="1:36" ht="18.75" customHeight="1" x14ac:dyDescent="0.15">
      <c r="A203" s="363"/>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64"/>
      <c r="AF203" s="364"/>
      <c r="AG203" s="364"/>
      <c r="AH203" s="364"/>
      <c r="AI203" s="364"/>
      <c r="AJ203" s="365"/>
    </row>
    <row r="204" spans="1:36" ht="18.75" customHeight="1" x14ac:dyDescent="0.15">
      <c r="A204" s="363"/>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5"/>
    </row>
    <row r="205" spans="1:36" ht="18.75" customHeight="1" x14ac:dyDescent="0.15">
      <c r="A205" s="363"/>
      <c r="B205" s="364"/>
      <c r="C205" s="364"/>
      <c r="D205" s="364"/>
      <c r="E205" s="364"/>
      <c r="F205" s="364"/>
      <c r="G205" s="364"/>
      <c r="H205" s="364"/>
      <c r="I205" s="364"/>
      <c r="J205" s="364"/>
      <c r="K205" s="364"/>
      <c r="L205" s="364"/>
      <c r="M205" s="364"/>
      <c r="N205" s="364"/>
      <c r="O205" s="364"/>
      <c r="P205" s="364"/>
      <c r="Q205" s="364"/>
      <c r="R205" s="364"/>
      <c r="S205" s="364"/>
      <c r="T205" s="364"/>
      <c r="U205" s="364"/>
      <c r="V205" s="364"/>
      <c r="W205" s="364"/>
      <c r="X205" s="364"/>
      <c r="Y205" s="364"/>
      <c r="Z205" s="364"/>
      <c r="AA205" s="364"/>
      <c r="AB205" s="364"/>
      <c r="AC205" s="364"/>
      <c r="AD205" s="364"/>
      <c r="AE205" s="364"/>
      <c r="AF205" s="364"/>
      <c r="AG205" s="364"/>
      <c r="AH205" s="364"/>
      <c r="AI205" s="364"/>
      <c r="AJ205" s="365"/>
    </row>
    <row r="206" spans="1:36" ht="18.75" customHeight="1" x14ac:dyDescent="0.15">
      <c r="A206" s="298" t="s">
        <v>301</v>
      </c>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312"/>
      <c r="Y206" s="300"/>
      <c r="Z206" s="300"/>
      <c r="AA206" s="312"/>
      <c r="AB206" s="300" t="s">
        <v>291</v>
      </c>
      <c r="AC206" s="301"/>
      <c r="AD206" s="301"/>
      <c r="AE206" s="301"/>
      <c r="AF206" s="301"/>
      <c r="AG206" s="301"/>
      <c r="AH206" s="301"/>
      <c r="AI206" s="301"/>
      <c r="AJ206" s="302"/>
    </row>
    <row r="207" spans="1:36" ht="18.75" customHeight="1" x14ac:dyDescent="0.15">
      <c r="A207" s="303" t="s">
        <v>305</v>
      </c>
      <c r="B207" s="304"/>
      <c r="C207" s="305"/>
      <c r="D207" s="305"/>
      <c r="E207" s="305"/>
      <c r="F207" s="305"/>
      <c r="G207" s="305"/>
      <c r="H207" s="305"/>
      <c r="I207" s="305"/>
      <c r="J207" s="305"/>
      <c r="K207" s="305"/>
      <c r="L207" s="305"/>
      <c r="M207" s="305"/>
      <c r="N207" s="305"/>
      <c r="O207" s="305"/>
      <c r="P207" s="305"/>
      <c r="Q207" s="305"/>
      <c r="R207" s="305"/>
      <c r="S207" s="305"/>
      <c r="T207" s="305"/>
      <c r="U207" s="379" t="s">
        <v>317</v>
      </c>
      <c r="V207" s="379"/>
      <c r="W207" s="379"/>
      <c r="X207" s="379"/>
      <c r="Y207" s="379"/>
      <c r="Z207" s="379"/>
      <c r="AA207" s="379"/>
      <c r="AB207" s="379"/>
      <c r="AC207" s="379"/>
      <c r="AD207" s="379"/>
      <c r="AE207" s="379"/>
      <c r="AF207" s="379"/>
      <c r="AG207" s="379"/>
      <c r="AH207" s="379"/>
      <c r="AI207" s="379"/>
      <c r="AJ207" s="380"/>
    </row>
    <row r="208" spans="1:36" ht="45.75" customHeight="1" x14ac:dyDescent="0.15">
      <c r="A208" s="374"/>
      <c r="B208" s="376" t="s">
        <v>225</v>
      </c>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c r="AJ208" s="378"/>
    </row>
    <row r="209" spans="1:36" ht="18.75" customHeight="1" x14ac:dyDescent="0.15">
      <c r="A209" s="375"/>
      <c r="B209" s="341" t="s">
        <v>226</v>
      </c>
      <c r="C209" s="341"/>
      <c r="D209" s="341"/>
      <c r="E209" s="341"/>
      <c r="F209" s="341"/>
      <c r="G209" s="341"/>
      <c r="H209" s="341"/>
      <c r="I209" s="341"/>
      <c r="J209" s="341"/>
      <c r="K209" s="341"/>
      <c r="L209" s="341"/>
      <c r="M209" s="341"/>
      <c r="N209" s="341"/>
      <c r="O209" s="341"/>
      <c r="P209" s="342"/>
      <c r="Q209" s="343"/>
      <c r="R209" s="343"/>
      <c r="S209" s="343"/>
      <c r="T209" s="343"/>
      <c r="U209" s="343"/>
      <c r="V209" s="343"/>
      <c r="W209" s="343"/>
      <c r="X209" s="343"/>
      <c r="Y209" s="343"/>
      <c r="Z209" s="343"/>
      <c r="AA209" s="343"/>
      <c r="AB209" s="343"/>
      <c r="AC209" s="343"/>
      <c r="AD209" s="343"/>
      <c r="AE209" s="343"/>
      <c r="AF209" s="343"/>
      <c r="AG209" s="343"/>
      <c r="AH209" s="343"/>
      <c r="AI209" s="343"/>
      <c r="AJ209" s="344"/>
    </row>
    <row r="210" spans="1:36" ht="18.75" customHeight="1" x14ac:dyDescent="0.15">
      <c r="A210" s="241" t="s">
        <v>306</v>
      </c>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3"/>
    </row>
    <row r="211" spans="1:36" ht="18.75" customHeight="1" x14ac:dyDescent="0.15">
      <c r="A211" s="244"/>
      <c r="B211" s="550" t="s">
        <v>311</v>
      </c>
      <c r="C211" s="551"/>
      <c r="D211" s="551"/>
      <c r="E211" s="551"/>
      <c r="F211" s="551"/>
      <c r="G211" s="551"/>
      <c r="H211" s="551"/>
      <c r="I211" s="551"/>
      <c r="J211" s="551"/>
      <c r="K211" s="551"/>
      <c r="L211" s="551"/>
      <c r="M211" s="551"/>
      <c r="N211" s="551"/>
      <c r="O211" s="551"/>
      <c r="P211" s="551"/>
      <c r="Q211" s="551"/>
      <c r="R211" s="551"/>
      <c r="S211" s="551"/>
      <c r="T211" s="551"/>
      <c r="U211" s="551"/>
      <c r="V211" s="551"/>
      <c r="W211" s="551"/>
      <c r="X211" s="551"/>
      <c r="Y211" s="551"/>
      <c r="Z211" s="551"/>
      <c r="AA211" s="551"/>
      <c r="AB211" s="551"/>
      <c r="AC211" s="551"/>
      <c r="AD211" s="551"/>
      <c r="AE211" s="551"/>
      <c r="AF211" s="551"/>
      <c r="AG211" s="551"/>
      <c r="AH211" s="551"/>
      <c r="AI211" s="551"/>
      <c r="AJ211" s="552"/>
    </row>
    <row r="212" spans="1:36" ht="18.75" customHeight="1" x14ac:dyDescent="0.15">
      <c r="A212" s="240" t="s">
        <v>312</v>
      </c>
      <c r="B212" s="239"/>
      <c r="C212" s="239"/>
      <c r="D212" s="239"/>
      <c r="E212" s="239"/>
      <c r="F212" s="239"/>
      <c r="G212" s="239"/>
      <c r="H212" s="239"/>
      <c r="I212" s="239"/>
      <c r="J212" s="239"/>
      <c r="K212" s="239"/>
      <c r="L212" s="239"/>
      <c r="M212" s="239"/>
      <c r="N212" s="239"/>
      <c r="O212" s="239"/>
      <c r="P212" s="239"/>
      <c r="Q212" s="239"/>
      <c r="R212" s="239"/>
      <c r="S212" s="239"/>
      <c r="T212" s="239"/>
      <c r="U212" s="239"/>
      <c r="V212" s="553" t="s">
        <v>310</v>
      </c>
      <c r="W212" s="553"/>
      <c r="X212" s="553"/>
      <c r="Y212" s="553"/>
      <c r="Z212" s="553"/>
      <c r="AA212" s="553"/>
      <c r="AB212" s="553"/>
      <c r="AC212" s="553"/>
      <c r="AD212" s="553"/>
      <c r="AE212" s="553"/>
      <c r="AF212" s="553"/>
      <c r="AG212" s="553"/>
      <c r="AH212" s="553"/>
      <c r="AI212" s="553"/>
      <c r="AJ212" s="554"/>
    </row>
    <row r="213" spans="1:36" ht="18.75" customHeight="1" x14ac:dyDescent="0.15">
      <c r="A213" s="240"/>
      <c r="B213" s="341" t="s">
        <v>313</v>
      </c>
      <c r="C213" s="341"/>
      <c r="D213" s="341"/>
      <c r="E213" s="341"/>
      <c r="F213" s="341"/>
      <c r="G213" s="341"/>
      <c r="H213" s="341"/>
      <c r="I213" s="341"/>
      <c r="J213" s="341"/>
      <c r="K213" s="341"/>
      <c r="L213" s="341"/>
      <c r="M213" s="341"/>
      <c r="N213" s="341"/>
      <c r="O213" s="341"/>
      <c r="P213" s="342"/>
      <c r="Q213" s="343"/>
      <c r="R213" s="343"/>
      <c r="S213" s="343"/>
      <c r="T213" s="343"/>
      <c r="U213" s="343"/>
      <c r="V213" s="343"/>
      <c r="W213" s="343"/>
      <c r="X213" s="343"/>
      <c r="Y213" s="343"/>
      <c r="Z213" s="343"/>
      <c r="AA213" s="343"/>
      <c r="AB213" s="343"/>
      <c r="AC213" s="343"/>
      <c r="AD213" s="343"/>
      <c r="AE213" s="343"/>
      <c r="AF213" s="343"/>
      <c r="AG213" s="343"/>
      <c r="AH213" s="343"/>
      <c r="AI213" s="343"/>
      <c r="AJ213" s="344"/>
    </row>
    <row r="214" spans="1:36" ht="18.75" customHeight="1" x14ac:dyDescent="0.15">
      <c r="A214" s="238" t="s">
        <v>307</v>
      </c>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64"/>
    </row>
    <row r="215" spans="1:36" ht="18.75" customHeight="1" x14ac:dyDescent="0.15">
      <c r="A215" s="265"/>
      <c r="B215" s="266" t="s">
        <v>227</v>
      </c>
      <c r="C215" s="267"/>
      <c r="D215" s="267"/>
      <c r="E215" s="267"/>
      <c r="F215" s="267"/>
      <c r="G215" s="267"/>
      <c r="H215" s="267"/>
      <c r="I215" s="267"/>
      <c r="J215" s="267"/>
      <c r="K215" s="267"/>
      <c r="L215" s="267"/>
      <c r="M215" s="267"/>
      <c r="N215" s="555" t="s">
        <v>314</v>
      </c>
      <c r="O215" s="555"/>
      <c r="P215" s="555"/>
      <c r="Q215" s="555"/>
      <c r="R215" s="555"/>
      <c r="S215" s="555"/>
      <c r="T215" s="555"/>
      <c r="U215" s="555"/>
      <c r="V215" s="555"/>
      <c r="W215" s="555"/>
      <c r="X215" s="555"/>
      <c r="Y215" s="555"/>
      <c r="Z215" s="339" t="s">
        <v>315</v>
      </c>
      <c r="AA215" s="339"/>
      <c r="AB215" s="339"/>
      <c r="AC215" s="339"/>
      <c r="AD215" s="339"/>
      <c r="AE215" s="339"/>
      <c r="AF215" s="339"/>
      <c r="AG215" s="339"/>
      <c r="AH215" s="339"/>
      <c r="AI215" s="339"/>
      <c r="AJ215" s="340"/>
    </row>
    <row r="216" spans="1:36" ht="18.75" customHeight="1" x14ac:dyDescent="0.15">
      <c r="A216" s="265"/>
      <c r="B216" s="266" t="s">
        <v>228</v>
      </c>
      <c r="C216" s="339"/>
      <c r="D216" s="339"/>
      <c r="E216" s="339"/>
      <c r="F216" s="339"/>
      <c r="G216" s="339"/>
      <c r="H216" s="339"/>
      <c r="I216" s="339"/>
      <c r="J216" s="339"/>
      <c r="K216" s="339"/>
      <c r="L216" s="339"/>
      <c r="M216" s="339"/>
      <c r="N216" s="555" t="s">
        <v>314</v>
      </c>
      <c r="O216" s="555"/>
      <c r="P216" s="555"/>
      <c r="Q216" s="555"/>
      <c r="R216" s="555"/>
      <c r="S216" s="555"/>
      <c r="T216" s="555"/>
      <c r="U216" s="555"/>
      <c r="V216" s="555"/>
      <c r="W216" s="555"/>
      <c r="X216" s="555"/>
      <c r="Y216" s="555"/>
      <c r="Z216" s="339" t="s">
        <v>316</v>
      </c>
      <c r="AA216" s="339"/>
      <c r="AB216" s="339"/>
      <c r="AC216" s="339"/>
      <c r="AD216" s="339"/>
      <c r="AE216" s="339"/>
      <c r="AF216" s="339"/>
      <c r="AG216" s="339"/>
      <c r="AH216" s="339"/>
      <c r="AI216" s="339"/>
      <c r="AJ216" s="340"/>
    </row>
    <row r="217" spans="1:36" ht="18.75" customHeight="1" x14ac:dyDescent="0.15">
      <c r="A217" s="238"/>
      <c r="B217" s="266" t="s">
        <v>309</v>
      </c>
      <c r="C217" s="339"/>
      <c r="D217" s="339"/>
      <c r="E217" s="339"/>
      <c r="F217" s="339"/>
      <c r="G217" s="339"/>
      <c r="H217" s="339"/>
      <c r="I217" s="339"/>
      <c r="J217" s="339"/>
      <c r="K217" s="339"/>
      <c r="L217" s="339"/>
      <c r="M217" s="339"/>
      <c r="N217" s="555" t="s">
        <v>314</v>
      </c>
      <c r="O217" s="555"/>
      <c r="P217" s="555"/>
      <c r="Q217" s="555"/>
      <c r="R217" s="555"/>
      <c r="S217" s="555"/>
      <c r="T217" s="555"/>
      <c r="U217" s="555"/>
      <c r="V217" s="555"/>
      <c r="W217" s="555"/>
      <c r="X217" s="555"/>
      <c r="Y217" s="555"/>
      <c r="Z217" s="339" t="s">
        <v>316</v>
      </c>
      <c r="AA217" s="339"/>
      <c r="AB217" s="339"/>
      <c r="AC217" s="339"/>
      <c r="AD217" s="339"/>
      <c r="AE217" s="339"/>
      <c r="AF217" s="339"/>
      <c r="AG217" s="339"/>
      <c r="AH217" s="339"/>
      <c r="AI217" s="339"/>
      <c r="AJ217" s="340"/>
    </row>
    <row r="218" spans="1:36" ht="18.75" customHeight="1" x14ac:dyDescent="0.15">
      <c r="A218" s="260" t="s">
        <v>308</v>
      </c>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2"/>
    </row>
    <row r="219" spans="1:36" ht="18.75" customHeight="1" x14ac:dyDescent="0.15">
      <c r="A219" s="350" t="s">
        <v>229</v>
      </c>
      <c r="B219" s="351"/>
      <c r="C219" s="351"/>
      <c r="D219" s="351"/>
      <c r="E219" s="351"/>
      <c r="F219" s="351"/>
      <c r="G219" s="351"/>
      <c r="H219" s="351"/>
      <c r="I219" s="351"/>
      <c r="J219" s="351"/>
      <c r="K219" s="351"/>
      <c r="L219" s="351"/>
      <c r="M219" s="351"/>
      <c r="N219" s="351"/>
      <c r="O219" s="351"/>
      <c r="P219" s="351"/>
      <c r="Q219" s="351"/>
      <c r="R219" s="351"/>
      <c r="S219" s="352"/>
      <c r="T219" s="263" t="s">
        <v>230</v>
      </c>
      <c r="U219" s="309"/>
      <c r="V219" s="309"/>
      <c r="W219" s="309"/>
      <c r="X219" s="353"/>
      <c r="Y219" s="353"/>
      <c r="Z219" s="353"/>
      <c r="AA219" s="353"/>
      <c r="AB219" s="353"/>
      <c r="AC219" s="353"/>
      <c r="AD219" s="353"/>
      <c r="AE219" s="353"/>
      <c r="AF219" s="353"/>
      <c r="AG219" s="353"/>
      <c r="AH219" s="353"/>
      <c r="AI219" s="353"/>
      <c r="AJ219" s="354"/>
    </row>
    <row r="220" spans="1:36" ht="18.75" customHeight="1" x14ac:dyDescent="0.15">
      <c r="A220" s="350" t="s">
        <v>292</v>
      </c>
      <c r="B220" s="351"/>
      <c r="C220" s="351"/>
      <c r="D220" s="351"/>
      <c r="E220" s="351"/>
      <c r="F220" s="351"/>
      <c r="G220" s="351"/>
      <c r="H220" s="351"/>
      <c r="I220" s="351"/>
      <c r="J220" s="351"/>
      <c r="K220" s="351"/>
      <c r="L220" s="351"/>
      <c r="M220" s="351"/>
      <c r="N220" s="351"/>
      <c r="O220" s="351"/>
      <c r="P220" s="351"/>
      <c r="Q220" s="351"/>
      <c r="R220" s="351"/>
      <c r="S220" s="352"/>
      <c r="T220" s="263" t="s">
        <v>230</v>
      </c>
      <c r="U220" s="309"/>
      <c r="V220" s="309"/>
      <c r="W220" s="309"/>
      <c r="X220" s="355"/>
      <c r="Y220" s="355"/>
      <c r="Z220" s="355"/>
      <c r="AA220" s="355"/>
      <c r="AB220" s="355"/>
      <c r="AC220" s="355"/>
      <c r="AD220" s="355"/>
      <c r="AE220" s="355"/>
      <c r="AF220" s="355"/>
      <c r="AG220" s="355"/>
      <c r="AH220" s="355"/>
      <c r="AI220" s="355"/>
      <c r="AJ220" s="356"/>
    </row>
    <row r="221" spans="1:36" ht="18.75" customHeight="1" x14ac:dyDescent="0.15">
      <c r="A221" s="350" t="s">
        <v>293</v>
      </c>
      <c r="B221" s="351"/>
      <c r="C221" s="351"/>
      <c r="D221" s="351"/>
      <c r="E221" s="351"/>
      <c r="F221" s="351"/>
      <c r="G221" s="351"/>
      <c r="H221" s="351"/>
      <c r="I221" s="351"/>
      <c r="J221" s="351"/>
      <c r="K221" s="351"/>
      <c r="L221" s="351"/>
      <c r="M221" s="351"/>
      <c r="N221" s="351"/>
      <c r="O221" s="351"/>
      <c r="P221" s="351"/>
      <c r="Q221" s="351"/>
      <c r="R221" s="351"/>
      <c r="S221" s="352"/>
      <c r="T221" s="263" t="s">
        <v>231</v>
      </c>
      <c r="U221" s="309"/>
      <c r="V221" s="309"/>
      <c r="W221" s="309"/>
      <c r="X221" s="355"/>
      <c r="Y221" s="355"/>
      <c r="Z221" s="355"/>
      <c r="AA221" s="355"/>
      <c r="AB221" s="355"/>
      <c r="AC221" s="355"/>
      <c r="AD221" s="355"/>
      <c r="AE221" s="355"/>
      <c r="AF221" s="355"/>
      <c r="AG221" s="355"/>
      <c r="AH221" s="355"/>
      <c r="AI221" s="355"/>
      <c r="AJ221" s="356"/>
    </row>
    <row r="222" spans="1:36" ht="18.75" customHeight="1" thickBot="1" x14ac:dyDescent="0.2">
      <c r="A222" s="345" t="s">
        <v>232</v>
      </c>
      <c r="B222" s="346"/>
      <c r="C222" s="346"/>
      <c r="D222" s="346"/>
      <c r="E222" s="346"/>
      <c r="F222" s="346"/>
      <c r="G222" s="346"/>
      <c r="H222" s="346"/>
      <c r="I222" s="346"/>
      <c r="J222" s="346"/>
      <c r="K222" s="346"/>
      <c r="L222" s="346"/>
      <c r="M222" s="346"/>
      <c r="N222" s="346"/>
      <c r="O222" s="346"/>
      <c r="P222" s="346"/>
      <c r="Q222" s="346"/>
      <c r="R222" s="346"/>
      <c r="S222" s="347"/>
      <c r="T222" s="333" t="s">
        <v>233</v>
      </c>
      <c r="U222" s="334"/>
      <c r="V222" s="334"/>
      <c r="W222" s="334"/>
      <c r="X222" s="348"/>
      <c r="Y222" s="348"/>
      <c r="Z222" s="348"/>
      <c r="AA222" s="348"/>
      <c r="AB222" s="348"/>
      <c r="AC222" s="348"/>
      <c r="AD222" s="348"/>
      <c r="AE222" s="348"/>
      <c r="AF222" s="348"/>
      <c r="AG222" s="348"/>
      <c r="AH222" s="348"/>
      <c r="AI222" s="348"/>
      <c r="AJ222" s="349"/>
    </row>
  </sheetData>
  <mergeCells count="136">
    <mergeCell ref="B211:AJ211"/>
    <mergeCell ref="V212:AJ212"/>
    <mergeCell ref="N215:Y215"/>
    <mergeCell ref="N216:Y216"/>
    <mergeCell ref="N217:Y217"/>
    <mergeCell ref="N7:AJ7"/>
    <mergeCell ref="O8:W8"/>
    <mergeCell ref="AA8:AJ8"/>
    <mergeCell ref="P9:AJ9"/>
    <mergeCell ref="A11:G11"/>
    <mergeCell ref="H11:AJ11"/>
    <mergeCell ref="A71:AJ74"/>
    <mergeCell ref="A76:AJ79"/>
    <mergeCell ref="AI90:AJ90"/>
    <mergeCell ref="A91:AJ91"/>
    <mergeCell ref="A92:D97"/>
    <mergeCell ref="E92:L97"/>
    <mergeCell ref="M92:Z97"/>
    <mergeCell ref="AA92:AD97"/>
    <mergeCell ref="AE92:AH97"/>
    <mergeCell ref="AI92:AJ97"/>
    <mergeCell ref="A80:AJ80"/>
    <mergeCell ref="A82:AJ84"/>
    <mergeCell ref="A1:AJ1"/>
    <mergeCell ref="A2:AJ2"/>
    <mergeCell ref="S3:AJ3"/>
    <mergeCell ref="S4:AJ4"/>
    <mergeCell ref="S5:AJ5"/>
    <mergeCell ref="Q6:V6"/>
    <mergeCell ref="A46:AJ46"/>
    <mergeCell ref="A47:AJ54"/>
    <mergeCell ref="A57:AJ62"/>
    <mergeCell ref="H13:AJ13"/>
    <mergeCell ref="H14:AJ14"/>
    <mergeCell ref="A16:AJ20"/>
    <mergeCell ref="A23:AJ26"/>
    <mergeCell ref="A29:AJ44"/>
    <mergeCell ref="A45:AJ45"/>
    <mergeCell ref="A65:AJ69"/>
    <mergeCell ref="A64:AJ64"/>
    <mergeCell ref="A85:AJ85"/>
    <mergeCell ref="A87:AJ88"/>
    <mergeCell ref="A89:AJ89"/>
    <mergeCell ref="A90:D90"/>
    <mergeCell ref="E90:L90"/>
    <mergeCell ref="M90:Z90"/>
    <mergeCell ref="AA90:AD90"/>
    <mergeCell ref="AE90:AH90"/>
    <mergeCell ref="A104:D109"/>
    <mergeCell ref="E104:L109"/>
    <mergeCell ref="M104:Z109"/>
    <mergeCell ref="AA104:AD109"/>
    <mergeCell ref="AE104:AH109"/>
    <mergeCell ref="AI104:AJ109"/>
    <mergeCell ref="A98:D103"/>
    <mergeCell ref="E98:L103"/>
    <mergeCell ref="M98:Z103"/>
    <mergeCell ref="AA98:AD103"/>
    <mergeCell ref="AE98:AH103"/>
    <mergeCell ref="AI98:AJ103"/>
    <mergeCell ref="A117:D122"/>
    <mergeCell ref="E117:L122"/>
    <mergeCell ref="M117:Z122"/>
    <mergeCell ref="AA117:AD122"/>
    <mergeCell ref="AE117:AH122"/>
    <mergeCell ref="AI117:AJ122"/>
    <mergeCell ref="A110:AJ110"/>
    <mergeCell ref="A111:D116"/>
    <mergeCell ref="E111:L116"/>
    <mergeCell ref="M111:Z116"/>
    <mergeCell ref="AA111:AD116"/>
    <mergeCell ref="AE111:AH116"/>
    <mergeCell ref="AI111:AJ116"/>
    <mergeCell ref="A129:AJ129"/>
    <mergeCell ref="A130:D135"/>
    <mergeCell ref="E130:L135"/>
    <mergeCell ref="M130:Z135"/>
    <mergeCell ref="AA130:AD135"/>
    <mergeCell ref="AE130:AH135"/>
    <mergeCell ref="AI130:AJ135"/>
    <mergeCell ref="A123:D128"/>
    <mergeCell ref="E123:L128"/>
    <mergeCell ref="M123:Z128"/>
    <mergeCell ref="AA123:AD128"/>
    <mergeCell ref="AE123:AH128"/>
    <mergeCell ref="AI123:AJ128"/>
    <mergeCell ref="A142:D147"/>
    <mergeCell ref="E142:L147"/>
    <mergeCell ref="M142:Z147"/>
    <mergeCell ref="AA142:AD147"/>
    <mergeCell ref="AE142:AH147"/>
    <mergeCell ref="AI142:AJ147"/>
    <mergeCell ref="A136:D141"/>
    <mergeCell ref="E136:L141"/>
    <mergeCell ref="M136:Z141"/>
    <mergeCell ref="AA136:AD141"/>
    <mergeCell ref="AE136:AH141"/>
    <mergeCell ref="AI136:AJ141"/>
    <mergeCell ref="B150:M150"/>
    <mergeCell ref="N150:W150"/>
    <mergeCell ref="B151:M160"/>
    <mergeCell ref="N151:AJ151"/>
    <mergeCell ref="N152:AJ155"/>
    <mergeCell ref="N156:AJ156"/>
    <mergeCell ref="N157:AJ160"/>
    <mergeCell ref="A148:AJ148"/>
    <mergeCell ref="B149:M149"/>
    <mergeCell ref="N149:W149"/>
    <mergeCell ref="Y149:AD149"/>
    <mergeCell ref="AE149:AH149"/>
    <mergeCell ref="AI149:AJ149"/>
    <mergeCell ref="H192:AJ192"/>
    <mergeCell ref="H193:AJ193"/>
    <mergeCell ref="A194:AJ194"/>
    <mergeCell ref="A196:AJ205"/>
    <mergeCell ref="P209:AJ209"/>
    <mergeCell ref="A162:AJ173"/>
    <mergeCell ref="A175:AJ186"/>
    <mergeCell ref="AE188:AJ188"/>
    <mergeCell ref="H189:AJ189"/>
    <mergeCell ref="H190:AJ190"/>
    <mergeCell ref="H191:AJ191"/>
    <mergeCell ref="A208:A209"/>
    <mergeCell ref="B208:AJ208"/>
    <mergeCell ref="B209:O209"/>
    <mergeCell ref="U207:AJ207"/>
    <mergeCell ref="B213:O213"/>
    <mergeCell ref="P213:AJ213"/>
    <mergeCell ref="A222:S222"/>
    <mergeCell ref="X222:AJ222"/>
    <mergeCell ref="A219:S219"/>
    <mergeCell ref="X219:AJ219"/>
    <mergeCell ref="A220:S220"/>
    <mergeCell ref="X220:AJ220"/>
    <mergeCell ref="A221:S221"/>
    <mergeCell ref="X221:AJ221"/>
  </mergeCells>
  <phoneticPr fontId="6"/>
  <conditionalFormatting sqref="Q207:AA207">
    <cfRule type="duplicateValues" dxfId="3631" priority="2"/>
  </conditionalFormatting>
  <conditionalFormatting sqref="R212:AB212">
    <cfRule type="duplicateValues" dxfId="3630" priority="1"/>
  </conditionalFormatting>
  <dataValidations count="1">
    <dataValidation type="list" allowBlank="1" showInputMessage="1" showErrorMessage="1" sqref="Y206:Z206">
      <formula1>"あり,なし"</formula1>
    </dataValidation>
  </dataValidations>
  <printOptions horizontalCentered="1"/>
  <pageMargins left="0.70866141732283472" right="0.51181102362204722" top="0.55118110236220474" bottom="0.55118110236220474" header="0.31496062992125984" footer="0.31496062992125984"/>
  <pageSetup paperSize="9" scale="98" fitToHeight="0" orientation="portrait" horizontalDpi="300" verticalDpi="300" r:id="rId1"/>
  <rowBreaks count="4" manualBreakCount="4">
    <brk id="44" max="35" man="1"/>
    <brk id="88" max="35" man="1"/>
    <brk id="147" max="35" man="1"/>
    <brk id="18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Option Button 1">
              <controlPr defaultSize="0" autoFill="0" autoLine="0" autoPict="0">
                <anchor moveWithCells="1">
                  <from>
                    <xdr:col>15</xdr:col>
                    <xdr:colOff>142875</xdr:colOff>
                    <xdr:row>10</xdr:row>
                    <xdr:rowOff>0</xdr:rowOff>
                  </from>
                  <to>
                    <xdr:col>18</xdr:col>
                    <xdr:colOff>161925</xdr:colOff>
                    <xdr:row>11</xdr:row>
                    <xdr:rowOff>0</xdr:rowOff>
                  </to>
                </anchor>
              </controlPr>
            </control>
          </mc:Choice>
        </mc:AlternateContent>
        <mc:AlternateContent xmlns:mc="http://schemas.openxmlformats.org/markup-compatibility/2006">
          <mc:Choice Requires="x14">
            <control shapeId="134146" r:id="rId5" name="Option Button 2">
              <controlPr defaultSize="0" autoFill="0" autoLine="0" autoPict="0">
                <anchor moveWithCells="1">
                  <from>
                    <xdr:col>20</xdr:col>
                    <xdr:colOff>133350</xdr:colOff>
                    <xdr:row>10</xdr:row>
                    <xdr:rowOff>0</xdr:rowOff>
                  </from>
                  <to>
                    <xdr:col>23</xdr:col>
                    <xdr:colOff>152400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heetViews>
  <sheetFormatPr defaultRowHeight="13.5" x14ac:dyDescent="0.15"/>
  <cols>
    <col min="1" max="1" width="1.625" style="128" customWidth="1"/>
    <col min="2" max="2" width="4.75" style="128" customWidth="1"/>
    <col min="3" max="3" width="15" style="128" customWidth="1"/>
    <col min="4" max="4" width="12.375" style="128" customWidth="1"/>
    <col min="5" max="5" width="17.75" style="128" customWidth="1"/>
    <col min="6" max="6" width="39.625" style="128" customWidth="1"/>
    <col min="7" max="7" width="3.5" style="128" customWidth="1"/>
    <col min="8" max="9" width="8" style="128" customWidth="1"/>
    <col min="10" max="10" width="11" style="128" customWidth="1"/>
    <col min="11" max="11" width="1.375" style="128" customWidth="1"/>
    <col min="12" max="16384" width="9" style="128"/>
  </cols>
  <sheetData>
    <row r="1" spans="1:10" ht="18" customHeight="1" x14ac:dyDescent="0.15">
      <c r="A1" s="127" t="str">
        <f>IF(実施計画書!$S$3=0,"",実施計画書!$S$3)</f>
        <v/>
      </c>
      <c r="C1" s="127"/>
      <c r="D1" s="127"/>
    </row>
    <row r="2" spans="1:10" x14ac:dyDescent="0.15">
      <c r="B2" s="129" t="s">
        <v>264</v>
      </c>
    </row>
    <row r="3" spans="1:10" x14ac:dyDescent="0.15">
      <c r="C3" s="129"/>
      <c r="D3" s="129"/>
      <c r="E3" s="129"/>
      <c r="F3" s="130"/>
    </row>
    <row r="4" spans="1:10" x14ac:dyDescent="0.15">
      <c r="B4" s="129" t="s">
        <v>18</v>
      </c>
      <c r="C4" s="129"/>
      <c r="D4" s="129"/>
      <c r="E4" s="129"/>
      <c r="F4" s="96" t="s">
        <v>266</v>
      </c>
    </row>
    <row r="5" spans="1:10" ht="24.75" customHeight="1" x14ac:dyDescent="0.15">
      <c r="B5" s="581" t="s">
        <v>6</v>
      </c>
      <c r="C5" s="581"/>
      <c r="D5" s="581"/>
      <c r="E5" s="216" t="s">
        <v>265</v>
      </c>
      <c r="F5" s="216" t="s">
        <v>190</v>
      </c>
      <c r="H5" s="180"/>
      <c r="I5" s="180"/>
      <c r="J5" s="180"/>
    </row>
    <row r="6" spans="1:10" ht="18" customHeight="1" x14ac:dyDescent="0.15">
      <c r="B6" s="585" t="s">
        <v>21</v>
      </c>
      <c r="C6" s="589"/>
      <c r="D6" s="586"/>
      <c r="E6" s="158">
        <f>'内訳書１(収入事業別)'!$Y8</f>
        <v>0</v>
      </c>
      <c r="F6" s="193"/>
      <c r="H6" s="180"/>
      <c r="I6" s="180"/>
      <c r="J6" s="180"/>
    </row>
    <row r="7" spans="1:10" ht="18" customHeight="1" x14ac:dyDescent="0.15">
      <c r="B7" s="585" t="s">
        <v>22</v>
      </c>
      <c r="C7" s="589"/>
      <c r="D7" s="586"/>
      <c r="E7" s="159">
        <f>'内訳書１(収入事業別)'!$Y9</f>
        <v>0</v>
      </c>
      <c r="F7" s="194"/>
      <c r="H7" s="180"/>
      <c r="I7" s="180"/>
      <c r="J7" s="180"/>
    </row>
    <row r="8" spans="1:10" ht="18" customHeight="1" x14ac:dyDescent="0.15">
      <c r="B8" s="599" t="s">
        <v>174</v>
      </c>
      <c r="C8" s="606" t="s">
        <v>24</v>
      </c>
      <c r="D8" s="607"/>
      <c r="E8" s="155">
        <f>'内訳書１(収入事業別)'!$Y10</f>
        <v>0</v>
      </c>
      <c r="F8" s="195"/>
      <c r="H8" s="180"/>
      <c r="I8" s="180"/>
      <c r="J8" s="180"/>
    </row>
    <row r="9" spans="1:10" ht="18" customHeight="1" x14ac:dyDescent="0.15">
      <c r="B9" s="600"/>
      <c r="C9" s="604" t="s">
        <v>17</v>
      </c>
      <c r="D9" s="605"/>
      <c r="E9" s="156">
        <f>'内訳書１(収入事業別)'!$Y11</f>
        <v>0</v>
      </c>
      <c r="F9" s="196"/>
      <c r="H9" s="180"/>
      <c r="I9" s="180"/>
      <c r="J9" s="180"/>
    </row>
    <row r="10" spans="1:10" ht="18" customHeight="1" x14ac:dyDescent="0.15">
      <c r="B10" s="600"/>
      <c r="C10" s="604" t="s">
        <v>8</v>
      </c>
      <c r="D10" s="605"/>
      <c r="E10" s="156">
        <f>'内訳書１(収入事業別)'!$Y12</f>
        <v>0</v>
      </c>
      <c r="F10" s="196"/>
      <c r="H10" s="180"/>
      <c r="I10" s="180"/>
      <c r="J10" s="180"/>
    </row>
    <row r="11" spans="1:10" ht="18" customHeight="1" x14ac:dyDescent="0.15">
      <c r="B11" s="600"/>
      <c r="C11" s="602" t="s">
        <v>25</v>
      </c>
      <c r="D11" s="603"/>
      <c r="E11" s="157">
        <f>'内訳書１(収入事業別)'!$Y13</f>
        <v>0</v>
      </c>
      <c r="F11" s="197"/>
      <c r="H11" s="180"/>
      <c r="I11" s="180"/>
      <c r="J11" s="180"/>
    </row>
    <row r="12" spans="1:10" ht="18" customHeight="1" x14ac:dyDescent="0.15">
      <c r="B12" s="601"/>
      <c r="C12" s="589" t="s">
        <v>175</v>
      </c>
      <c r="D12" s="586"/>
      <c r="E12" s="160">
        <f>SUM($E$8:$E$11)</f>
        <v>0</v>
      </c>
      <c r="F12" s="194"/>
      <c r="H12" s="180"/>
      <c r="I12" s="180"/>
      <c r="J12" s="180"/>
    </row>
    <row r="13" spans="1:10" ht="21" customHeight="1" thickBot="1" x14ac:dyDescent="0.2">
      <c r="B13" s="596" t="s">
        <v>0</v>
      </c>
      <c r="C13" s="597"/>
      <c r="D13" s="598"/>
      <c r="E13" s="159">
        <f>SUM($E$6:$E$7,$E$12)</f>
        <v>0</v>
      </c>
      <c r="F13" s="193"/>
      <c r="H13" s="180"/>
      <c r="I13" s="180"/>
      <c r="J13" s="180"/>
    </row>
    <row r="14" spans="1:10" ht="20.25" customHeight="1" thickBot="1" x14ac:dyDescent="0.2">
      <c r="B14" s="593" t="s">
        <v>26</v>
      </c>
      <c r="C14" s="594"/>
      <c r="D14" s="595"/>
      <c r="E14" s="269">
        <f>'内訳書１(収入事業別)'!$Y16</f>
        <v>0</v>
      </c>
      <c r="F14" s="270"/>
    </row>
    <row r="15" spans="1:10" ht="21" customHeight="1" x14ac:dyDescent="0.15">
      <c r="B15" s="590" t="s">
        <v>27</v>
      </c>
      <c r="C15" s="591"/>
      <c r="D15" s="592"/>
      <c r="E15" s="160">
        <f>SUM($E$13:$E$14)</f>
        <v>0</v>
      </c>
      <c r="F15" s="268"/>
    </row>
    <row r="16" spans="1:10" ht="15" customHeight="1" x14ac:dyDescent="0.15">
      <c r="B16" s="131"/>
      <c r="C16" s="131"/>
      <c r="D16" s="131"/>
      <c r="E16" s="184" t="str">
        <f>IF(E15&lt;&gt;E57,"収支不一致","")</f>
        <v/>
      </c>
      <c r="F16" s="131"/>
    </row>
    <row r="17" spans="2:6" ht="15" customHeight="1" x14ac:dyDescent="0.15">
      <c r="B17" s="131" t="s">
        <v>7</v>
      </c>
      <c r="C17" s="131"/>
      <c r="D17" s="131"/>
      <c r="E17" s="131"/>
      <c r="F17" s="96" t="s">
        <v>266</v>
      </c>
    </row>
    <row r="18" spans="2:6" ht="24.75" customHeight="1" x14ac:dyDescent="0.15">
      <c r="B18" s="145"/>
      <c r="C18" s="216" t="s">
        <v>13</v>
      </c>
      <c r="D18" s="216" t="s">
        <v>28</v>
      </c>
      <c r="E18" s="147" t="s">
        <v>265</v>
      </c>
      <c r="F18" s="216" t="s">
        <v>190</v>
      </c>
    </row>
    <row r="19" spans="2:6" ht="18" customHeight="1" x14ac:dyDescent="0.15">
      <c r="B19" s="616" t="s">
        <v>29</v>
      </c>
      <c r="C19" s="582" t="s">
        <v>66</v>
      </c>
      <c r="D19" s="132" t="s">
        <v>31</v>
      </c>
      <c r="E19" s="155">
        <f>'内訳書１(収入事業別)'!$AA23</f>
        <v>0</v>
      </c>
      <c r="F19" s="198"/>
    </row>
    <row r="20" spans="2:6" ht="18" customHeight="1" x14ac:dyDescent="0.15">
      <c r="B20" s="617"/>
      <c r="C20" s="583"/>
      <c r="D20" s="133" t="s">
        <v>32</v>
      </c>
      <c r="E20" s="156">
        <f>'内訳書１(収入事業別)'!$AA24</f>
        <v>0</v>
      </c>
      <c r="F20" s="199"/>
    </row>
    <row r="21" spans="2:6" ht="18" customHeight="1" x14ac:dyDescent="0.15">
      <c r="B21" s="617"/>
      <c r="C21" s="584"/>
      <c r="D21" s="134" t="s">
        <v>5</v>
      </c>
      <c r="E21" s="157">
        <f>'内訳書１(収入事業別)'!$AA25</f>
        <v>0</v>
      </c>
      <c r="F21" s="200"/>
    </row>
    <row r="22" spans="2:6" ht="18" customHeight="1" x14ac:dyDescent="0.15">
      <c r="B22" s="617"/>
      <c r="C22" s="582" t="s">
        <v>67</v>
      </c>
      <c r="D22" s="132" t="s">
        <v>3</v>
      </c>
      <c r="E22" s="155">
        <f>'内訳書１(収入事業別)'!$AA26</f>
        <v>0</v>
      </c>
      <c r="F22" s="198"/>
    </row>
    <row r="23" spans="2:6" ht="18" customHeight="1" x14ac:dyDescent="0.15">
      <c r="B23" s="617"/>
      <c r="C23" s="583"/>
      <c r="D23" s="133" t="s">
        <v>33</v>
      </c>
      <c r="E23" s="156">
        <f>'内訳書１(収入事業別)'!$AA27</f>
        <v>0</v>
      </c>
      <c r="F23" s="199"/>
    </row>
    <row r="24" spans="2:6" ht="18" customHeight="1" x14ac:dyDescent="0.15">
      <c r="B24" s="617"/>
      <c r="C24" s="583"/>
      <c r="D24" s="133" t="s">
        <v>4</v>
      </c>
      <c r="E24" s="156">
        <f>'内訳書１(収入事業別)'!$AA28</f>
        <v>0</v>
      </c>
      <c r="F24" s="199"/>
    </row>
    <row r="25" spans="2:6" ht="18" customHeight="1" x14ac:dyDescent="0.15">
      <c r="B25" s="617"/>
      <c r="C25" s="583"/>
      <c r="D25" s="133" t="s">
        <v>35</v>
      </c>
      <c r="E25" s="156">
        <f>'内訳書１(収入事業別)'!$AA29</f>
        <v>0</v>
      </c>
      <c r="F25" s="199"/>
    </row>
    <row r="26" spans="2:6" ht="18" customHeight="1" x14ac:dyDescent="0.15">
      <c r="B26" s="617"/>
      <c r="C26" s="584"/>
      <c r="D26" s="134" t="s">
        <v>30</v>
      </c>
      <c r="E26" s="157">
        <f>'内訳書１(収入事業別)'!$AA30</f>
        <v>0</v>
      </c>
      <c r="F26" s="200"/>
    </row>
    <row r="27" spans="2:6" ht="18" customHeight="1" x14ac:dyDescent="0.15">
      <c r="B27" s="617"/>
      <c r="C27" s="582" t="s">
        <v>68</v>
      </c>
      <c r="D27" s="132" t="s">
        <v>1</v>
      </c>
      <c r="E27" s="155">
        <f>'内訳書１(収入事業別)'!$AA31</f>
        <v>0</v>
      </c>
      <c r="F27" s="198"/>
    </row>
    <row r="28" spans="2:6" ht="18" customHeight="1" x14ac:dyDescent="0.15">
      <c r="B28" s="617"/>
      <c r="C28" s="583"/>
      <c r="D28" s="133" t="s">
        <v>37</v>
      </c>
      <c r="E28" s="156">
        <f>'内訳書１(収入事業別)'!$AA32</f>
        <v>0</v>
      </c>
      <c r="F28" s="199"/>
    </row>
    <row r="29" spans="2:6" ht="18" customHeight="1" x14ac:dyDescent="0.15">
      <c r="B29" s="617"/>
      <c r="C29" s="584"/>
      <c r="D29" s="134" t="s">
        <v>12</v>
      </c>
      <c r="E29" s="157">
        <f>'内訳書１(収入事業別)'!$AA33</f>
        <v>0</v>
      </c>
      <c r="F29" s="200"/>
    </row>
    <row r="30" spans="2:6" ht="18" customHeight="1" x14ac:dyDescent="0.15">
      <c r="B30" s="617"/>
      <c r="C30" s="582" t="s">
        <v>69</v>
      </c>
      <c r="D30" s="132" t="s">
        <v>36</v>
      </c>
      <c r="E30" s="155">
        <f>'内訳書１(収入事業別)'!$AA34</f>
        <v>0</v>
      </c>
      <c r="F30" s="198"/>
    </row>
    <row r="31" spans="2:6" ht="18" customHeight="1" x14ac:dyDescent="0.15">
      <c r="B31" s="617"/>
      <c r="C31" s="583"/>
      <c r="D31" s="133" t="s">
        <v>2</v>
      </c>
      <c r="E31" s="156">
        <f>'内訳書１(収入事業別)'!$AA35</f>
        <v>0</v>
      </c>
      <c r="F31" s="199"/>
    </row>
    <row r="32" spans="2:6" ht="18" customHeight="1" x14ac:dyDescent="0.15">
      <c r="B32" s="617"/>
      <c r="C32" s="583"/>
      <c r="D32" s="133" t="s">
        <v>34</v>
      </c>
      <c r="E32" s="156">
        <f>'内訳書１(収入事業別)'!$AA36</f>
        <v>0</v>
      </c>
      <c r="F32" s="199"/>
    </row>
    <row r="33" spans="2:11" ht="18" customHeight="1" x14ac:dyDescent="0.15">
      <c r="B33" s="617"/>
      <c r="C33" s="584"/>
      <c r="D33" s="134" t="s">
        <v>38</v>
      </c>
      <c r="E33" s="157">
        <f>'内訳書１(収入事業別)'!$AA37</f>
        <v>0</v>
      </c>
      <c r="F33" s="200"/>
      <c r="H33" s="611" t="s">
        <v>183</v>
      </c>
      <c r="I33" s="611"/>
      <c r="J33" s="294">
        <f>'内訳書１(収入事業別)'!$AA$39+'内訳書１(収入事業別)'!$AA$40+'内訳書１(収入事業別)'!$AB$41</f>
        <v>0</v>
      </c>
      <c r="K33"/>
    </row>
    <row r="34" spans="2:11" ht="18" customHeight="1" x14ac:dyDescent="0.15">
      <c r="B34" s="617"/>
      <c r="C34" s="582" t="s">
        <v>181</v>
      </c>
      <c r="D34" s="132" t="s">
        <v>11</v>
      </c>
      <c r="E34" s="155">
        <f>$J$34</f>
        <v>0</v>
      </c>
      <c r="F34" s="313"/>
      <c r="H34" s="612" t="s">
        <v>184</v>
      </c>
      <c r="I34" s="208" t="s">
        <v>130</v>
      </c>
      <c r="J34" s="336">
        <f>$J$33-$J$35</f>
        <v>0</v>
      </c>
      <c r="K34"/>
    </row>
    <row r="35" spans="2:11" ht="18" customHeight="1" x14ac:dyDescent="0.15">
      <c r="B35" s="617"/>
      <c r="C35" s="584"/>
      <c r="D35" s="134" t="s">
        <v>39</v>
      </c>
      <c r="E35" s="157">
        <f>$J$35</f>
        <v>0</v>
      </c>
      <c r="F35" s="314"/>
      <c r="H35" s="612"/>
      <c r="I35" s="335" t="s">
        <v>39</v>
      </c>
      <c r="J35" s="337"/>
    </row>
    <row r="36" spans="2:11" ht="21" customHeight="1" x14ac:dyDescent="0.15">
      <c r="B36" s="617"/>
      <c r="C36" s="585" t="s">
        <v>23</v>
      </c>
      <c r="D36" s="586"/>
      <c r="E36" s="271">
        <f>SUM($E$19:$E$35)</f>
        <v>0</v>
      </c>
      <c r="F36" s="315"/>
    </row>
    <row r="37" spans="2:11" ht="18" customHeight="1" thickBot="1" x14ac:dyDescent="0.2">
      <c r="B37" s="617"/>
      <c r="C37" s="587" t="s">
        <v>20</v>
      </c>
      <c r="D37" s="588"/>
      <c r="E37" s="272">
        <f>'内訳書１(収入事業別)'!$AA42</f>
        <v>0</v>
      </c>
      <c r="F37" s="316"/>
      <c r="J37" s="144" t="s">
        <v>302</v>
      </c>
    </row>
    <row r="38" spans="2:11" ht="21" customHeight="1" thickBot="1" x14ac:dyDescent="0.2">
      <c r="B38" s="618"/>
      <c r="C38" s="593" t="s">
        <v>40</v>
      </c>
      <c r="D38" s="595"/>
      <c r="E38" s="276">
        <f>$E$36-$E$37</f>
        <v>0</v>
      </c>
      <c r="F38" s="317"/>
      <c r="J38" s="144"/>
    </row>
    <row r="39" spans="2:11" ht="18" customHeight="1" x14ac:dyDescent="0.15">
      <c r="B39" s="613" t="s">
        <v>42</v>
      </c>
      <c r="C39" s="608" t="s">
        <v>70</v>
      </c>
      <c r="D39" s="273" t="s">
        <v>71</v>
      </c>
      <c r="E39" s="274">
        <f>'内訳書１(収入事業別)'!$AA44</f>
        <v>0</v>
      </c>
      <c r="F39" s="275"/>
    </row>
    <row r="40" spans="2:11" ht="18" customHeight="1" x14ac:dyDescent="0.15">
      <c r="B40" s="614"/>
      <c r="C40" s="608"/>
      <c r="D40" s="112" t="s">
        <v>72</v>
      </c>
      <c r="E40" s="156">
        <f>'内訳書１(収入事業別)'!$AA45</f>
        <v>0</v>
      </c>
      <c r="F40" s="199"/>
    </row>
    <row r="41" spans="2:11" ht="18" customHeight="1" x14ac:dyDescent="0.15">
      <c r="B41" s="614"/>
      <c r="C41" s="609"/>
      <c r="D41" s="114" t="s">
        <v>73</v>
      </c>
      <c r="E41" s="157">
        <f>'内訳書１(収入事業別)'!$AA46</f>
        <v>0</v>
      </c>
      <c r="F41" s="200"/>
    </row>
    <row r="42" spans="2:11" ht="18" customHeight="1" x14ac:dyDescent="0.15">
      <c r="B42" s="614"/>
      <c r="C42" s="610" t="s">
        <v>74</v>
      </c>
      <c r="D42" s="109" t="s">
        <v>75</v>
      </c>
      <c r="E42" s="155">
        <f>'内訳書１(収入事業別)'!$AA47</f>
        <v>0</v>
      </c>
      <c r="F42" s="198"/>
    </row>
    <row r="43" spans="2:11" ht="18" customHeight="1" x14ac:dyDescent="0.15">
      <c r="B43" s="614"/>
      <c r="C43" s="608"/>
      <c r="D43" s="112" t="s">
        <v>76</v>
      </c>
      <c r="E43" s="156">
        <f>'内訳書１(収入事業別)'!$AA48</f>
        <v>0</v>
      </c>
      <c r="F43" s="199"/>
    </row>
    <row r="44" spans="2:11" ht="18" customHeight="1" x14ac:dyDescent="0.15">
      <c r="B44" s="614"/>
      <c r="C44" s="608"/>
      <c r="D44" s="112" t="s">
        <v>77</v>
      </c>
      <c r="E44" s="156">
        <f>'内訳書１(収入事業別)'!$AA49</f>
        <v>0</v>
      </c>
      <c r="F44" s="199"/>
    </row>
    <row r="45" spans="2:11" ht="18" customHeight="1" x14ac:dyDescent="0.15">
      <c r="B45" s="614"/>
      <c r="C45" s="608"/>
      <c r="D45" s="112" t="s">
        <v>78</v>
      </c>
      <c r="E45" s="156">
        <f>'内訳書１(収入事業別)'!$AA50</f>
        <v>0</v>
      </c>
      <c r="F45" s="199"/>
    </row>
    <row r="46" spans="2:11" ht="18" customHeight="1" x14ac:dyDescent="0.15">
      <c r="B46" s="614"/>
      <c r="C46" s="609"/>
      <c r="D46" s="114" t="s">
        <v>79</v>
      </c>
      <c r="E46" s="157">
        <f>'内訳書１(収入事業別)'!$AA51</f>
        <v>0</v>
      </c>
      <c r="F46" s="200"/>
    </row>
    <row r="47" spans="2:11" ht="18" customHeight="1" x14ac:dyDescent="0.15">
      <c r="B47" s="614"/>
      <c r="C47" s="610" t="s">
        <v>80</v>
      </c>
      <c r="D47" s="109" t="s">
        <v>81</v>
      </c>
      <c r="E47" s="155">
        <f>'内訳書１(収入事業別)'!$AA52</f>
        <v>0</v>
      </c>
      <c r="F47" s="198"/>
    </row>
    <row r="48" spans="2:11" ht="18" customHeight="1" x14ac:dyDescent="0.15">
      <c r="B48" s="614"/>
      <c r="C48" s="608"/>
      <c r="D48" s="112" t="s">
        <v>82</v>
      </c>
      <c r="E48" s="156">
        <f>'内訳書１(収入事業別)'!$AA53</f>
        <v>0</v>
      </c>
      <c r="F48" s="199"/>
    </row>
    <row r="49" spans="2:6" ht="18" customHeight="1" x14ac:dyDescent="0.15">
      <c r="B49" s="614"/>
      <c r="C49" s="609"/>
      <c r="D49" s="114" t="s">
        <v>83</v>
      </c>
      <c r="E49" s="157">
        <f>'内訳書１(収入事業別)'!$AA54</f>
        <v>0</v>
      </c>
      <c r="F49" s="200"/>
    </row>
    <row r="50" spans="2:6" ht="18" customHeight="1" x14ac:dyDescent="0.15">
      <c r="B50" s="614"/>
      <c r="C50" s="610" t="s">
        <v>84</v>
      </c>
      <c r="D50" s="109" t="s">
        <v>85</v>
      </c>
      <c r="E50" s="155">
        <f>'内訳書１(収入事業別)'!$AA55</f>
        <v>0</v>
      </c>
      <c r="F50" s="198"/>
    </row>
    <row r="51" spans="2:6" ht="18" customHeight="1" x14ac:dyDescent="0.15">
      <c r="B51" s="614"/>
      <c r="C51" s="608"/>
      <c r="D51" s="112" t="s">
        <v>86</v>
      </c>
      <c r="E51" s="156">
        <f>'内訳書１(収入事業別)'!$AA56</f>
        <v>0</v>
      </c>
      <c r="F51" s="199"/>
    </row>
    <row r="52" spans="2:6" ht="18" customHeight="1" x14ac:dyDescent="0.15">
      <c r="B52" s="614"/>
      <c r="C52" s="608"/>
      <c r="D52" s="112" t="s">
        <v>87</v>
      </c>
      <c r="E52" s="156">
        <f>'内訳書１(収入事業別)'!$AA57</f>
        <v>0</v>
      </c>
      <c r="F52" s="199"/>
    </row>
    <row r="53" spans="2:6" ht="18" customHeight="1" x14ac:dyDescent="0.15">
      <c r="B53" s="614"/>
      <c r="C53" s="608"/>
      <c r="D53" s="112" t="s">
        <v>88</v>
      </c>
      <c r="E53" s="156">
        <f>'内訳書１(収入事業別)'!$AA58</f>
        <v>0</v>
      </c>
      <c r="F53" s="199"/>
    </row>
    <row r="54" spans="2:6" ht="18" customHeight="1" x14ac:dyDescent="0.15">
      <c r="B54" s="614"/>
      <c r="C54" s="609"/>
      <c r="D54" s="114" t="s">
        <v>89</v>
      </c>
      <c r="E54" s="157">
        <f>'内訳書１(収入事業別)'!$AA59</f>
        <v>0</v>
      </c>
      <c r="F54" s="200"/>
    </row>
    <row r="55" spans="2:6" ht="18" customHeight="1" x14ac:dyDescent="0.15">
      <c r="B55" s="614"/>
      <c r="C55" s="215" t="s">
        <v>182</v>
      </c>
      <c r="D55" s="132" t="s">
        <v>194</v>
      </c>
      <c r="E55" s="155">
        <f>'内訳書１(収入事業別)'!$AA$60+'内訳書１(収入事業別)'!$AA$61+'内訳書１(収入事業別)'!$AB$62</f>
        <v>0</v>
      </c>
      <c r="F55" s="320"/>
    </row>
    <row r="56" spans="2:6" ht="21" customHeight="1" thickBot="1" x14ac:dyDescent="0.2">
      <c r="B56" s="615"/>
      <c r="C56" s="619" t="s">
        <v>41</v>
      </c>
      <c r="D56" s="620"/>
      <c r="E56" s="277">
        <f>SUM($E$39:$E$55)</f>
        <v>0</v>
      </c>
      <c r="F56" s="318"/>
    </row>
    <row r="57" spans="2:6" ht="21" customHeight="1" thickTop="1" x14ac:dyDescent="0.15">
      <c r="B57" s="578" t="s">
        <v>167</v>
      </c>
      <c r="C57" s="579"/>
      <c r="D57" s="580"/>
      <c r="E57" s="278">
        <f>SUM($E$36,$E$56)</f>
        <v>0</v>
      </c>
      <c r="F57" s="319"/>
    </row>
  </sheetData>
  <sheetProtection password="DF8A" sheet="1" objects="1" scenarios="1" formatRows="0"/>
  <mergeCells count="30">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6"/>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24" width="16.875" style="95" hidden="1" customWidth="1"/>
    <col min="25" max="25" width="16.875" style="94" customWidth="1"/>
    <col min="26" max="26" width="2.87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E2" s="94"/>
      <c r="F2" s="94"/>
      <c r="G2" s="94"/>
      <c r="H2" s="94"/>
      <c r="I2" s="94"/>
      <c r="J2" s="94"/>
      <c r="K2" s="94"/>
      <c r="L2" s="94"/>
      <c r="M2" s="94"/>
      <c r="N2" s="94"/>
      <c r="O2" s="94"/>
      <c r="P2" s="94"/>
      <c r="Q2" s="94"/>
      <c r="R2" s="94"/>
      <c r="S2" s="94"/>
      <c r="T2" s="94"/>
      <c r="U2" s="94"/>
      <c r="V2" s="94"/>
      <c r="W2" s="94"/>
      <c r="X2" s="94"/>
      <c r="AA2" s="94"/>
      <c r="AB2" s="94"/>
      <c r="AC2" s="94"/>
    </row>
    <row r="3" spans="1:29" ht="15" customHeight="1" x14ac:dyDescent="0.15">
      <c r="B3" s="94" t="s">
        <v>92</v>
      </c>
      <c r="Y3" s="96" t="s">
        <v>19</v>
      </c>
    </row>
    <row r="4" spans="1:29" ht="18" customHeight="1" x14ac:dyDescent="0.15">
      <c r="B4" s="625" t="s">
        <v>93</v>
      </c>
      <c r="C4" s="625"/>
      <c r="D4" s="97" t="s">
        <v>159</v>
      </c>
      <c r="E4" s="98" t="s">
        <v>158</v>
      </c>
      <c r="F4" s="98" t="s">
        <v>137</v>
      </c>
      <c r="G4" s="98" t="s">
        <v>138</v>
      </c>
      <c r="H4" s="98" t="s">
        <v>139</v>
      </c>
      <c r="I4" s="98" t="s">
        <v>140</v>
      </c>
      <c r="J4" s="98" t="s">
        <v>141</v>
      </c>
      <c r="K4" s="98" t="s">
        <v>142</v>
      </c>
      <c r="L4" s="98" t="s">
        <v>143</v>
      </c>
      <c r="M4" s="98" t="s">
        <v>144</v>
      </c>
      <c r="N4" s="98" t="s">
        <v>251</v>
      </c>
      <c r="O4" s="98" t="s">
        <v>261</v>
      </c>
      <c r="P4" s="98" t="s">
        <v>260</v>
      </c>
      <c r="Q4" s="98" t="s">
        <v>259</v>
      </c>
      <c r="R4" s="98" t="s">
        <v>258</v>
      </c>
      <c r="S4" s="98" t="s">
        <v>257</v>
      </c>
      <c r="T4" s="98" t="s">
        <v>256</v>
      </c>
      <c r="U4" s="98" t="s">
        <v>255</v>
      </c>
      <c r="V4" s="98" t="s">
        <v>254</v>
      </c>
      <c r="W4" s="98" t="s">
        <v>253</v>
      </c>
      <c r="X4" s="98" t="s">
        <v>252</v>
      </c>
      <c r="Y4" s="626" t="s">
        <v>262</v>
      </c>
      <c r="AA4" s="627" t="s">
        <v>188</v>
      </c>
      <c r="AB4" s="627" t="s">
        <v>189</v>
      </c>
      <c r="AC4" s="627" t="s">
        <v>179</v>
      </c>
    </row>
    <row r="5" spans="1:29" ht="15" hidden="1" customHeight="1" x14ac:dyDescent="0.15">
      <c r="B5" s="625"/>
      <c r="C5" s="625"/>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26"/>
      <c r="AA5" s="628"/>
      <c r="AB5" s="628"/>
      <c r="AC5" s="628"/>
    </row>
    <row r="6" spans="1:29" ht="60.75" customHeight="1" x14ac:dyDescent="0.15">
      <c r="B6" s="625"/>
      <c r="C6" s="625"/>
      <c r="D6" s="135"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26"/>
      <c r="AA6" s="628"/>
      <c r="AB6" s="628"/>
      <c r="AC6" s="628"/>
    </row>
    <row r="7" spans="1:29" ht="60.75" customHeight="1" x14ac:dyDescent="0.15">
      <c r="B7" s="625"/>
      <c r="C7" s="625"/>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26"/>
      <c r="AA7" s="629"/>
      <c r="AB7" s="629"/>
      <c r="AC7" s="629"/>
    </row>
    <row r="8" spans="1:29" ht="18" customHeight="1" x14ac:dyDescent="0.15">
      <c r="B8" s="631" t="s">
        <v>94</v>
      </c>
      <c r="C8" s="632"/>
      <c r="D8" s="633"/>
      <c r="E8" s="119">
        <f>'内訳書2-1'!F$416</f>
        <v>0</v>
      </c>
      <c r="F8" s="119">
        <f>'内訳書2-2'!F$416</f>
        <v>0</v>
      </c>
      <c r="G8" s="119">
        <f>'内訳書2-3'!F$416</f>
        <v>0</v>
      </c>
      <c r="H8" s="119">
        <f>'内訳書2-4'!F$416</f>
        <v>0</v>
      </c>
      <c r="I8" s="119">
        <f>'内訳書2-5'!F$416</f>
        <v>0</v>
      </c>
      <c r="J8" s="119">
        <f>'内訳書2-6'!F$416</f>
        <v>0</v>
      </c>
      <c r="K8" s="119">
        <f>'内訳書2-7'!F$416</f>
        <v>0</v>
      </c>
      <c r="L8" s="119">
        <f>'内訳書2-8'!F$416</f>
        <v>0</v>
      </c>
      <c r="M8" s="119">
        <f>'内訳書2-9'!F$416</f>
        <v>0</v>
      </c>
      <c r="N8" s="119">
        <f>'内訳書2-10'!F$416</f>
        <v>0</v>
      </c>
      <c r="O8" s="119">
        <f>'内訳書2-11'!F$416</f>
        <v>0</v>
      </c>
      <c r="P8" s="119">
        <f>'内訳書2-12'!F$416</f>
        <v>0</v>
      </c>
      <c r="Q8" s="119">
        <f>'内訳書2-13'!F$416</f>
        <v>0</v>
      </c>
      <c r="R8" s="119">
        <f>'内訳書2-14'!F$416</f>
        <v>0</v>
      </c>
      <c r="S8" s="119">
        <f>'内訳書2-15'!F$416</f>
        <v>0</v>
      </c>
      <c r="T8" s="119">
        <f>'内訳書2-16'!F$416</f>
        <v>0</v>
      </c>
      <c r="U8" s="119">
        <f>'内訳書2-17'!F$416</f>
        <v>0</v>
      </c>
      <c r="V8" s="119">
        <f>'内訳書2-18'!F$416</f>
        <v>0</v>
      </c>
      <c r="W8" s="119">
        <f>'内訳書2-19'!F$416</f>
        <v>0</v>
      </c>
      <c r="X8" s="119">
        <f>'内訳書2-20'!F$416</f>
        <v>0</v>
      </c>
      <c r="Y8" s="119">
        <f t="shared" ref="Y8:Y13" si="0">SUM(E8:X8)</f>
        <v>0</v>
      </c>
      <c r="AA8" s="119">
        <f t="shared" ref="AA8:AA13" si="1">SUMIFS($E8:$X8,$E$5:$X$5,"補助事業者")</f>
        <v>0</v>
      </c>
      <c r="AB8" s="119">
        <f t="shared" ref="AB8:AB13" si="2">SUMIFS($E8:$X8,$E$5:$X$5,"補助事業者以外")</f>
        <v>0</v>
      </c>
      <c r="AC8" s="119">
        <f t="shared" ref="AC8:AC13" si="3">SUM(AA8:AB8)</f>
        <v>0</v>
      </c>
    </row>
    <row r="9" spans="1:29" ht="18" customHeight="1" x14ac:dyDescent="0.15">
      <c r="B9" s="631" t="s">
        <v>95</v>
      </c>
      <c r="C9" s="632"/>
      <c r="D9" s="633"/>
      <c r="E9" s="119">
        <f>'内訳書2-1'!$F417</f>
        <v>0</v>
      </c>
      <c r="F9" s="119">
        <f>'内訳書2-2'!$F417</f>
        <v>0</v>
      </c>
      <c r="G9" s="119">
        <f>'内訳書2-3'!$F417</f>
        <v>0</v>
      </c>
      <c r="H9" s="119">
        <f>'内訳書2-4'!$F417</f>
        <v>0</v>
      </c>
      <c r="I9" s="119">
        <f>'内訳書2-5'!$F417</f>
        <v>0</v>
      </c>
      <c r="J9" s="119">
        <f>'内訳書2-6'!$F417</f>
        <v>0</v>
      </c>
      <c r="K9" s="119">
        <f>'内訳書2-7'!$F417</f>
        <v>0</v>
      </c>
      <c r="L9" s="119">
        <f>'内訳書2-8'!$F417</f>
        <v>0</v>
      </c>
      <c r="M9" s="119">
        <f>'内訳書2-9'!$F417</f>
        <v>0</v>
      </c>
      <c r="N9" s="119">
        <f>'内訳書2-10'!$F417</f>
        <v>0</v>
      </c>
      <c r="O9" s="119">
        <f>'内訳書2-11'!$F417</f>
        <v>0</v>
      </c>
      <c r="P9" s="119">
        <f>'内訳書2-12'!$F417</f>
        <v>0</v>
      </c>
      <c r="Q9" s="119">
        <f>'内訳書2-13'!$F417</f>
        <v>0</v>
      </c>
      <c r="R9" s="119">
        <f>'内訳書2-14'!$F417</f>
        <v>0</v>
      </c>
      <c r="S9" s="119">
        <f>'内訳書2-15'!$F417</f>
        <v>0</v>
      </c>
      <c r="T9" s="119">
        <f>'内訳書2-16'!$F417</f>
        <v>0</v>
      </c>
      <c r="U9" s="119">
        <f>'内訳書2-17'!$F417</f>
        <v>0</v>
      </c>
      <c r="V9" s="119">
        <f>'内訳書2-18'!$F417</f>
        <v>0</v>
      </c>
      <c r="W9" s="119">
        <f>'内訳書2-19'!$F417</f>
        <v>0</v>
      </c>
      <c r="X9" s="119">
        <f>'内訳書2-20'!$F417</f>
        <v>0</v>
      </c>
      <c r="Y9" s="119">
        <f t="shared" si="0"/>
        <v>0</v>
      </c>
      <c r="AA9" s="119">
        <f t="shared" si="1"/>
        <v>0</v>
      </c>
      <c r="AB9" s="119">
        <f t="shared" si="2"/>
        <v>0</v>
      </c>
      <c r="AC9" s="119">
        <f t="shared" si="3"/>
        <v>0</v>
      </c>
    </row>
    <row r="10" spans="1:29" ht="18" customHeight="1" x14ac:dyDescent="0.15">
      <c r="B10" s="639" t="s">
        <v>174</v>
      </c>
      <c r="C10" s="641" t="s">
        <v>96</v>
      </c>
      <c r="D10" s="642"/>
      <c r="E10" s="120">
        <f>'内訳書2-1'!$F418</f>
        <v>0</v>
      </c>
      <c r="F10" s="120">
        <f>'内訳書2-2'!$F418</f>
        <v>0</v>
      </c>
      <c r="G10" s="120">
        <f>'内訳書2-3'!$F418</f>
        <v>0</v>
      </c>
      <c r="H10" s="120">
        <f>'内訳書2-4'!$F418</f>
        <v>0</v>
      </c>
      <c r="I10" s="120">
        <f>'内訳書2-5'!$F418</f>
        <v>0</v>
      </c>
      <c r="J10" s="120">
        <f>'内訳書2-6'!$F418</f>
        <v>0</v>
      </c>
      <c r="K10" s="120">
        <f>'内訳書2-7'!$F418</f>
        <v>0</v>
      </c>
      <c r="L10" s="120">
        <f>'内訳書2-8'!$F418</f>
        <v>0</v>
      </c>
      <c r="M10" s="120">
        <f>'内訳書2-9'!$F418</f>
        <v>0</v>
      </c>
      <c r="N10" s="120">
        <f>'内訳書2-10'!$F418</f>
        <v>0</v>
      </c>
      <c r="O10" s="120">
        <f>'内訳書2-11'!$F418</f>
        <v>0</v>
      </c>
      <c r="P10" s="120">
        <f>'内訳書2-12'!$F418</f>
        <v>0</v>
      </c>
      <c r="Q10" s="120">
        <f>'内訳書2-13'!$F418</f>
        <v>0</v>
      </c>
      <c r="R10" s="120">
        <f>'内訳書2-14'!$F418</f>
        <v>0</v>
      </c>
      <c r="S10" s="120">
        <f>'内訳書2-15'!$F418</f>
        <v>0</v>
      </c>
      <c r="T10" s="120">
        <f>'内訳書2-16'!$F418</f>
        <v>0</v>
      </c>
      <c r="U10" s="120">
        <f>'内訳書2-17'!$F418</f>
        <v>0</v>
      </c>
      <c r="V10" s="120">
        <f>'内訳書2-18'!$F418</f>
        <v>0</v>
      </c>
      <c r="W10" s="120">
        <f>'内訳書2-19'!$F418</f>
        <v>0</v>
      </c>
      <c r="X10" s="120">
        <f>'内訳書2-20'!$F418</f>
        <v>0</v>
      </c>
      <c r="Y10" s="120">
        <f t="shared" si="0"/>
        <v>0</v>
      </c>
      <c r="AA10" s="120">
        <f t="shared" si="1"/>
        <v>0</v>
      </c>
      <c r="AB10" s="120">
        <f t="shared" si="2"/>
        <v>0</v>
      </c>
      <c r="AC10" s="120">
        <f t="shared" si="3"/>
        <v>0</v>
      </c>
    </row>
    <row r="11" spans="1:29" ht="18" customHeight="1" x14ac:dyDescent="0.15">
      <c r="B11" s="640"/>
      <c r="C11" s="635" t="s">
        <v>97</v>
      </c>
      <c r="D11" s="636"/>
      <c r="E11" s="121">
        <f>'内訳書2-1'!$F419</f>
        <v>0</v>
      </c>
      <c r="F11" s="121">
        <f>'内訳書2-2'!$F419</f>
        <v>0</v>
      </c>
      <c r="G11" s="121">
        <f>'内訳書2-3'!$F419</f>
        <v>0</v>
      </c>
      <c r="H11" s="121">
        <f>'内訳書2-4'!$F419</f>
        <v>0</v>
      </c>
      <c r="I11" s="121">
        <f>'内訳書2-5'!$F419</f>
        <v>0</v>
      </c>
      <c r="J11" s="121">
        <f>'内訳書2-6'!$F419</f>
        <v>0</v>
      </c>
      <c r="K11" s="121">
        <f>'内訳書2-7'!$F419</f>
        <v>0</v>
      </c>
      <c r="L11" s="121">
        <f>'内訳書2-8'!$F419</f>
        <v>0</v>
      </c>
      <c r="M11" s="121">
        <f>'内訳書2-9'!$F419</f>
        <v>0</v>
      </c>
      <c r="N11" s="121">
        <f>'内訳書2-10'!$F419</f>
        <v>0</v>
      </c>
      <c r="O11" s="121">
        <f>'内訳書2-11'!$F419</f>
        <v>0</v>
      </c>
      <c r="P11" s="121">
        <f>'内訳書2-12'!$F419</f>
        <v>0</v>
      </c>
      <c r="Q11" s="121">
        <f>'内訳書2-13'!$F419</f>
        <v>0</v>
      </c>
      <c r="R11" s="121">
        <f>'内訳書2-14'!$F419</f>
        <v>0</v>
      </c>
      <c r="S11" s="121">
        <f>'内訳書2-15'!$F419</f>
        <v>0</v>
      </c>
      <c r="T11" s="121">
        <f>'内訳書2-16'!$F419</f>
        <v>0</v>
      </c>
      <c r="U11" s="121">
        <f>'内訳書2-17'!$F419</f>
        <v>0</v>
      </c>
      <c r="V11" s="121">
        <f>'内訳書2-18'!$F419</f>
        <v>0</v>
      </c>
      <c r="W11" s="121">
        <f>'内訳書2-19'!$F419</f>
        <v>0</v>
      </c>
      <c r="X11" s="121">
        <f>'内訳書2-20'!$F419</f>
        <v>0</v>
      </c>
      <c r="Y11" s="121">
        <f t="shared" si="0"/>
        <v>0</v>
      </c>
      <c r="AA11" s="121">
        <f t="shared" si="1"/>
        <v>0</v>
      </c>
      <c r="AB11" s="121">
        <f t="shared" si="2"/>
        <v>0</v>
      </c>
      <c r="AC11" s="121">
        <f t="shared" si="3"/>
        <v>0</v>
      </c>
    </row>
    <row r="12" spans="1:29" ht="18" customHeight="1" x14ac:dyDescent="0.15">
      <c r="B12" s="640"/>
      <c r="C12" s="635" t="s">
        <v>98</v>
      </c>
      <c r="D12" s="636"/>
      <c r="E12" s="121">
        <f>'内訳書2-1'!$F420</f>
        <v>0</v>
      </c>
      <c r="F12" s="121">
        <f>'内訳書2-2'!$F420</f>
        <v>0</v>
      </c>
      <c r="G12" s="121">
        <f>'内訳書2-3'!$F420</f>
        <v>0</v>
      </c>
      <c r="H12" s="121">
        <f>'内訳書2-4'!$F420</f>
        <v>0</v>
      </c>
      <c r="I12" s="121">
        <f>'内訳書2-5'!$F420</f>
        <v>0</v>
      </c>
      <c r="J12" s="121">
        <f>'内訳書2-6'!$F420</f>
        <v>0</v>
      </c>
      <c r="K12" s="121">
        <f>'内訳書2-7'!$F420</f>
        <v>0</v>
      </c>
      <c r="L12" s="121">
        <f>'内訳書2-8'!$F420</f>
        <v>0</v>
      </c>
      <c r="M12" s="121">
        <f>'内訳書2-9'!$F420</f>
        <v>0</v>
      </c>
      <c r="N12" s="121">
        <f>'内訳書2-10'!$F420</f>
        <v>0</v>
      </c>
      <c r="O12" s="121">
        <f>'内訳書2-11'!$F420</f>
        <v>0</v>
      </c>
      <c r="P12" s="121">
        <f>'内訳書2-12'!$F420</f>
        <v>0</v>
      </c>
      <c r="Q12" s="121">
        <f>'内訳書2-13'!$F420</f>
        <v>0</v>
      </c>
      <c r="R12" s="121">
        <f>'内訳書2-14'!$F420</f>
        <v>0</v>
      </c>
      <c r="S12" s="121">
        <f>'内訳書2-15'!$F420</f>
        <v>0</v>
      </c>
      <c r="T12" s="121">
        <f>'内訳書2-16'!$F420</f>
        <v>0</v>
      </c>
      <c r="U12" s="121">
        <f>'内訳書2-17'!$F420</f>
        <v>0</v>
      </c>
      <c r="V12" s="121">
        <f>'内訳書2-18'!$F420</f>
        <v>0</v>
      </c>
      <c r="W12" s="121">
        <f>'内訳書2-19'!$F420</f>
        <v>0</v>
      </c>
      <c r="X12" s="121">
        <f>'内訳書2-20'!$F420</f>
        <v>0</v>
      </c>
      <c r="Y12" s="121">
        <f t="shared" si="0"/>
        <v>0</v>
      </c>
      <c r="AA12" s="121">
        <f t="shared" si="1"/>
        <v>0</v>
      </c>
      <c r="AB12" s="121">
        <f t="shared" si="2"/>
        <v>0</v>
      </c>
      <c r="AC12" s="121">
        <f t="shared" si="3"/>
        <v>0</v>
      </c>
    </row>
    <row r="13" spans="1:29" ht="18" customHeight="1" x14ac:dyDescent="0.15">
      <c r="B13" s="640"/>
      <c r="C13" s="637" t="s">
        <v>99</v>
      </c>
      <c r="D13" s="638"/>
      <c r="E13" s="122">
        <f>'内訳書2-1'!$F421</f>
        <v>0</v>
      </c>
      <c r="F13" s="122">
        <f>'内訳書2-2'!$F421</f>
        <v>0</v>
      </c>
      <c r="G13" s="122">
        <f>'内訳書2-3'!$F421</f>
        <v>0</v>
      </c>
      <c r="H13" s="122">
        <f>'内訳書2-4'!$F421</f>
        <v>0</v>
      </c>
      <c r="I13" s="122">
        <f>'内訳書2-5'!$F421</f>
        <v>0</v>
      </c>
      <c r="J13" s="122">
        <f>'内訳書2-6'!$F421</f>
        <v>0</v>
      </c>
      <c r="K13" s="122">
        <f>'内訳書2-7'!$F421</f>
        <v>0</v>
      </c>
      <c r="L13" s="122">
        <f>'内訳書2-8'!$F421</f>
        <v>0</v>
      </c>
      <c r="M13" s="122">
        <f>'内訳書2-9'!$F421</f>
        <v>0</v>
      </c>
      <c r="N13" s="122">
        <f>'内訳書2-10'!$F421</f>
        <v>0</v>
      </c>
      <c r="O13" s="122">
        <f>'内訳書2-11'!$F421</f>
        <v>0</v>
      </c>
      <c r="P13" s="122">
        <f>'内訳書2-12'!$F421</f>
        <v>0</v>
      </c>
      <c r="Q13" s="122">
        <f>'内訳書2-13'!$F421</f>
        <v>0</v>
      </c>
      <c r="R13" s="122">
        <f>'内訳書2-14'!$F421</f>
        <v>0</v>
      </c>
      <c r="S13" s="122">
        <f>'内訳書2-15'!$F421</f>
        <v>0</v>
      </c>
      <c r="T13" s="122">
        <f>'内訳書2-16'!$F421</f>
        <v>0</v>
      </c>
      <c r="U13" s="122">
        <f>'内訳書2-17'!$F421</f>
        <v>0</v>
      </c>
      <c r="V13" s="122">
        <f>'内訳書2-18'!$F421</f>
        <v>0</v>
      </c>
      <c r="W13" s="122">
        <f>'内訳書2-19'!$F421</f>
        <v>0</v>
      </c>
      <c r="X13" s="122">
        <f>'内訳書2-20'!$F421</f>
        <v>0</v>
      </c>
      <c r="Y13" s="122">
        <f t="shared" si="0"/>
        <v>0</v>
      </c>
      <c r="AA13" s="122">
        <f t="shared" si="1"/>
        <v>0</v>
      </c>
      <c r="AB13" s="122">
        <f t="shared" si="2"/>
        <v>0</v>
      </c>
      <c r="AC13" s="122">
        <f t="shared" si="3"/>
        <v>0</v>
      </c>
    </row>
    <row r="14" spans="1:29" ht="18" customHeight="1" x14ac:dyDescent="0.15">
      <c r="B14" s="601"/>
      <c r="C14" s="632" t="s">
        <v>175</v>
      </c>
      <c r="D14" s="633"/>
      <c r="E14" s="123">
        <f>SUM(E$10:E$13)</f>
        <v>0</v>
      </c>
      <c r="F14" s="123">
        <f t="shared" ref="F14:X14" si="4">SUM(F$10:F$13)</f>
        <v>0</v>
      </c>
      <c r="G14" s="123">
        <f t="shared" si="4"/>
        <v>0</v>
      </c>
      <c r="H14" s="123">
        <f t="shared" si="4"/>
        <v>0</v>
      </c>
      <c r="I14" s="123">
        <f t="shared" si="4"/>
        <v>0</v>
      </c>
      <c r="J14" s="123">
        <f t="shared" si="4"/>
        <v>0</v>
      </c>
      <c r="K14" s="123">
        <f t="shared" si="4"/>
        <v>0</v>
      </c>
      <c r="L14" s="123">
        <f t="shared" si="4"/>
        <v>0</v>
      </c>
      <c r="M14" s="123">
        <f t="shared" si="4"/>
        <v>0</v>
      </c>
      <c r="N14" s="123">
        <f t="shared" si="4"/>
        <v>0</v>
      </c>
      <c r="O14" s="123">
        <f t="shared" si="4"/>
        <v>0</v>
      </c>
      <c r="P14" s="123">
        <f t="shared" si="4"/>
        <v>0</v>
      </c>
      <c r="Q14" s="123">
        <f t="shared" si="4"/>
        <v>0</v>
      </c>
      <c r="R14" s="123">
        <f t="shared" si="4"/>
        <v>0</v>
      </c>
      <c r="S14" s="123">
        <f t="shared" si="4"/>
        <v>0</v>
      </c>
      <c r="T14" s="123">
        <f t="shared" si="4"/>
        <v>0</v>
      </c>
      <c r="U14" s="123">
        <f t="shared" si="4"/>
        <v>0</v>
      </c>
      <c r="V14" s="123">
        <f t="shared" si="4"/>
        <v>0</v>
      </c>
      <c r="W14" s="123">
        <f t="shared" si="4"/>
        <v>0</v>
      </c>
      <c r="X14" s="123">
        <f t="shared" si="4"/>
        <v>0</v>
      </c>
      <c r="Y14" s="123">
        <f>SUM(Y10:Y13)</f>
        <v>0</v>
      </c>
      <c r="AA14" s="123">
        <f>SUM(AA10:AA13)</f>
        <v>0</v>
      </c>
      <c r="AB14" s="123">
        <f>SUM(AB10:AB13)</f>
        <v>0</v>
      </c>
      <c r="AC14" s="123">
        <f>SUM(AC10:AC13)</f>
        <v>0</v>
      </c>
    </row>
    <row r="15" spans="1:29" ht="18" customHeight="1" thickBot="1" x14ac:dyDescent="0.2">
      <c r="B15" s="634" t="s">
        <v>100</v>
      </c>
      <c r="C15" s="634"/>
      <c r="D15" s="634"/>
      <c r="E15" s="117">
        <f>SUM(E$8:E$9,E$14)</f>
        <v>0</v>
      </c>
      <c r="F15" s="117">
        <f t="shared" ref="F15:X15" si="5">SUM(F$8:F$9,F$14)</f>
        <v>0</v>
      </c>
      <c r="G15" s="117">
        <f t="shared" si="5"/>
        <v>0</v>
      </c>
      <c r="H15" s="117">
        <f t="shared" si="5"/>
        <v>0</v>
      </c>
      <c r="I15" s="117">
        <f t="shared" si="5"/>
        <v>0</v>
      </c>
      <c r="J15" s="117">
        <f t="shared" si="5"/>
        <v>0</v>
      </c>
      <c r="K15" s="117">
        <f t="shared" si="5"/>
        <v>0</v>
      </c>
      <c r="L15" s="117">
        <f t="shared" si="5"/>
        <v>0</v>
      </c>
      <c r="M15" s="117">
        <f t="shared" si="5"/>
        <v>0</v>
      </c>
      <c r="N15" s="117">
        <f t="shared" si="5"/>
        <v>0</v>
      </c>
      <c r="O15" s="117">
        <f t="shared" si="5"/>
        <v>0</v>
      </c>
      <c r="P15" s="117">
        <f t="shared" si="5"/>
        <v>0</v>
      </c>
      <c r="Q15" s="117">
        <f t="shared" si="5"/>
        <v>0</v>
      </c>
      <c r="R15" s="117">
        <f t="shared" si="5"/>
        <v>0</v>
      </c>
      <c r="S15" s="117">
        <f t="shared" si="5"/>
        <v>0</v>
      </c>
      <c r="T15" s="117">
        <f t="shared" si="5"/>
        <v>0</v>
      </c>
      <c r="U15" s="117">
        <f t="shared" si="5"/>
        <v>0</v>
      </c>
      <c r="V15" s="117">
        <f t="shared" si="5"/>
        <v>0</v>
      </c>
      <c r="W15" s="117">
        <f t="shared" si="5"/>
        <v>0</v>
      </c>
      <c r="X15" s="117">
        <f t="shared" si="5"/>
        <v>0</v>
      </c>
      <c r="Y15" s="117">
        <f>SUM(Y8:Y9,Y14)</f>
        <v>0</v>
      </c>
      <c r="AA15" s="116">
        <f>SUMIFS($E15:$X15,$E$5:$X$5,"補助事業者")</f>
        <v>0</v>
      </c>
      <c r="AB15" s="116">
        <f>SUMIFS($E15:$X15,$E$5:$X$5,"補助事業者以外")</f>
        <v>0</v>
      </c>
      <c r="AC15" s="116">
        <f>SUM(AC8:AC9,AC14)</f>
        <v>0</v>
      </c>
    </row>
    <row r="16" spans="1:29" ht="18" customHeight="1" thickBot="1" x14ac:dyDescent="0.2">
      <c r="B16" s="621" t="s">
        <v>26</v>
      </c>
      <c r="C16" s="622"/>
      <c r="D16" s="623"/>
      <c r="E16" s="321">
        <f>'内訳書2-1'!$F424</f>
        <v>0</v>
      </c>
      <c r="F16" s="321">
        <f>'内訳書2-2'!$F424</f>
        <v>0</v>
      </c>
      <c r="G16" s="321">
        <f>'内訳書2-3'!$F424</f>
        <v>0</v>
      </c>
      <c r="H16" s="321">
        <f>'内訳書2-4'!$F424</f>
        <v>0</v>
      </c>
      <c r="I16" s="321">
        <f>'内訳書2-5'!$F424</f>
        <v>0</v>
      </c>
      <c r="J16" s="321">
        <f>'内訳書2-6'!$F424</f>
        <v>0</v>
      </c>
      <c r="K16" s="321">
        <f>'内訳書2-7'!$F424</f>
        <v>0</v>
      </c>
      <c r="L16" s="321">
        <f>'内訳書2-8'!$F424</f>
        <v>0</v>
      </c>
      <c r="M16" s="321">
        <f>'内訳書2-9'!$F424</f>
        <v>0</v>
      </c>
      <c r="N16" s="321">
        <f>'内訳書2-10'!$F424</f>
        <v>0</v>
      </c>
      <c r="O16" s="321">
        <f>'内訳書2-11'!$F424</f>
        <v>0</v>
      </c>
      <c r="P16" s="321">
        <f>'内訳書2-12'!$F424</f>
        <v>0</v>
      </c>
      <c r="Q16" s="321">
        <f>'内訳書2-13'!$F424</f>
        <v>0</v>
      </c>
      <c r="R16" s="321">
        <f>'内訳書2-14'!$F424</f>
        <v>0</v>
      </c>
      <c r="S16" s="321">
        <f>'内訳書2-15'!$F424</f>
        <v>0</v>
      </c>
      <c r="T16" s="321">
        <f>'内訳書2-16'!$F424</f>
        <v>0</v>
      </c>
      <c r="U16" s="321">
        <f>'内訳書2-17'!$F424</f>
        <v>0</v>
      </c>
      <c r="V16" s="321">
        <f>'内訳書2-18'!$F424</f>
        <v>0</v>
      </c>
      <c r="W16" s="321">
        <f>'内訳書2-19'!$F424</f>
        <v>0</v>
      </c>
      <c r="X16" s="321">
        <f>'内訳書2-20'!$F424</f>
        <v>0</v>
      </c>
      <c r="Y16" s="322">
        <f>SUM(E16:X16)</f>
        <v>0</v>
      </c>
      <c r="AA16" s="117">
        <f>SUMIFS($E16:$X16,$E$5:$X$5,"補助事業者")</f>
        <v>0</v>
      </c>
      <c r="AB16" s="117">
        <f>SUMIFS($E16:$X16,$E$5:$X$5,"補助事業者以外")</f>
        <v>0</v>
      </c>
      <c r="AC16" s="117">
        <f>SUM(AA16:AB16)</f>
        <v>0</v>
      </c>
    </row>
    <row r="17" spans="2:29" ht="21.75" customHeight="1" thickTop="1" x14ac:dyDescent="0.15">
      <c r="B17" s="630" t="s">
        <v>101</v>
      </c>
      <c r="C17" s="630"/>
      <c r="D17" s="630"/>
      <c r="E17" s="123">
        <f>SUM(E$15:E$16)</f>
        <v>0</v>
      </c>
      <c r="F17" s="123">
        <f t="shared" ref="F17:AC17" si="6">SUM(F$15:F$16)</f>
        <v>0</v>
      </c>
      <c r="G17" s="123">
        <f t="shared" si="6"/>
        <v>0</v>
      </c>
      <c r="H17" s="123">
        <f t="shared" si="6"/>
        <v>0</v>
      </c>
      <c r="I17" s="123">
        <f t="shared" si="6"/>
        <v>0</v>
      </c>
      <c r="J17" s="123">
        <f t="shared" si="6"/>
        <v>0</v>
      </c>
      <c r="K17" s="123">
        <f t="shared" si="6"/>
        <v>0</v>
      </c>
      <c r="L17" s="123">
        <f t="shared" si="6"/>
        <v>0</v>
      </c>
      <c r="M17" s="123">
        <f t="shared" si="6"/>
        <v>0</v>
      </c>
      <c r="N17" s="123">
        <f t="shared" si="6"/>
        <v>0</v>
      </c>
      <c r="O17" s="123">
        <f t="shared" si="6"/>
        <v>0</v>
      </c>
      <c r="P17" s="123">
        <f t="shared" si="6"/>
        <v>0</v>
      </c>
      <c r="Q17" s="123">
        <f t="shared" si="6"/>
        <v>0</v>
      </c>
      <c r="R17" s="123">
        <f t="shared" si="6"/>
        <v>0</v>
      </c>
      <c r="S17" s="123">
        <f t="shared" si="6"/>
        <v>0</v>
      </c>
      <c r="T17" s="123">
        <f t="shared" si="6"/>
        <v>0</v>
      </c>
      <c r="U17" s="123">
        <f t="shared" si="6"/>
        <v>0</v>
      </c>
      <c r="V17" s="123">
        <f t="shared" si="6"/>
        <v>0</v>
      </c>
      <c r="W17" s="123">
        <f t="shared" si="6"/>
        <v>0</v>
      </c>
      <c r="X17" s="123">
        <f t="shared" si="6"/>
        <v>0</v>
      </c>
      <c r="Y17" s="123">
        <f t="shared" si="6"/>
        <v>0</v>
      </c>
      <c r="AA17" s="124">
        <f t="shared" si="6"/>
        <v>0</v>
      </c>
      <c r="AB17" s="124">
        <f t="shared" si="6"/>
        <v>0</v>
      </c>
      <c r="AC17" s="124">
        <f t="shared" si="6"/>
        <v>0</v>
      </c>
    </row>
    <row r="18" spans="2:29" ht="18.75" customHeight="1" x14ac:dyDescent="0.15">
      <c r="E18" s="183" t="str">
        <f>IF(E$17&lt;&gt;E$63,"収支不一致","")</f>
        <v/>
      </c>
      <c r="F18" s="183" t="str">
        <f t="shared" ref="F18:Y18" si="7">IF(F$17&lt;&gt;F$63,"収支不一致","")</f>
        <v/>
      </c>
      <c r="G18" s="183" t="str">
        <f t="shared" si="7"/>
        <v/>
      </c>
      <c r="H18" s="183" t="str">
        <f t="shared" si="7"/>
        <v/>
      </c>
      <c r="I18" s="183" t="str">
        <f t="shared" si="7"/>
        <v/>
      </c>
      <c r="J18" s="183" t="str">
        <f t="shared" si="7"/>
        <v/>
      </c>
      <c r="K18" s="183" t="str">
        <f t="shared" si="7"/>
        <v/>
      </c>
      <c r="L18" s="183" t="str">
        <f t="shared" si="7"/>
        <v/>
      </c>
      <c r="M18" s="183" t="str">
        <f t="shared" si="7"/>
        <v/>
      </c>
      <c r="N18" s="183" t="str">
        <f t="shared" si="7"/>
        <v/>
      </c>
      <c r="O18" s="183" t="str">
        <f t="shared" si="7"/>
        <v/>
      </c>
      <c r="P18" s="183" t="str">
        <f t="shared" si="7"/>
        <v/>
      </c>
      <c r="Q18" s="183" t="str">
        <f t="shared" si="7"/>
        <v/>
      </c>
      <c r="R18" s="183" t="str">
        <f t="shared" si="7"/>
        <v/>
      </c>
      <c r="S18" s="183" t="str">
        <f t="shared" si="7"/>
        <v/>
      </c>
      <c r="T18" s="183" t="str">
        <f t="shared" si="7"/>
        <v/>
      </c>
      <c r="U18" s="183" t="str">
        <f t="shared" si="7"/>
        <v/>
      </c>
      <c r="V18" s="183" t="str">
        <f t="shared" si="7"/>
        <v/>
      </c>
      <c r="W18" s="183" t="str">
        <f t="shared" si="7"/>
        <v/>
      </c>
      <c r="X18" s="183" t="str">
        <f t="shared" si="7"/>
        <v/>
      </c>
      <c r="Y18" s="183" t="str">
        <f t="shared" si="7"/>
        <v/>
      </c>
      <c r="AA18" s="93"/>
      <c r="AB18" s="93"/>
      <c r="AC18" s="93"/>
    </row>
    <row r="19" spans="2:29" ht="15" customHeight="1" x14ac:dyDescent="0.15">
      <c r="B19" s="94" t="s">
        <v>102</v>
      </c>
      <c r="Y19" s="96" t="s">
        <v>65</v>
      </c>
    </row>
    <row r="20" spans="2:29" ht="18" customHeight="1" x14ac:dyDescent="0.15">
      <c r="B20" s="625"/>
      <c r="C20" s="625" t="s">
        <v>103</v>
      </c>
      <c r="D20" s="97" t="s">
        <v>136</v>
      </c>
      <c r="E20" s="98" t="str">
        <f t="shared" ref="E20:X20" si="8">E4</f>
        <v>2-1</v>
      </c>
      <c r="F20" s="98" t="str">
        <f t="shared" si="8"/>
        <v>2-2</v>
      </c>
      <c r="G20" s="98" t="str">
        <f t="shared" si="8"/>
        <v>2-3</v>
      </c>
      <c r="H20" s="98" t="str">
        <f t="shared" si="8"/>
        <v>2-4</v>
      </c>
      <c r="I20" s="98" t="str">
        <f t="shared" si="8"/>
        <v>2-5</v>
      </c>
      <c r="J20" s="98" t="str">
        <f t="shared" si="8"/>
        <v>2-6</v>
      </c>
      <c r="K20" s="98" t="str">
        <f t="shared" si="8"/>
        <v>2-7</v>
      </c>
      <c r="L20" s="98" t="str">
        <f t="shared" si="8"/>
        <v>2-8</v>
      </c>
      <c r="M20" s="98" t="str">
        <f t="shared" si="8"/>
        <v>2-9</v>
      </c>
      <c r="N20" s="98" t="str">
        <f t="shared" si="8"/>
        <v>2-10</v>
      </c>
      <c r="O20" s="98" t="str">
        <f t="shared" si="8"/>
        <v>2-11</v>
      </c>
      <c r="P20" s="98" t="str">
        <f t="shared" si="8"/>
        <v>2-12</v>
      </c>
      <c r="Q20" s="98" t="str">
        <f t="shared" si="8"/>
        <v>2-13</v>
      </c>
      <c r="R20" s="98" t="str">
        <f t="shared" si="8"/>
        <v>2-14</v>
      </c>
      <c r="S20" s="98" t="str">
        <f t="shared" si="8"/>
        <v>2-15</v>
      </c>
      <c r="T20" s="98" t="str">
        <f t="shared" si="8"/>
        <v>2-16</v>
      </c>
      <c r="U20" s="98" t="str">
        <f t="shared" si="8"/>
        <v>2-17</v>
      </c>
      <c r="V20" s="98" t="str">
        <f t="shared" si="8"/>
        <v>2-18</v>
      </c>
      <c r="W20" s="98" t="str">
        <f t="shared" si="8"/>
        <v>2-19</v>
      </c>
      <c r="X20" s="98" t="str">
        <f t="shared" si="8"/>
        <v>2-20</v>
      </c>
      <c r="Y20" s="626" t="s">
        <v>262</v>
      </c>
      <c r="AA20" s="624" t="str">
        <f>AA$4</f>
        <v>補助事業者</v>
      </c>
      <c r="AB20" s="624" t="str">
        <f>AB$4</f>
        <v>補助事業者以外</v>
      </c>
      <c r="AC20" s="624" t="str">
        <f>AC$4</f>
        <v>合計</v>
      </c>
    </row>
    <row r="21" spans="2:29" ht="60.75" customHeight="1" x14ac:dyDescent="0.15">
      <c r="B21" s="625"/>
      <c r="C21" s="625"/>
      <c r="D21" s="625" t="s">
        <v>104</v>
      </c>
      <c r="E21" s="108">
        <f t="shared" ref="E21:X21" si="9">E6</f>
        <v>0</v>
      </c>
      <c r="F21" s="108">
        <f t="shared" si="9"/>
        <v>0</v>
      </c>
      <c r="G21" s="108">
        <f t="shared" si="9"/>
        <v>0</v>
      </c>
      <c r="H21" s="108">
        <f t="shared" si="9"/>
        <v>0</v>
      </c>
      <c r="I21" s="108">
        <f t="shared" si="9"/>
        <v>0</v>
      </c>
      <c r="J21" s="108">
        <f t="shared" si="9"/>
        <v>0</v>
      </c>
      <c r="K21" s="108">
        <f t="shared" si="9"/>
        <v>0</v>
      </c>
      <c r="L21" s="108">
        <f t="shared" si="9"/>
        <v>0</v>
      </c>
      <c r="M21" s="108">
        <f t="shared" si="9"/>
        <v>0</v>
      </c>
      <c r="N21" s="108">
        <f t="shared" si="9"/>
        <v>0</v>
      </c>
      <c r="O21" s="108">
        <f t="shared" si="9"/>
        <v>0</v>
      </c>
      <c r="P21" s="108">
        <f t="shared" si="9"/>
        <v>0</v>
      </c>
      <c r="Q21" s="108">
        <f t="shared" si="9"/>
        <v>0</v>
      </c>
      <c r="R21" s="108">
        <f t="shared" si="9"/>
        <v>0</v>
      </c>
      <c r="S21" s="108">
        <f t="shared" si="9"/>
        <v>0</v>
      </c>
      <c r="T21" s="108">
        <f t="shared" si="9"/>
        <v>0</v>
      </c>
      <c r="U21" s="108">
        <f t="shared" si="9"/>
        <v>0</v>
      </c>
      <c r="V21" s="108">
        <f t="shared" si="9"/>
        <v>0</v>
      </c>
      <c r="W21" s="108">
        <f t="shared" si="9"/>
        <v>0</v>
      </c>
      <c r="X21" s="108">
        <f t="shared" si="9"/>
        <v>0</v>
      </c>
      <c r="Y21" s="626"/>
      <c r="AA21" s="624"/>
      <c r="AB21" s="624"/>
      <c r="AC21" s="624"/>
    </row>
    <row r="22" spans="2:29" ht="60.75" customHeight="1" x14ac:dyDescent="0.15">
      <c r="B22" s="625"/>
      <c r="C22" s="625"/>
      <c r="D22" s="625"/>
      <c r="E22" s="108">
        <f t="shared" ref="E22:X22" si="10">E7</f>
        <v>0</v>
      </c>
      <c r="F22" s="108">
        <f t="shared" si="10"/>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626"/>
      <c r="AA22" s="624"/>
      <c r="AB22" s="624"/>
      <c r="AC22" s="624"/>
    </row>
    <row r="23" spans="2:29" ht="18" customHeight="1" x14ac:dyDescent="0.15">
      <c r="B23" s="656" t="s">
        <v>105</v>
      </c>
      <c r="C23" s="650"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 t="shared" ref="Y23:Y39" si="11">SUM(E23:X23)</f>
        <v>0</v>
      </c>
      <c r="AA23" s="110">
        <f t="shared" ref="AA23:AA40" si="12">SUMIFS($E23:$X23,$E$5:$X$5,"補助事業者")</f>
        <v>0</v>
      </c>
      <c r="AB23" s="110">
        <f t="shared" ref="AB23:AB38" si="13">SUMIFS($E23:$X23,$E$5:$X$5,"補助事業者以外")</f>
        <v>0</v>
      </c>
      <c r="AC23" s="110">
        <f t="shared" ref="AC23:AC39" si="14">SUM(AA23:AB23)</f>
        <v>0</v>
      </c>
    </row>
    <row r="24" spans="2:29" ht="18" customHeight="1" x14ac:dyDescent="0.15">
      <c r="B24" s="656"/>
      <c r="C24" s="649"/>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si="11"/>
        <v>0</v>
      </c>
      <c r="AA24" s="113">
        <f t="shared" si="12"/>
        <v>0</v>
      </c>
      <c r="AB24" s="113">
        <f t="shared" si="13"/>
        <v>0</v>
      </c>
      <c r="AC24" s="113">
        <f t="shared" si="14"/>
        <v>0</v>
      </c>
    </row>
    <row r="25" spans="2:29" ht="18" customHeight="1" x14ac:dyDescent="0.15">
      <c r="B25" s="656"/>
      <c r="C25" s="649"/>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11"/>
        <v>0</v>
      </c>
      <c r="AA25" s="115">
        <f t="shared" si="12"/>
        <v>0</v>
      </c>
      <c r="AB25" s="115">
        <f t="shared" si="13"/>
        <v>0</v>
      </c>
      <c r="AC25" s="115">
        <f t="shared" si="14"/>
        <v>0</v>
      </c>
    </row>
    <row r="26" spans="2:29" ht="18" customHeight="1" x14ac:dyDescent="0.15">
      <c r="B26" s="656"/>
      <c r="C26" s="650"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11"/>
        <v>0</v>
      </c>
      <c r="AA26" s="110">
        <f t="shared" si="12"/>
        <v>0</v>
      </c>
      <c r="AB26" s="110">
        <f t="shared" si="13"/>
        <v>0</v>
      </c>
      <c r="AC26" s="110">
        <f>SUM(AA26:AB26)</f>
        <v>0</v>
      </c>
    </row>
    <row r="27" spans="2:29" ht="18" customHeight="1" x14ac:dyDescent="0.15">
      <c r="B27" s="656"/>
      <c r="C27" s="649"/>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11"/>
        <v>0</v>
      </c>
      <c r="AA27" s="113">
        <f t="shared" si="12"/>
        <v>0</v>
      </c>
      <c r="AB27" s="113">
        <f t="shared" si="13"/>
        <v>0</v>
      </c>
      <c r="AC27" s="113">
        <f t="shared" si="14"/>
        <v>0</v>
      </c>
    </row>
    <row r="28" spans="2:29" ht="18" customHeight="1" x14ac:dyDescent="0.15">
      <c r="B28" s="656"/>
      <c r="C28" s="649"/>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11"/>
        <v>0</v>
      </c>
      <c r="AA28" s="113">
        <f t="shared" si="12"/>
        <v>0</v>
      </c>
      <c r="AB28" s="113">
        <f t="shared" si="13"/>
        <v>0</v>
      </c>
      <c r="AC28" s="113">
        <f t="shared" si="14"/>
        <v>0</v>
      </c>
    </row>
    <row r="29" spans="2:29" ht="18" customHeight="1" x14ac:dyDescent="0.15">
      <c r="B29" s="656"/>
      <c r="C29" s="649"/>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11"/>
        <v>0</v>
      </c>
      <c r="AA29" s="113">
        <f t="shared" si="12"/>
        <v>0</v>
      </c>
      <c r="AB29" s="113">
        <f t="shared" si="13"/>
        <v>0</v>
      </c>
      <c r="AC29" s="113">
        <f t="shared" si="14"/>
        <v>0</v>
      </c>
    </row>
    <row r="30" spans="2:29" ht="18" customHeight="1" x14ac:dyDescent="0.15">
      <c r="B30" s="656"/>
      <c r="C30" s="649"/>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11"/>
        <v>0</v>
      </c>
      <c r="AA30" s="115">
        <f t="shared" si="12"/>
        <v>0</v>
      </c>
      <c r="AB30" s="115">
        <f t="shared" si="13"/>
        <v>0</v>
      </c>
      <c r="AC30" s="115">
        <f t="shared" si="14"/>
        <v>0</v>
      </c>
    </row>
    <row r="31" spans="2:29" ht="18" customHeight="1" x14ac:dyDescent="0.15">
      <c r="B31" s="656"/>
      <c r="C31" s="650"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11"/>
        <v>0</v>
      </c>
      <c r="AA31" s="110">
        <f t="shared" si="12"/>
        <v>0</v>
      </c>
      <c r="AB31" s="110">
        <f t="shared" si="13"/>
        <v>0</v>
      </c>
      <c r="AC31" s="110">
        <f t="shared" si="14"/>
        <v>0</v>
      </c>
    </row>
    <row r="32" spans="2:29" ht="18" customHeight="1" x14ac:dyDescent="0.15">
      <c r="B32" s="656"/>
      <c r="C32" s="649"/>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11"/>
        <v>0</v>
      </c>
      <c r="AA32" s="113">
        <f t="shared" si="12"/>
        <v>0</v>
      </c>
      <c r="AB32" s="113">
        <f t="shared" si="13"/>
        <v>0</v>
      </c>
      <c r="AC32" s="113">
        <f t="shared" si="14"/>
        <v>0</v>
      </c>
    </row>
    <row r="33" spans="2:29" ht="18" customHeight="1" x14ac:dyDescent="0.15">
      <c r="B33" s="656"/>
      <c r="C33" s="649"/>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11"/>
        <v>0</v>
      </c>
      <c r="AA33" s="115">
        <f t="shared" si="12"/>
        <v>0</v>
      </c>
      <c r="AB33" s="115">
        <f t="shared" si="13"/>
        <v>0</v>
      </c>
      <c r="AC33" s="115">
        <f t="shared" si="14"/>
        <v>0</v>
      </c>
    </row>
    <row r="34" spans="2:29" ht="18" customHeight="1" x14ac:dyDescent="0.15">
      <c r="B34" s="656"/>
      <c r="C34" s="650"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11"/>
        <v>0</v>
      </c>
      <c r="AA34" s="110">
        <f t="shared" si="12"/>
        <v>0</v>
      </c>
      <c r="AB34" s="110">
        <f t="shared" si="13"/>
        <v>0</v>
      </c>
      <c r="AC34" s="110">
        <f t="shared" si="14"/>
        <v>0</v>
      </c>
    </row>
    <row r="35" spans="2:29" ht="18" customHeight="1" x14ac:dyDescent="0.15">
      <c r="B35" s="656"/>
      <c r="C35" s="649"/>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11"/>
        <v>0</v>
      </c>
      <c r="AA35" s="113">
        <f>SUMIFS($E35:$X35,$E$5:$X$5,"補助事業者")</f>
        <v>0</v>
      </c>
      <c r="AB35" s="113">
        <f t="shared" si="13"/>
        <v>0</v>
      </c>
      <c r="AC35" s="113">
        <f t="shared" si="14"/>
        <v>0</v>
      </c>
    </row>
    <row r="36" spans="2:29" ht="18" customHeight="1" x14ac:dyDescent="0.15">
      <c r="B36" s="656"/>
      <c r="C36" s="649"/>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SUM(E36:X36)</f>
        <v>0</v>
      </c>
      <c r="AA36" s="113">
        <f t="shared" si="12"/>
        <v>0</v>
      </c>
      <c r="AB36" s="113">
        <f t="shared" si="13"/>
        <v>0</v>
      </c>
      <c r="AC36" s="113">
        <f t="shared" si="14"/>
        <v>0</v>
      </c>
    </row>
    <row r="37" spans="2:29" ht="18" customHeight="1" x14ac:dyDescent="0.15">
      <c r="B37" s="656"/>
      <c r="C37" s="649"/>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12"/>
        <v>0</v>
      </c>
      <c r="AB37" s="149">
        <f t="shared" si="13"/>
        <v>0</v>
      </c>
      <c r="AC37" s="149">
        <f>SUM(AA37:AB37)</f>
        <v>0</v>
      </c>
    </row>
    <row r="38" spans="2:29" ht="18" hidden="1" customHeight="1" x14ac:dyDescent="0.15">
      <c r="B38" s="656"/>
      <c r="C38" s="649"/>
      <c r="D38" s="152" t="s">
        <v>99</v>
      </c>
      <c r="E38" s="153">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11"/>
        <v>0</v>
      </c>
      <c r="AA38" s="153">
        <f t="shared" si="12"/>
        <v>0</v>
      </c>
      <c r="AB38" s="153">
        <f t="shared" si="13"/>
        <v>0</v>
      </c>
      <c r="AC38" s="153">
        <f t="shared" si="14"/>
        <v>0</v>
      </c>
    </row>
    <row r="39" spans="2:29" ht="18" customHeight="1" x14ac:dyDescent="0.15">
      <c r="B39" s="656"/>
      <c r="C39" s="582" t="s">
        <v>180</v>
      </c>
      <c r="D39" s="109" t="s">
        <v>197</v>
      </c>
      <c r="E39" s="117">
        <f>'内訳書2-1'!$F446</f>
        <v>0</v>
      </c>
      <c r="F39" s="117">
        <f>'内訳書2-2'!$F446</f>
        <v>0</v>
      </c>
      <c r="G39" s="117">
        <f>'内訳書2-3'!$F446</f>
        <v>0</v>
      </c>
      <c r="H39" s="117">
        <f>'内訳書2-4'!$F446</f>
        <v>0</v>
      </c>
      <c r="I39" s="117">
        <f>'内訳書2-5'!$F446</f>
        <v>0</v>
      </c>
      <c r="J39" s="117">
        <f>'内訳書2-6'!$F446</f>
        <v>0</v>
      </c>
      <c r="K39" s="117">
        <f>'内訳書2-7'!$F446</f>
        <v>0</v>
      </c>
      <c r="L39" s="117">
        <f>'内訳書2-8'!$F446</f>
        <v>0</v>
      </c>
      <c r="M39" s="117">
        <f>'内訳書2-9'!$F446</f>
        <v>0</v>
      </c>
      <c r="N39" s="117">
        <f>'内訳書2-10'!$F446</f>
        <v>0</v>
      </c>
      <c r="O39" s="117">
        <f>'内訳書2-11'!$F446</f>
        <v>0</v>
      </c>
      <c r="P39" s="117">
        <f>'内訳書2-12'!$F446</f>
        <v>0</v>
      </c>
      <c r="Q39" s="117">
        <f>'内訳書2-13'!$F446</f>
        <v>0</v>
      </c>
      <c r="R39" s="117">
        <f>'内訳書2-14'!$F446</f>
        <v>0</v>
      </c>
      <c r="S39" s="117">
        <f>'内訳書2-15'!$F446</f>
        <v>0</v>
      </c>
      <c r="T39" s="117">
        <f>'内訳書2-16'!$F446</f>
        <v>0</v>
      </c>
      <c r="U39" s="117">
        <f>'内訳書2-17'!$F446</f>
        <v>0</v>
      </c>
      <c r="V39" s="117">
        <f>'内訳書2-18'!$F446</f>
        <v>0</v>
      </c>
      <c r="W39" s="117">
        <f>'内訳書2-19'!$F446</f>
        <v>0</v>
      </c>
      <c r="X39" s="117">
        <f>'内訳書2-20'!$F446</f>
        <v>0</v>
      </c>
      <c r="Y39" s="111">
        <f t="shared" si="11"/>
        <v>0</v>
      </c>
      <c r="AA39" s="110">
        <f t="shared" si="12"/>
        <v>0</v>
      </c>
      <c r="AB39" s="110">
        <f>SUMIFS($E39:$X39,$E$5:$X$5,"補助事業者以外")</f>
        <v>0</v>
      </c>
      <c r="AC39" s="110">
        <f t="shared" si="14"/>
        <v>0</v>
      </c>
    </row>
    <row r="40" spans="2:29" ht="18" customHeight="1" x14ac:dyDescent="0.15">
      <c r="B40" s="656"/>
      <c r="C40" s="584"/>
      <c r="D40" s="114" t="s">
        <v>198</v>
      </c>
      <c r="E40" s="115">
        <f>'内訳書2-1'!$F447</f>
        <v>0</v>
      </c>
      <c r="F40" s="115">
        <f>'内訳書2-2'!$F447</f>
        <v>0</v>
      </c>
      <c r="G40" s="115">
        <f>'内訳書2-3'!$F447</f>
        <v>0</v>
      </c>
      <c r="H40" s="115">
        <f>'内訳書2-4'!$F447</f>
        <v>0</v>
      </c>
      <c r="I40" s="115">
        <f>'内訳書2-5'!$F447</f>
        <v>0</v>
      </c>
      <c r="J40" s="115">
        <f>'内訳書2-6'!$F447</f>
        <v>0</v>
      </c>
      <c r="K40" s="115">
        <f>'内訳書2-7'!$F447</f>
        <v>0</v>
      </c>
      <c r="L40" s="115">
        <f>'内訳書2-8'!$F447</f>
        <v>0</v>
      </c>
      <c r="M40" s="115">
        <f>'内訳書2-9'!$F447</f>
        <v>0</v>
      </c>
      <c r="N40" s="115">
        <f>'内訳書2-10'!$F447</f>
        <v>0</v>
      </c>
      <c r="O40" s="115">
        <f>'内訳書2-11'!$F447</f>
        <v>0</v>
      </c>
      <c r="P40" s="115">
        <f>'内訳書2-12'!$F447</f>
        <v>0</v>
      </c>
      <c r="Q40" s="115">
        <f>'内訳書2-13'!$F447</f>
        <v>0</v>
      </c>
      <c r="R40" s="115">
        <f>'内訳書2-14'!$F447</f>
        <v>0</v>
      </c>
      <c r="S40" s="115">
        <f>'内訳書2-15'!$F447</f>
        <v>0</v>
      </c>
      <c r="T40" s="115">
        <f>'内訳書2-16'!$F447</f>
        <v>0</v>
      </c>
      <c r="U40" s="115">
        <f>'内訳書2-17'!$F447</f>
        <v>0</v>
      </c>
      <c r="V40" s="115">
        <f>'内訳書2-18'!$F447</f>
        <v>0</v>
      </c>
      <c r="W40" s="115">
        <f>'内訳書2-19'!$F447</f>
        <v>0</v>
      </c>
      <c r="X40" s="115">
        <f>'内訳書2-20'!$F447</f>
        <v>0</v>
      </c>
      <c r="Y40" s="105">
        <f>SUM(E40:X40)</f>
        <v>0</v>
      </c>
      <c r="AA40" s="110">
        <f t="shared" si="12"/>
        <v>0</v>
      </c>
      <c r="AB40" s="110">
        <f>SUMIFS($E40:$X40,$E$5:$X$5,"補助事業者以外")</f>
        <v>0</v>
      </c>
      <c r="AC40" s="110">
        <f>SUM(AA40:AB40)</f>
        <v>0</v>
      </c>
    </row>
    <row r="41" spans="2:29" ht="22.5" customHeight="1" x14ac:dyDescent="0.15">
      <c r="B41" s="656"/>
      <c r="C41" s="649" t="s">
        <v>125</v>
      </c>
      <c r="D41" s="649"/>
      <c r="E41" s="116">
        <f t="shared" ref="E41:N41" si="15">SUM(E23:E40)</f>
        <v>0</v>
      </c>
      <c r="F41" s="116">
        <f t="shared" si="15"/>
        <v>0</v>
      </c>
      <c r="G41" s="116">
        <f t="shared" si="15"/>
        <v>0</v>
      </c>
      <c r="H41" s="116">
        <f t="shared" si="15"/>
        <v>0</v>
      </c>
      <c r="I41" s="116">
        <f t="shared" si="15"/>
        <v>0</v>
      </c>
      <c r="J41" s="116">
        <f t="shared" si="15"/>
        <v>0</v>
      </c>
      <c r="K41" s="116">
        <f t="shared" si="15"/>
        <v>0</v>
      </c>
      <c r="L41" s="116">
        <f t="shared" si="15"/>
        <v>0</v>
      </c>
      <c r="M41" s="116">
        <f t="shared" si="15"/>
        <v>0</v>
      </c>
      <c r="N41" s="116">
        <f t="shared" si="15"/>
        <v>0</v>
      </c>
      <c r="O41" s="116">
        <f t="shared" ref="O41:X41" si="16">SUM(O23:O40)</f>
        <v>0</v>
      </c>
      <c r="P41" s="116">
        <f>SUM(P23:P40)</f>
        <v>0</v>
      </c>
      <c r="Q41" s="116">
        <f t="shared" si="16"/>
        <v>0</v>
      </c>
      <c r="R41" s="116">
        <f t="shared" si="16"/>
        <v>0</v>
      </c>
      <c r="S41" s="116">
        <f t="shared" si="16"/>
        <v>0</v>
      </c>
      <c r="T41" s="116">
        <f t="shared" si="16"/>
        <v>0</v>
      </c>
      <c r="U41" s="116">
        <f t="shared" si="16"/>
        <v>0</v>
      </c>
      <c r="V41" s="116">
        <f t="shared" si="16"/>
        <v>0</v>
      </c>
      <c r="W41" s="116">
        <f t="shared" si="16"/>
        <v>0</v>
      </c>
      <c r="X41" s="116">
        <f t="shared" si="16"/>
        <v>0</v>
      </c>
      <c r="Y41" s="102">
        <f>SUM(Y23:Y40)</f>
        <v>0</v>
      </c>
      <c r="AA41" s="116">
        <f>SUM(AA23:AA40)</f>
        <v>0</v>
      </c>
      <c r="AB41" s="116">
        <f>SUM(AB23:AB40)</f>
        <v>0</v>
      </c>
      <c r="AC41" s="116">
        <f>SUM(AC23:AC40)</f>
        <v>0</v>
      </c>
    </row>
    <row r="42" spans="2:29" ht="23.25" customHeight="1" thickBot="1" x14ac:dyDescent="0.2">
      <c r="B42" s="656"/>
      <c r="C42" s="644" t="s">
        <v>126</v>
      </c>
      <c r="D42" s="645"/>
      <c r="E42" s="323"/>
      <c r="F42" s="323"/>
      <c r="G42" s="323"/>
      <c r="H42" s="323"/>
      <c r="I42" s="323"/>
      <c r="J42" s="323"/>
      <c r="K42" s="323"/>
      <c r="L42" s="323"/>
      <c r="M42" s="323"/>
      <c r="N42" s="323"/>
      <c r="O42" s="323"/>
      <c r="P42" s="323"/>
      <c r="Q42" s="323"/>
      <c r="R42" s="323"/>
      <c r="S42" s="323"/>
      <c r="T42" s="323"/>
      <c r="U42" s="323"/>
      <c r="V42" s="323"/>
      <c r="W42" s="323"/>
      <c r="X42" s="323"/>
      <c r="Y42" s="324">
        <f>SUM(E42:X42)</f>
        <v>0</v>
      </c>
      <c r="AA42" s="116">
        <f>SUMIFS($E42:$X42,$E$5:$X$5,"補助事業者")</f>
        <v>0</v>
      </c>
      <c r="AB42" s="116">
        <f>SUMIFS($E42:$X42,$E$5:$X$5,"補助事業者以外")</f>
        <v>0</v>
      </c>
      <c r="AC42" s="116">
        <f>SUM(AA42:AB42)</f>
        <v>0</v>
      </c>
    </row>
    <row r="43" spans="2:29" ht="24.75" customHeight="1" thickBot="1" x14ac:dyDescent="0.2">
      <c r="B43" s="657"/>
      <c r="C43" s="646" t="s">
        <v>127</v>
      </c>
      <c r="D43" s="647"/>
      <c r="E43" s="321">
        <f>E41-E42</f>
        <v>0</v>
      </c>
      <c r="F43" s="321">
        <f t="shared" ref="F43:X43" si="17">F41-F42</f>
        <v>0</v>
      </c>
      <c r="G43" s="321">
        <f t="shared" si="17"/>
        <v>0</v>
      </c>
      <c r="H43" s="321">
        <f t="shared" si="17"/>
        <v>0</v>
      </c>
      <c r="I43" s="321">
        <f t="shared" si="17"/>
        <v>0</v>
      </c>
      <c r="J43" s="321">
        <f t="shared" si="17"/>
        <v>0</v>
      </c>
      <c r="K43" s="321">
        <f t="shared" si="17"/>
        <v>0</v>
      </c>
      <c r="L43" s="321">
        <f t="shared" si="17"/>
        <v>0</v>
      </c>
      <c r="M43" s="321">
        <f t="shared" si="17"/>
        <v>0</v>
      </c>
      <c r="N43" s="321">
        <f t="shared" si="17"/>
        <v>0</v>
      </c>
      <c r="O43" s="321">
        <f t="shared" si="17"/>
        <v>0</v>
      </c>
      <c r="P43" s="321">
        <f t="shared" si="17"/>
        <v>0</v>
      </c>
      <c r="Q43" s="321">
        <f t="shared" si="17"/>
        <v>0</v>
      </c>
      <c r="R43" s="321">
        <f t="shared" si="17"/>
        <v>0</v>
      </c>
      <c r="S43" s="321">
        <f t="shared" si="17"/>
        <v>0</v>
      </c>
      <c r="T43" s="321">
        <f t="shared" si="17"/>
        <v>0</v>
      </c>
      <c r="U43" s="321">
        <f t="shared" si="17"/>
        <v>0</v>
      </c>
      <c r="V43" s="321">
        <f t="shared" si="17"/>
        <v>0</v>
      </c>
      <c r="W43" s="321">
        <f t="shared" si="17"/>
        <v>0</v>
      </c>
      <c r="X43" s="321">
        <f t="shared" si="17"/>
        <v>0</v>
      </c>
      <c r="Y43" s="326">
        <f>Y41-Y42</f>
        <v>0</v>
      </c>
      <c r="AA43" s="116">
        <f>AA41-AA42</f>
        <v>0</v>
      </c>
      <c r="AB43" s="116">
        <f>AB41-AB42</f>
        <v>0</v>
      </c>
      <c r="AC43" s="116">
        <f>AC41-AC42</f>
        <v>0</v>
      </c>
    </row>
    <row r="44" spans="2:29" ht="18" customHeight="1" x14ac:dyDescent="0.15">
      <c r="B44" s="654" t="s">
        <v>128</v>
      </c>
      <c r="C44" s="648" t="s">
        <v>131</v>
      </c>
      <c r="D44" s="273" t="s">
        <v>107</v>
      </c>
      <c r="E44" s="325">
        <f>'内訳書2-1'!$F451</f>
        <v>0</v>
      </c>
      <c r="F44" s="325">
        <f>'内訳書2-2'!$F451</f>
        <v>0</v>
      </c>
      <c r="G44" s="325">
        <f>'内訳書2-3'!$F451</f>
        <v>0</v>
      </c>
      <c r="H44" s="325">
        <f>'内訳書2-4'!$F451</f>
        <v>0</v>
      </c>
      <c r="I44" s="325">
        <f>'内訳書2-5'!$F451</f>
        <v>0</v>
      </c>
      <c r="J44" s="325">
        <f>'内訳書2-6'!$F451</f>
        <v>0</v>
      </c>
      <c r="K44" s="325">
        <f>'内訳書2-7'!$F451</f>
        <v>0</v>
      </c>
      <c r="L44" s="325">
        <f>'内訳書2-8'!$F451</f>
        <v>0</v>
      </c>
      <c r="M44" s="325">
        <f>'内訳書2-9'!$F451</f>
        <v>0</v>
      </c>
      <c r="N44" s="325">
        <f>'内訳書2-10'!$F451</f>
        <v>0</v>
      </c>
      <c r="O44" s="325">
        <f>'内訳書2-11'!$F451</f>
        <v>0</v>
      </c>
      <c r="P44" s="325">
        <f>'内訳書2-12'!$F451</f>
        <v>0</v>
      </c>
      <c r="Q44" s="325">
        <f>'内訳書2-13'!$F451</f>
        <v>0</v>
      </c>
      <c r="R44" s="325">
        <f>'内訳書2-14'!$F451</f>
        <v>0</v>
      </c>
      <c r="S44" s="325">
        <f>'内訳書2-15'!$F451</f>
        <v>0</v>
      </c>
      <c r="T44" s="325">
        <f>'内訳書2-16'!$F451</f>
        <v>0</v>
      </c>
      <c r="U44" s="325">
        <f>'内訳書2-17'!$F451</f>
        <v>0</v>
      </c>
      <c r="V44" s="325">
        <f>'内訳書2-18'!$F451</f>
        <v>0</v>
      </c>
      <c r="W44" s="325">
        <f>'内訳書2-19'!$F451</f>
        <v>0</v>
      </c>
      <c r="X44" s="325">
        <f>'内訳書2-20'!$F451</f>
        <v>0</v>
      </c>
      <c r="Y44" s="103">
        <f>SUM(E44:X44)</f>
        <v>0</v>
      </c>
      <c r="AA44" s="110">
        <f t="shared" ref="AA44:AA61" si="18">SUMIFS($E44:$X44,$E$5:$X$5,"補助事業者")</f>
        <v>0</v>
      </c>
      <c r="AB44" s="110">
        <f t="shared" ref="AB44:AB61" si="19">SUMIFS($E44:$X44,$E$5:$X$5,"補助事業者以外")</f>
        <v>0</v>
      </c>
      <c r="AC44" s="110">
        <f t="shared" ref="AC44:AC60" si="20">SUM(AA44:AB44)</f>
        <v>0</v>
      </c>
    </row>
    <row r="45" spans="2:29" ht="18" customHeight="1" x14ac:dyDescent="0.15">
      <c r="B45" s="655"/>
      <c r="C45" s="649"/>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SUM(E45:X45)</f>
        <v>0</v>
      </c>
      <c r="AA45" s="113">
        <f t="shared" si="18"/>
        <v>0</v>
      </c>
      <c r="AB45" s="113">
        <f t="shared" si="19"/>
        <v>0</v>
      </c>
      <c r="AC45" s="113">
        <f t="shared" si="20"/>
        <v>0</v>
      </c>
    </row>
    <row r="46" spans="2:29" ht="18" customHeight="1" x14ac:dyDescent="0.15">
      <c r="B46" s="655"/>
      <c r="C46" s="649"/>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ref="Y46:Y61" si="21">SUM(E46:X46)</f>
        <v>0</v>
      </c>
      <c r="AA46" s="115">
        <f t="shared" si="18"/>
        <v>0</v>
      </c>
      <c r="AB46" s="115">
        <f t="shared" si="19"/>
        <v>0</v>
      </c>
      <c r="AC46" s="115">
        <f t="shared" si="20"/>
        <v>0</v>
      </c>
    </row>
    <row r="47" spans="2:29" ht="18" customHeight="1" x14ac:dyDescent="0.15">
      <c r="B47" s="655"/>
      <c r="C47" s="650" t="s">
        <v>132</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21"/>
        <v>0</v>
      </c>
      <c r="AA47" s="110">
        <f t="shared" si="18"/>
        <v>0</v>
      </c>
      <c r="AB47" s="110">
        <f t="shared" si="19"/>
        <v>0</v>
      </c>
      <c r="AC47" s="110">
        <f t="shared" si="20"/>
        <v>0</v>
      </c>
    </row>
    <row r="48" spans="2:29" ht="18" customHeight="1" x14ac:dyDescent="0.15">
      <c r="B48" s="655"/>
      <c r="C48" s="649"/>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21"/>
        <v>0</v>
      </c>
      <c r="AA48" s="113">
        <f t="shared" si="18"/>
        <v>0</v>
      </c>
      <c r="AB48" s="113">
        <f t="shared" si="19"/>
        <v>0</v>
      </c>
      <c r="AC48" s="113">
        <f t="shared" si="20"/>
        <v>0</v>
      </c>
    </row>
    <row r="49" spans="2:29" ht="18" customHeight="1" x14ac:dyDescent="0.15">
      <c r="B49" s="655"/>
      <c r="C49" s="649"/>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SUM(E49:X49)</f>
        <v>0</v>
      </c>
      <c r="AA49" s="113">
        <f t="shared" si="18"/>
        <v>0</v>
      </c>
      <c r="AB49" s="113">
        <f t="shared" si="19"/>
        <v>0</v>
      </c>
      <c r="AC49" s="113">
        <f t="shared" si="20"/>
        <v>0</v>
      </c>
    </row>
    <row r="50" spans="2:29" ht="18" customHeight="1" x14ac:dyDescent="0.15">
      <c r="B50" s="655"/>
      <c r="C50" s="649"/>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21"/>
        <v>0</v>
      </c>
      <c r="AA50" s="113">
        <f t="shared" si="18"/>
        <v>0</v>
      </c>
      <c r="AB50" s="113">
        <f t="shared" si="19"/>
        <v>0</v>
      </c>
      <c r="AC50" s="113">
        <f t="shared" si="20"/>
        <v>0</v>
      </c>
    </row>
    <row r="51" spans="2:29" ht="18" customHeight="1" x14ac:dyDescent="0.15">
      <c r="B51" s="655"/>
      <c r="C51" s="649"/>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21"/>
        <v>0</v>
      </c>
      <c r="AA51" s="115">
        <f t="shared" si="18"/>
        <v>0</v>
      </c>
      <c r="AB51" s="115">
        <f t="shared" si="19"/>
        <v>0</v>
      </c>
      <c r="AC51" s="115">
        <f t="shared" si="20"/>
        <v>0</v>
      </c>
    </row>
    <row r="52" spans="2:29" ht="18" customHeight="1" x14ac:dyDescent="0.15">
      <c r="B52" s="655"/>
      <c r="C52" s="650" t="s">
        <v>133</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21"/>
        <v>0</v>
      </c>
      <c r="AA52" s="110">
        <f t="shared" si="18"/>
        <v>0</v>
      </c>
      <c r="AB52" s="110">
        <f t="shared" si="19"/>
        <v>0</v>
      </c>
      <c r="AC52" s="110">
        <f t="shared" si="20"/>
        <v>0</v>
      </c>
    </row>
    <row r="53" spans="2:29" ht="18" customHeight="1" x14ac:dyDescent="0.15">
      <c r="B53" s="655"/>
      <c r="C53" s="649"/>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21"/>
        <v>0</v>
      </c>
      <c r="AA53" s="113">
        <f>SUMIFS($E53:$X53,$E$5:$X$5,"補助事業者")</f>
        <v>0</v>
      </c>
      <c r="AB53" s="113">
        <f t="shared" si="19"/>
        <v>0</v>
      </c>
      <c r="AC53" s="113">
        <f t="shared" si="20"/>
        <v>0</v>
      </c>
    </row>
    <row r="54" spans="2:29" ht="18" customHeight="1" x14ac:dyDescent="0.15">
      <c r="B54" s="655"/>
      <c r="C54" s="649"/>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21"/>
        <v>0</v>
      </c>
      <c r="AA54" s="115">
        <f t="shared" si="18"/>
        <v>0</v>
      </c>
      <c r="AB54" s="115">
        <f t="shared" si="19"/>
        <v>0</v>
      </c>
      <c r="AC54" s="115">
        <f t="shared" si="20"/>
        <v>0</v>
      </c>
    </row>
    <row r="55" spans="2:29" ht="18" customHeight="1" x14ac:dyDescent="0.15">
      <c r="B55" s="655"/>
      <c r="C55" s="651" t="s">
        <v>134</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21"/>
        <v>0</v>
      </c>
      <c r="AA55" s="110">
        <f t="shared" si="18"/>
        <v>0</v>
      </c>
      <c r="AB55" s="110">
        <f t="shared" si="19"/>
        <v>0</v>
      </c>
      <c r="AC55" s="110">
        <f t="shared" si="20"/>
        <v>0</v>
      </c>
    </row>
    <row r="56" spans="2:29" ht="18" customHeight="1" x14ac:dyDescent="0.15">
      <c r="B56" s="655"/>
      <c r="C56" s="652"/>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21"/>
        <v>0</v>
      </c>
      <c r="AA56" s="113">
        <f t="shared" si="18"/>
        <v>0</v>
      </c>
      <c r="AB56" s="113">
        <f t="shared" si="19"/>
        <v>0</v>
      </c>
      <c r="AC56" s="113">
        <f t="shared" si="20"/>
        <v>0</v>
      </c>
    </row>
    <row r="57" spans="2:29" ht="18" customHeight="1" x14ac:dyDescent="0.15">
      <c r="B57" s="655"/>
      <c r="C57" s="652"/>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21"/>
        <v>0</v>
      </c>
      <c r="AA57" s="113">
        <f t="shared" si="18"/>
        <v>0</v>
      </c>
      <c r="AB57" s="113">
        <f t="shared" si="19"/>
        <v>0</v>
      </c>
      <c r="AC57" s="113">
        <f t="shared" si="20"/>
        <v>0</v>
      </c>
    </row>
    <row r="58" spans="2:29" ht="18" customHeight="1" x14ac:dyDescent="0.15">
      <c r="B58" s="655"/>
      <c r="C58" s="652"/>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21"/>
        <v>0</v>
      </c>
      <c r="AA58" s="113">
        <f t="shared" si="18"/>
        <v>0</v>
      </c>
      <c r="AB58" s="113">
        <f t="shared" si="19"/>
        <v>0</v>
      </c>
      <c r="AC58" s="113">
        <f t="shared" si="20"/>
        <v>0</v>
      </c>
    </row>
    <row r="59" spans="2:29" ht="18" customHeight="1" x14ac:dyDescent="0.15">
      <c r="B59" s="655"/>
      <c r="C59" s="653"/>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21"/>
        <v>0</v>
      </c>
      <c r="AA59" s="115">
        <f t="shared" si="18"/>
        <v>0</v>
      </c>
      <c r="AB59" s="115">
        <f t="shared" si="19"/>
        <v>0</v>
      </c>
      <c r="AC59" s="115">
        <f t="shared" si="20"/>
        <v>0</v>
      </c>
    </row>
    <row r="60" spans="2:29" ht="18" customHeight="1" x14ac:dyDescent="0.15">
      <c r="B60" s="655"/>
      <c r="C60" s="582" t="s">
        <v>181</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21"/>
        <v>0</v>
      </c>
      <c r="AA60" s="110">
        <f t="shared" si="18"/>
        <v>0</v>
      </c>
      <c r="AB60" s="110">
        <f t="shared" si="19"/>
        <v>0</v>
      </c>
      <c r="AC60" s="110">
        <f t="shared" si="20"/>
        <v>0</v>
      </c>
    </row>
    <row r="61" spans="2:29" ht="18" customHeight="1" x14ac:dyDescent="0.15">
      <c r="B61" s="655"/>
      <c r="C61" s="584"/>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 t="shared" si="21"/>
        <v>0</v>
      </c>
      <c r="AA61" s="110">
        <f t="shared" si="18"/>
        <v>0</v>
      </c>
      <c r="AB61" s="110">
        <f t="shared" si="19"/>
        <v>0</v>
      </c>
      <c r="AC61" s="110">
        <f>SUM(AA61:AB61)</f>
        <v>0</v>
      </c>
    </row>
    <row r="62" spans="2:29" ht="22.5" customHeight="1" thickBot="1" x14ac:dyDescent="0.2">
      <c r="B62" s="655"/>
      <c r="C62" s="634" t="s">
        <v>129</v>
      </c>
      <c r="D62" s="634"/>
      <c r="E62" s="117">
        <f>SUM(E44:E61)</f>
        <v>0</v>
      </c>
      <c r="F62" s="117">
        <f>SUM(F44:F61)</f>
        <v>0</v>
      </c>
      <c r="G62" s="117">
        <f>SUM(G44:G61)</f>
        <v>0</v>
      </c>
      <c r="H62" s="117">
        <f t="shared" ref="H62:X62" si="22">SUM(H44:H60)</f>
        <v>0</v>
      </c>
      <c r="I62" s="117">
        <f t="shared" si="22"/>
        <v>0</v>
      </c>
      <c r="J62" s="117">
        <f t="shared" si="22"/>
        <v>0</v>
      </c>
      <c r="K62" s="117">
        <f t="shared" si="22"/>
        <v>0</v>
      </c>
      <c r="L62" s="117">
        <f t="shared" si="22"/>
        <v>0</v>
      </c>
      <c r="M62" s="117">
        <f t="shared" si="22"/>
        <v>0</v>
      </c>
      <c r="N62" s="117">
        <f t="shared" si="22"/>
        <v>0</v>
      </c>
      <c r="O62" s="117">
        <f t="shared" si="22"/>
        <v>0</v>
      </c>
      <c r="P62" s="117">
        <f t="shared" si="22"/>
        <v>0</v>
      </c>
      <c r="Q62" s="117">
        <f t="shared" si="22"/>
        <v>0</v>
      </c>
      <c r="R62" s="117">
        <f t="shared" si="22"/>
        <v>0</v>
      </c>
      <c r="S62" s="117">
        <f t="shared" si="22"/>
        <v>0</v>
      </c>
      <c r="T62" s="117">
        <f t="shared" si="22"/>
        <v>0</v>
      </c>
      <c r="U62" s="117">
        <f t="shared" si="22"/>
        <v>0</v>
      </c>
      <c r="V62" s="117">
        <f t="shared" si="22"/>
        <v>0</v>
      </c>
      <c r="W62" s="117">
        <f t="shared" si="22"/>
        <v>0</v>
      </c>
      <c r="X62" s="117">
        <f t="shared" si="22"/>
        <v>0</v>
      </c>
      <c r="Y62" s="125">
        <f>SUM(Y44:Y61)</f>
        <v>0</v>
      </c>
      <c r="AA62" s="117">
        <f>SUM(AA44:AA61)</f>
        <v>0</v>
      </c>
      <c r="AB62" s="117">
        <f>SUM(AB44:AB61)</f>
        <v>0</v>
      </c>
      <c r="AC62" s="117">
        <f>SUM(AC44:AC61)</f>
        <v>0</v>
      </c>
    </row>
    <row r="63" spans="2:29" ht="22.5" customHeight="1" thickTop="1" x14ac:dyDescent="0.15">
      <c r="B63" s="643" t="s">
        <v>168</v>
      </c>
      <c r="C63" s="643"/>
      <c r="D63" s="643"/>
      <c r="E63" s="118">
        <f>SUM(E41,E62)</f>
        <v>0</v>
      </c>
      <c r="F63" s="118">
        <f t="shared" ref="F63:Y63" si="23">SUM(F41,F62)</f>
        <v>0</v>
      </c>
      <c r="G63" s="118">
        <f t="shared" si="23"/>
        <v>0</v>
      </c>
      <c r="H63" s="118">
        <f t="shared" si="23"/>
        <v>0</v>
      </c>
      <c r="I63" s="118">
        <f t="shared" si="23"/>
        <v>0</v>
      </c>
      <c r="J63" s="118">
        <f t="shared" si="23"/>
        <v>0</v>
      </c>
      <c r="K63" s="118">
        <f t="shared" si="23"/>
        <v>0</v>
      </c>
      <c r="L63" s="118">
        <f t="shared" si="23"/>
        <v>0</v>
      </c>
      <c r="M63" s="118">
        <f t="shared" si="23"/>
        <v>0</v>
      </c>
      <c r="N63" s="118">
        <f t="shared" si="23"/>
        <v>0</v>
      </c>
      <c r="O63" s="118">
        <f t="shared" si="23"/>
        <v>0</v>
      </c>
      <c r="P63" s="118">
        <f t="shared" si="23"/>
        <v>0</v>
      </c>
      <c r="Q63" s="118">
        <f t="shared" si="23"/>
        <v>0</v>
      </c>
      <c r="R63" s="118">
        <f t="shared" si="23"/>
        <v>0</v>
      </c>
      <c r="S63" s="118">
        <f t="shared" si="23"/>
        <v>0</v>
      </c>
      <c r="T63" s="118">
        <f t="shared" si="23"/>
        <v>0</v>
      </c>
      <c r="U63" s="118">
        <f t="shared" si="23"/>
        <v>0</v>
      </c>
      <c r="V63" s="118">
        <f t="shared" si="23"/>
        <v>0</v>
      </c>
      <c r="W63" s="118">
        <f t="shared" si="23"/>
        <v>0</v>
      </c>
      <c r="X63" s="118">
        <f t="shared" si="23"/>
        <v>0</v>
      </c>
      <c r="Y63" s="126">
        <f t="shared" si="23"/>
        <v>0</v>
      </c>
      <c r="AA63" s="118">
        <f>SUM(AA41,AA62)</f>
        <v>0</v>
      </c>
      <c r="AB63" s="118">
        <f>SUM(AB41,AB62)</f>
        <v>0</v>
      </c>
      <c r="AC63" s="118">
        <f>SUM(AC41,AC62)</f>
        <v>0</v>
      </c>
    </row>
    <row r="64" spans="2:29" ht="18.75" customHeight="1" x14ac:dyDescent="0.15">
      <c r="E64" s="151" t="str">
        <f>IF(E$38&lt;&gt;0,"補助対象「その他」エラー","")</f>
        <v/>
      </c>
      <c r="F64" s="151" t="str">
        <f t="shared" ref="F64:X64" si="24">IF(F$38&lt;&gt;0,"補助対象「その他」エラー","")</f>
        <v/>
      </c>
      <c r="G64" s="151" t="str">
        <f t="shared" si="24"/>
        <v/>
      </c>
      <c r="H64" s="151" t="str">
        <f t="shared" si="24"/>
        <v/>
      </c>
      <c r="I64" s="151" t="str">
        <f t="shared" si="24"/>
        <v/>
      </c>
      <c r="J64" s="151" t="str">
        <f t="shared" si="24"/>
        <v/>
      </c>
      <c r="K64" s="151" t="str">
        <f t="shared" si="24"/>
        <v/>
      </c>
      <c r="L64" s="151" t="str">
        <f t="shared" si="24"/>
        <v/>
      </c>
      <c r="M64" s="151" t="str">
        <f t="shared" si="24"/>
        <v/>
      </c>
      <c r="N64" s="151" t="str">
        <f t="shared" si="24"/>
        <v/>
      </c>
      <c r="O64" s="151" t="str">
        <f t="shared" si="24"/>
        <v/>
      </c>
      <c r="P64" s="151" t="str">
        <f t="shared" si="24"/>
        <v/>
      </c>
      <c r="Q64" s="151" t="str">
        <f t="shared" si="24"/>
        <v/>
      </c>
      <c r="R64" s="151" t="str">
        <f t="shared" si="24"/>
        <v/>
      </c>
      <c r="S64" s="151" t="str">
        <f t="shared" si="24"/>
        <v/>
      </c>
      <c r="T64" s="151" t="str">
        <f t="shared" si="24"/>
        <v/>
      </c>
      <c r="U64" s="151" t="str">
        <f t="shared" si="24"/>
        <v/>
      </c>
      <c r="V64" s="151" t="str">
        <f t="shared" si="24"/>
        <v/>
      </c>
      <c r="W64" s="151" t="str">
        <f t="shared" si="24"/>
        <v/>
      </c>
      <c r="X64" s="151" t="str">
        <f t="shared" si="24"/>
        <v/>
      </c>
      <c r="AA64" s="94"/>
      <c r="AB64" s="94"/>
      <c r="AC64" s="94"/>
    </row>
  </sheetData>
  <sheetProtection password="DF8A"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1"/>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5"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X8"/>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12" width="16.875" style="95" hidden="1" customWidth="1"/>
    <col min="13" max="13" width="16.625" style="95" hidden="1" customWidth="1"/>
    <col min="14" max="24" width="16.875" style="95" hidden="1" customWidth="1"/>
    <col min="25" max="25" width="16.875" style="94" customWidth="1"/>
    <col min="26" max="26" width="2.62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AA2" s="94"/>
      <c r="AB2" s="94"/>
      <c r="AC2" s="94"/>
    </row>
    <row r="3" spans="1:29" ht="15" customHeight="1" x14ac:dyDescent="0.15">
      <c r="B3" s="94" t="s">
        <v>92</v>
      </c>
      <c r="Y3" s="96" t="s">
        <v>19</v>
      </c>
      <c r="AA3"/>
      <c r="AB3"/>
      <c r="AC3"/>
    </row>
    <row r="4" spans="1:29" ht="18" customHeight="1" x14ac:dyDescent="0.15">
      <c r="B4" s="625" t="s">
        <v>93</v>
      </c>
      <c r="C4" s="625"/>
      <c r="D4" s="97" t="s">
        <v>159</v>
      </c>
      <c r="E4" s="98" t="s">
        <v>160</v>
      </c>
      <c r="F4" s="98" t="s">
        <v>137</v>
      </c>
      <c r="G4" s="98" t="s">
        <v>138</v>
      </c>
      <c r="H4" s="98" t="s">
        <v>139</v>
      </c>
      <c r="I4" s="98" t="s">
        <v>140</v>
      </c>
      <c r="J4" s="98" t="s">
        <v>141</v>
      </c>
      <c r="K4" s="98" t="s">
        <v>142</v>
      </c>
      <c r="L4" s="98" t="s">
        <v>143</v>
      </c>
      <c r="M4" s="98" t="s">
        <v>144</v>
      </c>
      <c r="N4" s="98" t="s">
        <v>145</v>
      </c>
      <c r="O4" s="98" t="s">
        <v>146</v>
      </c>
      <c r="P4" s="98" t="s">
        <v>147</v>
      </c>
      <c r="Q4" s="98" t="s">
        <v>148</v>
      </c>
      <c r="R4" s="98" t="s">
        <v>149</v>
      </c>
      <c r="S4" s="98" t="s">
        <v>150</v>
      </c>
      <c r="T4" s="98" t="s">
        <v>151</v>
      </c>
      <c r="U4" s="98" t="s">
        <v>152</v>
      </c>
      <c r="V4" s="98" t="s">
        <v>153</v>
      </c>
      <c r="W4" s="98" t="s">
        <v>154</v>
      </c>
      <c r="X4" s="98" t="s">
        <v>155</v>
      </c>
      <c r="Y4" s="626" t="s">
        <v>263</v>
      </c>
      <c r="AA4"/>
      <c r="AB4"/>
      <c r="AC4"/>
    </row>
    <row r="5" spans="1:29" ht="15" hidden="1" customHeight="1" x14ac:dyDescent="0.15">
      <c r="B5" s="625"/>
      <c r="C5" s="625"/>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26"/>
      <c r="AA5"/>
      <c r="AB5"/>
      <c r="AC5"/>
    </row>
    <row r="6" spans="1:29" ht="60.75" customHeight="1" x14ac:dyDescent="0.15">
      <c r="B6" s="625"/>
      <c r="C6" s="625"/>
      <c r="D6" s="209"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26"/>
      <c r="AA6"/>
      <c r="AB6"/>
      <c r="AC6"/>
    </row>
    <row r="7" spans="1:29" ht="60.75" customHeight="1" x14ac:dyDescent="0.15">
      <c r="B7" s="625"/>
      <c r="C7" s="625"/>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26"/>
      <c r="AA7"/>
      <c r="AB7"/>
      <c r="AC7"/>
    </row>
    <row r="8" spans="1:29" ht="18" customHeight="1" x14ac:dyDescent="0.15">
      <c r="B8" s="631" t="s">
        <v>94</v>
      </c>
      <c r="C8" s="632"/>
      <c r="D8" s="633"/>
      <c r="E8" s="658">
        <f>'内訳書2-1'!$F416</f>
        <v>0</v>
      </c>
      <c r="F8" s="659"/>
      <c r="G8" s="659"/>
      <c r="H8" s="659"/>
      <c r="I8" s="659"/>
      <c r="J8" s="659"/>
      <c r="K8" s="659"/>
      <c r="L8" s="659"/>
      <c r="M8" s="659"/>
      <c r="N8" s="659"/>
      <c r="O8" s="659"/>
      <c r="P8" s="659"/>
      <c r="Q8" s="659"/>
      <c r="R8" s="659"/>
      <c r="S8" s="659"/>
      <c r="T8" s="659"/>
      <c r="U8" s="659"/>
      <c r="V8" s="659"/>
      <c r="W8" s="659"/>
      <c r="X8" s="660"/>
      <c r="Y8" s="102">
        <f>'内訳書１(収入事業別)'!$Y8</f>
        <v>0</v>
      </c>
      <c r="AA8"/>
      <c r="AB8"/>
      <c r="AC8"/>
    </row>
    <row r="9" spans="1:29" ht="18" customHeight="1" x14ac:dyDescent="0.15">
      <c r="B9" s="631" t="s">
        <v>95</v>
      </c>
      <c r="C9" s="632"/>
      <c r="D9" s="633"/>
      <c r="E9" s="661">
        <f>'内訳書2-1'!$F417</f>
        <v>0</v>
      </c>
      <c r="F9" s="662"/>
      <c r="G9" s="662"/>
      <c r="H9" s="662"/>
      <c r="I9" s="662"/>
      <c r="J9" s="662"/>
      <c r="K9" s="662"/>
      <c r="L9" s="662"/>
      <c r="M9" s="662"/>
      <c r="N9" s="662"/>
      <c r="O9" s="662"/>
      <c r="P9" s="662"/>
      <c r="Q9" s="662"/>
      <c r="R9" s="662"/>
      <c r="S9" s="662"/>
      <c r="T9" s="662"/>
      <c r="U9" s="662"/>
      <c r="V9" s="662"/>
      <c r="W9" s="662"/>
      <c r="X9" s="663"/>
      <c r="Y9" s="102">
        <f>'内訳書１(収入事業別)'!$Y9</f>
        <v>0</v>
      </c>
      <c r="AA9"/>
      <c r="AB9"/>
      <c r="AC9"/>
    </row>
    <row r="10" spans="1:29" ht="18" customHeight="1" x14ac:dyDescent="0.15">
      <c r="B10" s="639" t="s">
        <v>174</v>
      </c>
      <c r="C10" s="641" t="s">
        <v>96</v>
      </c>
      <c r="D10" s="642"/>
      <c r="E10" s="667">
        <f>'内訳書2-1'!$F418</f>
        <v>0</v>
      </c>
      <c r="F10" s="668"/>
      <c r="G10" s="668"/>
      <c r="H10" s="668"/>
      <c r="I10" s="668"/>
      <c r="J10" s="668"/>
      <c r="K10" s="668"/>
      <c r="L10" s="668"/>
      <c r="M10" s="668"/>
      <c r="N10" s="668"/>
      <c r="O10" s="668"/>
      <c r="P10" s="668"/>
      <c r="Q10" s="668"/>
      <c r="R10" s="668"/>
      <c r="S10" s="668"/>
      <c r="T10" s="668"/>
      <c r="U10" s="668"/>
      <c r="V10" s="668"/>
      <c r="W10" s="668"/>
      <c r="X10" s="669"/>
      <c r="Y10" s="103">
        <f>'内訳書１(収入事業別)'!$Y10</f>
        <v>0</v>
      </c>
      <c r="AA10"/>
      <c r="AB10"/>
      <c r="AC10"/>
    </row>
    <row r="11" spans="1:29" ht="18" customHeight="1" x14ac:dyDescent="0.15">
      <c r="B11" s="640"/>
      <c r="C11" s="635" t="s">
        <v>97</v>
      </c>
      <c r="D11" s="636"/>
      <c r="E11" s="673">
        <f>'内訳書2-1'!$F419</f>
        <v>0</v>
      </c>
      <c r="F11" s="674"/>
      <c r="G11" s="674"/>
      <c r="H11" s="674"/>
      <c r="I11" s="674"/>
      <c r="J11" s="674"/>
      <c r="K11" s="674"/>
      <c r="L11" s="674"/>
      <c r="M11" s="674"/>
      <c r="N11" s="674"/>
      <c r="O11" s="674"/>
      <c r="P11" s="674"/>
      <c r="Q11" s="674"/>
      <c r="R11" s="674"/>
      <c r="S11" s="674"/>
      <c r="T11" s="674"/>
      <c r="U11" s="674"/>
      <c r="V11" s="674"/>
      <c r="W11" s="674"/>
      <c r="X11" s="675"/>
      <c r="Y11" s="104">
        <f>'内訳書１(収入事業別)'!$Y11</f>
        <v>0</v>
      </c>
      <c r="AA11"/>
      <c r="AB11"/>
      <c r="AC11"/>
    </row>
    <row r="12" spans="1:29" ht="18" customHeight="1" x14ac:dyDescent="0.15">
      <c r="B12" s="640"/>
      <c r="C12" s="635" t="s">
        <v>98</v>
      </c>
      <c r="D12" s="636"/>
      <c r="E12" s="670">
        <f>'内訳書2-1'!$F420</f>
        <v>0</v>
      </c>
      <c r="F12" s="671"/>
      <c r="G12" s="671"/>
      <c r="H12" s="671"/>
      <c r="I12" s="671"/>
      <c r="J12" s="671"/>
      <c r="K12" s="671"/>
      <c r="L12" s="671"/>
      <c r="M12" s="671"/>
      <c r="N12" s="671"/>
      <c r="O12" s="671"/>
      <c r="P12" s="671"/>
      <c r="Q12" s="671"/>
      <c r="R12" s="671"/>
      <c r="S12" s="671"/>
      <c r="T12" s="671"/>
      <c r="U12" s="671"/>
      <c r="V12" s="671"/>
      <c r="W12" s="671"/>
      <c r="X12" s="672"/>
      <c r="Y12" s="104">
        <f>'内訳書１(収入事業別)'!$Y12</f>
        <v>0</v>
      </c>
      <c r="AA12"/>
      <c r="AB12"/>
      <c r="AC12"/>
    </row>
    <row r="13" spans="1:29" ht="18" customHeight="1" x14ac:dyDescent="0.15">
      <c r="B13" s="640"/>
      <c r="C13" s="637" t="s">
        <v>99</v>
      </c>
      <c r="D13" s="638"/>
      <c r="E13" s="676">
        <f>'内訳書2-1'!$F421</f>
        <v>0</v>
      </c>
      <c r="F13" s="677"/>
      <c r="G13" s="677"/>
      <c r="H13" s="677"/>
      <c r="I13" s="677"/>
      <c r="J13" s="677"/>
      <c r="K13" s="677"/>
      <c r="L13" s="677"/>
      <c r="M13" s="677"/>
      <c r="N13" s="677"/>
      <c r="O13" s="677"/>
      <c r="P13" s="677"/>
      <c r="Q13" s="677"/>
      <c r="R13" s="677"/>
      <c r="S13" s="677"/>
      <c r="T13" s="677"/>
      <c r="U13" s="677"/>
      <c r="V13" s="677"/>
      <c r="W13" s="677"/>
      <c r="X13" s="678"/>
      <c r="Y13" s="105">
        <f>'内訳書１(収入事業別)'!$Y13</f>
        <v>0</v>
      </c>
      <c r="AA13"/>
      <c r="AB13"/>
      <c r="AC13"/>
    </row>
    <row r="14" spans="1:29" ht="18" customHeight="1" x14ac:dyDescent="0.15">
      <c r="B14" s="601"/>
      <c r="C14" s="632" t="s">
        <v>175</v>
      </c>
      <c r="D14" s="633"/>
      <c r="E14" s="661">
        <f>SUM(E$10:X$13)</f>
        <v>0</v>
      </c>
      <c r="F14" s="662"/>
      <c r="G14" s="662"/>
      <c r="H14" s="662"/>
      <c r="I14" s="662"/>
      <c r="J14" s="662"/>
      <c r="K14" s="662"/>
      <c r="L14" s="662"/>
      <c r="M14" s="662"/>
      <c r="N14" s="662"/>
      <c r="O14" s="662"/>
      <c r="P14" s="662"/>
      <c r="Q14" s="662"/>
      <c r="R14" s="662"/>
      <c r="S14" s="662"/>
      <c r="T14" s="662"/>
      <c r="U14" s="662"/>
      <c r="V14" s="662"/>
      <c r="W14" s="662"/>
      <c r="X14" s="663"/>
      <c r="Y14" s="106">
        <f>SUM($Y$10:$Y$13)</f>
        <v>0</v>
      </c>
      <c r="AA14"/>
      <c r="AB14"/>
      <c r="AC14"/>
    </row>
    <row r="15" spans="1:29" ht="18" customHeight="1" thickBot="1" x14ac:dyDescent="0.2">
      <c r="B15" s="634" t="s">
        <v>100</v>
      </c>
      <c r="C15" s="634"/>
      <c r="D15" s="634"/>
      <c r="E15" s="664">
        <f>SUM(E$8:X$9,E$14)</f>
        <v>0</v>
      </c>
      <c r="F15" s="665"/>
      <c r="G15" s="665"/>
      <c r="H15" s="665"/>
      <c r="I15" s="665"/>
      <c r="J15" s="665"/>
      <c r="K15" s="665"/>
      <c r="L15" s="665"/>
      <c r="M15" s="665"/>
      <c r="N15" s="665"/>
      <c r="O15" s="665"/>
      <c r="P15" s="665"/>
      <c r="Q15" s="665"/>
      <c r="R15" s="665"/>
      <c r="S15" s="665"/>
      <c r="T15" s="665"/>
      <c r="U15" s="665"/>
      <c r="V15" s="665"/>
      <c r="W15" s="665"/>
      <c r="X15" s="666"/>
      <c r="Y15" s="324">
        <f>SUM($Y$8:$Y$9,$Y$14)</f>
        <v>0</v>
      </c>
      <c r="AA15"/>
      <c r="AB15"/>
      <c r="AC15"/>
    </row>
    <row r="16" spans="1:29" ht="18" customHeight="1" thickBot="1" x14ac:dyDescent="0.2">
      <c r="B16" s="621" t="s">
        <v>26</v>
      </c>
      <c r="C16" s="622"/>
      <c r="D16" s="623"/>
      <c r="E16" s="679">
        <f>'内訳書2-1'!$F424</f>
        <v>0</v>
      </c>
      <c r="F16" s="680"/>
      <c r="G16" s="680"/>
      <c r="H16" s="680"/>
      <c r="I16" s="680"/>
      <c r="J16" s="680"/>
      <c r="K16" s="680"/>
      <c r="L16" s="680"/>
      <c r="M16" s="680"/>
      <c r="N16" s="680"/>
      <c r="O16" s="680"/>
      <c r="P16" s="680"/>
      <c r="Q16" s="680"/>
      <c r="R16" s="680"/>
      <c r="S16" s="680"/>
      <c r="T16" s="680"/>
      <c r="U16" s="680"/>
      <c r="V16" s="680"/>
      <c r="W16" s="680"/>
      <c r="X16" s="681"/>
      <c r="Y16" s="327">
        <f>'内訳書１(収入事業別)'!$Y16</f>
        <v>0</v>
      </c>
      <c r="AA16"/>
      <c r="AB16"/>
      <c r="AC16"/>
    </row>
    <row r="17" spans="2:29" ht="21.75" customHeight="1" x14ac:dyDescent="0.15">
      <c r="B17" s="630" t="s">
        <v>101</v>
      </c>
      <c r="C17" s="630"/>
      <c r="D17" s="630"/>
      <c r="E17" s="683">
        <f>SUM(E$15:E$16)</f>
        <v>0</v>
      </c>
      <c r="F17" s="684"/>
      <c r="G17" s="684"/>
      <c r="H17" s="684"/>
      <c r="I17" s="684"/>
      <c r="J17" s="684"/>
      <c r="K17" s="684"/>
      <c r="L17" s="684"/>
      <c r="M17" s="684"/>
      <c r="N17" s="684"/>
      <c r="O17" s="684"/>
      <c r="P17" s="684"/>
      <c r="Q17" s="684"/>
      <c r="R17" s="684"/>
      <c r="S17" s="684"/>
      <c r="T17" s="684"/>
      <c r="U17" s="684"/>
      <c r="V17" s="684"/>
      <c r="W17" s="684"/>
      <c r="X17" s="685"/>
      <c r="Y17" s="106">
        <f>SUM(Y$15:Y$16)</f>
        <v>0</v>
      </c>
      <c r="AA17"/>
      <c r="AB17"/>
      <c r="AC17"/>
    </row>
    <row r="18" spans="2:29" ht="18" customHeight="1" x14ac:dyDescent="0.15">
      <c r="E18" s="682" t="str">
        <f>IF(E$17&lt;&gt;Y63,"収入額と支出額が一致しません。","")</f>
        <v/>
      </c>
      <c r="F18" s="682" t="str">
        <f t="shared" ref="F18:X18" si="0">IF(F$17&lt;&gt;F$63,"収支不一致","")</f>
        <v/>
      </c>
      <c r="G18" s="682" t="str">
        <f t="shared" si="0"/>
        <v/>
      </c>
      <c r="H18" s="682" t="str">
        <f t="shared" si="0"/>
        <v/>
      </c>
      <c r="I18" s="682" t="str">
        <f t="shared" si="0"/>
        <v/>
      </c>
      <c r="J18" s="682" t="str">
        <f t="shared" si="0"/>
        <v/>
      </c>
      <c r="K18" s="682" t="str">
        <f t="shared" si="0"/>
        <v/>
      </c>
      <c r="L18" s="682" t="str">
        <f t="shared" si="0"/>
        <v/>
      </c>
      <c r="M18" s="682" t="str">
        <f t="shared" si="0"/>
        <v/>
      </c>
      <c r="N18" s="682" t="str">
        <f t="shared" si="0"/>
        <v/>
      </c>
      <c r="O18" s="682" t="str">
        <f t="shared" si="0"/>
        <v/>
      </c>
      <c r="P18" s="682" t="str">
        <f t="shared" si="0"/>
        <v/>
      </c>
      <c r="Q18" s="682" t="str">
        <f t="shared" si="0"/>
        <v/>
      </c>
      <c r="R18" s="682" t="str">
        <f t="shared" si="0"/>
        <v/>
      </c>
      <c r="S18" s="682" t="str">
        <f t="shared" si="0"/>
        <v/>
      </c>
      <c r="T18" s="682" t="str">
        <f t="shared" si="0"/>
        <v/>
      </c>
      <c r="U18" s="682" t="str">
        <f t="shared" si="0"/>
        <v/>
      </c>
      <c r="V18" s="682" t="str">
        <f t="shared" si="0"/>
        <v/>
      </c>
      <c r="W18" s="682" t="str">
        <f t="shared" si="0"/>
        <v/>
      </c>
      <c r="X18" s="682" t="str">
        <f t="shared" si="0"/>
        <v/>
      </c>
      <c r="AA18" s="93"/>
      <c r="AB18" s="93"/>
      <c r="AC18" s="93"/>
    </row>
    <row r="19" spans="2:29" ht="15" customHeight="1" x14ac:dyDescent="0.15">
      <c r="B19" s="94" t="s">
        <v>102</v>
      </c>
      <c r="Y19" s="96" t="s">
        <v>19</v>
      </c>
    </row>
    <row r="20" spans="2:29" ht="18" customHeight="1" x14ac:dyDescent="0.15">
      <c r="B20" s="625"/>
      <c r="C20" s="625" t="s">
        <v>103</v>
      </c>
      <c r="D20" s="97" t="s">
        <v>136</v>
      </c>
      <c r="E20" s="98" t="str">
        <f t="shared" ref="E20:X20" si="1">E4</f>
        <v>2-1</v>
      </c>
      <c r="F20" s="98" t="str">
        <f t="shared" si="1"/>
        <v>2-2</v>
      </c>
      <c r="G20" s="98" t="str">
        <f t="shared" si="1"/>
        <v>2-3</v>
      </c>
      <c r="H20" s="98" t="str">
        <f t="shared" si="1"/>
        <v>2-4</v>
      </c>
      <c r="I20" s="98" t="str">
        <f t="shared" si="1"/>
        <v>2-5</v>
      </c>
      <c r="J20" s="98" t="str">
        <f t="shared" si="1"/>
        <v>2-6</v>
      </c>
      <c r="K20" s="98" t="str">
        <f t="shared" si="1"/>
        <v>2-7</v>
      </c>
      <c r="L20" s="98" t="str">
        <f t="shared" si="1"/>
        <v>2-8</v>
      </c>
      <c r="M20" s="98" t="str">
        <f t="shared" si="1"/>
        <v>2-9</v>
      </c>
      <c r="N20" s="98" t="str">
        <f t="shared" si="1"/>
        <v>2-10</v>
      </c>
      <c r="O20" s="98" t="str">
        <f t="shared" si="1"/>
        <v>2-11</v>
      </c>
      <c r="P20" s="98" t="str">
        <f t="shared" si="1"/>
        <v>2-12</v>
      </c>
      <c r="Q20" s="98" t="str">
        <f t="shared" si="1"/>
        <v>2-13</v>
      </c>
      <c r="R20" s="98" t="str">
        <f t="shared" si="1"/>
        <v>2-14</v>
      </c>
      <c r="S20" s="98" t="str">
        <f t="shared" si="1"/>
        <v>2-15</v>
      </c>
      <c r="T20" s="98" t="str">
        <f t="shared" si="1"/>
        <v>2-16</v>
      </c>
      <c r="U20" s="98" t="str">
        <f t="shared" si="1"/>
        <v>2-17</v>
      </c>
      <c r="V20" s="98" t="str">
        <f t="shared" si="1"/>
        <v>2-18</v>
      </c>
      <c r="W20" s="98" t="str">
        <f t="shared" si="1"/>
        <v>2-19</v>
      </c>
      <c r="X20" s="98" t="str">
        <f t="shared" si="1"/>
        <v>2-20</v>
      </c>
      <c r="Y20" s="626" t="s">
        <v>263</v>
      </c>
      <c r="AA20" s="624" t="s">
        <v>188</v>
      </c>
      <c r="AB20" s="624" t="s">
        <v>189</v>
      </c>
      <c r="AC20" s="624" t="s">
        <v>179</v>
      </c>
    </row>
    <row r="21" spans="2:29" ht="60.75" customHeight="1" x14ac:dyDescent="0.15">
      <c r="B21" s="625"/>
      <c r="C21" s="625"/>
      <c r="D21" s="625" t="s">
        <v>104</v>
      </c>
      <c r="E21" s="108">
        <f t="shared" ref="E21:X21" si="2">E6</f>
        <v>0</v>
      </c>
      <c r="F21" s="108">
        <f t="shared" si="2"/>
        <v>0</v>
      </c>
      <c r="G21" s="108">
        <f t="shared" si="2"/>
        <v>0</v>
      </c>
      <c r="H21" s="108">
        <f t="shared" si="2"/>
        <v>0</v>
      </c>
      <c r="I21" s="108">
        <f t="shared" si="2"/>
        <v>0</v>
      </c>
      <c r="J21" s="108">
        <f t="shared" si="2"/>
        <v>0</v>
      </c>
      <c r="K21" s="108">
        <f t="shared" si="2"/>
        <v>0</v>
      </c>
      <c r="L21" s="108">
        <f t="shared" si="2"/>
        <v>0</v>
      </c>
      <c r="M21" s="108">
        <f t="shared" si="2"/>
        <v>0</v>
      </c>
      <c r="N21" s="108">
        <f t="shared" si="2"/>
        <v>0</v>
      </c>
      <c r="O21" s="108">
        <f t="shared" si="2"/>
        <v>0</v>
      </c>
      <c r="P21" s="108">
        <f t="shared" si="2"/>
        <v>0</v>
      </c>
      <c r="Q21" s="108">
        <f t="shared" si="2"/>
        <v>0</v>
      </c>
      <c r="R21" s="108">
        <f t="shared" si="2"/>
        <v>0</v>
      </c>
      <c r="S21" s="108">
        <f t="shared" si="2"/>
        <v>0</v>
      </c>
      <c r="T21" s="108">
        <f t="shared" si="2"/>
        <v>0</v>
      </c>
      <c r="U21" s="108">
        <f t="shared" si="2"/>
        <v>0</v>
      </c>
      <c r="V21" s="108">
        <f t="shared" si="2"/>
        <v>0</v>
      </c>
      <c r="W21" s="108">
        <f t="shared" si="2"/>
        <v>0</v>
      </c>
      <c r="X21" s="108">
        <f t="shared" si="2"/>
        <v>0</v>
      </c>
      <c r="Y21" s="626"/>
      <c r="AA21" s="624"/>
      <c r="AB21" s="624"/>
      <c r="AC21" s="624"/>
    </row>
    <row r="22" spans="2:29" ht="60.75" customHeight="1" x14ac:dyDescent="0.15">
      <c r="B22" s="625"/>
      <c r="C22" s="625"/>
      <c r="D22" s="625"/>
      <c r="E22" s="108">
        <f t="shared" ref="E22:X22" si="3">E7</f>
        <v>0</v>
      </c>
      <c r="F22" s="108">
        <f t="shared" si="3"/>
        <v>0</v>
      </c>
      <c r="G22" s="108">
        <f t="shared" si="3"/>
        <v>0</v>
      </c>
      <c r="H22" s="108">
        <f t="shared" si="3"/>
        <v>0</v>
      </c>
      <c r="I22" s="108">
        <f t="shared" si="3"/>
        <v>0</v>
      </c>
      <c r="J22" s="108">
        <f t="shared" si="3"/>
        <v>0</v>
      </c>
      <c r="K22" s="108">
        <f t="shared" si="3"/>
        <v>0</v>
      </c>
      <c r="L22" s="108">
        <f t="shared" si="3"/>
        <v>0</v>
      </c>
      <c r="M22" s="108">
        <f t="shared" si="3"/>
        <v>0</v>
      </c>
      <c r="N22" s="108">
        <f t="shared" si="3"/>
        <v>0</v>
      </c>
      <c r="O22" s="108">
        <f t="shared" si="3"/>
        <v>0</v>
      </c>
      <c r="P22" s="108">
        <f t="shared" si="3"/>
        <v>0</v>
      </c>
      <c r="Q22" s="108">
        <f t="shared" si="3"/>
        <v>0</v>
      </c>
      <c r="R22" s="108">
        <f t="shared" si="3"/>
        <v>0</v>
      </c>
      <c r="S22" s="108">
        <f t="shared" si="3"/>
        <v>0</v>
      </c>
      <c r="T22" s="108">
        <f t="shared" si="3"/>
        <v>0</v>
      </c>
      <c r="U22" s="108">
        <f t="shared" si="3"/>
        <v>0</v>
      </c>
      <c r="V22" s="108">
        <f t="shared" si="3"/>
        <v>0</v>
      </c>
      <c r="W22" s="108">
        <f t="shared" si="3"/>
        <v>0</v>
      </c>
      <c r="X22" s="108">
        <f t="shared" si="3"/>
        <v>0</v>
      </c>
      <c r="Y22" s="626"/>
      <c r="AA22" s="624"/>
      <c r="AB22" s="624"/>
      <c r="AC22" s="624"/>
    </row>
    <row r="23" spans="2:29" ht="18" customHeight="1" x14ac:dyDescent="0.15">
      <c r="B23" s="656" t="s">
        <v>105</v>
      </c>
      <c r="C23" s="650"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SUM(E23:X23)</f>
        <v>0</v>
      </c>
      <c r="AA23" s="110">
        <f t="shared" ref="AA23:AA40" si="4">SUMIFS($E23:$X23,$E$5:$X$5,"補助事業者")</f>
        <v>0</v>
      </c>
      <c r="AB23" s="110">
        <f t="shared" ref="AB23:AB40" si="5">SUMIFS($E23:$X23,$E$5:$X$5,"補助事業者以外")</f>
        <v>0</v>
      </c>
      <c r="AC23" s="110">
        <f t="shared" ref="AC23:AC39" si="6">SUM(AA23:AB23)</f>
        <v>0</v>
      </c>
    </row>
    <row r="24" spans="2:29" ht="18" customHeight="1" x14ac:dyDescent="0.15">
      <c r="B24" s="656"/>
      <c r="C24" s="649"/>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ref="Y24:Y60" si="7">SUM(E24:X24)</f>
        <v>0</v>
      </c>
      <c r="AA24" s="113">
        <f t="shared" si="4"/>
        <v>0</v>
      </c>
      <c r="AB24" s="113">
        <f t="shared" si="5"/>
        <v>0</v>
      </c>
      <c r="AC24" s="113">
        <f t="shared" si="6"/>
        <v>0</v>
      </c>
    </row>
    <row r="25" spans="2:29" ht="18" customHeight="1" x14ac:dyDescent="0.15">
      <c r="B25" s="656"/>
      <c r="C25" s="649"/>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7"/>
        <v>0</v>
      </c>
      <c r="AA25" s="115">
        <f t="shared" si="4"/>
        <v>0</v>
      </c>
      <c r="AB25" s="115">
        <f t="shared" si="5"/>
        <v>0</v>
      </c>
      <c r="AC25" s="115">
        <f t="shared" si="6"/>
        <v>0</v>
      </c>
    </row>
    <row r="26" spans="2:29" ht="18" customHeight="1" x14ac:dyDescent="0.15">
      <c r="B26" s="656"/>
      <c r="C26" s="650"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7"/>
        <v>0</v>
      </c>
      <c r="AA26" s="110">
        <f t="shared" si="4"/>
        <v>0</v>
      </c>
      <c r="AB26" s="110">
        <f t="shared" si="5"/>
        <v>0</v>
      </c>
      <c r="AC26" s="110">
        <f t="shared" si="6"/>
        <v>0</v>
      </c>
    </row>
    <row r="27" spans="2:29" ht="18" customHeight="1" x14ac:dyDescent="0.15">
      <c r="B27" s="656"/>
      <c r="C27" s="649"/>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7"/>
        <v>0</v>
      </c>
      <c r="AA27" s="113">
        <f t="shared" si="4"/>
        <v>0</v>
      </c>
      <c r="AB27" s="113">
        <f t="shared" si="5"/>
        <v>0</v>
      </c>
      <c r="AC27" s="113">
        <f t="shared" si="6"/>
        <v>0</v>
      </c>
    </row>
    <row r="28" spans="2:29" ht="18" customHeight="1" x14ac:dyDescent="0.15">
      <c r="B28" s="656"/>
      <c r="C28" s="649"/>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7"/>
        <v>0</v>
      </c>
      <c r="AA28" s="113">
        <f t="shared" si="4"/>
        <v>0</v>
      </c>
      <c r="AB28" s="113">
        <f t="shared" si="5"/>
        <v>0</v>
      </c>
      <c r="AC28" s="113">
        <f t="shared" si="6"/>
        <v>0</v>
      </c>
    </row>
    <row r="29" spans="2:29" ht="18" customHeight="1" x14ac:dyDescent="0.15">
      <c r="B29" s="656"/>
      <c r="C29" s="649"/>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7"/>
        <v>0</v>
      </c>
      <c r="AA29" s="113">
        <f t="shared" si="4"/>
        <v>0</v>
      </c>
      <c r="AB29" s="113">
        <f t="shared" si="5"/>
        <v>0</v>
      </c>
      <c r="AC29" s="113">
        <f t="shared" si="6"/>
        <v>0</v>
      </c>
    </row>
    <row r="30" spans="2:29" ht="18" customHeight="1" x14ac:dyDescent="0.15">
      <c r="B30" s="656"/>
      <c r="C30" s="649"/>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7"/>
        <v>0</v>
      </c>
      <c r="AA30" s="115">
        <f t="shared" si="4"/>
        <v>0</v>
      </c>
      <c r="AB30" s="115">
        <f t="shared" si="5"/>
        <v>0</v>
      </c>
      <c r="AC30" s="115">
        <f t="shared" si="6"/>
        <v>0</v>
      </c>
    </row>
    <row r="31" spans="2:29" ht="18" customHeight="1" x14ac:dyDescent="0.15">
      <c r="B31" s="656"/>
      <c r="C31" s="650"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7"/>
        <v>0</v>
      </c>
      <c r="AA31" s="110">
        <f t="shared" si="4"/>
        <v>0</v>
      </c>
      <c r="AB31" s="110">
        <f t="shared" si="5"/>
        <v>0</v>
      </c>
      <c r="AC31" s="110">
        <f t="shared" si="6"/>
        <v>0</v>
      </c>
    </row>
    <row r="32" spans="2:29" ht="18" customHeight="1" x14ac:dyDescent="0.15">
      <c r="B32" s="656"/>
      <c r="C32" s="649"/>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7"/>
        <v>0</v>
      </c>
      <c r="AA32" s="113">
        <f t="shared" si="4"/>
        <v>0</v>
      </c>
      <c r="AB32" s="113">
        <f t="shared" si="5"/>
        <v>0</v>
      </c>
      <c r="AC32" s="113">
        <f t="shared" si="6"/>
        <v>0</v>
      </c>
    </row>
    <row r="33" spans="2:29" ht="18" customHeight="1" x14ac:dyDescent="0.15">
      <c r="B33" s="656"/>
      <c r="C33" s="649"/>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7"/>
        <v>0</v>
      </c>
      <c r="AA33" s="115">
        <f t="shared" si="4"/>
        <v>0</v>
      </c>
      <c r="AB33" s="115">
        <f t="shared" si="5"/>
        <v>0</v>
      </c>
      <c r="AC33" s="115">
        <f t="shared" si="6"/>
        <v>0</v>
      </c>
    </row>
    <row r="34" spans="2:29" ht="18" customHeight="1" x14ac:dyDescent="0.15">
      <c r="B34" s="656"/>
      <c r="C34" s="650"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7"/>
        <v>0</v>
      </c>
      <c r="AA34" s="110">
        <f t="shared" si="4"/>
        <v>0</v>
      </c>
      <c r="AB34" s="110">
        <f t="shared" si="5"/>
        <v>0</v>
      </c>
      <c r="AC34" s="110">
        <f t="shared" si="6"/>
        <v>0</v>
      </c>
    </row>
    <row r="35" spans="2:29" ht="18" customHeight="1" x14ac:dyDescent="0.15">
      <c r="B35" s="656"/>
      <c r="C35" s="649"/>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7"/>
        <v>0</v>
      </c>
      <c r="AA35" s="113">
        <f t="shared" si="4"/>
        <v>0</v>
      </c>
      <c r="AB35" s="113">
        <f t="shared" si="5"/>
        <v>0</v>
      </c>
      <c r="AC35" s="113">
        <f t="shared" si="6"/>
        <v>0</v>
      </c>
    </row>
    <row r="36" spans="2:29" ht="18" customHeight="1" x14ac:dyDescent="0.15">
      <c r="B36" s="656"/>
      <c r="C36" s="649"/>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 t="shared" si="7"/>
        <v>0</v>
      </c>
      <c r="AA36" s="113">
        <f t="shared" si="4"/>
        <v>0</v>
      </c>
      <c r="AB36" s="113">
        <f t="shared" si="5"/>
        <v>0</v>
      </c>
      <c r="AC36" s="113">
        <f t="shared" si="6"/>
        <v>0</v>
      </c>
    </row>
    <row r="37" spans="2:29" ht="18" customHeight="1" x14ac:dyDescent="0.15">
      <c r="B37" s="656"/>
      <c r="C37" s="649"/>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4"/>
        <v>0</v>
      </c>
      <c r="AB37" s="149">
        <f t="shared" si="5"/>
        <v>0</v>
      </c>
      <c r="AC37" s="149">
        <f>SUM(AA37:AB37)</f>
        <v>0</v>
      </c>
    </row>
    <row r="38" spans="2:29" ht="18" hidden="1" customHeight="1" x14ac:dyDescent="0.15">
      <c r="B38" s="656"/>
      <c r="C38" s="649"/>
      <c r="D38" s="152" t="s">
        <v>99</v>
      </c>
      <c r="E38" s="149">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7"/>
        <v>0</v>
      </c>
      <c r="AA38" s="153">
        <f t="shared" si="4"/>
        <v>0</v>
      </c>
      <c r="AB38" s="153">
        <f t="shared" si="5"/>
        <v>0</v>
      </c>
      <c r="AC38" s="153">
        <f t="shared" si="6"/>
        <v>0</v>
      </c>
    </row>
    <row r="39" spans="2:29" ht="18" customHeight="1" x14ac:dyDescent="0.15">
      <c r="B39" s="656"/>
      <c r="C39" s="582" t="s">
        <v>196</v>
      </c>
      <c r="D39" s="109" t="s">
        <v>197</v>
      </c>
      <c r="E39" s="110">
        <f>'内訳書2-1'!$F446</f>
        <v>0</v>
      </c>
      <c r="F39" s="110">
        <f>'内訳書2-2'!$F446</f>
        <v>0</v>
      </c>
      <c r="G39" s="110">
        <f>'内訳書2-3'!$F446</f>
        <v>0</v>
      </c>
      <c r="H39" s="110">
        <f>'内訳書2-4'!$F446</f>
        <v>0</v>
      </c>
      <c r="I39" s="110">
        <f>'内訳書2-5'!$F446</f>
        <v>0</v>
      </c>
      <c r="J39" s="110">
        <f>'内訳書2-6'!$F446</f>
        <v>0</v>
      </c>
      <c r="K39" s="110">
        <f>'内訳書2-7'!$F446</f>
        <v>0</v>
      </c>
      <c r="L39" s="110">
        <f>'内訳書2-8'!$F446</f>
        <v>0</v>
      </c>
      <c r="M39" s="110">
        <f>'内訳書2-9'!$F446</f>
        <v>0</v>
      </c>
      <c r="N39" s="110">
        <f>'内訳書2-10'!$F446</f>
        <v>0</v>
      </c>
      <c r="O39" s="110">
        <f>'内訳書2-11'!$F446</f>
        <v>0</v>
      </c>
      <c r="P39" s="110">
        <f>'内訳書2-12'!$F446</f>
        <v>0</v>
      </c>
      <c r="Q39" s="110">
        <f>'内訳書2-13'!$F446</f>
        <v>0</v>
      </c>
      <c r="R39" s="110">
        <f>'内訳書2-14'!$F446</f>
        <v>0</v>
      </c>
      <c r="S39" s="110">
        <f>'内訳書2-15'!$F446</f>
        <v>0</v>
      </c>
      <c r="T39" s="110">
        <f>'内訳書2-16'!$F446</f>
        <v>0</v>
      </c>
      <c r="U39" s="110">
        <f>'内訳書2-17'!$F446</f>
        <v>0</v>
      </c>
      <c r="V39" s="110">
        <f>'内訳書2-18'!$F446</f>
        <v>0</v>
      </c>
      <c r="W39" s="110">
        <f>'内訳書2-19'!$F446</f>
        <v>0</v>
      </c>
      <c r="X39" s="110">
        <f>'内訳書2-20'!$F446</f>
        <v>0</v>
      </c>
      <c r="Y39" s="111">
        <f t="shared" si="7"/>
        <v>0</v>
      </c>
      <c r="AA39" s="110">
        <f t="shared" si="4"/>
        <v>0</v>
      </c>
      <c r="AB39" s="110">
        <f t="shared" si="5"/>
        <v>0</v>
      </c>
      <c r="AC39" s="110">
        <f t="shared" si="6"/>
        <v>0</v>
      </c>
    </row>
    <row r="40" spans="2:29" ht="18" customHeight="1" x14ac:dyDescent="0.15">
      <c r="B40" s="656"/>
      <c r="C40" s="584"/>
      <c r="D40" s="114" t="s">
        <v>198</v>
      </c>
      <c r="E40" s="149">
        <f>'内訳書2-1'!$F447</f>
        <v>0</v>
      </c>
      <c r="F40" s="149">
        <f>'内訳書2-2'!$F447</f>
        <v>0</v>
      </c>
      <c r="G40" s="149">
        <f>'内訳書2-3'!$F447</f>
        <v>0</v>
      </c>
      <c r="H40" s="149">
        <f>'内訳書2-4'!$F447</f>
        <v>0</v>
      </c>
      <c r="I40" s="149">
        <f>'内訳書2-5'!$F447</f>
        <v>0</v>
      </c>
      <c r="J40" s="149">
        <f>'内訳書2-6'!$F447</f>
        <v>0</v>
      </c>
      <c r="K40" s="149">
        <f>'内訳書2-7'!$F447</f>
        <v>0</v>
      </c>
      <c r="L40" s="149">
        <f>'内訳書2-8'!$F447</f>
        <v>0</v>
      </c>
      <c r="M40" s="149">
        <f>'内訳書2-9'!$F447</f>
        <v>0</v>
      </c>
      <c r="N40" s="149">
        <f>'内訳書2-10'!$F447</f>
        <v>0</v>
      </c>
      <c r="O40" s="149">
        <f>'内訳書2-11'!$F447</f>
        <v>0</v>
      </c>
      <c r="P40" s="149">
        <f>'内訳書2-12'!$F447</f>
        <v>0</v>
      </c>
      <c r="Q40" s="149">
        <f>'内訳書2-13'!$F447</f>
        <v>0</v>
      </c>
      <c r="R40" s="149">
        <f>'内訳書2-14'!$F447</f>
        <v>0</v>
      </c>
      <c r="S40" s="149">
        <f>'内訳書2-15'!$F447</f>
        <v>0</v>
      </c>
      <c r="T40" s="149">
        <f>'内訳書2-16'!$F447</f>
        <v>0</v>
      </c>
      <c r="U40" s="149">
        <f>'内訳書2-17'!$F447</f>
        <v>0</v>
      </c>
      <c r="V40" s="149">
        <f>'内訳書2-18'!$F447</f>
        <v>0</v>
      </c>
      <c r="W40" s="149">
        <f>'内訳書2-19'!$F447</f>
        <v>0</v>
      </c>
      <c r="X40" s="149">
        <f>'内訳書2-20'!$F447</f>
        <v>0</v>
      </c>
      <c r="Y40" s="105">
        <f>SUM(E40:X40)</f>
        <v>0</v>
      </c>
      <c r="AA40" s="110">
        <f t="shared" si="4"/>
        <v>0</v>
      </c>
      <c r="AB40" s="110">
        <f t="shared" si="5"/>
        <v>0</v>
      </c>
      <c r="AC40" s="110">
        <f>SUM(AA40:AB40)</f>
        <v>0</v>
      </c>
    </row>
    <row r="41" spans="2:29" ht="22.5" customHeight="1" x14ac:dyDescent="0.15">
      <c r="B41" s="656"/>
      <c r="C41" s="649" t="s">
        <v>125</v>
      </c>
      <c r="D41" s="649"/>
      <c r="E41" s="116">
        <f>SUM(E23:E40)</f>
        <v>0</v>
      </c>
      <c r="F41" s="116">
        <f t="shared" ref="F41:X41" si="8">SUM(F23:F40)</f>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6">
        <f t="shared" si="8"/>
        <v>0</v>
      </c>
      <c r="R41" s="116">
        <f t="shared" si="8"/>
        <v>0</v>
      </c>
      <c r="S41" s="116">
        <f t="shared" si="8"/>
        <v>0</v>
      </c>
      <c r="T41" s="116">
        <f t="shared" si="8"/>
        <v>0</v>
      </c>
      <c r="U41" s="116">
        <f t="shared" si="8"/>
        <v>0</v>
      </c>
      <c r="V41" s="116">
        <f t="shared" si="8"/>
        <v>0</v>
      </c>
      <c r="W41" s="116">
        <f t="shared" si="8"/>
        <v>0</v>
      </c>
      <c r="X41" s="116">
        <f t="shared" si="8"/>
        <v>0</v>
      </c>
      <c r="Y41" s="116">
        <f>SUM(Y23:Y40)</f>
        <v>0</v>
      </c>
      <c r="AA41" s="116">
        <f>SUM(AA23:AA40)</f>
        <v>0</v>
      </c>
      <c r="AB41" s="116">
        <f>SUM(AB23:AB40)</f>
        <v>0</v>
      </c>
      <c r="AC41" s="116">
        <f>SUM(AC23:AC40)</f>
        <v>0</v>
      </c>
    </row>
    <row r="42" spans="2:29" ht="23.25" customHeight="1" thickBot="1" x14ac:dyDescent="0.2">
      <c r="B42" s="656"/>
      <c r="C42" s="644" t="s">
        <v>126</v>
      </c>
      <c r="D42" s="645"/>
      <c r="E42" s="323"/>
      <c r="F42" s="323"/>
      <c r="G42" s="323"/>
      <c r="H42" s="323"/>
      <c r="I42" s="323"/>
      <c r="J42" s="323"/>
      <c r="K42" s="323"/>
      <c r="L42" s="323"/>
      <c r="M42" s="323"/>
      <c r="N42" s="323"/>
      <c r="O42" s="323"/>
      <c r="P42" s="323"/>
      <c r="Q42" s="323"/>
      <c r="R42" s="323"/>
      <c r="S42" s="323"/>
      <c r="T42" s="323"/>
      <c r="U42" s="323"/>
      <c r="V42" s="323"/>
      <c r="W42" s="323"/>
      <c r="X42" s="323"/>
      <c r="Y42" s="324">
        <f t="shared" si="7"/>
        <v>0</v>
      </c>
      <c r="AA42" s="116">
        <f>SUMIFS($E42:$X42,$E$5:$X$5,"補助事業者")</f>
        <v>0</v>
      </c>
      <c r="AB42" s="116">
        <f>SUMIFS($E42:$X42,$E$5:$X$5,"補助事業者以外")</f>
        <v>0</v>
      </c>
      <c r="AC42" s="116">
        <f>SUM(AA42:AB42)</f>
        <v>0</v>
      </c>
    </row>
    <row r="43" spans="2:29" ht="24.75" customHeight="1" thickBot="1" x14ac:dyDescent="0.2">
      <c r="B43" s="657"/>
      <c r="C43" s="646" t="s">
        <v>127</v>
      </c>
      <c r="D43" s="647"/>
      <c r="E43" s="321">
        <f>E41-E42</f>
        <v>0</v>
      </c>
      <c r="F43" s="321">
        <f t="shared" ref="F43:Y43" si="9">F41-F42</f>
        <v>0</v>
      </c>
      <c r="G43" s="321">
        <f t="shared" si="9"/>
        <v>0</v>
      </c>
      <c r="H43" s="321">
        <f t="shared" si="9"/>
        <v>0</v>
      </c>
      <c r="I43" s="321">
        <f t="shared" si="9"/>
        <v>0</v>
      </c>
      <c r="J43" s="321">
        <f t="shared" si="9"/>
        <v>0</v>
      </c>
      <c r="K43" s="321">
        <f t="shared" si="9"/>
        <v>0</v>
      </c>
      <c r="L43" s="321">
        <f t="shared" si="9"/>
        <v>0</v>
      </c>
      <c r="M43" s="321">
        <f t="shared" si="9"/>
        <v>0</v>
      </c>
      <c r="N43" s="321">
        <f t="shared" si="9"/>
        <v>0</v>
      </c>
      <c r="O43" s="321">
        <f t="shared" si="9"/>
        <v>0</v>
      </c>
      <c r="P43" s="321">
        <f t="shared" si="9"/>
        <v>0</v>
      </c>
      <c r="Q43" s="321">
        <f t="shared" si="9"/>
        <v>0</v>
      </c>
      <c r="R43" s="321">
        <f t="shared" si="9"/>
        <v>0</v>
      </c>
      <c r="S43" s="321">
        <f t="shared" si="9"/>
        <v>0</v>
      </c>
      <c r="T43" s="321">
        <f t="shared" si="9"/>
        <v>0</v>
      </c>
      <c r="U43" s="321">
        <f t="shared" si="9"/>
        <v>0</v>
      </c>
      <c r="V43" s="321">
        <f t="shared" si="9"/>
        <v>0</v>
      </c>
      <c r="W43" s="321">
        <f t="shared" si="9"/>
        <v>0</v>
      </c>
      <c r="X43" s="321">
        <f t="shared" si="9"/>
        <v>0</v>
      </c>
      <c r="Y43" s="322">
        <f t="shared" si="9"/>
        <v>0</v>
      </c>
      <c r="AA43" s="116">
        <f>AA41-AA42</f>
        <v>0</v>
      </c>
      <c r="AB43" s="116">
        <f>AB41-AB42</f>
        <v>0</v>
      </c>
      <c r="AC43" s="116">
        <f>AC41-AC42</f>
        <v>0</v>
      </c>
    </row>
    <row r="44" spans="2:29" ht="18" customHeight="1" x14ac:dyDescent="0.15">
      <c r="B44" s="686" t="s">
        <v>128</v>
      </c>
      <c r="C44" s="648" t="s">
        <v>106</v>
      </c>
      <c r="D44" s="273" t="s">
        <v>107</v>
      </c>
      <c r="E44" s="325">
        <f>'内訳書2-1'!$F451</f>
        <v>0</v>
      </c>
      <c r="F44" s="325">
        <f>'内訳書2-2'!$F451</f>
        <v>0</v>
      </c>
      <c r="G44" s="325">
        <f>'内訳書2-3'!$F451</f>
        <v>0</v>
      </c>
      <c r="H44" s="325">
        <f>'内訳書2-4'!$F451</f>
        <v>0</v>
      </c>
      <c r="I44" s="325">
        <f>'内訳書2-5'!$F451</f>
        <v>0</v>
      </c>
      <c r="J44" s="325">
        <f>'内訳書2-6'!$F451</f>
        <v>0</v>
      </c>
      <c r="K44" s="325">
        <f>'内訳書2-7'!$F451</f>
        <v>0</v>
      </c>
      <c r="L44" s="325">
        <f>'内訳書2-8'!$F451</f>
        <v>0</v>
      </c>
      <c r="M44" s="325">
        <f>'内訳書2-9'!$F451</f>
        <v>0</v>
      </c>
      <c r="N44" s="325">
        <f>'内訳書2-10'!$F451</f>
        <v>0</v>
      </c>
      <c r="O44" s="325">
        <f>'内訳書2-11'!$F451</f>
        <v>0</v>
      </c>
      <c r="P44" s="325">
        <f>'内訳書2-12'!$F451</f>
        <v>0</v>
      </c>
      <c r="Q44" s="325">
        <f>'内訳書2-13'!$F451</f>
        <v>0</v>
      </c>
      <c r="R44" s="325">
        <f>'内訳書2-14'!$F451</f>
        <v>0</v>
      </c>
      <c r="S44" s="325">
        <f>'内訳書2-15'!$F451</f>
        <v>0</v>
      </c>
      <c r="T44" s="325">
        <f>'内訳書2-16'!$F451</f>
        <v>0</v>
      </c>
      <c r="U44" s="325">
        <f>'内訳書2-17'!$F451</f>
        <v>0</v>
      </c>
      <c r="V44" s="325">
        <f>'内訳書2-18'!$F451</f>
        <v>0</v>
      </c>
      <c r="W44" s="325">
        <f>'内訳書2-19'!$F451</f>
        <v>0</v>
      </c>
      <c r="X44" s="325">
        <f>'内訳書2-20'!$F451</f>
        <v>0</v>
      </c>
      <c r="Y44" s="103">
        <f t="shared" si="7"/>
        <v>0</v>
      </c>
      <c r="AA44" s="110">
        <f t="shared" ref="AA44:AA61" si="10">SUMIFS($E44:$X44,$E$5:$X$5,"補助事業者")</f>
        <v>0</v>
      </c>
      <c r="AB44" s="110">
        <f t="shared" ref="AB44:AB61" si="11">SUMIFS($E44:$X44,$E$5:$X$5,"補助事業者以外")</f>
        <v>0</v>
      </c>
      <c r="AC44" s="110">
        <f t="shared" ref="AC44:AC60" si="12">SUM(AA44:AB44)</f>
        <v>0</v>
      </c>
    </row>
    <row r="45" spans="2:29" ht="18" customHeight="1" x14ac:dyDescent="0.15">
      <c r="B45" s="687"/>
      <c r="C45" s="649"/>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 t="shared" si="7"/>
        <v>0</v>
      </c>
      <c r="AA45" s="113">
        <f t="shared" si="10"/>
        <v>0</v>
      </c>
      <c r="AB45" s="113">
        <f t="shared" si="11"/>
        <v>0</v>
      </c>
      <c r="AC45" s="113">
        <f t="shared" si="12"/>
        <v>0</v>
      </c>
    </row>
    <row r="46" spans="2:29" ht="18" customHeight="1" x14ac:dyDescent="0.15">
      <c r="B46" s="687"/>
      <c r="C46" s="649"/>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si="7"/>
        <v>0</v>
      </c>
      <c r="AA46" s="115">
        <f t="shared" si="10"/>
        <v>0</v>
      </c>
      <c r="AB46" s="115">
        <f t="shared" si="11"/>
        <v>0</v>
      </c>
      <c r="AC46" s="115">
        <f t="shared" si="12"/>
        <v>0</v>
      </c>
    </row>
    <row r="47" spans="2:29" ht="18" customHeight="1" x14ac:dyDescent="0.15">
      <c r="B47" s="687"/>
      <c r="C47" s="650" t="s">
        <v>110</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7"/>
        <v>0</v>
      </c>
      <c r="AA47" s="110">
        <f t="shared" si="10"/>
        <v>0</v>
      </c>
      <c r="AB47" s="110">
        <f t="shared" si="11"/>
        <v>0</v>
      </c>
      <c r="AC47" s="110">
        <f t="shared" si="12"/>
        <v>0</v>
      </c>
    </row>
    <row r="48" spans="2:29" ht="18" customHeight="1" x14ac:dyDescent="0.15">
      <c r="B48" s="687"/>
      <c r="C48" s="649"/>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7"/>
        <v>0</v>
      </c>
      <c r="AA48" s="113">
        <f t="shared" si="10"/>
        <v>0</v>
      </c>
      <c r="AB48" s="113">
        <f t="shared" si="11"/>
        <v>0</v>
      </c>
      <c r="AC48" s="113">
        <f t="shared" si="12"/>
        <v>0</v>
      </c>
    </row>
    <row r="49" spans="2:29" ht="18" customHeight="1" x14ac:dyDescent="0.15">
      <c r="B49" s="687"/>
      <c r="C49" s="649"/>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 t="shared" si="7"/>
        <v>0</v>
      </c>
      <c r="AA49" s="113">
        <f t="shared" si="10"/>
        <v>0</v>
      </c>
      <c r="AB49" s="113">
        <f t="shared" si="11"/>
        <v>0</v>
      </c>
      <c r="AC49" s="113">
        <f t="shared" si="12"/>
        <v>0</v>
      </c>
    </row>
    <row r="50" spans="2:29" ht="18" customHeight="1" x14ac:dyDescent="0.15">
      <c r="B50" s="687"/>
      <c r="C50" s="649"/>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7"/>
        <v>0</v>
      </c>
      <c r="AA50" s="113">
        <f t="shared" si="10"/>
        <v>0</v>
      </c>
      <c r="AB50" s="113">
        <f t="shared" si="11"/>
        <v>0</v>
      </c>
      <c r="AC50" s="113">
        <f t="shared" si="12"/>
        <v>0</v>
      </c>
    </row>
    <row r="51" spans="2:29" ht="18" customHeight="1" x14ac:dyDescent="0.15">
      <c r="B51" s="687"/>
      <c r="C51" s="649"/>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7"/>
        <v>0</v>
      </c>
      <c r="AA51" s="115">
        <f t="shared" si="10"/>
        <v>0</v>
      </c>
      <c r="AB51" s="115">
        <f t="shared" si="11"/>
        <v>0</v>
      </c>
      <c r="AC51" s="115">
        <f t="shared" si="12"/>
        <v>0</v>
      </c>
    </row>
    <row r="52" spans="2:29" ht="18" customHeight="1" x14ac:dyDescent="0.15">
      <c r="B52" s="687"/>
      <c r="C52" s="650" t="s">
        <v>116</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7"/>
        <v>0</v>
      </c>
      <c r="AA52" s="110">
        <f t="shared" si="10"/>
        <v>0</v>
      </c>
      <c r="AB52" s="110">
        <f t="shared" si="11"/>
        <v>0</v>
      </c>
      <c r="AC52" s="110">
        <f t="shared" si="12"/>
        <v>0</v>
      </c>
    </row>
    <row r="53" spans="2:29" ht="18" customHeight="1" x14ac:dyDescent="0.15">
      <c r="B53" s="687"/>
      <c r="C53" s="649"/>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7"/>
        <v>0</v>
      </c>
      <c r="AA53" s="113">
        <f t="shared" si="10"/>
        <v>0</v>
      </c>
      <c r="AB53" s="113">
        <f t="shared" si="11"/>
        <v>0</v>
      </c>
      <c r="AC53" s="113">
        <f t="shared" si="12"/>
        <v>0</v>
      </c>
    </row>
    <row r="54" spans="2:29" ht="18" customHeight="1" x14ac:dyDescent="0.15">
      <c r="B54" s="687"/>
      <c r="C54" s="649"/>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7"/>
        <v>0</v>
      </c>
      <c r="AA54" s="115">
        <f t="shared" si="10"/>
        <v>0</v>
      </c>
      <c r="AB54" s="115">
        <f t="shared" si="11"/>
        <v>0</v>
      </c>
      <c r="AC54" s="115">
        <f t="shared" si="12"/>
        <v>0</v>
      </c>
    </row>
    <row r="55" spans="2:29" ht="18" customHeight="1" x14ac:dyDescent="0.15">
      <c r="B55" s="687"/>
      <c r="C55" s="651" t="s">
        <v>120</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7"/>
        <v>0</v>
      </c>
      <c r="AA55" s="110">
        <f t="shared" si="10"/>
        <v>0</v>
      </c>
      <c r="AB55" s="110">
        <f t="shared" si="11"/>
        <v>0</v>
      </c>
      <c r="AC55" s="110">
        <f t="shared" si="12"/>
        <v>0</v>
      </c>
    </row>
    <row r="56" spans="2:29" ht="18" customHeight="1" x14ac:dyDescent="0.15">
      <c r="B56" s="687"/>
      <c r="C56" s="652"/>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7"/>
        <v>0</v>
      </c>
      <c r="AA56" s="113">
        <f t="shared" si="10"/>
        <v>0</v>
      </c>
      <c r="AB56" s="113">
        <f t="shared" si="11"/>
        <v>0</v>
      </c>
      <c r="AC56" s="113">
        <f t="shared" si="12"/>
        <v>0</v>
      </c>
    </row>
    <row r="57" spans="2:29" ht="18" customHeight="1" x14ac:dyDescent="0.15">
      <c r="B57" s="687"/>
      <c r="C57" s="652"/>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7"/>
        <v>0</v>
      </c>
      <c r="AA57" s="113">
        <f t="shared" si="10"/>
        <v>0</v>
      </c>
      <c r="AB57" s="113">
        <f t="shared" si="11"/>
        <v>0</v>
      </c>
      <c r="AC57" s="113">
        <f t="shared" si="12"/>
        <v>0</v>
      </c>
    </row>
    <row r="58" spans="2:29" ht="18" customHeight="1" x14ac:dyDescent="0.15">
      <c r="B58" s="687"/>
      <c r="C58" s="652"/>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7"/>
        <v>0</v>
      </c>
      <c r="AA58" s="113">
        <f t="shared" si="10"/>
        <v>0</v>
      </c>
      <c r="AB58" s="113">
        <f t="shared" si="11"/>
        <v>0</v>
      </c>
      <c r="AC58" s="113">
        <f t="shared" si="12"/>
        <v>0</v>
      </c>
    </row>
    <row r="59" spans="2:29" ht="18" customHeight="1" x14ac:dyDescent="0.15">
      <c r="B59" s="687"/>
      <c r="C59" s="653"/>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7"/>
        <v>0</v>
      </c>
      <c r="AA59" s="115">
        <f t="shared" si="10"/>
        <v>0</v>
      </c>
      <c r="AB59" s="115">
        <f t="shared" si="11"/>
        <v>0</v>
      </c>
      <c r="AC59" s="115">
        <f t="shared" si="12"/>
        <v>0</v>
      </c>
    </row>
    <row r="60" spans="2:29" ht="18" customHeight="1" x14ac:dyDescent="0.15">
      <c r="B60" s="687"/>
      <c r="C60" s="582" t="s">
        <v>180</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7"/>
        <v>0</v>
      </c>
      <c r="AA60" s="110">
        <f t="shared" si="10"/>
        <v>0</v>
      </c>
      <c r="AB60" s="110">
        <f t="shared" si="11"/>
        <v>0</v>
      </c>
      <c r="AC60" s="110">
        <f t="shared" si="12"/>
        <v>0</v>
      </c>
    </row>
    <row r="61" spans="2:29" ht="18" customHeight="1" x14ac:dyDescent="0.15">
      <c r="B61" s="687"/>
      <c r="C61" s="584"/>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SUM(E61:X61)</f>
        <v>0</v>
      </c>
      <c r="AA61" s="110">
        <f t="shared" si="10"/>
        <v>0</v>
      </c>
      <c r="AB61" s="110">
        <f t="shared" si="11"/>
        <v>0</v>
      </c>
      <c r="AC61" s="110">
        <f>SUM(AA61:AB61)</f>
        <v>0</v>
      </c>
    </row>
    <row r="62" spans="2:29" ht="22.5" customHeight="1" thickBot="1" x14ac:dyDescent="0.2">
      <c r="B62" s="687"/>
      <c r="C62" s="634" t="s">
        <v>129</v>
      </c>
      <c r="D62" s="634"/>
      <c r="E62" s="117">
        <f>SUM(E44:E61)</f>
        <v>0</v>
      </c>
      <c r="F62" s="117">
        <f t="shared" ref="F62:X62" si="13">SUM(F44:F61)</f>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SUM(Y44:Y61)</f>
        <v>0</v>
      </c>
      <c r="AA62" s="117">
        <f>SUM(AA44:AA61)</f>
        <v>0</v>
      </c>
      <c r="AB62" s="117">
        <f>SUM(AB44:AB61)</f>
        <v>0</v>
      </c>
      <c r="AC62" s="117">
        <f>SUM(AC44:AC61)</f>
        <v>0</v>
      </c>
    </row>
    <row r="63" spans="2:29" ht="22.5" customHeight="1" thickTop="1" x14ac:dyDescent="0.15">
      <c r="B63" s="643" t="s">
        <v>168</v>
      </c>
      <c r="C63" s="643"/>
      <c r="D63" s="643"/>
      <c r="E63" s="118">
        <f>SUM(E41,E62)</f>
        <v>0</v>
      </c>
      <c r="F63" s="118">
        <f t="shared" ref="F63:Y63" si="14">SUM(F41,F62)</f>
        <v>0</v>
      </c>
      <c r="G63" s="118">
        <f t="shared" si="14"/>
        <v>0</v>
      </c>
      <c r="H63" s="118">
        <f t="shared" si="14"/>
        <v>0</v>
      </c>
      <c r="I63" s="118">
        <f t="shared" si="14"/>
        <v>0</v>
      </c>
      <c r="J63" s="118">
        <f t="shared" si="14"/>
        <v>0</v>
      </c>
      <c r="K63" s="118">
        <f t="shared" si="14"/>
        <v>0</v>
      </c>
      <c r="L63" s="118">
        <f t="shared" si="14"/>
        <v>0</v>
      </c>
      <c r="M63" s="118">
        <f t="shared" si="14"/>
        <v>0</v>
      </c>
      <c r="N63" s="118">
        <f t="shared" si="14"/>
        <v>0</v>
      </c>
      <c r="O63" s="118">
        <f t="shared" si="14"/>
        <v>0</v>
      </c>
      <c r="P63" s="118">
        <f t="shared" si="14"/>
        <v>0</v>
      </c>
      <c r="Q63" s="118">
        <f t="shared" si="14"/>
        <v>0</v>
      </c>
      <c r="R63" s="118">
        <f t="shared" si="14"/>
        <v>0</v>
      </c>
      <c r="S63" s="118">
        <f t="shared" si="14"/>
        <v>0</v>
      </c>
      <c r="T63" s="118">
        <f t="shared" si="14"/>
        <v>0</v>
      </c>
      <c r="U63" s="118">
        <f t="shared" si="14"/>
        <v>0</v>
      </c>
      <c r="V63" s="118">
        <f t="shared" si="14"/>
        <v>0</v>
      </c>
      <c r="W63" s="118">
        <f t="shared" si="14"/>
        <v>0</v>
      </c>
      <c r="X63" s="118">
        <f t="shared" si="14"/>
        <v>0</v>
      </c>
      <c r="Y63" s="107">
        <f t="shared" si="14"/>
        <v>0</v>
      </c>
      <c r="AA63" s="118">
        <f>SUM(AA41,AA62)</f>
        <v>0</v>
      </c>
      <c r="AB63" s="118">
        <f>SUM(AB41,AB62)</f>
        <v>0</v>
      </c>
      <c r="AC63" s="118">
        <f>SUM(AC41,AC62)</f>
        <v>0</v>
      </c>
    </row>
    <row r="64" spans="2:29" ht="18.75" customHeight="1" x14ac:dyDescent="0.15">
      <c r="E64" s="151" t="str">
        <f>IF(E$38&lt;&gt;0,"補助対象「その他」エラー","")</f>
        <v/>
      </c>
      <c r="F64" s="151" t="str">
        <f t="shared" ref="F64:X64" si="15">IF(F$38&lt;&gt;0,"補助対象「その他」エラー","")</f>
        <v/>
      </c>
      <c r="G64" s="151" t="str">
        <f t="shared" si="15"/>
        <v/>
      </c>
      <c r="H64" s="151" t="str">
        <f t="shared" si="15"/>
        <v/>
      </c>
      <c r="I64" s="151" t="str">
        <f t="shared" si="15"/>
        <v/>
      </c>
      <c r="J64" s="151" t="str">
        <f t="shared" si="15"/>
        <v/>
      </c>
      <c r="K64" s="151" t="str">
        <f t="shared" si="15"/>
        <v/>
      </c>
      <c r="L64" s="151" t="str">
        <f t="shared" si="15"/>
        <v/>
      </c>
      <c r="M64" s="151" t="str">
        <f t="shared" si="15"/>
        <v/>
      </c>
      <c r="N64" s="151" t="str">
        <f t="shared" si="15"/>
        <v/>
      </c>
      <c r="O64" s="151" t="str">
        <f t="shared" si="15"/>
        <v/>
      </c>
      <c r="P64" s="151" t="str">
        <f t="shared" si="15"/>
        <v/>
      </c>
      <c r="Q64" s="151" t="str">
        <f t="shared" si="15"/>
        <v/>
      </c>
      <c r="R64" s="151" t="str">
        <f t="shared" si="15"/>
        <v/>
      </c>
      <c r="S64" s="151" t="str">
        <f t="shared" si="15"/>
        <v/>
      </c>
      <c r="T64" s="151" t="str">
        <f t="shared" si="15"/>
        <v/>
      </c>
      <c r="U64" s="151" t="str">
        <f t="shared" si="15"/>
        <v/>
      </c>
      <c r="V64" s="151" t="str">
        <f t="shared" si="15"/>
        <v/>
      </c>
      <c r="W64" s="151" t="str">
        <f t="shared" si="15"/>
        <v/>
      </c>
      <c r="X64" s="151" t="str">
        <f t="shared" si="15"/>
        <v/>
      </c>
      <c r="AA64" s="94"/>
      <c r="AB64" s="94"/>
      <c r="AC64" s="94"/>
    </row>
  </sheetData>
  <sheetProtection password="DF8A"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1"/>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5" fitToWidth="0" orientation="portrait" r:id="rId1"/>
  <rowBreaks count="1" manualBreakCount="1">
    <brk id="28"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37" t="s">
        <v>157</v>
      </c>
      <c r="B2" s="67"/>
      <c r="C2" s="41"/>
    </row>
    <row r="3" spans="1:24" ht="32.1" customHeight="1" x14ac:dyDescent="0.15">
      <c r="C3" s="733" t="s">
        <v>158</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65"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66">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18"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50"/>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1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1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1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1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1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1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1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1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1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1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1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1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1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1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1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1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1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1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1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1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1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1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1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1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1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1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1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1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1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1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1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1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1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1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1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1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1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1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1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1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10"/>
      <c r="D51" s="1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10"/>
      <c r="D52" s="1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10"/>
      <c r="D53" s="1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10"/>
      <c r="D54" s="1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10"/>
      <c r="D55" s="1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10"/>
      <c r="D56" s="1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10"/>
      <c r="D57" s="1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10"/>
      <c r="D58" s="1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10"/>
      <c r="D59" s="1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10"/>
      <c r="D60" s="1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10"/>
      <c r="D61" s="1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10"/>
      <c r="D62" s="1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10"/>
      <c r="D63" s="1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10"/>
      <c r="D64" s="1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10"/>
      <c r="D65" s="1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10"/>
      <c r="D66" s="1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10"/>
      <c r="D67" s="1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10"/>
      <c r="D68" s="1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10"/>
      <c r="D69" s="1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10"/>
      <c r="D70" s="1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10"/>
      <c r="D71" s="1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10"/>
      <c r="D72" s="1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10"/>
      <c r="D73" s="1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10"/>
      <c r="D74" s="1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10"/>
      <c r="D75" s="1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10"/>
      <c r="D76" s="1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10"/>
      <c r="D77" s="1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10"/>
      <c r="D78" s="1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10"/>
      <c r="D79" s="1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10"/>
      <c r="D80" s="1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10"/>
      <c r="D81" s="1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10"/>
      <c r="D82" s="1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10"/>
      <c r="D83" s="1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10"/>
      <c r="D84" s="1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10"/>
      <c r="D85" s="1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10"/>
      <c r="D86" s="1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10"/>
      <c r="D87" s="1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10"/>
      <c r="D88" s="1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10"/>
      <c r="D89" s="1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10"/>
      <c r="D90" s="1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10"/>
      <c r="D91" s="1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10"/>
      <c r="D92" s="1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10"/>
      <c r="D93" s="1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10"/>
      <c r="D94" s="1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10"/>
      <c r="D95" s="1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10"/>
      <c r="D96" s="1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10"/>
      <c r="D97" s="1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10"/>
      <c r="D98" s="1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10"/>
      <c r="D99" s="1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10"/>
      <c r="D100" s="1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10"/>
      <c r="D101" s="1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10"/>
      <c r="D102" s="1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10"/>
      <c r="D103" s="1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10"/>
      <c r="D104" s="1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10"/>
      <c r="D105" s="1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10"/>
      <c r="D106" s="1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10"/>
      <c r="D107" s="1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10"/>
      <c r="D108" s="1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10"/>
      <c r="D109" s="1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10"/>
      <c r="D110" s="1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10"/>
      <c r="D111" s="1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10"/>
      <c r="D112" s="1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10"/>
      <c r="D113" s="1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10"/>
      <c r="D114" s="1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10"/>
      <c r="D115" s="1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10"/>
      <c r="D116" s="1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10"/>
      <c r="D117" s="1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10"/>
      <c r="D118" s="1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10"/>
      <c r="D119" s="1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10"/>
      <c r="D120" s="1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10"/>
      <c r="D121" s="1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10"/>
      <c r="D122" s="1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10"/>
      <c r="D123" s="1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10"/>
      <c r="D124" s="1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10"/>
      <c r="D125" s="1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10"/>
      <c r="D126" s="1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10"/>
      <c r="D127" s="1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10"/>
      <c r="D128" s="1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10"/>
      <c r="D129" s="1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10"/>
      <c r="D130" s="1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10"/>
      <c r="D131" s="1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10"/>
      <c r="D132" s="1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10"/>
      <c r="D133" s="1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10"/>
      <c r="D134" s="1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10"/>
      <c r="D135" s="1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10"/>
      <c r="D136" s="1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10"/>
      <c r="D137" s="1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10"/>
      <c r="D138" s="1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10"/>
      <c r="D139" s="1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10"/>
      <c r="D140" s="1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10"/>
      <c r="D141" s="1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10"/>
      <c r="D142" s="1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10"/>
      <c r="D143" s="1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10"/>
      <c r="D144" s="1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10"/>
      <c r="D145" s="1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10"/>
      <c r="D146" s="1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10"/>
      <c r="D147" s="1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10"/>
      <c r="D148" s="1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10"/>
      <c r="D149" s="1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10"/>
      <c r="D150" s="1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10"/>
      <c r="D151" s="1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10"/>
      <c r="D152" s="1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10"/>
      <c r="D153" s="1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10"/>
      <c r="D154" s="1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10"/>
      <c r="D155" s="1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10"/>
      <c r="D156" s="1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10"/>
      <c r="D157" s="1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10"/>
      <c r="D158" s="1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10"/>
      <c r="D159" s="1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10"/>
      <c r="D160" s="1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10"/>
      <c r="D161" s="1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10"/>
      <c r="D162" s="1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1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1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1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1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1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1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1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1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1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1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1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1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1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1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1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1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1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1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1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1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1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1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1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1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1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1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1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1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1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1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1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1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1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1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10"/>
      <c r="D197" s="1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10"/>
      <c r="D198" s="1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10"/>
      <c r="D199" s="1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10"/>
      <c r="D200" s="1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10"/>
      <c r="D201" s="1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10"/>
      <c r="D202" s="1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10"/>
      <c r="D203" s="1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10"/>
      <c r="D204" s="1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10"/>
      <c r="D205" s="1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10"/>
      <c r="D206" s="1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10"/>
      <c r="D207" s="1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10"/>
      <c r="D208" s="1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10"/>
      <c r="D209" s="1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10"/>
      <c r="D210" s="1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10"/>
      <c r="D211" s="1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10"/>
      <c r="D212" s="1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10"/>
      <c r="D213" s="1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10"/>
      <c r="D214" s="1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10"/>
      <c r="D215" s="1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10"/>
      <c r="D216" s="1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10"/>
      <c r="D217" s="1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10"/>
      <c r="D218" s="1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10"/>
      <c r="D219" s="1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10"/>
      <c r="D220" s="1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10"/>
      <c r="D221" s="1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10"/>
      <c r="D222" s="1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10"/>
      <c r="D223" s="1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10"/>
      <c r="D224" s="1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10"/>
      <c r="D225" s="1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10"/>
      <c r="D226" s="1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10"/>
      <c r="D227" s="1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10"/>
      <c r="D228" s="1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10"/>
      <c r="D229" s="1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10"/>
      <c r="D230" s="1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10"/>
      <c r="D231" s="1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10"/>
      <c r="D232" s="1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10"/>
      <c r="D233" s="1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10"/>
      <c r="D234" s="1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10"/>
      <c r="D235" s="1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10"/>
      <c r="D236" s="1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10"/>
      <c r="D237" s="1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10"/>
      <c r="D238" s="1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10"/>
      <c r="D239" s="1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10"/>
      <c r="D240" s="1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10"/>
      <c r="D241" s="1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10"/>
      <c r="D242" s="1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10"/>
      <c r="D243" s="1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10"/>
      <c r="D244" s="1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10"/>
      <c r="D245" s="1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10"/>
      <c r="D246" s="1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10"/>
      <c r="D247" s="1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10"/>
      <c r="D248" s="1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10"/>
      <c r="D249" s="1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10"/>
      <c r="D250" s="1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10"/>
      <c r="D251" s="1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10"/>
      <c r="D252" s="1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10"/>
      <c r="D253" s="1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10"/>
      <c r="D254" s="1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10"/>
      <c r="D255" s="1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10"/>
      <c r="D256" s="1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10"/>
      <c r="D257" s="1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10"/>
      <c r="D258" s="1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10"/>
      <c r="D259" s="1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10"/>
      <c r="D260" s="1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10"/>
      <c r="D261" s="1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10"/>
      <c r="D262" s="1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10"/>
      <c r="D263" s="1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10"/>
      <c r="D264" s="1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10"/>
      <c r="D265" s="1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10"/>
      <c r="D266" s="1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10"/>
      <c r="D267" s="1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10"/>
      <c r="D268" s="1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10"/>
      <c r="D269" s="1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10"/>
      <c r="D270" s="1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10"/>
      <c r="D271" s="1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10"/>
      <c r="D272" s="1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10"/>
      <c r="D273" s="1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10"/>
      <c r="D274" s="1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10"/>
      <c r="D275" s="1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10"/>
      <c r="D276" s="1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10"/>
      <c r="D277" s="1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10"/>
      <c r="D278" s="1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10"/>
      <c r="D279" s="1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10"/>
      <c r="D280" s="1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10"/>
      <c r="D281" s="1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10"/>
      <c r="D282" s="1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10"/>
      <c r="D283" s="1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10"/>
      <c r="D284" s="1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10"/>
      <c r="D285" s="1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10"/>
      <c r="D286" s="1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10"/>
      <c r="D287" s="1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10"/>
      <c r="D288" s="1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10"/>
      <c r="D289" s="1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10"/>
      <c r="D290" s="1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10"/>
      <c r="D291" s="1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10"/>
      <c r="D292" s="1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10"/>
      <c r="D293" s="1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10"/>
      <c r="D294" s="1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10"/>
      <c r="D295" s="1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10"/>
      <c r="D296" s="1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10"/>
      <c r="D297" s="1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10"/>
      <c r="D298" s="1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10"/>
      <c r="D299" s="1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10"/>
      <c r="D300" s="1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10"/>
      <c r="D301" s="1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10"/>
      <c r="D302" s="1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10"/>
      <c r="D303" s="1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10"/>
      <c r="D304" s="1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10"/>
      <c r="D305" s="1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10"/>
      <c r="D306" s="1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10"/>
      <c r="D307" s="1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10"/>
      <c r="D308" s="1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1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1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1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1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1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1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1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1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1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1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1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1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1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1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1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1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1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1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1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1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1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1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1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1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1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1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1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1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1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1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1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1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1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1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1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10"/>
      <c r="D344" s="1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10"/>
      <c r="D345" s="1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10"/>
      <c r="D346" s="1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10"/>
      <c r="D347" s="1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10"/>
      <c r="D348" s="1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10"/>
      <c r="D349" s="1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10"/>
      <c r="D350" s="1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10"/>
      <c r="D351" s="1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72"/>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78"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185"/>
      <c r="C418" s="745" t="s">
        <v>96</v>
      </c>
      <c r="D418" s="746"/>
      <c r="E418" s="747"/>
      <c r="F418" s="751">
        <f>SUMIFS($Q$361:$Q$410,$C$361:$C$410,C418)</f>
        <v>0</v>
      </c>
      <c r="G418" s="779"/>
      <c r="H418" s="780"/>
    </row>
    <row r="419" spans="1:16" ht="20.100000000000001" customHeight="1" x14ac:dyDescent="0.15">
      <c r="A419" s="749"/>
      <c r="B419" s="186"/>
      <c r="C419" s="745" t="s">
        <v>97</v>
      </c>
      <c r="D419" s="746"/>
      <c r="E419" s="747"/>
      <c r="F419" s="751">
        <f>SUMIFS($Q$361:$Q$410,$C$361:$C$410,C419)</f>
        <v>0</v>
      </c>
      <c r="G419" s="779"/>
      <c r="H419" s="780"/>
    </row>
    <row r="420" spans="1:16" ht="20.100000000000001" customHeight="1" x14ac:dyDescent="0.15">
      <c r="A420" s="749"/>
      <c r="B420" s="186"/>
      <c r="C420" s="745" t="s">
        <v>98</v>
      </c>
      <c r="D420" s="746"/>
      <c r="E420" s="747"/>
      <c r="F420" s="751">
        <f>SUMIFS($Q$361:$Q$410,$C$361:$C$410,C420)</f>
        <v>0</v>
      </c>
      <c r="G420" s="779"/>
      <c r="H420" s="780"/>
    </row>
    <row r="421" spans="1:16" ht="20.100000000000001" customHeight="1" x14ac:dyDescent="0.15">
      <c r="A421" s="749"/>
      <c r="B421" s="186"/>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91"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92"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92" t="s">
        <v>32</v>
      </c>
      <c r="F431" s="728">
        <f t="shared" si="5"/>
        <v>0</v>
      </c>
      <c r="G431" s="729"/>
      <c r="H431" s="729"/>
      <c r="I431"/>
      <c r="J431"/>
      <c r="K431"/>
      <c r="L431"/>
      <c r="M431"/>
      <c r="N431"/>
      <c r="O431"/>
      <c r="P431"/>
    </row>
    <row r="432" spans="1:16" ht="20.100000000000001" customHeight="1" x14ac:dyDescent="0.15">
      <c r="A432" s="692"/>
      <c r="B432" s="693"/>
      <c r="C432" s="769"/>
      <c r="D432" s="759"/>
      <c r="E432" s="92" t="s">
        <v>5</v>
      </c>
      <c r="F432" s="728">
        <f t="shared" si="5"/>
        <v>0</v>
      </c>
      <c r="G432" s="729"/>
      <c r="H432" s="729"/>
      <c r="I432"/>
      <c r="J432"/>
      <c r="K432"/>
      <c r="L432"/>
      <c r="M432"/>
      <c r="N432"/>
      <c r="O432"/>
      <c r="P432"/>
    </row>
    <row r="433" spans="1:16" ht="20.100000000000001" customHeight="1" x14ac:dyDescent="0.15">
      <c r="A433" s="692"/>
      <c r="B433" s="693"/>
      <c r="C433" s="769" t="s">
        <v>61</v>
      </c>
      <c r="D433" s="759"/>
      <c r="E433" s="92" t="s">
        <v>3</v>
      </c>
      <c r="F433" s="728">
        <f t="shared" si="5"/>
        <v>0</v>
      </c>
      <c r="G433" s="729"/>
      <c r="H433" s="729"/>
      <c r="I433"/>
      <c r="J433"/>
      <c r="K433"/>
      <c r="L433"/>
      <c r="M433"/>
      <c r="N433"/>
      <c r="O433"/>
      <c r="P433"/>
    </row>
    <row r="434" spans="1:16" ht="20.100000000000001" customHeight="1" x14ac:dyDescent="0.15">
      <c r="A434" s="692"/>
      <c r="B434" s="693"/>
      <c r="C434" s="769"/>
      <c r="D434" s="759"/>
      <c r="E434" s="92" t="s">
        <v>33</v>
      </c>
      <c r="F434" s="728">
        <f t="shared" si="5"/>
        <v>0</v>
      </c>
      <c r="G434" s="729"/>
      <c r="H434" s="729"/>
      <c r="I434"/>
      <c r="J434"/>
      <c r="K434"/>
      <c r="L434"/>
      <c r="M434"/>
      <c r="N434"/>
      <c r="O434"/>
      <c r="P434"/>
    </row>
    <row r="435" spans="1:16" ht="20.100000000000001" customHeight="1" x14ac:dyDescent="0.15">
      <c r="A435" s="692"/>
      <c r="B435" s="693"/>
      <c r="C435" s="769"/>
      <c r="D435" s="759"/>
      <c r="E435" s="92" t="s">
        <v>4</v>
      </c>
      <c r="F435" s="728">
        <f t="shared" si="5"/>
        <v>0</v>
      </c>
      <c r="G435" s="729"/>
      <c r="H435" s="729"/>
      <c r="I435"/>
      <c r="J435"/>
      <c r="K435"/>
      <c r="L435"/>
      <c r="M435"/>
      <c r="N435"/>
      <c r="O435"/>
      <c r="P435"/>
    </row>
    <row r="436" spans="1:16" ht="20.100000000000001" customHeight="1" x14ac:dyDescent="0.15">
      <c r="A436" s="692"/>
      <c r="B436" s="693"/>
      <c r="C436" s="769"/>
      <c r="D436" s="759"/>
      <c r="E436" s="92" t="s">
        <v>35</v>
      </c>
      <c r="F436" s="728">
        <f t="shared" si="5"/>
        <v>0</v>
      </c>
      <c r="G436" s="729"/>
      <c r="H436" s="729"/>
      <c r="I436"/>
      <c r="J436"/>
      <c r="K436"/>
      <c r="L436"/>
      <c r="M436"/>
      <c r="N436"/>
      <c r="O436"/>
      <c r="P436"/>
    </row>
    <row r="437" spans="1:16" ht="20.100000000000001" customHeight="1" x14ac:dyDescent="0.15">
      <c r="A437" s="692"/>
      <c r="B437" s="693"/>
      <c r="C437" s="769"/>
      <c r="D437" s="759"/>
      <c r="E437" s="92" t="s">
        <v>30</v>
      </c>
      <c r="F437" s="728">
        <f t="shared" si="5"/>
        <v>0</v>
      </c>
      <c r="G437" s="729"/>
      <c r="H437" s="729"/>
      <c r="I437"/>
      <c r="J437"/>
      <c r="K437"/>
      <c r="L437"/>
      <c r="M437"/>
      <c r="N437"/>
      <c r="O437"/>
      <c r="P437"/>
    </row>
    <row r="438" spans="1:16" ht="20.100000000000001" customHeight="1" x14ac:dyDescent="0.15">
      <c r="A438" s="692"/>
      <c r="B438" s="693"/>
      <c r="C438" s="769" t="s">
        <v>47</v>
      </c>
      <c r="D438" s="759"/>
      <c r="E438" s="92" t="s">
        <v>1</v>
      </c>
      <c r="F438" s="728">
        <f t="shared" si="5"/>
        <v>0</v>
      </c>
      <c r="G438" s="729"/>
      <c r="H438" s="729"/>
      <c r="I438"/>
      <c r="J438"/>
      <c r="K438"/>
      <c r="L438"/>
      <c r="M438"/>
      <c r="N438"/>
      <c r="O438"/>
      <c r="P438"/>
    </row>
    <row r="439" spans="1:16" ht="20.100000000000001" customHeight="1" x14ac:dyDescent="0.15">
      <c r="A439" s="692"/>
      <c r="B439" s="693"/>
      <c r="C439" s="769"/>
      <c r="D439" s="759"/>
      <c r="E439" s="92" t="s">
        <v>37</v>
      </c>
      <c r="F439" s="728">
        <f t="shared" si="5"/>
        <v>0</v>
      </c>
      <c r="G439" s="729"/>
      <c r="H439" s="729"/>
      <c r="I439"/>
      <c r="J439"/>
      <c r="K439"/>
      <c r="L439"/>
      <c r="M439"/>
      <c r="N439"/>
      <c r="O439"/>
      <c r="P439"/>
    </row>
    <row r="440" spans="1:16" ht="20.100000000000001" customHeight="1" x14ac:dyDescent="0.15">
      <c r="A440" s="692"/>
      <c r="B440" s="693"/>
      <c r="C440" s="769"/>
      <c r="D440" s="759"/>
      <c r="E440" s="92" t="s">
        <v>12</v>
      </c>
      <c r="F440" s="728">
        <f t="shared" si="5"/>
        <v>0</v>
      </c>
      <c r="G440" s="729"/>
      <c r="H440" s="729"/>
      <c r="I440"/>
      <c r="J440"/>
      <c r="K440"/>
      <c r="L440"/>
      <c r="M440"/>
      <c r="N440"/>
      <c r="O440"/>
      <c r="P440"/>
    </row>
    <row r="441" spans="1:16" ht="20.100000000000001" customHeight="1" x14ac:dyDescent="0.15">
      <c r="A441" s="692"/>
      <c r="B441" s="693"/>
      <c r="C441" s="769" t="s">
        <v>62</v>
      </c>
      <c r="D441" s="759"/>
      <c r="E441" s="92" t="s">
        <v>36</v>
      </c>
      <c r="F441" s="728">
        <f t="shared" si="5"/>
        <v>0</v>
      </c>
      <c r="G441" s="729"/>
      <c r="H441" s="729"/>
      <c r="I441"/>
      <c r="J441"/>
      <c r="K441"/>
      <c r="L441"/>
      <c r="M441"/>
      <c r="N441"/>
      <c r="O441"/>
      <c r="P441"/>
    </row>
    <row r="442" spans="1:16" ht="20.100000000000001" customHeight="1" x14ac:dyDescent="0.15">
      <c r="A442" s="692"/>
      <c r="B442" s="693"/>
      <c r="C442" s="769"/>
      <c r="D442" s="759"/>
      <c r="E442" s="92" t="s">
        <v>2</v>
      </c>
      <c r="F442" s="728">
        <f t="shared" si="5"/>
        <v>0</v>
      </c>
      <c r="G442" s="729"/>
      <c r="H442" s="729"/>
      <c r="I442"/>
      <c r="J442"/>
      <c r="K442"/>
      <c r="L442"/>
      <c r="M442"/>
      <c r="N442"/>
      <c r="O442"/>
      <c r="P442"/>
    </row>
    <row r="443" spans="1:16" ht="20.100000000000001" customHeight="1" x14ac:dyDescent="0.15">
      <c r="A443" s="692"/>
      <c r="B443" s="693"/>
      <c r="C443" s="769"/>
      <c r="D443" s="759"/>
      <c r="E443" s="92" t="s">
        <v>34</v>
      </c>
      <c r="F443" s="728">
        <f t="shared" si="5"/>
        <v>0</v>
      </c>
      <c r="G443" s="729"/>
      <c r="H443" s="729"/>
      <c r="I443"/>
      <c r="J443"/>
      <c r="K443"/>
      <c r="L443"/>
      <c r="M443"/>
      <c r="N443"/>
      <c r="O443"/>
      <c r="P443"/>
    </row>
    <row r="444" spans="1:16" ht="20.100000000000001" customHeight="1" x14ac:dyDescent="0.15">
      <c r="A444" s="692"/>
      <c r="B444" s="693"/>
      <c r="C444" s="769"/>
      <c r="D444" s="759"/>
      <c r="E444" s="146" t="s">
        <v>38</v>
      </c>
      <c r="F444" s="728">
        <f t="shared" si="5"/>
        <v>0</v>
      </c>
      <c r="G444" s="729"/>
      <c r="H444" s="729"/>
      <c r="I444"/>
      <c r="J444"/>
      <c r="K444"/>
      <c r="L444"/>
      <c r="M444"/>
      <c r="N444"/>
      <c r="O444"/>
      <c r="P444"/>
    </row>
    <row r="445" spans="1:16" ht="20.100000000000001" customHeight="1" x14ac:dyDescent="0.15">
      <c r="A445" s="692"/>
      <c r="B445" s="693"/>
      <c r="C445" s="769"/>
      <c r="D445" s="759"/>
      <c r="E445" s="92"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10" t="s">
        <v>11</v>
      </c>
      <c r="F446" s="728">
        <f t="shared" si="5"/>
        <v>0</v>
      </c>
      <c r="G446" s="729"/>
      <c r="H446" s="729"/>
      <c r="I446"/>
      <c r="J446"/>
      <c r="K446"/>
      <c r="L446"/>
      <c r="M446"/>
      <c r="N446"/>
      <c r="O446"/>
      <c r="P446"/>
    </row>
    <row r="447" spans="1:16" ht="20.100000000000001" customHeight="1" x14ac:dyDescent="0.15">
      <c r="A447" s="692"/>
      <c r="B447" s="693"/>
      <c r="C447" s="777"/>
      <c r="D447" s="778"/>
      <c r="E447" s="92"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92"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92" t="s">
        <v>32</v>
      </c>
      <c r="F452" s="770">
        <f t="shared" si="6"/>
        <v>0</v>
      </c>
      <c r="G452" s="729"/>
      <c r="H452" s="729"/>
      <c r="I452"/>
      <c r="J452"/>
      <c r="K452"/>
      <c r="L452"/>
      <c r="M452"/>
      <c r="N452"/>
      <c r="O452"/>
      <c r="P452"/>
    </row>
    <row r="453" spans="1:16" ht="20.100000000000001" customHeight="1" x14ac:dyDescent="0.15">
      <c r="A453" s="698"/>
      <c r="B453" s="699"/>
      <c r="C453" s="769"/>
      <c r="D453" s="759"/>
      <c r="E453" s="92" t="s">
        <v>5</v>
      </c>
      <c r="F453" s="770">
        <f t="shared" si="6"/>
        <v>0</v>
      </c>
      <c r="G453" s="729"/>
      <c r="H453" s="729"/>
      <c r="I453"/>
      <c r="J453"/>
      <c r="K453"/>
      <c r="L453"/>
      <c r="M453"/>
      <c r="N453"/>
      <c r="O453"/>
      <c r="P453"/>
    </row>
    <row r="454" spans="1:16" ht="20.100000000000001" customHeight="1" x14ac:dyDescent="0.15">
      <c r="A454" s="698"/>
      <c r="B454" s="699"/>
      <c r="C454" s="769" t="s">
        <v>61</v>
      </c>
      <c r="D454" s="759"/>
      <c r="E454" s="92" t="s">
        <v>3</v>
      </c>
      <c r="F454" s="770">
        <f t="shared" si="6"/>
        <v>0</v>
      </c>
      <c r="G454" s="729"/>
      <c r="H454" s="729"/>
      <c r="I454"/>
      <c r="J454"/>
      <c r="K454"/>
      <c r="L454"/>
      <c r="M454"/>
      <c r="N454"/>
      <c r="O454"/>
      <c r="P454"/>
    </row>
    <row r="455" spans="1:16" ht="20.100000000000001" customHeight="1" x14ac:dyDescent="0.15">
      <c r="A455" s="698"/>
      <c r="B455" s="699"/>
      <c r="C455" s="769"/>
      <c r="D455" s="759"/>
      <c r="E455" s="92" t="s">
        <v>33</v>
      </c>
      <c r="F455" s="770">
        <f t="shared" si="6"/>
        <v>0</v>
      </c>
      <c r="G455" s="729"/>
      <c r="H455" s="729"/>
      <c r="I455"/>
      <c r="J455"/>
      <c r="K455"/>
      <c r="L455"/>
      <c r="M455"/>
      <c r="N455"/>
      <c r="O455"/>
      <c r="P455"/>
    </row>
    <row r="456" spans="1:16" ht="20.100000000000001" customHeight="1" x14ac:dyDescent="0.15">
      <c r="A456" s="698"/>
      <c r="B456" s="699"/>
      <c r="C456" s="769"/>
      <c r="D456" s="759"/>
      <c r="E456" s="92" t="s">
        <v>4</v>
      </c>
      <c r="F456" s="770">
        <f t="shared" si="6"/>
        <v>0</v>
      </c>
      <c r="G456" s="729"/>
      <c r="H456" s="729"/>
      <c r="I456"/>
      <c r="J456"/>
      <c r="K456"/>
      <c r="L456"/>
      <c r="M456"/>
      <c r="N456"/>
      <c r="O456"/>
      <c r="P456"/>
    </row>
    <row r="457" spans="1:16" ht="20.100000000000001" customHeight="1" x14ac:dyDescent="0.15">
      <c r="A457" s="698"/>
      <c r="B457" s="699"/>
      <c r="C457" s="769"/>
      <c r="D457" s="759"/>
      <c r="E457" s="92" t="s">
        <v>35</v>
      </c>
      <c r="F457" s="770">
        <f t="shared" si="6"/>
        <v>0</v>
      </c>
      <c r="G457" s="729"/>
      <c r="H457" s="729"/>
      <c r="I457"/>
      <c r="J457"/>
      <c r="K457"/>
      <c r="L457"/>
      <c r="M457"/>
      <c r="N457"/>
      <c r="O457"/>
      <c r="P457"/>
    </row>
    <row r="458" spans="1:16" ht="20.100000000000001" customHeight="1" x14ac:dyDescent="0.15">
      <c r="A458" s="698"/>
      <c r="B458" s="699"/>
      <c r="C458" s="769"/>
      <c r="D458" s="759"/>
      <c r="E458" s="92" t="s">
        <v>30</v>
      </c>
      <c r="F458" s="770">
        <f t="shared" si="6"/>
        <v>0</v>
      </c>
      <c r="G458" s="729"/>
      <c r="H458" s="729"/>
      <c r="I458"/>
      <c r="J458"/>
      <c r="K458"/>
      <c r="L458"/>
      <c r="M458"/>
      <c r="N458"/>
      <c r="O458"/>
      <c r="P458"/>
    </row>
    <row r="459" spans="1:16" ht="20.100000000000001" customHeight="1" x14ac:dyDescent="0.15">
      <c r="A459" s="698"/>
      <c r="B459" s="699"/>
      <c r="C459" s="769" t="s">
        <v>47</v>
      </c>
      <c r="D459" s="759"/>
      <c r="E459" s="92" t="s">
        <v>1</v>
      </c>
      <c r="F459" s="770">
        <f t="shared" si="6"/>
        <v>0</v>
      </c>
      <c r="G459" s="729"/>
      <c r="H459" s="729"/>
      <c r="I459"/>
      <c r="J459"/>
      <c r="K459"/>
      <c r="L459"/>
      <c r="M459"/>
      <c r="N459"/>
      <c r="O459"/>
      <c r="P459"/>
    </row>
    <row r="460" spans="1:16" ht="20.100000000000001" customHeight="1" x14ac:dyDescent="0.15">
      <c r="A460" s="698"/>
      <c r="B460" s="699"/>
      <c r="C460" s="769"/>
      <c r="D460" s="759"/>
      <c r="E460" s="92" t="s">
        <v>37</v>
      </c>
      <c r="F460" s="770">
        <f t="shared" si="6"/>
        <v>0</v>
      </c>
      <c r="G460" s="729"/>
      <c r="H460" s="729"/>
      <c r="I460"/>
      <c r="J460"/>
      <c r="K460"/>
      <c r="L460"/>
      <c r="M460"/>
      <c r="N460"/>
      <c r="O460"/>
      <c r="P460"/>
    </row>
    <row r="461" spans="1:16" ht="20.100000000000001" customHeight="1" x14ac:dyDescent="0.15">
      <c r="A461" s="698"/>
      <c r="B461" s="699"/>
      <c r="C461" s="769"/>
      <c r="D461" s="759"/>
      <c r="E461" s="92" t="s">
        <v>12</v>
      </c>
      <c r="F461" s="770">
        <f t="shared" si="6"/>
        <v>0</v>
      </c>
      <c r="G461" s="729"/>
      <c r="H461" s="729"/>
      <c r="I461"/>
      <c r="J461"/>
      <c r="K461"/>
      <c r="L461"/>
      <c r="M461"/>
      <c r="N461"/>
      <c r="O461"/>
      <c r="P461"/>
    </row>
    <row r="462" spans="1:16" ht="20.100000000000001" customHeight="1" x14ac:dyDescent="0.15">
      <c r="A462" s="698"/>
      <c r="B462" s="699"/>
      <c r="C462" s="769" t="s">
        <v>62</v>
      </c>
      <c r="D462" s="759"/>
      <c r="E462" s="92" t="s">
        <v>36</v>
      </c>
      <c r="F462" s="770">
        <f t="shared" si="6"/>
        <v>0</v>
      </c>
      <c r="G462" s="729"/>
      <c r="H462" s="729"/>
      <c r="I462"/>
      <c r="J462"/>
      <c r="K462"/>
      <c r="L462"/>
      <c r="M462"/>
      <c r="N462"/>
      <c r="O462"/>
      <c r="P462"/>
    </row>
    <row r="463" spans="1:16" ht="20.100000000000001" customHeight="1" x14ac:dyDescent="0.15">
      <c r="A463" s="698"/>
      <c r="B463" s="699"/>
      <c r="C463" s="769"/>
      <c r="D463" s="759"/>
      <c r="E463" s="92" t="s">
        <v>2</v>
      </c>
      <c r="F463" s="770">
        <f t="shared" si="6"/>
        <v>0</v>
      </c>
      <c r="G463" s="729"/>
      <c r="H463" s="729"/>
      <c r="I463"/>
      <c r="J463"/>
      <c r="K463"/>
      <c r="L463"/>
      <c r="M463"/>
      <c r="N463"/>
      <c r="O463"/>
      <c r="P463"/>
    </row>
    <row r="464" spans="1:16" ht="20.100000000000001" customHeight="1" x14ac:dyDescent="0.15">
      <c r="A464" s="698"/>
      <c r="B464" s="699"/>
      <c r="C464" s="769"/>
      <c r="D464" s="759"/>
      <c r="E464" s="92" t="s">
        <v>34</v>
      </c>
      <c r="F464" s="770">
        <f t="shared" si="6"/>
        <v>0</v>
      </c>
      <c r="G464" s="729"/>
      <c r="H464" s="729"/>
      <c r="I464"/>
      <c r="J464"/>
      <c r="K464"/>
      <c r="L464"/>
      <c r="M464"/>
      <c r="N464"/>
      <c r="O464"/>
      <c r="P464"/>
    </row>
    <row r="465" spans="1:24" ht="20.100000000000001" customHeight="1" x14ac:dyDescent="0.15">
      <c r="A465" s="698"/>
      <c r="B465" s="699"/>
      <c r="C465" s="769"/>
      <c r="D465" s="759"/>
      <c r="E465" s="92" t="s">
        <v>38</v>
      </c>
      <c r="F465" s="770">
        <f t="shared" si="6"/>
        <v>0</v>
      </c>
      <c r="G465" s="729"/>
      <c r="H465" s="729"/>
      <c r="I465"/>
      <c r="J465"/>
      <c r="K465"/>
      <c r="L465"/>
      <c r="M465"/>
      <c r="N465"/>
      <c r="O465"/>
      <c r="P465"/>
    </row>
    <row r="466" spans="1:24" ht="20.100000000000001" customHeight="1" x14ac:dyDescent="0.15">
      <c r="A466" s="698"/>
      <c r="B466" s="699"/>
      <c r="C466" s="769"/>
      <c r="D466" s="759"/>
      <c r="E466" s="92"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12" t="s">
        <v>11</v>
      </c>
      <c r="F467" s="770">
        <f t="shared" si="6"/>
        <v>0</v>
      </c>
      <c r="G467" s="729"/>
      <c r="H467" s="729"/>
      <c r="I467"/>
      <c r="J467"/>
      <c r="K467"/>
      <c r="L467"/>
      <c r="M467"/>
      <c r="N467"/>
      <c r="O467"/>
      <c r="P467"/>
    </row>
    <row r="468" spans="1:24" ht="20.100000000000001" customHeight="1" x14ac:dyDescent="0.15">
      <c r="A468" s="698"/>
      <c r="B468" s="699"/>
      <c r="C468" s="777"/>
      <c r="D468" s="778"/>
      <c r="E468" s="92" t="s">
        <v>195</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6"/>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234</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2-2</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235</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2-3</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268</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236</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2-4</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250</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2-5</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169</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2-6</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249</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2-7</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248</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2-8</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247</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2-9</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268</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246</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2-10</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245</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2-11</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170</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2-12</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244</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2-13</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243</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2-14</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242</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2-15</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241</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2-16</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240</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268</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2-17</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239</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2-18</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238</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2-19</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33" t="s">
        <v>237</v>
      </c>
      <c r="D3" s="60" t="s">
        <v>177</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17" t="s">
        <v>51</v>
      </c>
      <c r="F6" s="704" t="s">
        <v>59</v>
      </c>
      <c r="G6" s="705"/>
      <c r="H6" s="705"/>
      <c r="I6" s="705"/>
      <c r="J6" s="705"/>
      <c r="K6" s="706"/>
      <c r="L6" s="3"/>
      <c r="M6" s="730" t="str">
        <f>IF($F$445&lt;&gt;0,"「費目：その他」で補助対象外に仕分けされていないものがある","")</f>
        <v/>
      </c>
      <c r="N6" s="730"/>
      <c r="O6" s="730"/>
      <c r="P6" s="730"/>
      <c r="Q6" s="730"/>
    </row>
    <row r="7" spans="1:24" ht="21.75" customHeight="1" x14ac:dyDescent="0.15">
      <c r="A7" s="6"/>
      <c r="B7" s="6"/>
      <c r="C7" s="707">
        <f>SUMIFS($Q$10:$Q$351,$R$10:$R$351,"")</f>
        <v>0</v>
      </c>
      <c r="D7" s="708"/>
      <c r="E7" s="218">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23" t="s">
        <v>19</v>
      </c>
    </row>
    <row r="9" spans="1:24" ht="36" customHeight="1" x14ac:dyDescent="0.15">
      <c r="A9" s="782" t="s">
        <v>267</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19"/>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20"/>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20"/>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20"/>
      <c r="D13" s="14"/>
      <c r="E13" s="190"/>
      <c r="F13" s="168"/>
      <c r="G13" s="163"/>
      <c r="H13" s="168"/>
      <c r="I13" s="163"/>
      <c r="J13" s="21"/>
      <c r="K13" s="169"/>
      <c r="L13" s="164"/>
      <c r="M13" s="21"/>
      <c r="N13" s="169"/>
      <c r="O13" s="44"/>
      <c r="P13" s="172"/>
      <c r="Q13" s="141">
        <f>IF(G13="",0,INT(SUM(PRODUCT(G13,I13,L13),O13)))</f>
        <v>0</v>
      </c>
      <c r="R13" s="143"/>
    </row>
    <row r="14" spans="1:24" ht="18" customHeight="1" x14ac:dyDescent="0.15">
      <c r="A14" s="786">
        <v>5</v>
      </c>
      <c r="B14" s="787"/>
      <c r="C14" s="220"/>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20"/>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20"/>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20"/>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20"/>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20"/>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20"/>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20"/>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20"/>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20"/>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20"/>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20"/>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20"/>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20"/>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20"/>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20"/>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20"/>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20"/>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20"/>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20"/>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20"/>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20"/>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20"/>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20"/>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20"/>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20"/>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20"/>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20"/>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20"/>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20"/>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20"/>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20"/>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20"/>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20"/>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20"/>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20"/>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20"/>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20"/>
      <c r="D51" s="220"/>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20"/>
      <c r="D52" s="220"/>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20"/>
      <c r="D53" s="220"/>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20"/>
      <c r="D54" s="220"/>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20"/>
      <c r="D55" s="220"/>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20"/>
      <c r="D56" s="220"/>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20"/>
      <c r="D57" s="220"/>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20"/>
      <c r="D58" s="220"/>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20"/>
      <c r="D59" s="220"/>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20"/>
      <c r="D60" s="220"/>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20"/>
      <c r="D61" s="220"/>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20"/>
      <c r="D62" s="220"/>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20"/>
      <c r="D63" s="220"/>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20"/>
      <c r="D64" s="220"/>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20"/>
      <c r="D65" s="220"/>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20"/>
      <c r="D66" s="220"/>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20"/>
      <c r="D67" s="220"/>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20"/>
      <c r="D68" s="220"/>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20"/>
      <c r="D69" s="220"/>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20"/>
      <c r="D70" s="220"/>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20"/>
      <c r="D71" s="220"/>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20"/>
      <c r="D72" s="220"/>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20"/>
      <c r="D73" s="220"/>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20"/>
      <c r="D74" s="220"/>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20"/>
      <c r="D75" s="220"/>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20"/>
      <c r="D76" s="220"/>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20"/>
      <c r="D77" s="220"/>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20"/>
      <c r="D78" s="220"/>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20"/>
      <c r="D79" s="220"/>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20"/>
      <c r="D80" s="220"/>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20"/>
      <c r="D81" s="220"/>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20"/>
      <c r="D82" s="220"/>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20"/>
      <c r="D83" s="220"/>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20"/>
      <c r="D84" s="220"/>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20"/>
      <c r="D85" s="220"/>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20"/>
      <c r="D86" s="220"/>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20"/>
      <c r="D87" s="220"/>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20"/>
      <c r="D88" s="220"/>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20"/>
      <c r="D89" s="220"/>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20"/>
      <c r="D90" s="220"/>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20"/>
      <c r="D91" s="220"/>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20"/>
      <c r="D92" s="220"/>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20"/>
      <c r="D93" s="220"/>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20"/>
      <c r="D94" s="220"/>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20"/>
      <c r="D95" s="220"/>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20"/>
      <c r="D96" s="220"/>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20"/>
      <c r="D97" s="220"/>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20"/>
      <c r="D98" s="220"/>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20"/>
      <c r="D99" s="220"/>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20"/>
      <c r="D100" s="220"/>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20"/>
      <c r="D101" s="220"/>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20"/>
      <c r="D102" s="220"/>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20"/>
      <c r="D103" s="220"/>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20"/>
      <c r="D104" s="220"/>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20"/>
      <c r="D105" s="220"/>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20"/>
      <c r="D106" s="220"/>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20"/>
      <c r="D107" s="220"/>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20"/>
      <c r="D108" s="220"/>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20"/>
      <c r="D109" s="220"/>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20"/>
      <c r="D110" s="220"/>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20"/>
      <c r="D111" s="220"/>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20"/>
      <c r="D112" s="220"/>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20"/>
      <c r="D113" s="220"/>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20"/>
      <c r="D114" s="220"/>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20"/>
      <c r="D115" s="220"/>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20"/>
      <c r="D116" s="220"/>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20"/>
      <c r="D117" s="220"/>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20"/>
      <c r="D118" s="220"/>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20"/>
      <c r="D119" s="220"/>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20"/>
      <c r="D120" s="220"/>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20"/>
      <c r="D121" s="220"/>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20"/>
      <c r="D122" s="220"/>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20"/>
      <c r="D123" s="220"/>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20"/>
      <c r="D124" s="220"/>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20"/>
      <c r="D125" s="220"/>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20"/>
      <c r="D126" s="220"/>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20"/>
      <c r="D127" s="220"/>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20"/>
      <c r="D128" s="220"/>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20"/>
      <c r="D129" s="220"/>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20"/>
      <c r="D130" s="220"/>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20"/>
      <c r="D131" s="220"/>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20"/>
      <c r="D132" s="220"/>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20"/>
      <c r="D133" s="220"/>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20"/>
      <c r="D134" s="220"/>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20"/>
      <c r="D135" s="220"/>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20"/>
      <c r="D136" s="220"/>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20"/>
      <c r="D137" s="220"/>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20"/>
      <c r="D138" s="220"/>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20"/>
      <c r="D139" s="220"/>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20"/>
      <c r="D140" s="220"/>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20"/>
      <c r="D141" s="220"/>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20"/>
      <c r="D142" s="220"/>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20"/>
      <c r="D143" s="220"/>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20"/>
      <c r="D144" s="220"/>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20"/>
      <c r="D145" s="220"/>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20"/>
      <c r="D146" s="220"/>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20"/>
      <c r="D147" s="220"/>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20"/>
      <c r="D148" s="220"/>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20"/>
      <c r="D149" s="220"/>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20"/>
      <c r="D150" s="220"/>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20"/>
      <c r="D151" s="220"/>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20"/>
      <c r="D152" s="220"/>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20"/>
      <c r="D153" s="220"/>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20"/>
      <c r="D154" s="220"/>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20"/>
      <c r="D155" s="220"/>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20"/>
      <c r="D156" s="220"/>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20"/>
      <c r="D157" s="220"/>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20"/>
      <c r="D158" s="220"/>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20"/>
      <c r="D159" s="220"/>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20"/>
      <c r="D160" s="220"/>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20"/>
      <c r="D161" s="220"/>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20"/>
      <c r="D162" s="220"/>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20"/>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20"/>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20"/>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20"/>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20"/>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20"/>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20"/>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20"/>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20"/>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20"/>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20"/>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20"/>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20"/>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20"/>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20"/>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20"/>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20"/>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20"/>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20"/>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20"/>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20"/>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20"/>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20"/>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20"/>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20"/>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20"/>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20"/>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20"/>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20"/>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20"/>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20"/>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20"/>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20"/>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20"/>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20"/>
      <c r="D197" s="220"/>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20"/>
      <c r="D198" s="220"/>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20"/>
      <c r="D199" s="220"/>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20"/>
      <c r="D200" s="220"/>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20"/>
      <c r="D201" s="220"/>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20"/>
      <c r="D202" s="220"/>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20"/>
      <c r="D203" s="220"/>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20"/>
      <c r="D204" s="220"/>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20"/>
      <c r="D205" s="220"/>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20"/>
      <c r="D206" s="220"/>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20"/>
      <c r="D207" s="220"/>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20"/>
      <c r="D208" s="220"/>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20"/>
      <c r="D209" s="220"/>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20"/>
      <c r="D210" s="220"/>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20"/>
      <c r="D211" s="220"/>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20"/>
      <c r="D212" s="220"/>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20"/>
      <c r="D213" s="220"/>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20"/>
      <c r="D214" s="220"/>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20"/>
      <c r="D215" s="220"/>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20"/>
      <c r="D216" s="220"/>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20"/>
      <c r="D217" s="220"/>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20"/>
      <c r="D218" s="220"/>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20"/>
      <c r="D219" s="220"/>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20"/>
      <c r="D220" s="220"/>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20"/>
      <c r="D221" s="220"/>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20"/>
      <c r="D222" s="220"/>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20"/>
      <c r="D223" s="220"/>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20"/>
      <c r="D224" s="220"/>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20"/>
      <c r="D225" s="220"/>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20"/>
      <c r="D226" s="220"/>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20"/>
      <c r="D227" s="220"/>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20"/>
      <c r="D228" s="220"/>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20"/>
      <c r="D229" s="220"/>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20"/>
      <c r="D230" s="220"/>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20"/>
      <c r="D231" s="220"/>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20"/>
      <c r="D232" s="220"/>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20"/>
      <c r="D233" s="220"/>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20"/>
      <c r="D234" s="220"/>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20"/>
      <c r="D235" s="220"/>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20"/>
      <c r="D236" s="220"/>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20"/>
      <c r="D237" s="220"/>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20"/>
      <c r="D238" s="220"/>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20"/>
      <c r="D239" s="220"/>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20"/>
      <c r="D240" s="220"/>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20"/>
      <c r="D241" s="220"/>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20"/>
      <c r="D242" s="220"/>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20"/>
      <c r="D243" s="220"/>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20"/>
      <c r="D244" s="220"/>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20"/>
      <c r="D245" s="220"/>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20"/>
      <c r="D246" s="220"/>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20"/>
      <c r="D247" s="220"/>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20"/>
      <c r="D248" s="220"/>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20"/>
      <c r="D249" s="220"/>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20"/>
      <c r="D250" s="220"/>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20"/>
      <c r="D251" s="220"/>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20"/>
      <c r="D252" s="220"/>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20"/>
      <c r="D253" s="220"/>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20"/>
      <c r="D254" s="220"/>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20"/>
      <c r="D255" s="220"/>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20"/>
      <c r="D256" s="220"/>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20"/>
      <c r="D257" s="220"/>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20"/>
      <c r="D258" s="220"/>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20"/>
      <c r="D259" s="220"/>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20"/>
      <c r="D260" s="220"/>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20"/>
      <c r="D261" s="220"/>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20"/>
      <c r="D262" s="220"/>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20"/>
      <c r="D263" s="220"/>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20"/>
      <c r="D264" s="220"/>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20"/>
      <c r="D265" s="220"/>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20"/>
      <c r="D266" s="220"/>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20"/>
      <c r="D267" s="220"/>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20"/>
      <c r="D268" s="220"/>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20"/>
      <c r="D269" s="220"/>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20"/>
      <c r="D270" s="220"/>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20"/>
      <c r="D271" s="220"/>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20"/>
      <c r="D272" s="220"/>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20"/>
      <c r="D273" s="220"/>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20"/>
      <c r="D274" s="220"/>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20"/>
      <c r="D275" s="220"/>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20"/>
      <c r="D276" s="220"/>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20"/>
      <c r="D277" s="220"/>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20"/>
      <c r="D278" s="220"/>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20"/>
      <c r="D279" s="220"/>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20"/>
      <c r="D280" s="220"/>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20"/>
      <c r="D281" s="220"/>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20"/>
      <c r="D282" s="220"/>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20"/>
      <c r="D283" s="220"/>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20"/>
      <c r="D284" s="220"/>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20"/>
      <c r="D285" s="220"/>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20"/>
      <c r="D286" s="220"/>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20"/>
      <c r="D287" s="220"/>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20"/>
      <c r="D288" s="220"/>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20"/>
      <c r="D289" s="220"/>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20"/>
      <c r="D290" s="220"/>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20"/>
      <c r="D291" s="220"/>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20"/>
      <c r="D292" s="220"/>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20"/>
      <c r="D293" s="220"/>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20"/>
      <c r="D294" s="220"/>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20"/>
      <c r="D295" s="220"/>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20"/>
      <c r="D296" s="220"/>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20"/>
      <c r="D297" s="220"/>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20"/>
      <c r="D298" s="220"/>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20"/>
      <c r="D299" s="220"/>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20"/>
      <c r="D300" s="220"/>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20"/>
      <c r="D301" s="220"/>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20"/>
      <c r="D302" s="220"/>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20"/>
      <c r="D303" s="220"/>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20"/>
      <c r="D304" s="220"/>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20"/>
      <c r="D305" s="220"/>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20"/>
      <c r="D306" s="220"/>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20"/>
      <c r="D307" s="220"/>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20"/>
      <c r="D308" s="220"/>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20"/>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20"/>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20"/>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20"/>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20"/>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20"/>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20"/>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20"/>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20"/>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20"/>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20"/>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20"/>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20"/>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20"/>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20"/>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20"/>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20"/>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20"/>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20"/>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20"/>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20"/>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20"/>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20"/>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20"/>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20"/>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20"/>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20"/>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20"/>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20"/>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20"/>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20"/>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20"/>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20"/>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20"/>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20"/>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20"/>
      <c r="D344" s="220"/>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20"/>
      <c r="D345" s="220"/>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20"/>
      <c r="D346" s="220"/>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20"/>
      <c r="D347" s="220"/>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20"/>
      <c r="D348" s="220"/>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20"/>
      <c r="D349" s="220"/>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20"/>
      <c r="D350" s="220"/>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20"/>
      <c r="D351" s="220"/>
      <c r="E351" s="190"/>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40" t="str">
        <f>$C$3</f>
        <v>2-20</v>
      </c>
      <c r="D354" s="60" t="s">
        <v>177</v>
      </c>
      <c r="E354" s="722">
        <f>$E$3</f>
        <v>0</v>
      </c>
      <c r="F354" s="723"/>
      <c r="G354" s="723"/>
      <c r="H354" s="723"/>
      <c r="I354" s="723"/>
      <c r="J354" s="723"/>
      <c r="K354" s="723"/>
      <c r="L354" s="723"/>
      <c r="M354" s="724"/>
      <c r="N354"/>
      <c r="O354"/>
      <c r="P354"/>
      <c r="Q354"/>
      <c r="R354" s="70"/>
      <c r="X354" s="2"/>
      <c r="Y354" s="5"/>
    </row>
    <row r="355" spans="1:25" ht="31.5" customHeight="1" x14ac:dyDescent="0.15">
      <c r="C355" s="741"/>
      <c r="D355" s="61" t="s">
        <v>178</v>
      </c>
      <c r="E355" s="725">
        <f>$E$4</f>
        <v>0</v>
      </c>
      <c r="F355" s="726"/>
      <c r="G355" s="726"/>
      <c r="H355" s="726"/>
      <c r="I355" s="726"/>
      <c r="J355" s="726"/>
      <c r="K355" s="726"/>
      <c r="L355" s="726"/>
      <c r="M355" s="727"/>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12" t="s">
        <v>10</v>
      </c>
      <c r="G357" s="713"/>
      <c r="H357" s="713"/>
      <c r="I357" s="713"/>
      <c r="J357" s="713"/>
      <c r="K357" s="714"/>
      <c r="L357" s="181"/>
      <c r="M357" s="182"/>
      <c r="N357" s="182"/>
      <c r="O357" s="182"/>
      <c r="P357" s="182"/>
      <c r="Q357" s="182"/>
    </row>
    <row r="358" spans="1:25" ht="21.75" customHeight="1" x14ac:dyDescent="0.15">
      <c r="A358" s="75"/>
      <c r="B358" s="75"/>
      <c r="C358" s="74"/>
      <c r="D358" s="74"/>
      <c r="E358" s="73"/>
      <c r="F358" s="715">
        <f>SUM(Q361:Q410)</f>
        <v>0</v>
      </c>
      <c r="G358" s="716"/>
      <c r="H358" s="716"/>
      <c r="I358" s="716"/>
      <c r="J358" s="716"/>
      <c r="K358" s="717"/>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782" t="s">
        <v>267</v>
      </c>
      <c r="B360" s="783"/>
      <c r="C360" s="718" t="s">
        <v>13</v>
      </c>
      <c r="D360" s="719"/>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788">
        <v>1</v>
      </c>
      <c r="B361" s="789"/>
      <c r="C361" s="720"/>
      <c r="D361" s="721"/>
      <c r="E361" s="191"/>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61">
        <v>2</v>
      </c>
      <c r="B362" s="762"/>
      <c r="C362" s="742"/>
      <c r="D362" s="743"/>
      <c r="E362" s="190"/>
      <c r="F362" s="174"/>
      <c r="G362" s="165"/>
      <c r="H362" s="176"/>
      <c r="I362" s="165"/>
      <c r="J362" s="39"/>
      <c r="K362" s="176"/>
      <c r="L362" s="165"/>
      <c r="M362" s="39"/>
      <c r="N362" s="176"/>
      <c r="O362" s="46"/>
      <c r="P362" s="172"/>
      <c r="Q362" s="62">
        <f t="shared" si="4"/>
        <v>0</v>
      </c>
    </row>
    <row r="363" spans="1:25" ht="18" customHeight="1" x14ac:dyDescent="0.15">
      <c r="A363" s="761">
        <v>3</v>
      </c>
      <c r="B363" s="762"/>
      <c r="C363" s="742"/>
      <c r="D363" s="743"/>
      <c r="E363" s="191"/>
      <c r="F363" s="174"/>
      <c r="G363" s="164"/>
      <c r="H363" s="176"/>
      <c r="I363" s="165"/>
      <c r="J363" s="39"/>
      <c r="K363" s="176"/>
      <c r="L363" s="165"/>
      <c r="M363" s="39"/>
      <c r="N363" s="176"/>
      <c r="O363" s="46"/>
      <c r="P363" s="172"/>
      <c r="Q363" s="62">
        <f t="shared" si="4"/>
        <v>0</v>
      </c>
    </row>
    <row r="364" spans="1:25" ht="18" customHeight="1" x14ac:dyDescent="0.15">
      <c r="A364" s="761">
        <v>4</v>
      </c>
      <c r="B364" s="762"/>
      <c r="C364" s="742"/>
      <c r="D364" s="743"/>
      <c r="E364" s="191"/>
      <c r="F364" s="174"/>
      <c r="G364" s="164"/>
      <c r="H364" s="176"/>
      <c r="I364" s="165"/>
      <c r="J364" s="39"/>
      <c r="K364" s="176"/>
      <c r="L364" s="165"/>
      <c r="M364" s="39"/>
      <c r="N364" s="176"/>
      <c r="O364" s="46"/>
      <c r="P364" s="172"/>
      <c r="Q364" s="62">
        <f t="shared" si="4"/>
        <v>0</v>
      </c>
    </row>
    <row r="365" spans="1:25" ht="18" customHeight="1" x14ac:dyDescent="0.15">
      <c r="A365" s="761">
        <v>5</v>
      </c>
      <c r="B365" s="762"/>
      <c r="C365" s="731"/>
      <c r="D365" s="744"/>
      <c r="E365" s="191"/>
      <c r="F365" s="174"/>
      <c r="G365" s="164"/>
      <c r="H365" s="176"/>
      <c r="I365" s="165"/>
      <c r="J365" s="39"/>
      <c r="K365" s="176"/>
      <c r="L365" s="165"/>
      <c r="M365" s="39"/>
      <c r="N365" s="176"/>
      <c r="O365" s="46"/>
      <c r="P365" s="172"/>
      <c r="Q365" s="62">
        <f t="shared" si="4"/>
        <v>0</v>
      </c>
    </row>
    <row r="366" spans="1:25" ht="18" customHeight="1" x14ac:dyDescent="0.15">
      <c r="A366" s="761">
        <v>6</v>
      </c>
      <c r="B366" s="762"/>
      <c r="C366" s="731"/>
      <c r="D366" s="732"/>
      <c r="E366" s="191"/>
      <c r="F366" s="174"/>
      <c r="G366" s="164"/>
      <c r="H366" s="176"/>
      <c r="I366" s="165"/>
      <c r="J366" s="39"/>
      <c r="K366" s="176"/>
      <c r="L366" s="165"/>
      <c r="M366" s="39"/>
      <c r="N366" s="176"/>
      <c r="O366" s="46"/>
      <c r="P366" s="172"/>
      <c r="Q366" s="62">
        <f t="shared" si="4"/>
        <v>0</v>
      </c>
    </row>
    <row r="367" spans="1:25" ht="18" customHeight="1" x14ac:dyDescent="0.15">
      <c r="A367" s="761">
        <v>7</v>
      </c>
      <c r="B367" s="762"/>
      <c r="C367" s="731"/>
      <c r="D367" s="732"/>
      <c r="E367" s="191"/>
      <c r="F367" s="174"/>
      <c r="G367" s="164"/>
      <c r="H367" s="176"/>
      <c r="I367" s="165"/>
      <c r="J367" s="39"/>
      <c r="K367" s="176"/>
      <c r="L367" s="165"/>
      <c r="M367" s="39"/>
      <c r="N367" s="176"/>
      <c r="O367" s="46"/>
      <c r="P367" s="172"/>
      <c r="Q367" s="62">
        <f t="shared" si="4"/>
        <v>0</v>
      </c>
    </row>
    <row r="368" spans="1:25" ht="18" customHeight="1" x14ac:dyDescent="0.15">
      <c r="A368" s="761">
        <v>8</v>
      </c>
      <c r="B368" s="762"/>
      <c r="C368" s="731"/>
      <c r="D368" s="732"/>
      <c r="E368" s="191"/>
      <c r="F368" s="174"/>
      <c r="G368" s="164"/>
      <c r="H368" s="176"/>
      <c r="I368" s="165"/>
      <c r="J368" s="39"/>
      <c r="K368" s="176"/>
      <c r="L368" s="165"/>
      <c r="M368" s="39"/>
      <c r="N368" s="176"/>
      <c r="O368" s="46"/>
      <c r="P368" s="172"/>
      <c r="Q368" s="62">
        <f t="shared" si="4"/>
        <v>0</v>
      </c>
    </row>
    <row r="369" spans="1:17" ht="18" customHeight="1" x14ac:dyDescent="0.15">
      <c r="A369" s="761">
        <v>9</v>
      </c>
      <c r="B369" s="762"/>
      <c r="C369" s="731"/>
      <c r="D369" s="732"/>
      <c r="E369" s="191"/>
      <c r="F369" s="174"/>
      <c r="G369" s="164"/>
      <c r="H369" s="176"/>
      <c r="I369" s="165"/>
      <c r="J369" s="39"/>
      <c r="K369" s="176"/>
      <c r="L369" s="165"/>
      <c r="M369" s="39"/>
      <c r="N369" s="176"/>
      <c r="O369" s="46"/>
      <c r="P369" s="172"/>
      <c r="Q369" s="62">
        <f t="shared" si="4"/>
        <v>0</v>
      </c>
    </row>
    <row r="370" spans="1:17" ht="18" customHeight="1" x14ac:dyDescent="0.15">
      <c r="A370" s="761">
        <v>10</v>
      </c>
      <c r="B370" s="762"/>
      <c r="C370" s="731"/>
      <c r="D370" s="732"/>
      <c r="E370" s="191"/>
      <c r="F370" s="174"/>
      <c r="G370" s="164"/>
      <c r="H370" s="176"/>
      <c r="I370" s="165"/>
      <c r="J370" s="39"/>
      <c r="K370" s="176"/>
      <c r="L370" s="165"/>
      <c r="M370" s="39"/>
      <c r="N370" s="176"/>
      <c r="O370" s="46"/>
      <c r="P370" s="172"/>
      <c r="Q370" s="62">
        <f t="shared" si="4"/>
        <v>0</v>
      </c>
    </row>
    <row r="371" spans="1:17" ht="18" customHeight="1" x14ac:dyDescent="0.15">
      <c r="A371" s="761">
        <v>11</v>
      </c>
      <c r="B371" s="762"/>
      <c r="C371" s="731"/>
      <c r="D371" s="732"/>
      <c r="E371" s="191"/>
      <c r="F371" s="174"/>
      <c r="G371" s="164"/>
      <c r="H371" s="176"/>
      <c r="I371" s="165"/>
      <c r="J371" s="39"/>
      <c r="K371" s="176"/>
      <c r="L371" s="165"/>
      <c r="M371" s="39"/>
      <c r="N371" s="176"/>
      <c r="O371" s="46"/>
      <c r="P371" s="172"/>
      <c r="Q371" s="62">
        <f t="shared" si="4"/>
        <v>0</v>
      </c>
    </row>
    <row r="372" spans="1:17" ht="18" customHeight="1" x14ac:dyDescent="0.15">
      <c r="A372" s="761">
        <v>12</v>
      </c>
      <c r="B372" s="762"/>
      <c r="C372" s="731"/>
      <c r="D372" s="732"/>
      <c r="E372" s="191"/>
      <c r="F372" s="174"/>
      <c r="G372" s="164"/>
      <c r="H372" s="176"/>
      <c r="I372" s="165"/>
      <c r="J372" s="39"/>
      <c r="K372" s="176"/>
      <c r="L372" s="165"/>
      <c r="M372" s="39"/>
      <c r="N372" s="176"/>
      <c r="O372" s="46"/>
      <c r="P372" s="172"/>
      <c r="Q372" s="62">
        <f t="shared" si="4"/>
        <v>0</v>
      </c>
    </row>
    <row r="373" spans="1:17" ht="18" customHeight="1" x14ac:dyDescent="0.15">
      <c r="A373" s="761">
        <v>13</v>
      </c>
      <c r="B373" s="762"/>
      <c r="C373" s="731"/>
      <c r="D373" s="732"/>
      <c r="E373" s="191"/>
      <c r="F373" s="174"/>
      <c r="G373" s="164"/>
      <c r="H373" s="176"/>
      <c r="I373" s="165"/>
      <c r="J373" s="39"/>
      <c r="K373" s="176"/>
      <c r="L373" s="165"/>
      <c r="M373" s="39"/>
      <c r="N373" s="176"/>
      <c r="O373" s="46"/>
      <c r="P373" s="172"/>
      <c r="Q373" s="62">
        <f t="shared" si="4"/>
        <v>0</v>
      </c>
    </row>
    <row r="374" spans="1:17" ht="18" customHeight="1" x14ac:dyDescent="0.15">
      <c r="A374" s="761">
        <v>14</v>
      </c>
      <c r="B374" s="762"/>
      <c r="C374" s="731"/>
      <c r="D374" s="732"/>
      <c r="E374" s="191"/>
      <c r="F374" s="174"/>
      <c r="G374" s="164"/>
      <c r="H374" s="176"/>
      <c r="I374" s="165"/>
      <c r="J374" s="39"/>
      <c r="K374" s="176"/>
      <c r="L374" s="165"/>
      <c r="M374" s="39"/>
      <c r="N374" s="176"/>
      <c r="O374" s="46"/>
      <c r="P374" s="172"/>
      <c r="Q374" s="62">
        <f t="shared" si="4"/>
        <v>0</v>
      </c>
    </row>
    <row r="375" spans="1:17" ht="18" customHeight="1" x14ac:dyDescent="0.15">
      <c r="A375" s="761">
        <v>15</v>
      </c>
      <c r="B375" s="762"/>
      <c r="C375" s="731"/>
      <c r="D375" s="732"/>
      <c r="E375" s="191"/>
      <c r="F375" s="174"/>
      <c r="G375" s="164"/>
      <c r="H375" s="176"/>
      <c r="I375" s="165"/>
      <c r="J375" s="39"/>
      <c r="K375" s="176"/>
      <c r="L375" s="165"/>
      <c r="M375" s="39"/>
      <c r="N375" s="176"/>
      <c r="O375" s="46"/>
      <c r="P375" s="172"/>
      <c r="Q375" s="62">
        <f t="shared" si="4"/>
        <v>0</v>
      </c>
    </row>
    <row r="376" spans="1:17" ht="18" customHeight="1" x14ac:dyDescent="0.15">
      <c r="A376" s="761">
        <v>16</v>
      </c>
      <c r="B376" s="762"/>
      <c r="C376" s="731"/>
      <c r="D376" s="732"/>
      <c r="E376" s="191"/>
      <c r="F376" s="174"/>
      <c r="G376" s="164"/>
      <c r="H376" s="176"/>
      <c r="I376" s="165"/>
      <c r="J376" s="39"/>
      <c r="K376" s="176"/>
      <c r="L376" s="165"/>
      <c r="M376" s="39"/>
      <c r="N376" s="176"/>
      <c r="O376" s="46"/>
      <c r="P376" s="172"/>
      <c r="Q376" s="62">
        <f t="shared" si="4"/>
        <v>0</v>
      </c>
    </row>
    <row r="377" spans="1:17" ht="18" customHeight="1" x14ac:dyDescent="0.15">
      <c r="A377" s="761">
        <v>17</v>
      </c>
      <c r="B377" s="762"/>
      <c r="C377" s="731"/>
      <c r="D377" s="732"/>
      <c r="E377" s="191"/>
      <c r="F377" s="174"/>
      <c r="G377" s="164"/>
      <c r="H377" s="176"/>
      <c r="I377" s="165"/>
      <c r="J377" s="39"/>
      <c r="K377" s="176"/>
      <c r="L377" s="165"/>
      <c r="M377" s="39"/>
      <c r="N377" s="176"/>
      <c r="O377" s="46"/>
      <c r="P377" s="172"/>
      <c r="Q377" s="62">
        <f t="shared" si="4"/>
        <v>0</v>
      </c>
    </row>
    <row r="378" spans="1:17" ht="18" customHeight="1" x14ac:dyDescent="0.15">
      <c r="A378" s="761">
        <v>18</v>
      </c>
      <c r="B378" s="762"/>
      <c r="C378" s="731"/>
      <c r="D378" s="732"/>
      <c r="E378" s="191"/>
      <c r="F378" s="174"/>
      <c r="G378" s="164"/>
      <c r="H378" s="176"/>
      <c r="I378" s="165"/>
      <c r="J378" s="39"/>
      <c r="K378" s="176"/>
      <c r="L378" s="165"/>
      <c r="M378" s="39"/>
      <c r="N378" s="176"/>
      <c r="O378" s="46"/>
      <c r="P378" s="172"/>
      <c r="Q378" s="62">
        <f t="shared" si="4"/>
        <v>0</v>
      </c>
    </row>
    <row r="379" spans="1:17" ht="18" customHeight="1" x14ac:dyDescent="0.15">
      <c r="A379" s="761">
        <v>19</v>
      </c>
      <c r="B379" s="762"/>
      <c r="C379" s="731"/>
      <c r="D379" s="732"/>
      <c r="E379" s="191"/>
      <c r="F379" s="174"/>
      <c r="G379" s="164"/>
      <c r="H379" s="176"/>
      <c r="I379" s="165"/>
      <c r="J379" s="39"/>
      <c r="K379" s="176"/>
      <c r="L379" s="165"/>
      <c r="M379" s="39"/>
      <c r="N379" s="176"/>
      <c r="O379" s="46"/>
      <c r="P379" s="172"/>
      <c r="Q379" s="62">
        <f t="shared" si="4"/>
        <v>0</v>
      </c>
    </row>
    <row r="380" spans="1:17" ht="18" customHeight="1" x14ac:dyDescent="0.15">
      <c r="A380" s="761">
        <v>20</v>
      </c>
      <c r="B380" s="762"/>
      <c r="C380" s="731"/>
      <c r="D380" s="732"/>
      <c r="E380" s="191"/>
      <c r="F380" s="174"/>
      <c r="G380" s="164"/>
      <c r="H380" s="176"/>
      <c r="I380" s="165"/>
      <c r="J380" s="39"/>
      <c r="K380" s="176"/>
      <c r="L380" s="165"/>
      <c r="M380" s="39"/>
      <c r="N380" s="176"/>
      <c r="O380" s="46"/>
      <c r="P380" s="172"/>
      <c r="Q380" s="62">
        <f t="shared" si="4"/>
        <v>0</v>
      </c>
    </row>
    <row r="381" spans="1:17" ht="18" customHeight="1" x14ac:dyDescent="0.15">
      <c r="A381" s="761">
        <v>21</v>
      </c>
      <c r="B381" s="762"/>
      <c r="C381" s="731"/>
      <c r="D381" s="732"/>
      <c r="E381" s="191"/>
      <c r="F381" s="174"/>
      <c r="G381" s="164"/>
      <c r="H381" s="176"/>
      <c r="I381" s="165"/>
      <c r="J381" s="39"/>
      <c r="K381" s="176"/>
      <c r="L381" s="165"/>
      <c r="M381" s="39"/>
      <c r="N381" s="176"/>
      <c r="O381" s="46"/>
      <c r="P381" s="172"/>
      <c r="Q381" s="62">
        <f t="shared" si="4"/>
        <v>0</v>
      </c>
    </row>
    <row r="382" spans="1:17" ht="18" customHeight="1" x14ac:dyDescent="0.15">
      <c r="A382" s="761">
        <v>22</v>
      </c>
      <c r="B382" s="762"/>
      <c r="C382" s="731"/>
      <c r="D382" s="732"/>
      <c r="E382" s="191"/>
      <c r="F382" s="174"/>
      <c r="G382" s="164"/>
      <c r="H382" s="176"/>
      <c r="I382" s="165"/>
      <c r="J382" s="39"/>
      <c r="K382" s="176"/>
      <c r="L382" s="165"/>
      <c r="M382" s="39"/>
      <c r="N382" s="176"/>
      <c r="O382" s="46"/>
      <c r="P382" s="172"/>
      <c r="Q382" s="62">
        <f t="shared" si="4"/>
        <v>0</v>
      </c>
    </row>
    <row r="383" spans="1:17" ht="18" customHeight="1" x14ac:dyDescent="0.15">
      <c r="A383" s="761">
        <v>23</v>
      </c>
      <c r="B383" s="762"/>
      <c r="C383" s="731"/>
      <c r="D383" s="732"/>
      <c r="E383" s="191"/>
      <c r="F383" s="174"/>
      <c r="G383" s="164"/>
      <c r="H383" s="176"/>
      <c r="I383" s="165"/>
      <c r="J383" s="39"/>
      <c r="K383" s="176"/>
      <c r="L383" s="165"/>
      <c r="M383" s="39"/>
      <c r="N383" s="176"/>
      <c r="O383" s="46"/>
      <c r="P383" s="172"/>
      <c r="Q383" s="62">
        <f t="shared" si="4"/>
        <v>0</v>
      </c>
    </row>
    <row r="384" spans="1:17" ht="18" customHeight="1" x14ac:dyDescent="0.15">
      <c r="A384" s="761">
        <v>24</v>
      </c>
      <c r="B384" s="762"/>
      <c r="C384" s="731"/>
      <c r="D384" s="732"/>
      <c r="E384" s="191"/>
      <c r="F384" s="174"/>
      <c r="G384" s="164"/>
      <c r="H384" s="176"/>
      <c r="I384" s="165"/>
      <c r="J384" s="39"/>
      <c r="K384" s="176"/>
      <c r="L384" s="165"/>
      <c r="M384" s="39"/>
      <c r="N384" s="176"/>
      <c r="O384" s="46"/>
      <c r="P384" s="172"/>
      <c r="Q384" s="62">
        <f t="shared" si="4"/>
        <v>0</v>
      </c>
    </row>
    <row r="385" spans="1:17" ht="18" customHeight="1" x14ac:dyDescent="0.15">
      <c r="A385" s="761">
        <v>25</v>
      </c>
      <c r="B385" s="762"/>
      <c r="C385" s="731"/>
      <c r="D385" s="732"/>
      <c r="E385" s="191"/>
      <c r="F385" s="174"/>
      <c r="G385" s="164"/>
      <c r="H385" s="176"/>
      <c r="I385" s="165"/>
      <c r="J385" s="39"/>
      <c r="K385" s="176"/>
      <c r="L385" s="165"/>
      <c r="M385" s="39"/>
      <c r="N385" s="176"/>
      <c r="O385" s="46"/>
      <c r="P385" s="172"/>
      <c r="Q385" s="62">
        <f t="shared" si="4"/>
        <v>0</v>
      </c>
    </row>
    <row r="386" spans="1:17" ht="18" customHeight="1" x14ac:dyDescent="0.15">
      <c r="A386" s="761">
        <v>26</v>
      </c>
      <c r="B386" s="762"/>
      <c r="C386" s="731"/>
      <c r="D386" s="732"/>
      <c r="E386" s="191"/>
      <c r="F386" s="174"/>
      <c r="G386" s="164"/>
      <c r="H386" s="176"/>
      <c r="I386" s="165"/>
      <c r="J386" s="39"/>
      <c r="K386" s="176"/>
      <c r="L386" s="165"/>
      <c r="M386" s="39"/>
      <c r="N386" s="176"/>
      <c r="O386" s="46"/>
      <c r="P386" s="172"/>
      <c r="Q386" s="62">
        <f t="shared" si="4"/>
        <v>0</v>
      </c>
    </row>
    <row r="387" spans="1:17" ht="18" customHeight="1" x14ac:dyDescent="0.15">
      <c r="A387" s="761">
        <v>27</v>
      </c>
      <c r="B387" s="762"/>
      <c r="C387" s="731"/>
      <c r="D387" s="732"/>
      <c r="E387" s="191"/>
      <c r="F387" s="174"/>
      <c r="G387" s="164"/>
      <c r="H387" s="176"/>
      <c r="I387" s="165"/>
      <c r="J387" s="39"/>
      <c r="K387" s="176"/>
      <c r="L387" s="165"/>
      <c r="M387" s="39"/>
      <c r="N387" s="176"/>
      <c r="O387" s="46"/>
      <c r="P387" s="172"/>
      <c r="Q387" s="62">
        <f t="shared" si="4"/>
        <v>0</v>
      </c>
    </row>
    <row r="388" spans="1:17" ht="18" customHeight="1" x14ac:dyDescent="0.15">
      <c r="A388" s="761">
        <v>28</v>
      </c>
      <c r="B388" s="762"/>
      <c r="C388" s="731"/>
      <c r="D388" s="732"/>
      <c r="E388" s="191"/>
      <c r="F388" s="174"/>
      <c r="G388" s="164"/>
      <c r="H388" s="176"/>
      <c r="I388" s="165"/>
      <c r="J388" s="39"/>
      <c r="K388" s="176"/>
      <c r="L388" s="165"/>
      <c r="M388" s="39"/>
      <c r="N388" s="176"/>
      <c r="O388" s="46"/>
      <c r="P388" s="172"/>
      <c r="Q388" s="62">
        <f t="shared" si="4"/>
        <v>0</v>
      </c>
    </row>
    <row r="389" spans="1:17" ht="18" customHeight="1" x14ac:dyDescent="0.15">
      <c r="A389" s="761">
        <v>29</v>
      </c>
      <c r="B389" s="762"/>
      <c r="C389" s="731"/>
      <c r="D389" s="732"/>
      <c r="E389" s="191"/>
      <c r="F389" s="174"/>
      <c r="G389" s="164"/>
      <c r="H389" s="176"/>
      <c r="I389" s="165"/>
      <c r="J389" s="39"/>
      <c r="K389" s="176"/>
      <c r="L389" s="165"/>
      <c r="M389" s="39"/>
      <c r="N389" s="176"/>
      <c r="O389" s="46"/>
      <c r="P389" s="172"/>
      <c r="Q389" s="62">
        <f t="shared" si="4"/>
        <v>0</v>
      </c>
    </row>
    <row r="390" spans="1:17" ht="18" customHeight="1" x14ac:dyDescent="0.15">
      <c r="A390" s="761">
        <v>30</v>
      </c>
      <c r="B390" s="762"/>
      <c r="C390" s="731"/>
      <c r="D390" s="732"/>
      <c r="E390" s="191"/>
      <c r="F390" s="174"/>
      <c r="G390" s="164"/>
      <c r="H390" s="176"/>
      <c r="I390" s="165"/>
      <c r="J390" s="39"/>
      <c r="K390" s="176"/>
      <c r="L390" s="165"/>
      <c r="M390" s="39"/>
      <c r="N390" s="176"/>
      <c r="O390" s="46"/>
      <c r="P390" s="172"/>
      <c r="Q390" s="62">
        <f t="shared" si="4"/>
        <v>0</v>
      </c>
    </row>
    <row r="391" spans="1:17" ht="18" customHeight="1" x14ac:dyDescent="0.15">
      <c r="A391" s="761">
        <v>31</v>
      </c>
      <c r="B391" s="762"/>
      <c r="C391" s="731"/>
      <c r="D391" s="732"/>
      <c r="E391" s="191"/>
      <c r="F391" s="174"/>
      <c r="G391" s="164"/>
      <c r="H391" s="176"/>
      <c r="I391" s="165"/>
      <c r="J391" s="39"/>
      <c r="K391" s="176"/>
      <c r="L391" s="165"/>
      <c r="M391" s="39"/>
      <c r="N391" s="176"/>
      <c r="O391" s="46"/>
      <c r="P391" s="172"/>
      <c r="Q391" s="62">
        <f t="shared" si="4"/>
        <v>0</v>
      </c>
    </row>
    <row r="392" spans="1:17" ht="18" customHeight="1" x14ac:dyDescent="0.15">
      <c r="A392" s="761">
        <v>32</v>
      </c>
      <c r="B392" s="762"/>
      <c r="C392" s="731"/>
      <c r="D392" s="732"/>
      <c r="E392" s="191"/>
      <c r="F392" s="174"/>
      <c r="G392" s="164"/>
      <c r="H392" s="176"/>
      <c r="I392" s="165"/>
      <c r="J392" s="39"/>
      <c r="K392" s="176"/>
      <c r="L392" s="165"/>
      <c r="M392" s="39"/>
      <c r="N392" s="176"/>
      <c r="O392" s="46"/>
      <c r="P392" s="172"/>
      <c r="Q392" s="62">
        <f t="shared" si="4"/>
        <v>0</v>
      </c>
    </row>
    <row r="393" spans="1:17" ht="18" customHeight="1" x14ac:dyDescent="0.15">
      <c r="A393" s="761">
        <v>33</v>
      </c>
      <c r="B393" s="762"/>
      <c r="C393" s="731"/>
      <c r="D393" s="732"/>
      <c r="E393" s="191"/>
      <c r="F393" s="174"/>
      <c r="G393" s="164"/>
      <c r="H393" s="176"/>
      <c r="I393" s="165"/>
      <c r="J393" s="39"/>
      <c r="K393" s="176"/>
      <c r="L393" s="165"/>
      <c r="M393" s="39"/>
      <c r="N393" s="176"/>
      <c r="O393" s="46"/>
      <c r="P393" s="172"/>
      <c r="Q393" s="62">
        <f t="shared" si="4"/>
        <v>0</v>
      </c>
    </row>
    <row r="394" spans="1:17" ht="18" customHeight="1" x14ac:dyDescent="0.15">
      <c r="A394" s="761">
        <v>34</v>
      </c>
      <c r="B394" s="762"/>
      <c r="C394" s="731"/>
      <c r="D394" s="732"/>
      <c r="E394" s="191"/>
      <c r="F394" s="174"/>
      <c r="G394" s="164"/>
      <c r="H394" s="176"/>
      <c r="I394" s="165"/>
      <c r="J394" s="39"/>
      <c r="K394" s="176"/>
      <c r="L394" s="165"/>
      <c r="M394" s="39"/>
      <c r="N394" s="176"/>
      <c r="O394" s="46"/>
      <c r="P394" s="172"/>
      <c r="Q394" s="62">
        <f t="shared" si="4"/>
        <v>0</v>
      </c>
    </row>
    <row r="395" spans="1:17" ht="18" customHeight="1" x14ac:dyDescent="0.15">
      <c r="A395" s="761">
        <v>35</v>
      </c>
      <c r="B395" s="762"/>
      <c r="C395" s="731"/>
      <c r="D395" s="732"/>
      <c r="E395" s="191"/>
      <c r="F395" s="174"/>
      <c r="G395" s="164"/>
      <c r="H395" s="176"/>
      <c r="I395" s="165"/>
      <c r="J395" s="39"/>
      <c r="K395" s="176"/>
      <c r="L395" s="165"/>
      <c r="M395" s="39"/>
      <c r="N395" s="176"/>
      <c r="O395" s="46"/>
      <c r="P395" s="172"/>
      <c r="Q395" s="62">
        <f t="shared" si="4"/>
        <v>0</v>
      </c>
    </row>
    <row r="396" spans="1:17" ht="18" customHeight="1" x14ac:dyDescent="0.15">
      <c r="A396" s="761">
        <v>36</v>
      </c>
      <c r="B396" s="762"/>
      <c r="C396" s="731"/>
      <c r="D396" s="732"/>
      <c r="E396" s="191"/>
      <c r="F396" s="174"/>
      <c r="G396" s="164"/>
      <c r="H396" s="176"/>
      <c r="I396" s="165"/>
      <c r="J396" s="39"/>
      <c r="K396" s="176"/>
      <c r="L396" s="165"/>
      <c r="M396" s="39"/>
      <c r="N396" s="176"/>
      <c r="O396" s="46"/>
      <c r="P396" s="172"/>
      <c r="Q396" s="62">
        <f t="shared" si="4"/>
        <v>0</v>
      </c>
    </row>
    <row r="397" spans="1:17" ht="18" customHeight="1" x14ac:dyDescent="0.15">
      <c r="A397" s="761">
        <v>37</v>
      </c>
      <c r="B397" s="762"/>
      <c r="C397" s="731"/>
      <c r="D397" s="732"/>
      <c r="E397" s="191"/>
      <c r="F397" s="174"/>
      <c r="G397" s="164"/>
      <c r="H397" s="176"/>
      <c r="I397" s="165"/>
      <c r="J397" s="39"/>
      <c r="K397" s="176"/>
      <c r="L397" s="165"/>
      <c r="M397" s="39"/>
      <c r="N397" s="176"/>
      <c r="O397" s="46"/>
      <c r="P397" s="172"/>
      <c r="Q397" s="62">
        <f t="shared" si="4"/>
        <v>0</v>
      </c>
    </row>
    <row r="398" spans="1:17" ht="18" customHeight="1" x14ac:dyDescent="0.15">
      <c r="A398" s="761">
        <v>38</v>
      </c>
      <c r="B398" s="762"/>
      <c r="C398" s="731"/>
      <c r="D398" s="732"/>
      <c r="E398" s="191"/>
      <c r="F398" s="174"/>
      <c r="G398" s="164"/>
      <c r="H398" s="176"/>
      <c r="I398" s="165"/>
      <c r="J398" s="39"/>
      <c r="K398" s="176"/>
      <c r="L398" s="165"/>
      <c r="M398" s="39"/>
      <c r="N398" s="176"/>
      <c r="O398" s="46"/>
      <c r="P398" s="172"/>
      <c r="Q398" s="62">
        <f t="shared" si="4"/>
        <v>0</v>
      </c>
    </row>
    <row r="399" spans="1:17" ht="18" customHeight="1" x14ac:dyDescent="0.15">
      <c r="A399" s="761">
        <v>39</v>
      </c>
      <c r="B399" s="762"/>
      <c r="C399" s="731"/>
      <c r="D399" s="732"/>
      <c r="E399" s="191"/>
      <c r="F399" s="174"/>
      <c r="G399" s="164"/>
      <c r="H399" s="176"/>
      <c r="I399" s="165"/>
      <c r="J399" s="39"/>
      <c r="K399" s="176"/>
      <c r="L399" s="165"/>
      <c r="M399" s="39"/>
      <c r="N399" s="176"/>
      <c r="O399" s="46"/>
      <c r="P399" s="172"/>
      <c r="Q399" s="62">
        <f t="shared" si="4"/>
        <v>0</v>
      </c>
    </row>
    <row r="400" spans="1:17" ht="18" customHeight="1" x14ac:dyDescent="0.15">
      <c r="A400" s="761">
        <v>40</v>
      </c>
      <c r="B400" s="762"/>
      <c r="C400" s="731"/>
      <c r="D400" s="732"/>
      <c r="E400" s="191"/>
      <c r="F400" s="174"/>
      <c r="G400" s="164"/>
      <c r="H400" s="176"/>
      <c r="I400" s="165"/>
      <c r="J400" s="39"/>
      <c r="K400" s="176"/>
      <c r="L400" s="165"/>
      <c r="M400" s="39"/>
      <c r="N400" s="176"/>
      <c r="O400" s="46"/>
      <c r="P400" s="172"/>
      <c r="Q400" s="62">
        <f t="shared" si="4"/>
        <v>0</v>
      </c>
    </row>
    <row r="401" spans="1:17" ht="18" customHeight="1" x14ac:dyDescent="0.15">
      <c r="A401" s="761">
        <v>41</v>
      </c>
      <c r="B401" s="762"/>
      <c r="C401" s="731"/>
      <c r="D401" s="732"/>
      <c r="E401" s="191"/>
      <c r="F401" s="174"/>
      <c r="G401" s="164"/>
      <c r="H401" s="176"/>
      <c r="I401" s="165"/>
      <c r="J401" s="39"/>
      <c r="K401" s="176"/>
      <c r="L401" s="165"/>
      <c r="M401" s="39"/>
      <c r="N401" s="176"/>
      <c r="O401" s="46"/>
      <c r="P401" s="172"/>
      <c r="Q401" s="62">
        <f t="shared" si="4"/>
        <v>0</v>
      </c>
    </row>
    <row r="402" spans="1:17" ht="18" customHeight="1" x14ac:dyDescent="0.15">
      <c r="A402" s="761">
        <v>42</v>
      </c>
      <c r="B402" s="762"/>
      <c r="C402" s="731"/>
      <c r="D402" s="732"/>
      <c r="E402" s="191"/>
      <c r="F402" s="174"/>
      <c r="G402" s="164"/>
      <c r="H402" s="176"/>
      <c r="I402" s="165"/>
      <c r="J402" s="39"/>
      <c r="K402" s="176"/>
      <c r="L402" s="165"/>
      <c r="M402" s="39"/>
      <c r="N402" s="176"/>
      <c r="O402" s="46"/>
      <c r="P402" s="172"/>
      <c r="Q402" s="62">
        <f t="shared" si="4"/>
        <v>0</v>
      </c>
    </row>
    <row r="403" spans="1:17" ht="18" customHeight="1" x14ac:dyDescent="0.15">
      <c r="A403" s="761">
        <v>43</v>
      </c>
      <c r="B403" s="762"/>
      <c r="C403" s="731"/>
      <c r="D403" s="732"/>
      <c r="E403" s="191"/>
      <c r="F403" s="174"/>
      <c r="G403" s="164"/>
      <c r="H403" s="176"/>
      <c r="I403" s="165"/>
      <c r="J403" s="39"/>
      <c r="K403" s="176"/>
      <c r="L403" s="165"/>
      <c r="M403" s="39"/>
      <c r="N403" s="176"/>
      <c r="O403" s="46"/>
      <c r="P403" s="172"/>
      <c r="Q403" s="62">
        <f t="shared" si="4"/>
        <v>0</v>
      </c>
    </row>
    <row r="404" spans="1:17" ht="18" customHeight="1" x14ac:dyDescent="0.15">
      <c r="A404" s="761">
        <v>44</v>
      </c>
      <c r="B404" s="762"/>
      <c r="C404" s="731"/>
      <c r="D404" s="732"/>
      <c r="E404" s="191"/>
      <c r="F404" s="174"/>
      <c r="G404" s="164"/>
      <c r="H404" s="176"/>
      <c r="I404" s="165"/>
      <c r="J404" s="39"/>
      <c r="K404" s="176"/>
      <c r="L404" s="165"/>
      <c r="M404" s="39"/>
      <c r="N404" s="176"/>
      <c r="O404" s="46"/>
      <c r="P404" s="172"/>
      <c r="Q404" s="62">
        <f t="shared" si="4"/>
        <v>0</v>
      </c>
    </row>
    <row r="405" spans="1:17" ht="18" customHeight="1" x14ac:dyDescent="0.15">
      <c r="A405" s="761">
        <v>45</v>
      </c>
      <c r="B405" s="762"/>
      <c r="C405" s="731"/>
      <c r="D405" s="732"/>
      <c r="E405" s="191"/>
      <c r="F405" s="174"/>
      <c r="G405" s="164"/>
      <c r="H405" s="176"/>
      <c r="I405" s="165"/>
      <c r="J405" s="39"/>
      <c r="K405" s="176"/>
      <c r="L405" s="165"/>
      <c r="M405" s="39"/>
      <c r="N405" s="176"/>
      <c r="O405" s="46"/>
      <c r="P405" s="172"/>
      <c r="Q405" s="62">
        <f t="shared" si="4"/>
        <v>0</v>
      </c>
    </row>
    <row r="406" spans="1:17" ht="18" customHeight="1" x14ac:dyDescent="0.15">
      <c r="A406" s="761">
        <v>46</v>
      </c>
      <c r="B406" s="762"/>
      <c r="C406" s="731"/>
      <c r="D406" s="732"/>
      <c r="E406" s="191"/>
      <c r="F406" s="174"/>
      <c r="G406" s="164"/>
      <c r="H406" s="176"/>
      <c r="I406" s="165"/>
      <c r="J406" s="39"/>
      <c r="K406" s="176"/>
      <c r="L406" s="165"/>
      <c r="M406" s="39"/>
      <c r="N406" s="176"/>
      <c r="O406" s="46"/>
      <c r="P406" s="172"/>
      <c r="Q406" s="62">
        <f t="shared" si="4"/>
        <v>0</v>
      </c>
    </row>
    <row r="407" spans="1:17" ht="18" customHeight="1" x14ac:dyDescent="0.15">
      <c r="A407" s="761">
        <v>47</v>
      </c>
      <c r="B407" s="762"/>
      <c r="C407" s="731"/>
      <c r="D407" s="732"/>
      <c r="E407" s="191"/>
      <c r="F407" s="174"/>
      <c r="G407" s="164"/>
      <c r="H407" s="176"/>
      <c r="I407" s="165"/>
      <c r="J407" s="39"/>
      <c r="K407" s="176"/>
      <c r="L407" s="165"/>
      <c r="M407" s="39"/>
      <c r="N407" s="176"/>
      <c r="O407" s="46"/>
      <c r="P407" s="172"/>
      <c r="Q407" s="62">
        <f t="shared" si="4"/>
        <v>0</v>
      </c>
    </row>
    <row r="408" spans="1:17" ht="18" customHeight="1" x14ac:dyDescent="0.15">
      <c r="A408" s="761">
        <v>48</v>
      </c>
      <c r="B408" s="762"/>
      <c r="C408" s="731"/>
      <c r="D408" s="732"/>
      <c r="E408" s="191"/>
      <c r="F408" s="174"/>
      <c r="G408" s="164"/>
      <c r="H408" s="176"/>
      <c r="I408" s="165"/>
      <c r="J408" s="39"/>
      <c r="K408" s="176"/>
      <c r="L408" s="165"/>
      <c r="M408" s="39"/>
      <c r="N408" s="176"/>
      <c r="O408" s="46"/>
      <c r="P408" s="172"/>
      <c r="Q408" s="62">
        <f t="shared" si="4"/>
        <v>0</v>
      </c>
    </row>
    <row r="409" spans="1:17" ht="18" customHeight="1" x14ac:dyDescent="0.15">
      <c r="A409" s="761">
        <v>49</v>
      </c>
      <c r="B409" s="762"/>
      <c r="C409" s="731"/>
      <c r="D409" s="732"/>
      <c r="E409" s="191"/>
      <c r="F409" s="174"/>
      <c r="G409" s="164"/>
      <c r="H409" s="176"/>
      <c r="I409" s="165"/>
      <c r="J409" s="39"/>
      <c r="K409" s="176"/>
      <c r="L409" s="165"/>
      <c r="M409" s="39"/>
      <c r="N409" s="176"/>
      <c r="O409" s="46"/>
      <c r="P409" s="172"/>
      <c r="Q409" s="62">
        <f t="shared" si="4"/>
        <v>0</v>
      </c>
    </row>
    <row r="410" spans="1:17" ht="18" customHeight="1" x14ac:dyDescent="0.15">
      <c r="A410" s="763">
        <v>50</v>
      </c>
      <c r="B410" s="764"/>
      <c r="C410" s="754"/>
      <c r="D410" s="755"/>
      <c r="E410" s="192"/>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56" t="s">
        <v>19</v>
      </c>
      <c r="G414" s="757"/>
      <c r="H414" s="757"/>
    </row>
    <row r="415" spans="1:17" ht="20.100000000000001" customHeight="1" x14ac:dyDescent="0.15">
      <c r="A415" s="758" t="s">
        <v>6</v>
      </c>
      <c r="B415" s="758"/>
      <c r="C415" s="758"/>
      <c r="D415" s="758"/>
      <c r="E415" s="759"/>
      <c r="F415" s="760" t="s">
        <v>163</v>
      </c>
      <c r="G415" s="759"/>
      <c r="H415" s="759"/>
    </row>
    <row r="416" spans="1:17" ht="20.100000000000001" customHeight="1" x14ac:dyDescent="0.15">
      <c r="A416" s="745" t="s">
        <v>94</v>
      </c>
      <c r="B416" s="746"/>
      <c r="C416" s="746"/>
      <c r="D416" s="746"/>
      <c r="E416" s="747"/>
      <c r="F416" s="751">
        <f>SUMIFS($Q$361:$Q$410,$C$361:$C$410,A416)</f>
        <v>0</v>
      </c>
      <c r="G416" s="779"/>
      <c r="H416" s="780"/>
    </row>
    <row r="417" spans="1:16" ht="20.100000000000001" customHeight="1" x14ac:dyDescent="0.15">
      <c r="A417" s="745" t="s">
        <v>95</v>
      </c>
      <c r="B417" s="746"/>
      <c r="C417" s="746"/>
      <c r="D417" s="746"/>
      <c r="E417" s="747"/>
      <c r="F417" s="751">
        <f>SUMIFS($Q$361:$Q$410,$C$361:$C$410,A417)</f>
        <v>0</v>
      </c>
      <c r="G417" s="779"/>
      <c r="H417" s="780"/>
    </row>
    <row r="418" spans="1:16" ht="20.100000000000001" customHeight="1" x14ac:dyDescent="0.15">
      <c r="A418" s="748" t="s">
        <v>173</v>
      </c>
      <c r="B418" s="221"/>
      <c r="C418" s="745" t="s">
        <v>96</v>
      </c>
      <c r="D418" s="746"/>
      <c r="E418" s="747"/>
      <c r="F418" s="751">
        <f>SUMIFS($Q$361:$Q$410,$C$361:$C$410,C418)</f>
        <v>0</v>
      </c>
      <c r="G418" s="779"/>
      <c r="H418" s="780"/>
    </row>
    <row r="419" spans="1:16" ht="20.100000000000001" customHeight="1" x14ac:dyDescent="0.15">
      <c r="A419" s="749"/>
      <c r="B419" s="222"/>
      <c r="C419" s="745" t="s">
        <v>97</v>
      </c>
      <c r="D419" s="746"/>
      <c r="E419" s="747"/>
      <c r="F419" s="751">
        <f>SUMIFS($Q$361:$Q$410,$C$361:$C$410,C419)</f>
        <v>0</v>
      </c>
      <c r="G419" s="779"/>
      <c r="H419" s="780"/>
    </row>
    <row r="420" spans="1:16" ht="20.100000000000001" customHeight="1" x14ac:dyDescent="0.15">
      <c r="A420" s="749"/>
      <c r="B420" s="222"/>
      <c r="C420" s="745" t="s">
        <v>98</v>
      </c>
      <c r="D420" s="746"/>
      <c r="E420" s="747"/>
      <c r="F420" s="751">
        <f>SUMIFS($Q$361:$Q$410,$C$361:$C$410,C420)</f>
        <v>0</v>
      </c>
      <c r="G420" s="779"/>
      <c r="H420" s="780"/>
    </row>
    <row r="421" spans="1:16" ht="20.100000000000001" customHeight="1" x14ac:dyDescent="0.15">
      <c r="A421" s="749"/>
      <c r="B421" s="222"/>
      <c r="C421" s="745" t="s">
        <v>99</v>
      </c>
      <c r="D421" s="746"/>
      <c r="E421" s="747"/>
      <c r="F421" s="751">
        <f>SUMIFS($Q$361:$Q$410,$C$361:$C$410,C421)</f>
        <v>0</v>
      </c>
      <c r="G421" s="779"/>
      <c r="H421" s="780"/>
    </row>
    <row r="422" spans="1:16" ht="20.100000000000001" customHeight="1" x14ac:dyDescent="0.15">
      <c r="A422" s="750"/>
      <c r="B422" s="187"/>
      <c r="C422" s="746" t="s">
        <v>172</v>
      </c>
      <c r="D422" s="746"/>
      <c r="E422" s="747"/>
      <c r="F422" s="751">
        <f>SUM($F$418:$H$421)</f>
        <v>0</v>
      </c>
      <c r="G422" s="752"/>
      <c r="H422" s="753"/>
    </row>
    <row r="423" spans="1:16" ht="19.5" customHeight="1" x14ac:dyDescent="0.15">
      <c r="A423" s="745" t="s">
        <v>100</v>
      </c>
      <c r="B423" s="746"/>
      <c r="C423" s="746"/>
      <c r="D423" s="746"/>
      <c r="E423" s="747"/>
      <c r="F423" s="751">
        <f>SUM($F$416:$H$417,$F$422)</f>
        <v>0</v>
      </c>
      <c r="G423" s="779"/>
      <c r="H423" s="780"/>
    </row>
    <row r="424" spans="1:16" ht="19.5" customHeight="1" x14ac:dyDescent="0.15">
      <c r="A424" s="745" t="s">
        <v>164</v>
      </c>
      <c r="B424" s="746"/>
      <c r="C424" s="746"/>
      <c r="D424" s="746"/>
      <c r="E424" s="747"/>
      <c r="F424" s="751">
        <f>SUMIFS($Q$361:$Q$410,$C$361:$C$410,A424)</f>
        <v>0</v>
      </c>
      <c r="G424" s="779"/>
      <c r="H424" s="780"/>
    </row>
    <row r="425" spans="1:16" ht="19.5" customHeight="1" x14ac:dyDescent="0.15">
      <c r="A425" s="745" t="s">
        <v>165</v>
      </c>
      <c r="B425" s="746"/>
      <c r="C425" s="746"/>
      <c r="D425" s="746"/>
      <c r="E425" s="747"/>
      <c r="F425" s="751">
        <f>SUM($F$423,$F$424)</f>
        <v>0</v>
      </c>
      <c r="G425" s="779"/>
      <c r="H425" s="780"/>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688"/>
      <c r="B429" s="689"/>
      <c r="C429" s="758" t="s">
        <v>13</v>
      </c>
      <c r="D429" s="759"/>
      <c r="E429" s="224" t="s">
        <v>28</v>
      </c>
      <c r="F429" s="769" t="s">
        <v>163</v>
      </c>
      <c r="G429" s="781"/>
      <c r="H429" s="781"/>
      <c r="I429"/>
      <c r="J429"/>
      <c r="K429"/>
      <c r="L429"/>
      <c r="M429"/>
      <c r="N429"/>
      <c r="O429"/>
      <c r="P429"/>
    </row>
    <row r="430" spans="1:16" ht="20.100000000000001" customHeight="1" x14ac:dyDescent="0.15">
      <c r="A430" s="690" t="s">
        <v>29</v>
      </c>
      <c r="B430" s="691"/>
      <c r="C430" s="769" t="s">
        <v>60</v>
      </c>
      <c r="D430" s="759"/>
      <c r="E430" s="225" t="s">
        <v>31</v>
      </c>
      <c r="F430" s="728">
        <f t="shared" ref="F430:F447" si="5">SUMIFS($Q$10:$Q$351,$D$10:$D$351,$E430,$R$10:$R$351,"")</f>
        <v>0</v>
      </c>
      <c r="G430" s="729"/>
      <c r="H430" s="729"/>
      <c r="I430"/>
      <c r="J430"/>
      <c r="K430"/>
      <c r="L430"/>
      <c r="M430"/>
      <c r="N430"/>
      <c r="O430"/>
      <c r="P430"/>
    </row>
    <row r="431" spans="1:16" ht="20.100000000000001" customHeight="1" x14ac:dyDescent="0.15">
      <c r="A431" s="692"/>
      <c r="B431" s="693"/>
      <c r="C431" s="769"/>
      <c r="D431" s="759"/>
      <c r="E431" s="225" t="s">
        <v>32</v>
      </c>
      <c r="F431" s="728">
        <f t="shared" si="5"/>
        <v>0</v>
      </c>
      <c r="G431" s="729"/>
      <c r="H431" s="729"/>
      <c r="I431"/>
      <c r="J431"/>
      <c r="K431"/>
      <c r="L431"/>
      <c r="M431"/>
      <c r="N431"/>
      <c r="O431"/>
      <c r="P431"/>
    </row>
    <row r="432" spans="1:16" ht="20.100000000000001" customHeight="1" x14ac:dyDescent="0.15">
      <c r="A432" s="692"/>
      <c r="B432" s="693"/>
      <c r="C432" s="769"/>
      <c r="D432" s="759"/>
      <c r="E432" s="225" t="s">
        <v>5</v>
      </c>
      <c r="F432" s="728">
        <f t="shared" si="5"/>
        <v>0</v>
      </c>
      <c r="G432" s="729"/>
      <c r="H432" s="729"/>
      <c r="I432"/>
      <c r="J432"/>
      <c r="K432"/>
      <c r="L432"/>
      <c r="M432"/>
      <c r="N432"/>
      <c r="O432"/>
      <c r="P432"/>
    </row>
    <row r="433" spans="1:16" ht="20.100000000000001" customHeight="1" x14ac:dyDescent="0.15">
      <c r="A433" s="692"/>
      <c r="B433" s="693"/>
      <c r="C433" s="769" t="s">
        <v>61</v>
      </c>
      <c r="D433" s="759"/>
      <c r="E433" s="225" t="s">
        <v>3</v>
      </c>
      <c r="F433" s="728">
        <f t="shared" si="5"/>
        <v>0</v>
      </c>
      <c r="G433" s="729"/>
      <c r="H433" s="729"/>
      <c r="I433"/>
      <c r="J433"/>
      <c r="K433"/>
      <c r="L433"/>
      <c r="M433"/>
      <c r="N433"/>
      <c r="O433"/>
      <c r="P433"/>
    </row>
    <row r="434" spans="1:16" ht="20.100000000000001" customHeight="1" x14ac:dyDescent="0.15">
      <c r="A434" s="692"/>
      <c r="B434" s="693"/>
      <c r="C434" s="769"/>
      <c r="D434" s="759"/>
      <c r="E434" s="225" t="s">
        <v>33</v>
      </c>
      <c r="F434" s="728">
        <f t="shared" si="5"/>
        <v>0</v>
      </c>
      <c r="G434" s="729"/>
      <c r="H434" s="729"/>
      <c r="I434"/>
      <c r="J434"/>
      <c r="K434"/>
      <c r="L434"/>
      <c r="M434"/>
      <c r="N434"/>
      <c r="O434"/>
      <c r="P434"/>
    </row>
    <row r="435" spans="1:16" ht="20.100000000000001" customHeight="1" x14ac:dyDescent="0.15">
      <c r="A435" s="692"/>
      <c r="B435" s="693"/>
      <c r="C435" s="769"/>
      <c r="D435" s="759"/>
      <c r="E435" s="225" t="s">
        <v>4</v>
      </c>
      <c r="F435" s="728">
        <f t="shared" si="5"/>
        <v>0</v>
      </c>
      <c r="G435" s="729"/>
      <c r="H435" s="729"/>
      <c r="I435"/>
      <c r="J435"/>
      <c r="K435"/>
      <c r="L435"/>
      <c r="M435"/>
      <c r="N435"/>
      <c r="O435"/>
      <c r="P435"/>
    </row>
    <row r="436" spans="1:16" ht="20.100000000000001" customHeight="1" x14ac:dyDescent="0.15">
      <c r="A436" s="692"/>
      <c r="B436" s="693"/>
      <c r="C436" s="769"/>
      <c r="D436" s="759"/>
      <c r="E436" s="225" t="s">
        <v>35</v>
      </c>
      <c r="F436" s="728">
        <f t="shared" si="5"/>
        <v>0</v>
      </c>
      <c r="G436" s="729"/>
      <c r="H436" s="729"/>
      <c r="I436"/>
      <c r="J436"/>
      <c r="K436"/>
      <c r="L436"/>
      <c r="M436"/>
      <c r="N436"/>
      <c r="O436"/>
      <c r="P436"/>
    </row>
    <row r="437" spans="1:16" ht="20.100000000000001" customHeight="1" x14ac:dyDescent="0.15">
      <c r="A437" s="692"/>
      <c r="B437" s="693"/>
      <c r="C437" s="769"/>
      <c r="D437" s="759"/>
      <c r="E437" s="225" t="s">
        <v>30</v>
      </c>
      <c r="F437" s="728">
        <f t="shared" si="5"/>
        <v>0</v>
      </c>
      <c r="G437" s="729"/>
      <c r="H437" s="729"/>
      <c r="I437"/>
      <c r="J437"/>
      <c r="K437"/>
      <c r="L437"/>
      <c r="M437"/>
      <c r="N437"/>
      <c r="O437"/>
      <c r="P437"/>
    </row>
    <row r="438" spans="1:16" ht="20.100000000000001" customHeight="1" x14ac:dyDescent="0.15">
      <c r="A438" s="692"/>
      <c r="B438" s="693"/>
      <c r="C438" s="769" t="s">
        <v>47</v>
      </c>
      <c r="D438" s="759"/>
      <c r="E438" s="225" t="s">
        <v>1</v>
      </c>
      <c r="F438" s="728">
        <f t="shared" si="5"/>
        <v>0</v>
      </c>
      <c r="G438" s="729"/>
      <c r="H438" s="729"/>
      <c r="I438"/>
      <c r="J438"/>
      <c r="K438"/>
      <c r="L438"/>
      <c r="M438"/>
      <c r="N438"/>
      <c r="O438"/>
      <c r="P438"/>
    </row>
    <row r="439" spans="1:16" ht="20.100000000000001" customHeight="1" x14ac:dyDescent="0.15">
      <c r="A439" s="692"/>
      <c r="B439" s="693"/>
      <c r="C439" s="769"/>
      <c r="D439" s="759"/>
      <c r="E439" s="225" t="s">
        <v>37</v>
      </c>
      <c r="F439" s="728">
        <f t="shared" si="5"/>
        <v>0</v>
      </c>
      <c r="G439" s="729"/>
      <c r="H439" s="729"/>
      <c r="I439"/>
      <c r="J439"/>
      <c r="K439"/>
      <c r="L439"/>
      <c r="M439"/>
      <c r="N439"/>
      <c r="O439"/>
      <c r="P439"/>
    </row>
    <row r="440" spans="1:16" ht="20.100000000000001" customHeight="1" x14ac:dyDescent="0.15">
      <c r="A440" s="692"/>
      <c r="B440" s="693"/>
      <c r="C440" s="769"/>
      <c r="D440" s="759"/>
      <c r="E440" s="225" t="s">
        <v>12</v>
      </c>
      <c r="F440" s="728">
        <f t="shared" si="5"/>
        <v>0</v>
      </c>
      <c r="G440" s="729"/>
      <c r="H440" s="729"/>
      <c r="I440"/>
      <c r="J440"/>
      <c r="K440"/>
      <c r="L440"/>
      <c r="M440"/>
      <c r="N440"/>
      <c r="O440"/>
      <c r="P440"/>
    </row>
    <row r="441" spans="1:16" ht="20.100000000000001" customHeight="1" x14ac:dyDescent="0.15">
      <c r="A441" s="692"/>
      <c r="B441" s="693"/>
      <c r="C441" s="769" t="s">
        <v>62</v>
      </c>
      <c r="D441" s="759"/>
      <c r="E441" s="225" t="s">
        <v>36</v>
      </c>
      <c r="F441" s="728">
        <f t="shared" si="5"/>
        <v>0</v>
      </c>
      <c r="G441" s="729"/>
      <c r="H441" s="729"/>
      <c r="I441"/>
      <c r="J441"/>
      <c r="K441"/>
      <c r="L441"/>
      <c r="M441"/>
      <c r="N441"/>
      <c r="O441"/>
      <c r="P441"/>
    </row>
    <row r="442" spans="1:16" ht="20.100000000000001" customHeight="1" x14ac:dyDescent="0.15">
      <c r="A442" s="692"/>
      <c r="B442" s="693"/>
      <c r="C442" s="769"/>
      <c r="D442" s="759"/>
      <c r="E442" s="225" t="s">
        <v>2</v>
      </c>
      <c r="F442" s="728">
        <f t="shared" si="5"/>
        <v>0</v>
      </c>
      <c r="G442" s="729"/>
      <c r="H442" s="729"/>
      <c r="I442"/>
      <c r="J442"/>
      <c r="K442"/>
      <c r="L442"/>
      <c r="M442"/>
      <c r="N442"/>
      <c r="O442"/>
      <c r="P442"/>
    </row>
    <row r="443" spans="1:16" ht="20.100000000000001" customHeight="1" x14ac:dyDescent="0.15">
      <c r="A443" s="692"/>
      <c r="B443" s="693"/>
      <c r="C443" s="769"/>
      <c r="D443" s="759"/>
      <c r="E443" s="225" t="s">
        <v>34</v>
      </c>
      <c r="F443" s="728">
        <f t="shared" si="5"/>
        <v>0</v>
      </c>
      <c r="G443" s="729"/>
      <c r="H443" s="729"/>
      <c r="I443"/>
      <c r="J443"/>
      <c r="K443"/>
      <c r="L443"/>
      <c r="M443"/>
      <c r="N443"/>
      <c r="O443"/>
      <c r="P443"/>
    </row>
    <row r="444" spans="1:16" ht="20.100000000000001" customHeight="1" x14ac:dyDescent="0.15">
      <c r="A444" s="692"/>
      <c r="B444" s="693"/>
      <c r="C444" s="769"/>
      <c r="D444" s="759"/>
      <c r="E444" s="225" t="s">
        <v>38</v>
      </c>
      <c r="F444" s="728">
        <f t="shared" si="5"/>
        <v>0</v>
      </c>
      <c r="G444" s="729"/>
      <c r="H444" s="729"/>
      <c r="I444"/>
      <c r="J444"/>
      <c r="K444"/>
      <c r="L444"/>
      <c r="M444"/>
      <c r="N444"/>
      <c r="O444"/>
      <c r="P444"/>
    </row>
    <row r="445" spans="1:16" ht="20.100000000000001" customHeight="1" x14ac:dyDescent="0.15">
      <c r="A445" s="692"/>
      <c r="B445" s="693"/>
      <c r="C445" s="769"/>
      <c r="D445" s="759"/>
      <c r="E445" s="225" t="s">
        <v>25</v>
      </c>
      <c r="F445" s="728">
        <f t="shared" si="5"/>
        <v>0</v>
      </c>
      <c r="G445" s="729"/>
      <c r="H445" s="729"/>
      <c r="I445"/>
      <c r="J445"/>
      <c r="K445"/>
      <c r="L445"/>
      <c r="M445"/>
      <c r="N445"/>
      <c r="O445"/>
      <c r="P445"/>
    </row>
    <row r="446" spans="1:16" ht="20.100000000000001" customHeight="1" x14ac:dyDescent="0.15">
      <c r="A446" s="692"/>
      <c r="B446" s="693"/>
      <c r="C446" s="775" t="s">
        <v>171</v>
      </c>
      <c r="D446" s="776"/>
      <c r="E446" s="225" t="s">
        <v>11</v>
      </c>
      <c r="F446" s="728">
        <f t="shared" si="5"/>
        <v>0</v>
      </c>
      <c r="G446" s="729"/>
      <c r="H446" s="729"/>
      <c r="I446"/>
      <c r="J446"/>
      <c r="K446"/>
      <c r="L446"/>
      <c r="M446"/>
      <c r="N446"/>
      <c r="O446"/>
      <c r="P446"/>
    </row>
    <row r="447" spans="1:16" ht="20.100000000000001" customHeight="1" x14ac:dyDescent="0.15">
      <c r="A447" s="692"/>
      <c r="B447" s="693"/>
      <c r="C447" s="777"/>
      <c r="D447" s="778"/>
      <c r="E447" s="225" t="s">
        <v>39</v>
      </c>
      <c r="F447" s="728">
        <f t="shared" si="5"/>
        <v>0</v>
      </c>
      <c r="G447" s="729"/>
      <c r="H447" s="729"/>
      <c r="I447"/>
      <c r="J447"/>
      <c r="K447"/>
      <c r="L447"/>
      <c r="M447"/>
      <c r="N447"/>
      <c r="O447"/>
      <c r="P447"/>
    </row>
    <row r="448" spans="1:16" ht="20.100000000000001" customHeight="1" x14ac:dyDescent="0.15">
      <c r="A448" s="692"/>
      <c r="B448" s="693"/>
      <c r="C448" s="758" t="s">
        <v>23</v>
      </c>
      <c r="D448" s="758"/>
      <c r="E448" s="759"/>
      <c r="F448" s="728">
        <f>SUM($F$430:$H$447)</f>
        <v>0</v>
      </c>
      <c r="G448" s="729"/>
      <c r="H448" s="729"/>
      <c r="I448"/>
      <c r="J448"/>
      <c r="K448"/>
      <c r="L448"/>
      <c r="M448"/>
      <c r="N448"/>
      <c r="O448"/>
      <c r="P448"/>
    </row>
    <row r="449" spans="1:16" ht="20.100000000000001" customHeight="1" x14ac:dyDescent="0.15">
      <c r="A449" s="692"/>
      <c r="B449" s="693"/>
      <c r="C449" s="769" t="s">
        <v>20</v>
      </c>
      <c r="D449" s="769"/>
      <c r="E449" s="759"/>
      <c r="F449" s="773"/>
      <c r="G449" s="774"/>
      <c r="H449" s="774"/>
      <c r="I449"/>
      <c r="J449"/>
      <c r="K449"/>
      <c r="L449"/>
      <c r="M449"/>
      <c r="N449"/>
      <c r="O449"/>
      <c r="P449"/>
    </row>
    <row r="450" spans="1:16" ht="20.100000000000001" customHeight="1" x14ac:dyDescent="0.15">
      <c r="A450" s="694"/>
      <c r="B450" s="695"/>
      <c r="C450" s="758" t="s">
        <v>40</v>
      </c>
      <c r="D450" s="758"/>
      <c r="E450" s="759"/>
      <c r="F450" s="728">
        <f>$F$448-$F$449</f>
        <v>0</v>
      </c>
      <c r="G450" s="729"/>
      <c r="H450" s="729"/>
      <c r="I450"/>
      <c r="J450"/>
      <c r="K450"/>
      <c r="L450"/>
      <c r="M450"/>
      <c r="N450"/>
      <c r="O450"/>
      <c r="P450"/>
    </row>
    <row r="451" spans="1:16" ht="20.100000000000001" customHeight="1" x14ac:dyDescent="0.15">
      <c r="A451" s="696" t="s">
        <v>54</v>
      </c>
      <c r="B451" s="697"/>
      <c r="C451" s="769" t="s">
        <v>60</v>
      </c>
      <c r="D451" s="759"/>
      <c r="E451" s="225" t="s">
        <v>31</v>
      </c>
      <c r="F451" s="770">
        <f t="shared" ref="F451:F468" si="6">SUMIFS($Q$10:$Q$351,$D$10:$D$351,$E451,$R$10:$R$351,"○")</f>
        <v>0</v>
      </c>
      <c r="G451" s="729"/>
      <c r="H451" s="729"/>
      <c r="I451"/>
      <c r="J451"/>
      <c r="K451"/>
      <c r="L451"/>
      <c r="M451"/>
      <c r="N451"/>
      <c r="O451"/>
      <c r="P451"/>
    </row>
    <row r="452" spans="1:16" ht="20.100000000000001" customHeight="1" x14ac:dyDescent="0.15">
      <c r="A452" s="698"/>
      <c r="B452" s="699"/>
      <c r="C452" s="769"/>
      <c r="D452" s="759"/>
      <c r="E452" s="225" t="s">
        <v>32</v>
      </c>
      <c r="F452" s="770">
        <f t="shared" si="6"/>
        <v>0</v>
      </c>
      <c r="G452" s="729"/>
      <c r="H452" s="729"/>
      <c r="I452"/>
      <c r="J452"/>
      <c r="K452"/>
      <c r="L452"/>
      <c r="M452"/>
      <c r="N452"/>
      <c r="O452"/>
      <c r="P452"/>
    </row>
    <row r="453" spans="1:16" ht="20.100000000000001" customHeight="1" x14ac:dyDescent="0.15">
      <c r="A453" s="698"/>
      <c r="B453" s="699"/>
      <c r="C453" s="769"/>
      <c r="D453" s="759"/>
      <c r="E453" s="225" t="s">
        <v>5</v>
      </c>
      <c r="F453" s="770">
        <f t="shared" si="6"/>
        <v>0</v>
      </c>
      <c r="G453" s="729"/>
      <c r="H453" s="729"/>
      <c r="I453"/>
      <c r="J453"/>
      <c r="K453"/>
      <c r="L453"/>
      <c r="M453"/>
      <c r="N453"/>
      <c r="O453"/>
      <c r="P453"/>
    </row>
    <row r="454" spans="1:16" ht="20.100000000000001" customHeight="1" x14ac:dyDescent="0.15">
      <c r="A454" s="698"/>
      <c r="B454" s="699"/>
      <c r="C454" s="769" t="s">
        <v>61</v>
      </c>
      <c r="D454" s="759"/>
      <c r="E454" s="225" t="s">
        <v>3</v>
      </c>
      <c r="F454" s="770">
        <f t="shared" si="6"/>
        <v>0</v>
      </c>
      <c r="G454" s="729"/>
      <c r="H454" s="729"/>
      <c r="I454"/>
      <c r="J454"/>
      <c r="K454"/>
      <c r="L454"/>
      <c r="M454"/>
      <c r="N454"/>
      <c r="O454"/>
      <c r="P454"/>
    </row>
    <row r="455" spans="1:16" ht="20.100000000000001" customHeight="1" x14ac:dyDescent="0.15">
      <c r="A455" s="698"/>
      <c r="B455" s="699"/>
      <c r="C455" s="769"/>
      <c r="D455" s="759"/>
      <c r="E455" s="225" t="s">
        <v>33</v>
      </c>
      <c r="F455" s="770">
        <f t="shared" si="6"/>
        <v>0</v>
      </c>
      <c r="G455" s="729"/>
      <c r="H455" s="729"/>
      <c r="I455"/>
      <c r="J455"/>
      <c r="K455"/>
      <c r="L455"/>
      <c r="M455"/>
      <c r="N455"/>
      <c r="O455"/>
      <c r="P455"/>
    </row>
    <row r="456" spans="1:16" ht="20.100000000000001" customHeight="1" x14ac:dyDescent="0.15">
      <c r="A456" s="698"/>
      <c r="B456" s="699"/>
      <c r="C456" s="769"/>
      <c r="D456" s="759"/>
      <c r="E456" s="225" t="s">
        <v>4</v>
      </c>
      <c r="F456" s="770">
        <f t="shared" si="6"/>
        <v>0</v>
      </c>
      <c r="G456" s="729"/>
      <c r="H456" s="729"/>
      <c r="I456"/>
      <c r="J456"/>
      <c r="K456"/>
      <c r="L456"/>
      <c r="M456"/>
      <c r="N456"/>
      <c r="O456"/>
      <c r="P456"/>
    </row>
    <row r="457" spans="1:16" ht="20.100000000000001" customHeight="1" x14ac:dyDescent="0.15">
      <c r="A457" s="698"/>
      <c r="B457" s="699"/>
      <c r="C457" s="769"/>
      <c r="D457" s="759"/>
      <c r="E457" s="225" t="s">
        <v>35</v>
      </c>
      <c r="F457" s="770">
        <f t="shared" si="6"/>
        <v>0</v>
      </c>
      <c r="G457" s="729"/>
      <c r="H457" s="729"/>
      <c r="I457"/>
      <c r="J457"/>
      <c r="K457"/>
      <c r="L457"/>
      <c r="M457"/>
      <c r="N457"/>
      <c r="O457"/>
      <c r="P457"/>
    </row>
    <row r="458" spans="1:16" ht="20.100000000000001" customHeight="1" x14ac:dyDescent="0.15">
      <c r="A458" s="698"/>
      <c r="B458" s="699"/>
      <c r="C458" s="769"/>
      <c r="D458" s="759"/>
      <c r="E458" s="225" t="s">
        <v>30</v>
      </c>
      <c r="F458" s="770">
        <f t="shared" si="6"/>
        <v>0</v>
      </c>
      <c r="G458" s="729"/>
      <c r="H458" s="729"/>
      <c r="I458"/>
      <c r="J458"/>
      <c r="K458"/>
      <c r="L458"/>
      <c r="M458"/>
      <c r="N458"/>
      <c r="O458"/>
      <c r="P458"/>
    </row>
    <row r="459" spans="1:16" ht="20.100000000000001" customHeight="1" x14ac:dyDescent="0.15">
      <c r="A459" s="698"/>
      <c r="B459" s="699"/>
      <c r="C459" s="769" t="s">
        <v>47</v>
      </c>
      <c r="D459" s="759"/>
      <c r="E459" s="225" t="s">
        <v>1</v>
      </c>
      <c r="F459" s="770">
        <f t="shared" si="6"/>
        <v>0</v>
      </c>
      <c r="G459" s="729"/>
      <c r="H459" s="729"/>
      <c r="I459"/>
      <c r="J459"/>
      <c r="K459"/>
      <c r="L459"/>
      <c r="M459"/>
      <c r="N459"/>
      <c r="O459"/>
      <c r="P459"/>
    </row>
    <row r="460" spans="1:16" ht="20.100000000000001" customHeight="1" x14ac:dyDescent="0.15">
      <c r="A460" s="698"/>
      <c r="B460" s="699"/>
      <c r="C460" s="769"/>
      <c r="D460" s="759"/>
      <c r="E460" s="225" t="s">
        <v>37</v>
      </c>
      <c r="F460" s="770">
        <f t="shared" si="6"/>
        <v>0</v>
      </c>
      <c r="G460" s="729"/>
      <c r="H460" s="729"/>
      <c r="I460"/>
      <c r="J460"/>
      <c r="K460"/>
      <c r="L460"/>
      <c r="M460"/>
      <c r="N460"/>
      <c r="O460"/>
      <c r="P460"/>
    </row>
    <row r="461" spans="1:16" ht="20.100000000000001" customHeight="1" x14ac:dyDescent="0.15">
      <c r="A461" s="698"/>
      <c r="B461" s="699"/>
      <c r="C461" s="769"/>
      <c r="D461" s="759"/>
      <c r="E461" s="225" t="s">
        <v>12</v>
      </c>
      <c r="F461" s="770">
        <f t="shared" si="6"/>
        <v>0</v>
      </c>
      <c r="G461" s="729"/>
      <c r="H461" s="729"/>
      <c r="I461"/>
      <c r="J461"/>
      <c r="K461"/>
      <c r="L461"/>
      <c r="M461"/>
      <c r="N461"/>
      <c r="O461"/>
      <c r="P461"/>
    </row>
    <row r="462" spans="1:16" ht="20.100000000000001" customHeight="1" x14ac:dyDescent="0.15">
      <c r="A462" s="698"/>
      <c r="B462" s="699"/>
      <c r="C462" s="769" t="s">
        <v>62</v>
      </c>
      <c r="D462" s="759"/>
      <c r="E462" s="225" t="s">
        <v>36</v>
      </c>
      <c r="F462" s="770">
        <f t="shared" si="6"/>
        <v>0</v>
      </c>
      <c r="G462" s="729"/>
      <c r="H462" s="729"/>
      <c r="I462"/>
      <c r="J462"/>
      <c r="K462"/>
      <c r="L462"/>
      <c r="M462"/>
      <c r="N462"/>
      <c r="O462"/>
      <c r="P462"/>
    </row>
    <row r="463" spans="1:16" ht="20.100000000000001" customHeight="1" x14ac:dyDescent="0.15">
      <c r="A463" s="698"/>
      <c r="B463" s="699"/>
      <c r="C463" s="769"/>
      <c r="D463" s="759"/>
      <c r="E463" s="225" t="s">
        <v>2</v>
      </c>
      <c r="F463" s="770">
        <f t="shared" si="6"/>
        <v>0</v>
      </c>
      <c r="G463" s="729"/>
      <c r="H463" s="729"/>
      <c r="I463"/>
      <c r="J463"/>
      <c r="K463"/>
      <c r="L463"/>
      <c r="M463"/>
      <c r="N463"/>
      <c r="O463"/>
      <c r="P463"/>
    </row>
    <row r="464" spans="1:16" ht="20.100000000000001" customHeight="1" x14ac:dyDescent="0.15">
      <c r="A464" s="698"/>
      <c r="B464" s="699"/>
      <c r="C464" s="769"/>
      <c r="D464" s="759"/>
      <c r="E464" s="225" t="s">
        <v>34</v>
      </c>
      <c r="F464" s="770">
        <f t="shared" si="6"/>
        <v>0</v>
      </c>
      <c r="G464" s="729"/>
      <c r="H464" s="729"/>
      <c r="I464"/>
      <c r="J464"/>
      <c r="K464"/>
      <c r="L464"/>
      <c r="M464"/>
      <c r="N464"/>
      <c r="O464"/>
      <c r="P464"/>
    </row>
    <row r="465" spans="1:24" ht="20.100000000000001" customHeight="1" x14ac:dyDescent="0.15">
      <c r="A465" s="698"/>
      <c r="B465" s="699"/>
      <c r="C465" s="769"/>
      <c r="D465" s="759"/>
      <c r="E465" s="225" t="s">
        <v>38</v>
      </c>
      <c r="F465" s="770">
        <f t="shared" si="6"/>
        <v>0</v>
      </c>
      <c r="G465" s="729"/>
      <c r="H465" s="729"/>
      <c r="I465"/>
      <c r="J465"/>
      <c r="K465"/>
      <c r="L465"/>
      <c r="M465"/>
      <c r="N465"/>
      <c r="O465"/>
      <c r="P465"/>
    </row>
    <row r="466" spans="1:24" ht="20.100000000000001" customHeight="1" x14ac:dyDescent="0.15">
      <c r="A466" s="698"/>
      <c r="B466" s="699"/>
      <c r="C466" s="769"/>
      <c r="D466" s="759"/>
      <c r="E466" s="225" t="s">
        <v>25</v>
      </c>
      <c r="F466" s="770">
        <f t="shared" si="6"/>
        <v>0</v>
      </c>
      <c r="G466" s="729"/>
      <c r="H466" s="729"/>
      <c r="I466"/>
      <c r="J466"/>
      <c r="K466"/>
      <c r="L466"/>
      <c r="M466"/>
      <c r="N466"/>
      <c r="O466"/>
      <c r="P466"/>
    </row>
    <row r="467" spans="1:24" ht="20.100000000000001" customHeight="1" x14ac:dyDescent="0.15">
      <c r="A467" s="698"/>
      <c r="B467" s="699"/>
      <c r="C467" s="775" t="s">
        <v>171</v>
      </c>
      <c r="D467" s="776"/>
      <c r="E467" s="225" t="s">
        <v>11</v>
      </c>
      <c r="F467" s="770">
        <f t="shared" si="6"/>
        <v>0</v>
      </c>
      <c r="G467" s="729"/>
      <c r="H467" s="729"/>
      <c r="I467"/>
      <c r="J467"/>
      <c r="K467"/>
      <c r="L467"/>
      <c r="M467"/>
      <c r="N467"/>
      <c r="O467"/>
      <c r="P467"/>
    </row>
    <row r="468" spans="1:24" ht="20.100000000000001" customHeight="1" x14ac:dyDescent="0.15">
      <c r="A468" s="698"/>
      <c r="B468" s="699"/>
      <c r="C468" s="777"/>
      <c r="D468" s="778"/>
      <c r="E468" s="225" t="s">
        <v>39</v>
      </c>
      <c r="F468" s="770">
        <f t="shared" si="6"/>
        <v>0</v>
      </c>
      <c r="G468" s="729"/>
      <c r="H468" s="729"/>
      <c r="I468"/>
      <c r="J468"/>
      <c r="K468"/>
      <c r="L468"/>
      <c r="M468"/>
      <c r="N468"/>
      <c r="O468"/>
      <c r="P468"/>
    </row>
    <row r="469" spans="1:24" ht="20.100000000000001" customHeight="1" thickBot="1" x14ac:dyDescent="0.2">
      <c r="A469" s="700"/>
      <c r="B469" s="701"/>
      <c r="C469" s="758" t="s">
        <v>166</v>
      </c>
      <c r="D469" s="758"/>
      <c r="E469" s="759"/>
      <c r="F469" s="771">
        <f>SUM($F$451:$H$468)</f>
        <v>0</v>
      </c>
      <c r="G469" s="772"/>
      <c r="H469" s="772"/>
      <c r="I469"/>
      <c r="J469"/>
      <c r="K469"/>
      <c r="L469"/>
      <c r="M469"/>
      <c r="N469"/>
      <c r="O469"/>
      <c r="P469"/>
    </row>
    <row r="470" spans="1:24" ht="20.100000000000001" customHeight="1" thickTop="1" x14ac:dyDescent="0.15">
      <c r="A470" s="765" t="s">
        <v>167</v>
      </c>
      <c r="B470" s="765"/>
      <c r="C470" s="766"/>
      <c r="D470" s="766"/>
      <c r="E470" s="766"/>
      <c r="F470" s="767">
        <f>SUM($F$448,$F$469)</f>
        <v>0</v>
      </c>
      <c r="G470" s="768"/>
      <c r="H470" s="768"/>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6"/>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193</v>
      </c>
      <c r="B2" s="67"/>
      <c r="C2" s="41"/>
    </row>
    <row r="3" spans="1:24" ht="32.1" customHeight="1" x14ac:dyDescent="0.15">
      <c r="C3" s="733"/>
      <c r="D3" s="60" t="s">
        <v>303</v>
      </c>
      <c r="E3" s="734"/>
      <c r="F3" s="735"/>
      <c r="G3" s="735"/>
      <c r="H3" s="735"/>
      <c r="I3" s="735"/>
      <c r="J3" s="735"/>
      <c r="K3" s="735"/>
      <c r="L3" s="735"/>
      <c r="M3" s="736"/>
      <c r="N3"/>
      <c r="O3"/>
      <c r="P3"/>
      <c r="Q3" s="15"/>
      <c r="X3" s="5">
        <v>18</v>
      </c>
    </row>
    <row r="4" spans="1:24" ht="32.1" customHeight="1" x14ac:dyDescent="0.15">
      <c r="C4" s="733"/>
      <c r="D4" s="61" t="s">
        <v>178</v>
      </c>
      <c r="E4" s="737"/>
      <c r="F4" s="738"/>
      <c r="G4" s="738"/>
      <c r="H4" s="738"/>
      <c r="I4" s="738"/>
      <c r="J4" s="738"/>
      <c r="K4" s="738"/>
      <c r="L4" s="738"/>
      <c r="M4" s="73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02" t="s">
        <v>46</v>
      </c>
      <c r="D6" s="703"/>
      <c r="E6" s="205" t="s">
        <v>51</v>
      </c>
      <c r="F6" s="704" t="s">
        <v>59</v>
      </c>
      <c r="G6" s="705"/>
      <c r="H6" s="705"/>
      <c r="I6" s="705"/>
      <c r="J6" s="705"/>
      <c r="K6" s="706"/>
      <c r="L6" s="3"/>
      <c r="M6" s="730" t="str">
        <f>IF($F$370&lt;&gt;0,"「費目：その他」で補助対象外に仕分けされていないものがある","")</f>
        <v/>
      </c>
      <c r="N6" s="730"/>
      <c r="O6" s="730"/>
      <c r="P6" s="730"/>
      <c r="Q6" s="730"/>
    </row>
    <row r="7" spans="1:24" ht="21.75" customHeight="1" x14ac:dyDescent="0.15">
      <c r="A7" s="6"/>
      <c r="B7" s="6"/>
      <c r="C7" s="707">
        <f>SUMIFS($Q$10:$Q$351,$R$10:$R$351,"")</f>
        <v>0</v>
      </c>
      <c r="D7" s="708"/>
      <c r="E7" s="206">
        <f>SUMIFS($Q$10:$Q$351,$R$10:$R$351,"○")</f>
        <v>0</v>
      </c>
      <c r="F7" s="709">
        <f>SUM(C7,E7)</f>
        <v>0</v>
      </c>
      <c r="G7" s="710"/>
      <c r="H7" s="710"/>
      <c r="I7" s="710"/>
      <c r="J7" s="710"/>
      <c r="K7" s="711"/>
      <c r="L7" s="3"/>
      <c r="M7" s="730"/>
      <c r="N7" s="730"/>
      <c r="O7" s="730"/>
      <c r="P7" s="730"/>
      <c r="Q7" s="730"/>
    </row>
    <row r="8" spans="1:24" ht="20.25" customHeight="1" x14ac:dyDescent="0.15">
      <c r="A8" s="7" t="s">
        <v>7</v>
      </c>
      <c r="B8" s="7"/>
      <c r="C8" s="3"/>
      <c r="D8" s="13"/>
      <c r="E8" s="9"/>
      <c r="F8" s="9"/>
      <c r="G8" s="9"/>
      <c r="H8" s="9"/>
      <c r="I8" s="9"/>
      <c r="J8" s="9"/>
      <c r="K8" s="9"/>
      <c r="L8" s="9"/>
      <c r="M8" s="9"/>
      <c r="N8" s="9"/>
      <c r="O8" s="9"/>
      <c r="P8" s="9"/>
      <c r="R8" s="204" t="s">
        <v>19</v>
      </c>
    </row>
    <row r="9" spans="1:24" ht="36" customHeight="1" x14ac:dyDescent="0.15">
      <c r="A9" s="782" t="s">
        <v>269</v>
      </c>
      <c r="B9" s="783"/>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8" t="s">
        <v>50</v>
      </c>
    </row>
    <row r="10" spans="1:24" ht="18" customHeight="1" x14ac:dyDescent="0.15">
      <c r="A10" s="784">
        <v>1</v>
      </c>
      <c r="B10" s="785"/>
      <c r="C10" s="202"/>
      <c r="D10" s="51"/>
      <c r="E10" s="189"/>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786">
        <v>2</v>
      </c>
      <c r="B11" s="787"/>
      <c r="C11" s="213"/>
      <c r="D11" s="14"/>
      <c r="E11" s="190"/>
      <c r="F11" s="168"/>
      <c r="G11" s="163"/>
      <c r="H11" s="168"/>
      <c r="I11" s="163"/>
      <c r="J11" s="21"/>
      <c r="K11" s="169"/>
      <c r="L11" s="164"/>
      <c r="M11" s="21"/>
      <c r="N11" s="169"/>
      <c r="O11" s="44"/>
      <c r="P11" s="172"/>
      <c r="Q11" s="141">
        <f t="shared" si="0"/>
        <v>0</v>
      </c>
      <c r="R11" s="143"/>
    </row>
    <row r="12" spans="1:24" ht="18" customHeight="1" x14ac:dyDescent="0.15">
      <c r="A12" s="786">
        <v>3</v>
      </c>
      <c r="B12" s="787"/>
      <c r="C12" s="213"/>
      <c r="D12" s="14"/>
      <c r="E12" s="190"/>
      <c r="F12" s="168"/>
      <c r="G12" s="163"/>
      <c r="H12" s="168"/>
      <c r="I12" s="163"/>
      <c r="J12" s="21"/>
      <c r="K12" s="169"/>
      <c r="L12" s="164"/>
      <c r="M12" s="21"/>
      <c r="N12" s="169"/>
      <c r="O12" s="44"/>
      <c r="P12" s="172"/>
      <c r="Q12" s="141">
        <f t="shared" si="0"/>
        <v>0</v>
      </c>
      <c r="R12" s="143"/>
    </row>
    <row r="13" spans="1:24" ht="18" customHeight="1" x14ac:dyDescent="0.15">
      <c r="A13" s="786">
        <v>4</v>
      </c>
      <c r="B13" s="787"/>
      <c r="C13" s="213"/>
      <c r="D13" s="14"/>
      <c r="E13" s="190"/>
      <c r="F13" s="168"/>
      <c r="G13" s="163"/>
      <c r="H13" s="168"/>
      <c r="I13" s="163"/>
      <c r="J13" s="21"/>
      <c r="K13" s="169"/>
      <c r="L13" s="164"/>
      <c r="M13" s="21"/>
      <c r="N13" s="169"/>
      <c r="O13" s="44"/>
      <c r="P13" s="172"/>
      <c r="Q13" s="141">
        <f t="shared" si="0"/>
        <v>0</v>
      </c>
      <c r="R13" s="143"/>
    </row>
    <row r="14" spans="1:24" ht="18" customHeight="1" x14ac:dyDescent="0.15">
      <c r="A14" s="786">
        <v>5</v>
      </c>
      <c r="B14" s="787"/>
      <c r="C14" s="213"/>
      <c r="D14" s="14"/>
      <c r="E14" s="190"/>
      <c r="F14" s="168"/>
      <c r="G14" s="163"/>
      <c r="H14" s="168"/>
      <c r="I14" s="163"/>
      <c r="J14" s="21"/>
      <c r="K14" s="169"/>
      <c r="L14" s="164"/>
      <c r="M14" s="21"/>
      <c r="N14" s="169"/>
      <c r="O14" s="44"/>
      <c r="P14" s="172"/>
      <c r="Q14" s="141">
        <f t="shared" si="0"/>
        <v>0</v>
      </c>
      <c r="R14" s="143"/>
    </row>
    <row r="15" spans="1:24" ht="18" customHeight="1" x14ac:dyDescent="0.15">
      <c r="A15" s="786">
        <v>6</v>
      </c>
      <c r="B15" s="787"/>
      <c r="C15" s="213"/>
      <c r="D15" s="14"/>
      <c r="E15" s="190"/>
      <c r="F15" s="168"/>
      <c r="G15" s="163"/>
      <c r="H15" s="168"/>
      <c r="I15" s="163"/>
      <c r="J15" s="21"/>
      <c r="K15" s="169"/>
      <c r="L15" s="164"/>
      <c r="M15" s="21"/>
      <c r="N15" s="169"/>
      <c r="O15" s="44"/>
      <c r="P15" s="172"/>
      <c r="Q15" s="141">
        <f t="shared" si="0"/>
        <v>0</v>
      </c>
      <c r="R15" s="143"/>
    </row>
    <row r="16" spans="1:24" ht="18" customHeight="1" x14ac:dyDescent="0.15">
      <c r="A16" s="786">
        <v>7</v>
      </c>
      <c r="B16" s="787"/>
      <c r="C16" s="213"/>
      <c r="D16" s="14"/>
      <c r="E16" s="190"/>
      <c r="F16" s="168"/>
      <c r="G16" s="163"/>
      <c r="H16" s="168"/>
      <c r="I16" s="163"/>
      <c r="J16" s="21"/>
      <c r="K16" s="169"/>
      <c r="L16" s="164"/>
      <c r="M16" s="21"/>
      <c r="N16" s="169"/>
      <c r="O16" s="44"/>
      <c r="P16" s="172"/>
      <c r="Q16" s="141">
        <f t="shared" si="0"/>
        <v>0</v>
      </c>
      <c r="R16" s="143"/>
    </row>
    <row r="17" spans="1:18" ht="18" customHeight="1" x14ac:dyDescent="0.15">
      <c r="A17" s="786">
        <v>8</v>
      </c>
      <c r="B17" s="787"/>
      <c r="C17" s="213"/>
      <c r="D17" s="14"/>
      <c r="E17" s="190"/>
      <c r="F17" s="168"/>
      <c r="G17" s="163"/>
      <c r="H17" s="168"/>
      <c r="I17" s="163"/>
      <c r="J17" s="21"/>
      <c r="K17" s="169"/>
      <c r="L17" s="164"/>
      <c r="M17" s="21"/>
      <c r="N17" s="169"/>
      <c r="O17" s="44"/>
      <c r="P17" s="172"/>
      <c r="Q17" s="141">
        <f t="shared" si="0"/>
        <v>0</v>
      </c>
      <c r="R17" s="143"/>
    </row>
    <row r="18" spans="1:18" ht="18" customHeight="1" x14ac:dyDescent="0.15">
      <c r="A18" s="786">
        <v>9</v>
      </c>
      <c r="B18" s="787"/>
      <c r="C18" s="213"/>
      <c r="D18" s="14"/>
      <c r="E18" s="190"/>
      <c r="F18" s="168"/>
      <c r="G18" s="163"/>
      <c r="H18" s="168"/>
      <c r="I18" s="163"/>
      <c r="J18" s="21"/>
      <c r="K18" s="169"/>
      <c r="L18" s="164"/>
      <c r="M18" s="21"/>
      <c r="N18" s="169"/>
      <c r="O18" s="44"/>
      <c r="P18" s="172"/>
      <c r="Q18" s="141">
        <f t="shared" si="0"/>
        <v>0</v>
      </c>
      <c r="R18" s="143"/>
    </row>
    <row r="19" spans="1:18" ht="18" customHeight="1" x14ac:dyDescent="0.15">
      <c r="A19" s="786">
        <v>10</v>
      </c>
      <c r="B19" s="787"/>
      <c r="C19" s="213"/>
      <c r="D19" s="14"/>
      <c r="E19" s="190"/>
      <c r="F19" s="168"/>
      <c r="G19" s="163"/>
      <c r="H19" s="168"/>
      <c r="I19" s="163"/>
      <c r="J19" s="21"/>
      <c r="K19" s="169"/>
      <c r="L19" s="164"/>
      <c r="M19" s="21"/>
      <c r="N19" s="169"/>
      <c r="O19" s="44"/>
      <c r="P19" s="172"/>
      <c r="Q19" s="141">
        <f t="shared" si="0"/>
        <v>0</v>
      </c>
      <c r="R19" s="143"/>
    </row>
    <row r="20" spans="1:18" ht="18" customHeight="1" x14ac:dyDescent="0.15">
      <c r="A20" s="786">
        <v>11</v>
      </c>
      <c r="B20" s="787"/>
      <c r="C20" s="213"/>
      <c r="D20" s="14"/>
      <c r="E20" s="190"/>
      <c r="F20" s="168"/>
      <c r="G20" s="163"/>
      <c r="H20" s="168"/>
      <c r="I20" s="163"/>
      <c r="J20" s="21"/>
      <c r="K20" s="169"/>
      <c r="L20" s="164"/>
      <c r="M20" s="21"/>
      <c r="N20" s="169"/>
      <c r="O20" s="44"/>
      <c r="P20" s="172"/>
      <c r="Q20" s="141">
        <f t="shared" si="0"/>
        <v>0</v>
      </c>
      <c r="R20" s="143"/>
    </row>
    <row r="21" spans="1:18" ht="18" customHeight="1" x14ac:dyDescent="0.15">
      <c r="A21" s="786">
        <v>12</v>
      </c>
      <c r="B21" s="787"/>
      <c r="C21" s="213"/>
      <c r="D21" s="14"/>
      <c r="E21" s="190"/>
      <c r="F21" s="168"/>
      <c r="G21" s="163"/>
      <c r="H21" s="169"/>
      <c r="I21" s="164"/>
      <c r="J21" s="21"/>
      <c r="K21" s="169"/>
      <c r="L21" s="164"/>
      <c r="M21" s="21"/>
      <c r="N21" s="169"/>
      <c r="O21" s="44"/>
      <c r="P21" s="172"/>
      <c r="Q21" s="141">
        <f t="shared" si="0"/>
        <v>0</v>
      </c>
      <c r="R21" s="143"/>
    </row>
    <row r="22" spans="1:18" ht="18" customHeight="1" x14ac:dyDescent="0.15">
      <c r="A22" s="786">
        <v>13</v>
      </c>
      <c r="B22" s="787"/>
      <c r="C22" s="213"/>
      <c r="D22" s="14"/>
      <c r="E22" s="190"/>
      <c r="F22" s="168"/>
      <c r="G22" s="163"/>
      <c r="H22" s="169"/>
      <c r="I22" s="164"/>
      <c r="J22" s="21"/>
      <c r="K22" s="169"/>
      <c r="L22" s="164"/>
      <c r="M22" s="21"/>
      <c r="N22" s="169"/>
      <c r="O22" s="44"/>
      <c r="P22" s="172"/>
      <c r="Q22" s="141">
        <f t="shared" si="0"/>
        <v>0</v>
      </c>
      <c r="R22" s="143"/>
    </row>
    <row r="23" spans="1:18" ht="18" customHeight="1" x14ac:dyDescent="0.15">
      <c r="A23" s="786">
        <v>14</v>
      </c>
      <c r="B23" s="787"/>
      <c r="C23" s="213"/>
      <c r="D23" s="14"/>
      <c r="E23" s="190"/>
      <c r="F23" s="168"/>
      <c r="G23" s="163"/>
      <c r="H23" s="169"/>
      <c r="I23" s="164"/>
      <c r="J23" s="21"/>
      <c r="K23" s="169"/>
      <c r="L23" s="164"/>
      <c r="M23" s="21"/>
      <c r="N23" s="169"/>
      <c r="O23" s="44"/>
      <c r="P23" s="172"/>
      <c r="Q23" s="141">
        <f t="shared" si="0"/>
        <v>0</v>
      </c>
      <c r="R23" s="143"/>
    </row>
    <row r="24" spans="1:18" ht="18" customHeight="1" x14ac:dyDescent="0.15">
      <c r="A24" s="786">
        <v>15</v>
      </c>
      <c r="B24" s="787"/>
      <c r="C24" s="213"/>
      <c r="D24" s="14"/>
      <c r="E24" s="190"/>
      <c r="F24" s="168"/>
      <c r="G24" s="163"/>
      <c r="H24" s="169"/>
      <c r="I24" s="164"/>
      <c r="J24" s="21"/>
      <c r="K24" s="169"/>
      <c r="L24" s="164"/>
      <c r="M24" s="21"/>
      <c r="N24" s="169"/>
      <c r="O24" s="44"/>
      <c r="P24" s="172"/>
      <c r="Q24" s="141">
        <f t="shared" si="0"/>
        <v>0</v>
      </c>
      <c r="R24" s="143"/>
    </row>
    <row r="25" spans="1:18" ht="18" customHeight="1" x14ac:dyDescent="0.15">
      <c r="A25" s="786">
        <v>16</v>
      </c>
      <c r="B25" s="787"/>
      <c r="C25" s="213"/>
      <c r="D25" s="14"/>
      <c r="E25" s="190"/>
      <c r="F25" s="168"/>
      <c r="G25" s="163"/>
      <c r="H25" s="169"/>
      <c r="I25" s="164"/>
      <c r="J25" s="21"/>
      <c r="K25" s="169"/>
      <c r="L25" s="164"/>
      <c r="M25" s="21"/>
      <c r="N25" s="169"/>
      <c r="O25" s="44"/>
      <c r="P25" s="172"/>
      <c r="Q25" s="141">
        <f t="shared" si="0"/>
        <v>0</v>
      </c>
      <c r="R25" s="143"/>
    </row>
    <row r="26" spans="1:18" ht="18" customHeight="1" x14ac:dyDescent="0.15">
      <c r="A26" s="786">
        <v>17</v>
      </c>
      <c r="B26" s="787"/>
      <c r="C26" s="213"/>
      <c r="D26" s="14"/>
      <c r="E26" s="190"/>
      <c r="F26" s="168"/>
      <c r="G26" s="163"/>
      <c r="H26" s="168"/>
      <c r="I26" s="163"/>
      <c r="J26" s="21"/>
      <c r="K26" s="168"/>
      <c r="L26" s="164"/>
      <c r="M26" s="38"/>
      <c r="N26" s="169"/>
      <c r="O26" s="44"/>
      <c r="P26" s="172"/>
      <c r="Q26" s="141">
        <f t="shared" si="0"/>
        <v>0</v>
      </c>
      <c r="R26" s="143"/>
    </row>
    <row r="27" spans="1:18" ht="18" customHeight="1" x14ac:dyDescent="0.15">
      <c r="A27" s="786">
        <v>18</v>
      </c>
      <c r="B27" s="787"/>
      <c r="C27" s="213"/>
      <c r="D27" s="14"/>
      <c r="E27" s="190"/>
      <c r="F27" s="168"/>
      <c r="G27" s="163"/>
      <c r="H27" s="168"/>
      <c r="I27" s="163"/>
      <c r="J27" s="21"/>
      <c r="K27" s="168"/>
      <c r="L27" s="164"/>
      <c r="M27" s="38"/>
      <c r="N27" s="169"/>
      <c r="O27" s="44"/>
      <c r="P27" s="172"/>
      <c r="Q27" s="141">
        <f t="shared" si="0"/>
        <v>0</v>
      </c>
      <c r="R27" s="143"/>
    </row>
    <row r="28" spans="1:18" ht="18" customHeight="1" x14ac:dyDescent="0.15">
      <c r="A28" s="786">
        <v>19</v>
      </c>
      <c r="B28" s="787"/>
      <c r="C28" s="213"/>
      <c r="D28" s="14"/>
      <c r="E28" s="190"/>
      <c r="F28" s="168"/>
      <c r="G28" s="163"/>
      <c r="H28" s="168"/>
      <c r="I28" s="163"/>
      <c r="J28" s="21"/>
      <c r="K28" s="168"/>
      <c r="L28" s="164"/>
      <c r="M28" s="38"/>
      <c r="N28" s="169"/>
      <c r="O28" s="44"/>
      <c r="P28" s="172"/>
      <c r="Q28" s="141">
        <f t="shared" si="0"/>
        <v>0</v>
      </c>
      <c r="R28" s="143"/>
    </row>
    <row r="29" spans="1:18" ht="18" customHeight="1" x14ac:dyDescent="0.15">
      <c r="A29" s="786">
        <v>20</v>
      </c>
      <c r="B29" s="787"/>
      <c r="C29" s="213"/>
      <c r="D29" s="14"/>
      <c r="E29" s="190"/>
      <c r="F29" s="168"/>
      <c r="G29" s="163"/>
      <c r="H29" s="168"/>
      <c r="I29" s="163"/>
      <c r="J29" s="21"/>
      <c r="K29" s="169"/>
      <c r="L29" s="164"/>
      <c r="M29" s="21"/>
      <c r="N29" s="169"/>
      <c r="O29" s="44"/>
      <c r="P29" s="172"/>
      <c r="Q29" s="141">
        <f t="shared" si="0"/>
        <v>0</v>
      </c>
      <c r="R29" s="143"/>
    </row>
    <row r="30" spans="1:18" ht="18" customHeight="1" x14ac:dyDescent="0.15">
      <c r="A30" s="786">
        <v>21</v>
      </c>
      <c r="B30" s="787"/>
      <c r="C30" s="213"/>
      <c r="D30" s="14"/>
      <c r="E30" s="190"/>
      <c r="F30" s="168"/>
      <c r="G30" s="163"/>
      <c r="H30" s="168"/>
      <c r="I30" s="163"/>
      <c r="J30" s="21"/>
      <c r="K30" s="169"/>
      <c r="L30" s="164"/>
      <c r="M30" s="21"/>
      <c r="N30" s="169"/>
      <c r="O30" s="44"/>
      <c r="P30" s="172"/>
      <c r="Q30" s="141">
        <f t="shared" si="0"/>
        <v>0</v>
      </c>
      <c r="R30" s="143"/>
    </row>
    <row r="31" spans="1:18" ht="18" customHeight="1" x14ac:dyDescent="0.15">
      <c r="A31" s="786">
        <v>22</v>
      </c>
      <c r="B31" s="787"/>
      <c r="C31" s="213"/>
      <c r="D31" s="14"/>
      <c r="E31" s="190"/>
      <c r="F31" s="168"/>
      <c r="G31" s="163"/>
      <c r="H31" s="168"/>
      <c r="I31" s="163"/>
      <c r="J31" s="21"/>
      <c r="K31" s="169"/>
      <c r="L31" s="164"/>
      <c r="M31" s="21"/>
      <c r="N31" s="169"/>
      <c r="O31" s="44"/>
      <c r="P31" s="172"/>
      <c r="Q31" s="141">
        <f t="shared" si="0"/>
        <v>0</v>
      </c>
      <c r="R31" s="143"/>
    </row>
    <row r="32" spans="1:18" ht="18" customHeight="1" x14ac:dyDescent="0.15">
      <c r="A32" s="786">
        <v>23</v>
      </c>
      <c r="B32" s="787"/>
      <c r="C32" s="213"/>
      <c r="D32" s="14"/>
      <c r="E32" s="190"/>
      <c r="F32" s="168"/>
      <c r="G32" s="163"/>
      <c r="H32" s="168"/>
      <c r="I32" s="163"/>
      <c r="J32" s="21"/>
      <c r="K32" s="169"/>
      <c r="L32" s="164"/>
      <c r="M32" s="21"/>
      <c r="N32" s="169"/>
      <c r="O32" s="44"/>
      <c r="P32" s="172"/>
      <c r="Q32" s="141">
        <f t="shared" si="0"/>
        <v>0</v>
      </c>
      <c r="R32" s="143"/>
    </row>
    <row r="33" spans="1:18" ht="18" customHeight="1" x14ac:dyDescent="0.15">
      <c r="A33" s="786">
        <v>24</v>
      </c>
      <c r="B33" s="787"/>
      <c r="C33" s="213"/>
      <c r="D33" s="14"/>
      <c r="E33" s="190"/>
      <c r="F33" s="168"/>
      <c r="G33" s="163"/>
      <c r="H33" s="168"/>
      <c r="I33" s="163"/>
      <c r="J33" s="21"/>
      <c r="K33" s="169"/>
      <c r="L33" s="164"/>
      <c r="M33" s="21"/>
      <c r="N33" s="169"/>
      <c r="O33" s="44"/>
      <c r="P33" s="172"/>
      <c r="Q33" s="141">
        <f t="shared" si="0"/>
        <v>0</v>
      </c>
      <c r="R33" s="143"/>
    </row>
    <row r="34" spans="1:18" ht="18" customHeight="1" x14ac:dyDescent="0.15">
      <c r="A34" s="786">
        <v>25</v>
      </c>
      <c r="B34" s="787"/>
      <c r="C34" s="213"/>
      <c r="D34" s="14"/>
      <c r="E34" s="190"/>
      <c r="F34" s="168"/>
      <c r="G34" s="163"/>
      <c r="H34" s="168"/>
      <c r="I34" s="163"/>
      <c r="J34" s="21"/>
      <c r="K34" s="169"/>
      <c r="L34" s="164"/>
      <c r="M34" s="21"/>
      <c r="N34" s="169"/>
      <c r="O34" s="44"/>
      <c r="P34" s="172"/>
      <c r="Q34" s="141">
        <f t="shared" si="0"/>
        <v>0</v>
      </c>
      <c r="R34" s="143"/>
    </row>
    <row r="35" spans="1:18" ht="18" customHeight="1" x14ac:dyDescent="0.15">
      <c r="A35" s="786">
        <v>26</v>
      </c>
      <c r="B35" s="787"/>
      <c r="C35" s="213"/>
      <c r="D35" s="14"/>
      <c r="E35" s="190"/>
      <c r="F35" s="168"/>
      <c r="G35" s="163"/>
      <c r="H35" s="168"/>
      <c r="I35" s="163"/>
      <c r="J35" s="21"/>
      <c r="K35" s="169"/>
      <c r="L35" s="164"/>
      <c r="M35" s="21"/>
      <c r="N35" s="169"/>
      <c r="O35" s="44"/>
      <c r="P35" s="172"/>
      <c r="Q35" s="141">
        <f t="shared" si="0"/>
        <v>0</v>
      </c>
      <c r="R35" s="143"/>
    </row>
    <row r="36" spans="1:18" ht="18" customHeight="1" x14ac:dyDescent="0.15">
      <c r="A36" s="786">
        <v>27</v>
      </c>
      <c r="B36" s="787"/>
      <c r="C36" s="213"/>
      <c r="D36" s="14"/>
      <c r="E36" s="190"/>
      <c r="F36" s="168"/>
      <c r="G36" s="163"/>
      <c r="H36" s="168"/>
      <c r="I36" s="163"/>
      <c r="J36" s="21"/>
      <c r="K36" s="169"/>
      <c r="L36" s="164"/>
      <c r="M36" s="21"/>
      <c r="N36" s="169"/>
      <c r="O36" s="44"/>
      <c r="P36" s="172"/>
      <c r="Q36" s="141">
        <f t="shared" si="0"/>
        <v>0</v>
      </c>
      <c r="R36" s="143"/>
    </row>
    <row r="37" spans="1:18" ht="18" customHeight="1" x14ac:dyDescent="0.15">
      <c r="A37" s="786">
        <v>28</v>
      </c>
      <c r="B37" s="787"/>
      <c r="C37" s="213"/>
      <c r="D37" s="14"/>
      <c r="E37" s="190"/>
      <c r="F37" s="168"/>
      <c r="G37" s="163"/>
      <c r="H37" s="168"/>
      <c r="I37" s="163"/>
      <c r="J37" s="21"/>
      <c r="K37" s="169"/>
      <c r="L37" s="164"/>
      <c r="M37" s="21"/>
      <c r="N37" s="169"/>
      <c r="O37" s="44"/>
      <c r="P37" s="172"/>
      <c r="Q37" s="141">
        <f t="shared" si="0"/>
        <v>0</v>
      </c>
      <c r="R37" s="143"/>
    </row>
    <row r="38" spans="1:18" ht="18" customHeight="1" x14ac:dyDescent="0.15">
      <c r="A38" s="786">
        <v>29</v>
      </c>
      <c r="B38" s="787"/>
      <c r="C38" s="213"/>
      <c r="D38" s="14"/>
      <c r="E38" s="190"/>
      <c r="F38" s="168"/>
      <c r="G38" s="163"/>
      <c r="H38" s="168"/>
      <c r="I38" s="163"/>
      <c r="J38" s="21"/>
      <c r="K38" s="169"/>
      <c r="L38" s="164"/>
      <c r="M38" s="21"/>
      <c r="N38" s="169"/>
      <c r="O38" s="44"/>
      <c r="P38" s="172"/>
      <c r="Q38" s="141">
        <f t="shared" si="0"/>
        <v>0</v>
      </c>
      <c r="R38" s="143"/>
    </row>
    <row r="39" spans="1:18" ht="18" customHeight="1" x14ac:dyDescent="0.15">
      <c r="A39" s="786">
        <v>30</v>
      </c>
      <c r="B39" s="787"/>
      <c r="C39" s="213"/>
      <c r="D39" s="14"/>
      <c r="E39" s="190"/>
      <c r="F39" s="168"/>
      <c r="G39" s="163"/>
      <c r="H39" s="168"/>
      <c r="I39" s="163"/>
      <c r="J39" s="21"/>
      <c r="K39" s="169"/>
      <c r="L39" s="164"/>
      <c r="M39" s="21"/>
      <c r="N39" s="169"/>
      <c r="O39" s="44"/>
      <c r="P39" s="172"/>
      <c r="Q39" s="141">
        <f t="shared" si="0"/>
        <v>0</v>
      </c>
      <c r="R39" s="143"/>
    </row>
    <row r="40" spans="1:18" ht="18" customHeight="1" x14ac:dyDescent="0.15">
      <c r="A40" s="786">
        <v>31</v>
      </c>
      <c r="B40" s="787"/>
      <c r="C40" s="213"/>
      <c r="D40" s="14"/>
      <c r="E40" s="190"/>
      <c r="F40" s="168"/>
      <c r="G40" s="163"/>
      <c r="H40" s="168"/>
      <c r="I40" s="163"/>
      <c r="J40" s="21"/>
      <c r="K40" s="169"/>
      <c r="L40" s="164"/>
      <c r="M40" s="21"/>
      <c r="N40" s="169"/>
      <c r="O40" s="44"/>
      <c r="P40" s="172"/>
      <c r="Q40" s="141">
        <f t="shared" si="0"/>
        <v>0</v>
      </c>
      <c r="R40" s="143"/>
    </row>
    <row r="41" spans="1:18" ht="18" customHeight="1" x14ac:dyDescent="0.15">
      <c r="A41" s="786">
        <v>32</v>
      </c>
      <c r="B41" s="787"/>
      <c r="C41" s="213"/>
      <c r="D41" s="14"/>
      <c r="E41" s="190"/>
      <c r="F41" s="168"/>
      <c r="G41" s="163"/>
      <c r="H41" s="168"/>
      <c r="I41" s="163"/>
      <c r="J41" s="21"/>
      <c r="K41" s="169"/>
      <c r="L41" s="164"/>
      <c r="M41" s="21"/>
      <c r="N41" s="169"/>
      <c r="O41" s="44"/>
      <c r="P41" s="172"/>
      <c r="Q41" s="141">
        <f t="shared" si="0"/>
        <v>0</v>
      </c>
      <c r="R41" s="143"/>
    </row>
    <row r="42" spans="1:18" ht="18" customHeight="1" x14ac:dyDescent="0.15">
      <c r="A42" s="786">
        <v>33</v>
      </c>
      <c r="B42" s="787"/>
      <c r="C42" s="213"/>
      <c r="D42" s="14"/>
      <c r="E42" s="190"/>
      <c r="F42" s="168"/>
      <c r="G42" s="163"/>
      <c r="H42" s="168"/>
      <c r="I42" s="163"/>
      <c r="J42" s="21"/>
      <c r="K42" s="169"/>
      <c r="L42" s="164"/>
      <c r="M42" s="21"/>
      <c r="N42" s="169"/>
      <c r="O42" s="44"/>
      <c r="P42" s="172"/>
      <c r="Q42" s="141">
        <f t="shared" si="0"/>
        <v>0</v>
      </c>
      <c r="R42" s="143"/>
    </row>
    <row r="43" spans="1:18" ht="18" customHeight="1" x14ac:dyDescent="0.15">
      <c r="A43" s="786">
        <v>34</v>
      </c>
      <c r="B43" s="787"/>
      <c r="C43" s="213"/>
      <c r="D43" s="14"/>
      <c r="E43" s="190"/>
      <c r="F43" s="168"/>
      <c r="G43" s="163"/>
      <c r="H43" s="168"/>
      <c r="I43" s="163"/>
      <c r="J43" s="21"/>
      <c r="K43" s="169"/>
      <c r="L43" s="164"/>
      <c r="M43" s="21"/>
      <c r="N43" s="169"/>
      <c r="O43" s="44"/>
      <c r="P43" s="172"/>
      <c r="Q43" s="141">
        <f t="shared" si="0"/>
        <v>0</v>
      </c>
      <c r="R43" s="143"/>
    </row>
    <row r="44" spans="1:18" ht="18" customHeight="1" x14ac:dyDescent="0.15">
      <c r="A44" s="786">
        <v>35</v>
      </c>
      <c r="B44" s="787"/>
      <c r="C44" s="213"/>
      <c r="D44" s="14"/>
      <c r="E44" s="190"/>
      <c r="F44" s="168"/>
      <c r="G44" s="163"/>
      <c r="H44" s="168"/>
      <c r="I44" s="163"/>
      <c r="J44" s="21"/>
      <c r="K44" s="169"/>
      <c r="L44" s="164"/>
      <c r="M44" s="21"/>
      <c r="N44" s="169"/>
      <c r="O44" s="44"/>
      <c r="P44" s="172"/>
      <c r="Q44" s="141">
        <f t="shared" si="0"/>
        <v>0</v>
      </c>
      <c r="R44" s="143"/>
    </row>
    <row r="45" spans="1:18" ht="18" customHeight="1" x14ac:dyDescent="0.15">
      <c r="A45" s="786">
        <v>36</v>
      </c>
      <c r="B45" s="787"/>
      <c r="C45" s="213"/>
      <c r="D45" s="14"/>
      <c r="E45" s="190"/>
      <c r="F45" s="168"/>
      <c r="G45" s="163"/>
      <c r="H45" s="169"/>
      <c r="I45" s="164"/>
      <c r="J45" s="21"/>
      <c r="K45" s="169"/>
      <c r="L45" s="164"/>
      <c r="M45" s="21"/>
      <c r="N45" s="169"/>
      <c r="O45" s="44"/>
      <c r="P45" s="172"/>
      <c r="Q45" s="141">
        <f t="shared" si="0"/>
        <v>0</v>
      </c>
      <c r="R45" s="143"/>
    </row>
    <row r="46" spans="1:18" ht="18" customHeight="1" x14ac:dyDescent="0.15">
      <c r="A46" s="786">
        <v>37</v>
      </c>
      <c r="B46" s="787"/>
      <c r="C46" s="213"/>
      <c r="D46" s="14"/>
      <c r="E46" s="190"/>
      <c r="F46" s="168"/>
      <c r="G46" s="163"/>
      <c r="H46" s="168"/>
      <c r="I46" s="163"/>
      <c r="J46" s="21"/>
      <c r="K46" s="169"/>
      <c r="L46" s="164"/>
      <c r="M46" s="21"/>
      <c r="N46" s="169"/>
      <c r="O46" s="44"/>
      <c r="P46" s="172"/>
      <c r="Q46" s="141">
        <f t="shared" si="0"/>
        <v>0</v>
      </c>
      <c r="R46" s="143"/>
    </row>
    <row r="47" spans="1:18" ht="18" customHeight="1" x14ac:dyDescent="0.15">
      <c r="A47" s="786">
        <v>38</v>
      </c>
      <c r="B47" s="787"/>
      <c r="C47" s="213"/>
      <c r="D47" s="14"/>
      <c r="E47" s="190"/>
      <c r="F47" s="168"/>
      <c r="G47" s="163"/>
      <c r="H47" s="168"/>
      <c r="I47" s="163"/>
      <c r="J47" s="21"/>
      <c r="K47" s="169"/>
      <c r="L47" s="164"/>
      <c r="M47" s="21"/>
      <c r="N47" s="169"/>
      <c r="O47" s="44"/>
      <c r="P47" s="172"/>
      <c r="Q47" s="141">
        <f t="shared" si="0"/>
        <v>0</v>
      </c>
      <c r="R47" s="143"/>
    </row>
    <row r="48" spans="1:18" ht="18" customHeight="1" x14ac:dyDescent="0.15">
      <c r="A48" s="786">
        <v>39</v>
      </c>
      <c r="B48" s="787"/>
      <c r="C48" s="213"/>
      <c r="D48" s="14"/>
      <c r="E48" s="190"/>
      <c r="F48" s="168"/>
      <c r="G48" s="164"/>
      <c r="H48" s="169"/>
      <c r="I48" s="164"/>
      <c r="J48" s="21"/>
      <c r="K48" s="169"/>
      <c r="L48" s="164"/>
      <c r="M48" s="21"/>
      <c r="N48" s="169"/>
      <c r="O48" s="44"/>
      <c r="P48" s="172"/>
      <c r="Q48" s="141">
        <f t="shared" si="0"/>
        <v>0</v>
      </c>
      <c r="R48" s="143"/>
    </row>
    <row r="49" spans="1:18" ht="18" customHeight="1" x14ac:dyDescent="0.15">
      <c r="A49" s="786">
        <v>40</v>
      </c>
      <c r="B49" s="787"/>
      <c r="C49" s="213"/>
      <c r="D49" s="14"/>
      <c r="E49" s="190"/>
      <c r="F49" s="168"/>
      <c r="G49" s="164"/>
      <c r="H49" s="169"/>
      <c r="I49" s="164"/>
      <c r="J49" s="21"/>
      <c r="K49" s="169"/>
      <c r="L49" s="164"/>
      <c r="M49" s="21"/>
      <c r="N49" s="169"/>
      <c r="O49" s="44"/>
      <c r="P49" s="172"/>
      <c r="Q49" s="141">
        <f t="shared" si="0"/>
        <v>0</v>
      </c>
      <c r="R49" s="143"/>
    </row>
    <row r="50" spans="1:18" ht="18" customHeight="1" x14ac:dyDescent="0.15">
      <c r="A50" s="786">
        <v>41</v>
      </c>
      <c r="B50" s="787"/>
      <c r="C50" s="213"/>
      <c r="D50" s="14"/>
      <c r="E50" s="190"/>
      <c r="F50" s="168"/>
      <c r="G50" s="164"/>
      <c r="H50" s="169"/>
      <c r="I50" s="164"/>
      <c r="J50" s="21"/>
      <c r="K50" s="169"/>
      <c r="L50" s="164"/>
      <c r="M50" s="21"/>
      <c r="N50" s="169"/>
      <c r="O50" s="44"/>
      <c r="P50" s="172"/>
      <c r="Q50" s="141">
        <f t="shared" si="0"/>
        <v>0</v>
      </c>
      <c r="R50" s="143"/>
    </row>
    <row r="51" spans="1:18" ht="18" customHeight="1" x14ac:dyDescent="0.15">
      <c r="A51" s="786">
        <v>42</v>
      </c>
      <c r="B51" s="787"/>
      <c r="C51" s="213"/>
      <c r="D51" s="207"/>
      <c r="E51" s="190"/>
      <c r="F51" s="168"/>
      <c r="G51" s="164"/>
      <c r="H51" s="169"/>
      <c r="I51" s="164"/>
      <c r="J51" s="21"/>
      <c r="K51" s="169"/>
      <c r="L51" s="164"/>
      <c r="M51" s="21"/>
      <c r="N51" s="169"/>
      <c r="O51" s="44"/>
      <c r="P51" s="172"/>
      <c r="Q51" s="141">
        <f t="shared" si="0"/>
        <v>0</v>
      </c>
      <c r="R51" s="143"/>
    </row>
    <row r="52" spans="1:18" ht="18" customHeight="1" x14ac:dyDescent="0.15">
      <c r="A52" s="786">
        <v>43</v>
      </c>
      <c r="B52" s="787"/>
      <c r="C52" s="213"/>
      <c r="D52" s="207"/>
      <c r="E52" s="190"/>
      <c r="F52" s="168"/>
      <c r="G52" s="164"/>
      <c r="H52" s="169"/>
      <c r="I52" s="164"/>
      <c r="J52" s="21"/>
      <c r="K52" s="169"/>
      <c r="L52" s="164"/>
      <c r="M52" s="21"/>
      <c r="N52" s="169"/>
      <c r="O52" s="44"/>
      <c r="P52" s="172"/>
      <c r="Q52" s="141">
        <f t="shared" si="0"/>
        <v>0</v>
      </c>
      <c r="R52" s="143"/>
    </row>
    <row r="53" spans="1:18" ht="18" customHeight="1" x14ac:dyDescent="0.15">
      <c r="A53" s="786">
        <v>44</v>
      </c>
      <c r="B53" s="787"/>
      <c r="C53" s="213"/>
      <c r="D53" s="207"/>
      <c r="E53" s="190"/>
      <c r="F53" s="168"/>
      <c r="G53" s="164"/>
      <c r="H53" s="169"/>
      <c r="I53" s="164"/>
      <c r="J53" s="21"/>
      <c r="K53" s="169"/>
      <c r="L53" s="164"/>
      <c r="M53" s="21"/>
      <c r="N53" s="169"/>
      <c r="O53" s="44"/>
      <c r="P53" s="172"/>
      <c r="Q53" s="141">
        <f t="shared" si="0"/>
        <v>0</v>
      </c>
      <c r="R53" s="143"/>
    </row>
    <row r="54" spans="1:18" ht="18" customHeight="1" x14ac:dyDescent="0.15">
      <c r="A54" s="786">
        <v>45</v>
      </c>
      <c r="B54" s="787"/>
      <c r="C54" s="213"/>
      <c r="D54" s="207"/>
      <c r="E54" s="190"/>
      <c r="F54" s="168"/>
      <c r="G54" s="164"/>
      <c r="H54" s="169"/>
      <c r="I54" s="164"/>
      <c r="J54" s="21"/>
      <c r="K54" s="169"/>
      <c r="L54" s="164"/>
      <c r="M54" s="21"/>
      <c r="N54" s="169"/>
      <c r="O54" s="44"/>
      <c r="P54" s="172"/>
      <c r="Q54" s="141">
        <f t="shared" si="0"/>
        <v>0</v>
      </c>
      <c r="R54" s="143"/>
    </row>
    <row r="55" spans="1:18" ht="18" customHeight="1" x14ac:dyDescent="0.15">
      <c r="A55" s="786">
        <v>46</v>
      </c>
      <c r="B55" s="787"/>
      <c r="C55" s="213"/>
      <c r="D55" s="207"/>
      <c r="E55" s="190"/>
      <c r="F55" s="168"/>
      <c r="G55" s="164"/>
      <c r="H55" s="169"/>
      <c r="I55" s="164"/>
      <c r="J55" s="21"/>
      <c r="K55" s="169"/>
      <c r="L55" s="164"/>
      <c r="M55" s="21"/>
      <c r="N55" s="169"/>
      <c r="O55" s="44"/>
      <c r="P55" s="172"/>
      <c r="Q55" s="141">
        <f t="shared" si="0"/>
        <v>0</v>
      </c>
      <c r="R55" s="143"/>
    </row>
    <row r="56" spans="1:18" ht="18" customHeight="1" x14ac:dyDescent="0.15">
      <c r="A56" s="786">
        <v>47</v>
      </c>
      <c r="B56" s="787"/>
      <c r="C56" s="213"/>
      <c r="D56" s="207"/>
      <c r="E56" s="190"/>
      <c r="F56" s="168"/>
      <c r="G56" s="164"/>
      <c r="H56" s="169"/>
      <c r="I56" s="164"/>
      <c r="J56" s="21"/>
      <c r="K56" s="169"/>
      <c r="L56" s="164"/>
      <c r="M56" s="21"/>
      <c r="N56" s="169"/>
      <c r="O56" s="44"/>
      <c r="P56" s="172"/>
      <c r="Q56" s="141">
        <f t="shared" si="0"/>
        <v>0</v>
      </c>
      <c r="R56" s="143"/>
    </row>
    <row r="57" spans="1:18" ht="18" customHeight="1" x14ac:dyDescent="0.15">
      <c r="A57" s="786">
        <v>48</v>
      </c>
      <c r="B57" s="787"/>
      <c r="C57" s="213"/>
      <c r="D57" s="207"/>
      <c r="E57" s="190"/>
      <c r="F57" s="168"/>
      <c r="G57" s="164"/>
      <c r="H57" s="169"/>
      <c r="I57" s="164"/>
      <c r="J57" s="21"/>
      <c r="K57" s="169"/>
      <c r="L57" s="164"/>
      <c r="M57" s="21"/>
      <c r="N57" s="169"/>
      <c r="O57" s="44"/>
      <c r="P57" s="172"/>
      <c r="Q57" s="141">
        <f t="shared" si="0"/>
        <v>0</v>
      </c>
      <c r="R57" s="143"/>
    </row>
    <row r="58" spans="1:18" ht="18" customHeight="1" x14ac:dyDescent="0.15">
      <c r="A58" s="786">
        <v>49</v>
      </c>
      <c r="B58" s="787"/>
      <c r="C58" s="213"/>
      <c r="D58" s="207"/>
      <c r="E58" s="190"/>
      <c r="F58" s="168"/>
      <c r="G58" s="164"/>
      <c r="H58" s="169"/>
      <c r="I58" s="164"/>
      <c r="J58" s="21"/>
      <c r="K58" s="169"/>
      <c r="L58" s="164"/>
      <c r="M58" s="21"/>
      <c r="N58" s="169"/>
      <c r="O58" s="44"/>
      <c r="P58" s="172"/>
      <c r="Q58" s="141">
        <f t="shared" si="0"/>
        <v>0</v>
      </c>
      <c r="R58" s="143"/>
    </row>
    <row r="59" spans="1:18" ht="18" customHeight="1" x14ac:dyDescent="0.15">
      <c r="A59" s="786">
        <v>50</v>
      </c>
      <c r="B59" s="787"/>
      <c r="C59" s="213"/>
      <c r="D59" s="207"/>
      <c r="E59" s="190"/>
      <c r="F59" s="168"/>
      <c r="G59" s="164"/>
      <c r="H59" s="169"/>
      <c r="I59" s="164"/>
      <c r="J59" s="21"/>
      <c r="K59" s="169"/>
      <c r="L59" s="164"/>
      <c r="M59" s="21"/>
      <c r="N59" s="169"/>
      <c r="O59" s="44"/>
      <c r="P59" s="172"/>
      <c r="Q59" s="141">
        <f t="shared" si="0"/>
        <v>0</v>
      </c>
      <c r="R59" s="143"/>
    </row>
    <row r="60" spans="1:18" ht="18" customHeight="1" x14ac:dyDescent="0.15">
      <c r="A60" s="786">
        <v>51</v>
      </c>
      <c r="B60" s="787"/>
      <c r="C60" s="213"/>
      <c r="D60" s="207"/>
      <c r="E60" s="190"/>
      <c r="F60" s="168"/>
      <c r="G60" s="164"/>
      <c r="H60" s="169"/>
      <c r="I60" s="164"/>
      <c r="J60" s="21"/>
      <c r="K60" s="169"/>
      <c r="L60" s="164"/>
      <c r="M60" s="21"/>
      <c r="N60" s="169"/>
      <c r="O60" s="44"/>
      <c r="P60" s="172"/>
      <c r="Q60" s="141">
        <f t="shared" si="0"/>
        <v>0</v>
      </c>
      <c r="R60" s="143"/>
    </row>
    <row r="61" spans="1:18" ht="18" customHeight="1" x14ac:dyDescent="0.15">
      <c r="A61" s="786">
        <v>52</v>
      </c>
      <c r="B61" s="787"/>
      <c r="C61" s="213"/>
      <c r="D61" s="207"/>
      <c r="E61" s="190"/>
      <c r="F61" s="168"/>
      <c r="G61" s="164"/>
      <c r="H61" s="169"/>
      <c r="I61" s="164"/>
      <c r="J61" s="21"/>
      <c r="K61" s="169"/>
      <c r="L61" s="164"/>
      <c r="M61" s="21"/>
      <c r="N61" s="169"/>
      <c r="O61" s="44"/>
      <c r="P61" s="172"/>
      <c r="Q61" s="141">
        <f t="shared" si="0"/>
        <v>0</v>
      </c>
      <c r="R61" s="143"/>
    </row>
    <row r="62" spans="1:18" ht="18" customHeight="1" x14ac:dyDescent="0.15">
      <c r="A62" s="786">
        <v>53</v>
      </c>
      <c r="B62" s="787"/>
      <c r="C62" s="213"/>
      <c r="D62" s="207"/>
      <c r="E62" s="190"/>
      <c r="F62" s="168"/>
      <c r="G62" s="164"/>
      <c r="H62" s="169"/>
      <c r="I62" s="164"/>
      <c r="J62" s="21"/>
      <c r="K62" s="169"/>
      <c r="L62" s="164"/>
      <c r="M62" s="21"/>
      <c r="N62" s="169"/>
      <c r="O62" s="44"/>
      <c r="P62" s="172"/>
      <c r="Q62" s="141">
        <f t="shared" si="0"/>
        <v>0</v>
      </c>
      <c r="R62" s="143"/>
    </row>
    <row r="63" spans="1:18" ht="18" customHeight="1" x14ac:dyDescent="0.15">
      <c r="A63" s="786">
        <v>54</v>
      </c>
      <c r="B63" s="787"/>
      <c r="C63" s="213"/>
      <c r="D63" s="207"/>
      <c r="E63" s="190"/>
      <c r="F63" s="168"/>
      <c r="G63" s="164"/>
      <c r="H63" s="169"/>
      <c r="I63" s="164"/>
      <c r="J63" s="21"/>
      <c r="K63" s="169"/>
      <c r="L63" s="164"/>
      <c r="M63" s="21"/>
      <c r="N63" s="169"/>
      <c r="O63" s="44"/>
      <c r="P63" s="172"/>
      <c r="Q63" s="141">
        <f t="shared" si="0"/>
        <v>0</v>
      </c>
      <c r="R63" s="143"/>
    </row>
    <row r="64" spans="1:18" ht="18" customHeight="1" x14ac:dyDescent="0.15">
      <c r="A64" s="786">
        <v>55</v>
      </c>
      <c r="B64" s="787"/>
      <c r="C64" s="213"/>
      <c r="D64" s="207"/>
      <c r="E64" s="190"/>
      <c r="F64" s="168"/>
      <c r="G64" s="164"/>
      <c r="H64" s="169"/>
      <c r="I64" s="164"/>
      <c r="J64" s="21"/>
      <c r="K64" s="169"/>
      <c r="L64" s="164"/>
      <c r="M64" s="21"/>
      <c r="N64" s="169"/>
      <c r="O64" s="44"/>
      <c r="P64" s="172"/>
      <c r="Q64" s="141">
        <f t="shared" si="0"/>
        <v>0</v>
      </c>
      <c r="R64" s="143"/>
    </row>
    <row r="65" spans="1:18" ht="18" customHeight="1" x14ac:dyDescent="0.15">
      <c r="A65" s="786">
        <v>56</v>
      </c>
      <c r="B65" s="787"/>
      <c r="C65" s="213"/>
      <c r="D65" s="207"/>
      <c r="E65" s="190"/>
      <c r="F65" s="168"/>
      <c r="G65" s="164"/>
      <c r="H65" s="169"/>
      <c r="I65" s="164"/>
      <c r="J65" s="21"/>
      <c r="K65" s="169"/>
      <c r="L65" s="164"/>
      <c r="M65" s="21"/>
      <c r="N65" s="169"/>
      <c r="O65" s="44"/>
      <c r="P65" s="172"/>
      <c r="Q65" s="141">
        <f t="shared" si="0"/>
        <v>0</v>
      </c>
      <c r="R65" s="143"/>
    </row>
    <row r="66" spans="1:18" ht="18" customHeight="1" x14ac:dyDescent="0.15">
      <c r="A66" s="786">
        <v>57</v>
      </c>
      <c r="B66" s="787"/>
      <c r="C66" s="207"/>
      <c r="D66" s="207"/>
      <c r="E66" s="190"/>
      <c r="F66" s="168"/>
      <c r="G66" s="164"/>
      <c r="H66" s="169"/>
      <c r="I66" s="164"/>
      <c r="J66" s="21"/>
      <c r="K66" s="169"/>
      <c r="L66" s="164"/>
      <c r="M66" s="21"/>
      <c r="N66" s="169"/>
      <c r="O66" s="44"/>
      <c r="P66" s="172"/>
      <c r="Q66" s="141">
        <f t="shared" si="0"/>
        <v>0</v>
      </c>
      <c r="R66" s="143"/>
    </row>
    <row r="67" spans="1:18" ht="18" customHeight="1" x14ac:dyDescent="0.15">
      <c r="A67" s="786">
        <v>58</v>
      </c>
      <c r="B67" s="787"/>
      <c r="C67" s="207"/>
      <c r="D67" s="207"/>
      <c r="E67" s="190"/>
      <c r="F67" s="168"/>
      <c r="G67" s="164"/>
      <c r="H67" s="169"/>
      <c r="I67" s="164"/>
      <c r="J67" s="21"/>
      <c r="K67" s="169"/>
      <c r="L67" s="164"/>
      <c r="M67" s="21"/>
      <c r="N67" s="169"/>
      <c r="O67" s="44"/>
      <c r="P67" s="172"/>
      <c r="Q67" s="141">
        <f t="shared" si="0"/>
        <v>0</v>
      </c>
      <c r="R67" s="143"/>
    </row>
    <row r="68" spans="1:18" ht="18" hidden="1" customHeight="1" x14ac:dyDescent="0.15">
      <c r="A68" s="786">
        <v>59</v>
      </c>
      <c r="B68" s="787"/>
      <c r="C68" s="207"/>
      <c r="D68" s="207"/>
      <c r="E68" s="190"/>
      <c r="F68" s="168"/>
      <c r="G68" s="164"/>
      <c r="H68" s="169"/>
      <c r="I68" s="164"/>
      <c r="J68" s="21"/>
      <c r="K68" s="169"/>
      <c r="L68" s="164"/>
      <c r="M68" s="21"/>
      <c r="N68" s="169"/>
      <c r="O68" s="44"/>
      <c r="P68" s="172"/>
      <c r="Q68" s="141">
        <f t="shared" si="0"/>
        <v>0</v>
      </c>
      <c r="R68" s="143"/>
    </row>
    <row r="69" spans="1:18" ht="18" hidden="1" customHeight="1" x14ac:dyDescent="0.15">
      <c r="A69" s="786">
        <v>60</v>
      </c>
      <c r="B69" s="787"/>
      <c r="C69" s="207"/>
      <c r="D69" s="207"/>
      <c r="E69" s="190"/>
      <c r="F69" s="168"/>
      <c r="G69" s="164"/>
      <c r="H69" s="169"/>
      <c r="I69" s="164"/>
      <c r="J69" s="21"/>
      <c r="K69" s="169"/>
      <c r="L69" s="164"/>
      <c r="M69" s="21"/>
      <c r="N69" s="169"/>
      <c r="O69" s="44"/>
      <c r="P69" s="172"/>
      <c r="Q69" s="141">
        <f t="shared" si="0"/>
        <v>0</v>
      </c>
      <c r="R69" s="143"/>
    </row>
    <row r="70" spans="1:18" ht="18" hidden="1" customHeight="1" x14ac:dyDescent="0.15">
      <c r="A70" s="786">
        <v>61</v>
      </c>
      <c r="B70" s="787"/>
      <c r="C70" s="207"/>
      <c r="D70" s="207"/>
      <c r="E70" s="190"/>
      <c r="F70" s="168"/>
      <c r="G70" s="164"/>
      <c r="H70" s="169"/>
      <c r="I70" s="164"/>
      <c r="J70" s="21"/>
      <c r="K70" s="169"/>
      <c r="L70" s="164"/>
      <c r="M70" s="21"/>
      <c r="N70" s="169"/>
      <c r="O70" s="44"/>
      <c r="P70" s="172"/>
      <c r="Q70" s="141">
        <f t="shared" si="0"/>
        <v>0</v>
      </c>
      <c r="R70" s="143"/>
    </row>
    <row r="71" spans="1:18" ht="18" hidden="1" customHeight="1" x14ac:dyDescent="0.15">
      <c r="A71" s="786">
        <v>62</v>
      </c>
      <c r="B71" s="787"/>
      <c r="C71" s="207"/>
      <c r="D71" s="207"/>
      <c r="E71" s="190"/>
      <c r="F71" s="168"/>
      <c r="G71" s="164"/>
      <c r="H71" s="169"/>
      <c r="I71" s="164"/>
      <c r="J71" s="21"/>
      <c r="K71" s="169"/>
      <c r="L71" s="164"/>
      <c r="M71" s="21"/>
      <c r="N71" s="169"/>
      <c r="O71" s="44"/>
      <c r="P71" s="172"/>
      <c r="Q71" s="141">
        <f t="shared" si="0"/>
        <v>0</v>
      </c>
      <c r="R71" s="143"/>
    </row>
    <row r="72" spans="1:18" ht="18" hidden="1" customHeight="1" x14ac:dyDescent="0.15">
      <c r="A72" s="786">
        <v>63</v>
      </c>
      <c r="B72" s="787"/>
      <c r="C72" s="207"/>
      <c r="D72" s="207"/>
      <c r="E72" s="190"/>
      <c r="F72" s="168"/>
      <c r="G72" s="164"/>
      <c r="H72" s="169"/>
      <c r="I72" s="164"/>
      <c r="J72" s="21"/>
      <c r="K72" s="169"/>
      <c r="L72" s="164"/>
      <c r="M72" s="21"/>
      <c r="N72" s="169"/>
      <c r="O72" s="44"/>
      <c r="P72" s="172"/>
      <c r="Q72" s="141">
        <f t="shared" si="0"/>
        <v>0</v>
      </c>
      <c r="R72" s="143"/>
    </row>
    <row r="73" spans="1:18" ht="18" hidden="1" customHeight="1" x14ac:dyDescent="0.15">
      <c r="A73" s="786">
        <v>64</v>
      </c>
      <c r="B73" s="787"/>
      <c r="C73" s="207"/>
      <c r="D73" s="207"/>
      <c r="E73" s="190"/>
      <c r="F73" s="168"/>
      <c r="G73" s="164"/>
      <c r="H73" s="169"/>
      <c r="I73" s="164"/>
      <c r="J73" s="21"/>
      <c r="K73" s="169"/>
      <c r="L73" s="164"/>
      <c r="M73" s="21"/>
      <c r="N73" s="169"/>
      <c r="O73" s="44"/>
      <c r="P73" s="172"/>
      <c r="Q73" s="141">
        <f t="shared" si="0"/>
        <v>0</v>
      </c>
      <c r="R73" s="143"/>
    </row>
    <row r="74" spans="1:18" ht="18" hidden="1" customHeight="1" x14ac:dyDescent="0.15">
      <c r="A74" s="786">
        <v>65</v>
      </c>
      <c r="B74" s="787"/>
      <c r="C74" s="207"/>
      <c r="D74" s="207"/>
      <c r="E74" s="190"/>
      <c r="F74" s="168"/>
      <c r="G74" s="164"/>
      <c r="H74" s="169"/>
      <c r="I74" s="164"/>
      <c r="J74" s="21"/>
      <c r="K74" s="169"/>
      <c r="L74" s="164"/>
      <c r="M74" s="21"/>
      <c r="N74" s="169"/>
      <c r="O74" s="44"/>
      <c r="P74" s="172"/>
      <c r="Q74" s="141">
        <f t="shared" si="0"/>
        <v>0</v>
      </c>
      <c r="R74" s="143"/>
    </row>
    <row r="75" spans="1:18" ht="18" hidden="1" customHeight="1" x14ac:dyDescent="0.15">
      <c r="A75" s="786">
        <v>66</v>
      </c>
      <c r="B75" s="787"/>
      <c r="C75" s="207"/>
      <c r="D75" s="207"/>
      <c r="E75" s="190"/>
      <c r="F75" s="168"/>
      <c r="G75" s="164"/>
      <c r="H75" s="169"/>
      <c r="I75" s="164"/>
      <c r="J75" s="21"/>
      <c r="K75" s="169"/>
      <c r="L75" s="164"/>
      <c r="M75" s="21"/>
      <c r="N75" s="169"/>
      <c r="O75" s="44"/>
      <c r="P75" s="172"/>
      <c r="Q75" s="141">
        <f t="shared" si="0"/>
        <v>0</v>
      </c>
      <c r="R75" s="143"/>
    </row>
    <row r="76" spans="1:18" ht="18" hidden="1" customHeight="1" x14ac:dyDescent="0.15">
      <c r="A76" s="786">
        <v>67</v>
      </c>
      <c r="B76" s="787"/>
      <c r="C76" s="207"/>
      <c r="D76" s="207"/>
      <c r="E76" s="190"/>
      <c r="F76" s="168"/>
      <c r="G76" s="164"/>
      <c r="H76" s="169"/>
      <c r="I76" s="164"/>
      <c r="J76" s="21"/>
      <c r="K76" s="169"/>
      <c r="L76" s="164"/>
      <c r="M76" s="21"/>
      <c r="N76" s="169"/>
      <c r="O76" s="44"/>
      <c r="P76" s="172"/>
      <c r="Q76" s="141">
        <f t="shared" si="0"/>
        <v>0</v>
      </c>
      <c r="R76" s="143"/>
    </row>
    <row r="77" spans="1:18" ht="18" hidden="1" customHeight="1" x14ac:dyDescent="0.15">
      <c r="A77" s="786">
        <v>68</v>
      </c>
      <c r="B77" s="787"/>
      <c r="C77" s="207"/>
      <c r="D77" s="207"/>
      <c r="E77" s="190"/>
      <c r="F77" s="168"/>
      <c r="G77" s="164"/>
      <c r="H77" s="169"/>
      <c r="I77" s="164"/>
      <c r="J77" s="21"/>
      <c r="K77" s="169"/>
      <c r="L77" s="164"/>
      <c r="M77" s="21"/>
      <c r="N77" s="169"/>
      <c r="O77" s="44"/>
      <c r="P77" s="172"/>
      <c r="Q77" s="141">
        <f t="shared" si="0"/>
        <v>0</v>
      </c>
      <c r="R77" s="143"/>
    </row>
    <row r="78" spans="1:18" ht="18" hidden="1" customHeight="1" x14ac:dyDescent="0.15">
      <c r="A78" s="786">
        <v>69</v>
      </c>
      <c r="B78" s="787"/>
      <c r="C78" s="207"/>
      <c r="D78" s="207"/>
      <c r="E78" s="190"/>
      <c r="F78" s="168"/>
      <c r="G78" s="164"/>
      <c r="H78" s="169"/>
      <c r="I78" s="164"/>
      <c r="J78" s="21"/>
      <c r="K78" s="169"/>
      <c r="L78" s="164"/>
      <c r="M78" s="21"/>
      <c r="N78" s="169"/>
      <c r="O78" s="44"/>
      <c r="P78" s="172"/>
      <c r="Q78" s="141">
        <f t="shared" si="0"/>
        <v>0</v>
      </c>
      <c r="R78" s="143"/>
    </row>
    <row r="79" spans="1:18" ht="18" hidden="1" customHeight="1" x14ac:dyDescent="0.15">
      <c r="A79" s="786">
        <v>70</v>
      </c>
      <c r="B79" s="787"/>
      <c r="C79" s="207"/>
      <c r="D79" s="207"/>
      <c r="E79" s="190"/>
      <c r="F79" s="168"/>
      <c r="G79" s="164"/>
      <c r="H79" s="169"/>
      <c r="I79" s="164"/>
      <c r="J79" s="21"/>
      <c r="K79" s="169"/>
      <c r="L79" s="164"/>
      <c r="M79" s="21"/>
      <c r="N79" s="169"/>
      <c r="O79" s="44"/>
      <c r="P79" s="172"/>
      <c r="Q79" s="141">
        <f t="shared" si="0"/>
        <v>0</v>
      </c>
      <c r="R79" s="143"/>
    </row>
    <row r="80" spans="1:18" ht="18" hidden="1" customHeight="1" x14ac:dyDescent="0.15">
      <c r="A80" s="786">
        <v>71</v>
      </c>
      <c r="B80" s="787"/>
      <c r="C80" s="207"/>
      <c r="D80" s="207"/>
      <c r="E80" s="190"/>
      <c r="F80" s="168"/>
      <c r="G80" s="164"/>
      <c r="H80" s="169"/>
      <c r="I80" s="164"/>
      <c r="J80" s="21"/>
      <c r="K80" s="169"/>
      <c r="L80" s="164"/>
      <c r="M80" s="21"/>
      <c r="N80" s="169"/>
      <c r="O80" s="44"/>
      <c r="P80" s="172"/>
      <c r="Q80" s="141">
        <f t="shared" si="0"/>
        <v>0</v>
      </c>
      <c r="R80" s="143"/>
    </row>
    <row r="81" spans="1:18" ht="18" hidden="1" customHeight="1" x14ac:dyDescent="0.15">
      <c r="A81" s="786">
        <v>72</v>
      </c>
      <c r="B81" s="787"/>
      <c r="C81" s="207"/>
      <c r="D81" s="207"/>
      <c r="E81" s="190"/>
      <c r="F81" s="168"/>
      <c r="G81" s="164"/>
      <c r="H81" s="169"/>
      <c r="I81" s="164"/>
      <c r="J81" s="21"/>
      <c r="K81" s="169"/>
      <c r="L81" s="164"/>
      <c r="M81" s="21"/>
      <c r="N81" s="169"/>
      <c r="O81" s="44"/>
      <c r="P81" s="172"/>
      <c r="Q81" s="141">
        <f t="shared" si="0"/>
        <v>0</v>
      </c>
      <c r="R81" s="143"/>
    </row>
    <row r="82" spans="1:18" ht="18" hidden="1" customHeight="1" x14ac:dyDescent="0.15">
      <c r="A82" s="786">
        <v>73</v>
      </c>
      <c r="B82" s="787"/>
      <c r="C82" s="207"/>
      <c r="D82" s="207"/>
      <c r="E82" s="190"/>
      <c r="F82" s="168"/>
      <c r="G82" s="164"/>
      <c r="H82" s="169"/>
      <c r="I82" s="164"/>
      <c r="J82" s="21"/>
      <c r="K82" s="169"/>
      <c r="L82" s="164"/>
      <c r="M82" s="21"/>
      <c r="N82" s="169"/>
      <c r="O82" s="44"/>
      <c r="P82" s="172"/>
      <c r="Q82" s="141">
        <f t="shared" si="0"/>
        <v>0</v>
      </c>
      <c r="R82" s="143"/>
    </row>
    <row r="83" spans="1:18" ht="18" hidden="1" customHeight="1" x14ac:dyDescent="0.15">
      <c r="A83" s="786">
        <v>74</v>
      </c>
      <c r="B83" s="787"/>
      <c r="C83" s="207"/>
      <c r="D83" s="207"/>
      <c r="E83" s="190"/>
      <c r="F83" s="168"/>
      <c r="G83" s="164"/>
      <c r="H83" s="169"/>
      <c r="I83" s="164"/>
      <c r="J83" s="21"/>
      <c r="K83" s="169"/>
      <c r="L83" s="164"/>
      <c r="M83" s="21"/>
      <c r="N83" s="169"/>
      <c r="O83" s="44"/>
      <c r="P83" s="172"/>
      <c r="Q83" s="141">
        <f t="shared" si="0"/>
        <v>0</v>
      </c>
      <c r="R83" s="143"/>
    </row>
    <row r="84" spans="1:18" ht="18" hidden="1" customHeight="1" x14ac:dyDescent="0.15">
      <c r="A84" s="786">
        <v>75</v>
      </c>
      <c r="B84" s="787"/>
      <c r="C84" s="207"/>
      <c r="D84" s="207"/>
      <c r="E84" s="190"/>
      <c r="F84" s="168"/>
      <c r="G84" s="164"/>
      <c r="H84" s="169"/>
      <c r="I84" s="164"/>
      <c r="J84" s="21"/>
      <c r="K84" s="169"/>
      <c r="L84" s="164"/>
      <c r="M84" s="21"/>
      <c r="N84" s="169"/>
      <c r="O84" s="44"/>
      <c r="P84" s="172"/>
      <c r="Q84" s="141">
        <f t="shared" si="0"/>
        <v>0</v>
      </c>
      <c r="R84" s="143"/>
    </row>
    <row r="85" spans="1:18" ht="18" hidden="1" customHeight="1" x14ac:dyDescent="0.15">
      <c r="A85" s="786">
        <v>76</v>
      </c>
      <c r="B85" s="787"/>
      <c r="C85" s="207"/>
      <c r="D85" s="207"/>
      <c r="E85" s="190"/>
      <c r="F85" s="168"/>
      <c r="G85" s="164"/>
      <c r="H85" s="169"/>
      <c r="I85" s="164"/>
      <c r="J85" s="21"/>
      <c r="K85" s="169"/>
      <c r="L85" s="164"/>
      <c r="M85" s="21"/>
      <c r="N85" s="169"/>
      <c r="O85" s="44"/>
      <c r="P85" s="172"/>
      <c r="Q85" s="141">
        <f t="shared" si="0"/>
        <v>0</v>
      </c>
      <c r="R85" s="143"/>
    </row>
    <row r="86" spans="1:18" ht="18" hidden="1" customHeight="1" x14ac:dyDescent="0.15">
      <c r="A86" s="786">
        <v>77</v>
      </c>
      <c r="B86" s="787"/>
      <c r="C86" s="207"/>
      <c r="D86" s="207"/>
      <c r="E86" s="190"/>
      <c r="F86" s="168"/>
      <c r="G86" s="164"/>
      <c r="H86" s="169"/>
      <c r="I86" s="164"/>
      <c r="J86" s="21"/>
      <c r="K86" s="169"/>
      <c r="L86" s="164"/>
      <c r="M86" s="21"/>
      <c r="N86" s="169"/>
      <c r="O86" s="44"/>
      <c r="P86" s="172"/>
      <c r="Q86" s="141">
        <f t="shared" si="0"/>
        <v>0</v>
      </c>
      <c r="R86" s="143"/>
    </row>
    <row r="87" spans="1:18" ht="18" hidden="1" customHeight="1" x14ac:dyDescent="0.15">
      <c r="A87" s="786">
        <v>78</v>
      </c>
      <c r="B87" s="787"/>
      <c r="C87" s="207"/>
      <c r="D87" s="207"/>
      <c r="E87" s="190"/>
      <c r="F87" s="168"/>
      <c r="G87" s="164"/>
      <c r="H87" s="169"/>
      <c r="I87" s="164"/>
      <c r="J87" s="21"/>
      <c r="K87" s="169"/>
      <c r="L87" s="164"/>
      <c r="M87" s="21"/>
      <c r="N87" s="169"/>
      <c r="O87" s="44"/>
      <c r="P87" s="172"/>
      <c r="Q87" s="141">
        <f t="shared" si="0"/>
        <v>0</v>
      </c>
      <c r="R87" s="143"/>
    </row>
    <row r="88" spans="1:18" ht="18" hidden="1" customHeight="1" x14ac:dyDescent="0.15">
      <c r="A88" s="786">
        <v>79</v>
      </c>
      <c r="B88" s="787"/>
      <c r="C88" s="207"/>
      <c r="D88" s="207"/>
      <c r="E88" s="190"/>
      <c r="F88" s="168"/>
      <c r="G88" s="164"/>
      <c r="H88" s="169"/>
      <c r="I88" s="164"/>
      <c r="J88" s="21"/>
      <c r="K88" s="169"/>
      <c r="L88" s="164"/>
      <c r="M88" s="21"/>
      <c r="N88" s="169"/>
      <c r="O88" s="44"/>
      <c r="P88" s="172"/>
      <c r="Q88" s="141">
        <f t="shared" si="0"/>
        <v>0</v>
      </c>
      <c r="R88" s="143"/>
    </row>
    <row r="89" spans="1:18" ht="18" hidden="1" customHeight="1" x14ac:dyDescent="0.15">
      <c r="A89" s="786">
        <v>80</v>
      </c>
      <c r="B89" s="787"/>
      <c r="C89" s="207"/>
      <c r="D89" s="207"/>
      <c r="E89" s="190"/>
      <c r="F89" s="168"/>
      <c r="G89" s="164"/>
      <c r="H89" s="169"/>
      <c r="I89" s="164"/>
      <c r="J89" s="21"/>
      <c r="K89" s="169"/>
      <c r="L89" s="164"/>
      <c r="M89" s="21"/>
      <c r="N89" s="169"/>
      <c r="O89" s="44"/>
      <c r="P89" s="172"/>
      <c r="Q89" s="141">
        <f t="shared" si="0"/>
        <v>0</v>
      </c>
      <c r="R89" s="143"/>
    </row>
    <row r="90" spans="1:18" ht="18" hidden="1" customHeight="1" x14ac:dyDescent="0.15">
      <c r="A90" s="786">
        <v>81</v>
      </c>
      <c r="B90" s="787"/>
      <c r="C90" s="207"/>
      <c r="D90" s="207"/>
      <c r="E90" s="190"/>
      <c r="F90" s="168"/>
      <c r="G90" s="164"/>
      <c r="H90" s="169"/>
      <c r="I90" s="164"/>
      <c r="J90" s="21"/>
      <c r="K90" s="169"/>
      <c r="L90" s="164"/>
      <c r="M90" s="21"/>
      <c r="N90" s="169"/>
      <c r="O90" s="44"/>
      <c r="P90" s="172"/>
      <c r="Q90" s="141">
        <f t="shared" si="0"/>
        <v>0</v>
      </c>
      <c r="R90" s="143"/>
    </row>
    <row r="91" spans="1:18" ht="18" hidden="1" customHeight="1" x14ac:dyDescent="0.15">
      <c r="A91" s="786">
        <v>82</v>
      </c>
      <c r="B91" s="787"/>
      <c r="C91" s="207"/>
      <c r="D91" s="207"/>
      <c r="E91" s="190"/>
      <c r="F91" s="168"/>
      <c r="G91" s="164"/>
      <c r="H91" s="169"/>
      <c r="I91" s="164"/>
      <c r="J91" s="21"/>
      <c r="K91" s="169"/>
      <c r="L91" s="164"/>
      <c r="M91" s="21"/>
      <c r="N91" s="169"/>
      <c r="O91" s="44"/>
      <c r="P91" s="172"/>
      <c r="Q91" s="141">
        <f t="shared" si="0"/>
        <v>0</v>
      </c>
      <c r="R91" s="143"/>
    </row>
    <row r="92" spans="1:18" ht="18" hidden="1" customHeight="1" x14ac:dyDescent="0.15">
      <c r="A92" s="786">
        <v>83</v>
      </c>
      <c r="B92" s="787"/>
      <c r="C92" s="207"/>
      <c r="D92" s="207"/>
      <c r="E92" s="190"/>
      <c r="F92" s="168"/>
      <c r="G92" s="164"/>
      <c r="H92" s="169"/>
      <c r="I92" s="164"/>
      <c r="J92" s="21"/>
      <c r="K92" s="169"/>
      <c r="L92" s="164"/>
      <c r="M92" s="21"/>
      <c r="N92" s="169"/>
      <c r="O92" s="44"/>
      <c r="P92" s="172"/>
      <c r="Q92" s="141">
        <f t="shared" si="0"/>
        <v>0</v>
      </c>
      <c r="R92" s="143"/>
    </row>
    <row r="93" spans="1:18" ht="18" hidden="1" customHeight="1" x14ac:dyDescent="0.15">
      <c r="A93" s="786">
        <v>84</v>
      </c>
      <c r="B93" s="787"/>
      <c r="C93" s="207"/>
      <c r="D93" s="207"/>
      <c r="E93" s="190"/>
      <c r="F93" s="168"/>
      <c r="G93" s="164"/>
      <c r="H93" s="169"/>
      <c r="I93" s="164"/>
      <c r="J93" s="21"/>
      <c r="K93" s="169"/>
      <c r="L93" s="164"/>
      <c r="M93" s="21"/>
      <c r="N93" s="169"/>
      <c r="O93" s="44"/>
      <c r="P93" s="172"/>
      <c r="Q93" s="141">
        <f t="shared" si="0"/>
        <v>0</v>
      </c>
      <c r="R93" s="143"/>
    </row>
    <row r="94" spans="1:18" ht="18" hidden="1" customHeight="1" x14ac:dyDescent="0.15">
      <c r="A94" s="786">
        <v>85</v>
      </c>
      <c r="B94" s="787"/>
      <c r="C94" s="207"/>
      <c r="D94" s="207"/>
      <c r="E94" s="190"/>
      <c r="F94" s="168"/>
      <c r="G94" s="164"/>
      <c r="H94" s="169"/>
      <c r="I94" s="164"/>
      <c r="J94" s="21"/>
      <c r="K94" s="169"/>
      <c r="L94" s="164"/>
      <c r="M94" s="21"/>
      <c r="N94" s="169"/>
      <c r="O94" s="44"/>
      <c r="P94" s="172"/>
      <c r="Q94" s="141">
        <f t="shared" si="0"/>
        <v>0</v>
      </c>
      <c r="R94" s="143"/>
    </row>
    <row r="95" spans="1:18" ht="18" hidden="1" customHeight="1" x14ac:dyDescent="0.15">
      <c r="A95" s="786">
        <v>86</v>
      </c>
      <c r="B95" s="787"/>
      <c r="C95" s="207"/>
      <c r="D95" s="207"/>
      <c r="E95" s="190"/>
      <c r="F95" s="168"/>
      <c r="G95" s="164"/>
      <c r="H95" s="169"/>
      <c r="I95" s="164"/>
      <c r="J95" s="21"/>
      <c r="K95" s="169"/>
      <c r="L95" s="164"/>
      <c r="M95" s="21"/>
      <c r="N95" s="169"/>
      <c r="O95" s="44"/>
      <c r="P95" s="172"/>
      <c r="Q95" s="141">
        <f t="shared" si="0"/>
        <v>0</v>
      </c>
      <c r="R95" s="143"/>
    </row>
    <row r="96" spans="1:18" ht="18" hidden="1" customHeight="1" x14ac:dyDescent="0.15">
      <c r="A96" s="786">
        <v>87</v>
      </c>
      <c r="B96" s="787"/>
      <c r="C96" s="207"/>
      <c r="D96" s="207"/>
      <c r="E96" s="190"/>
      <c r="F96" s="168"/>
      <c r="G96" s="164"/>
      <c r="H96" s="169"/>
      <c r="I96" s="164"/>
      <c r="J96" s="21"/>
      <c r="K96" s="169"/>
      <c r="L96" s="164"/>
      <c r="M96" s="21"/>
      <c r="N96" s="169"/>
      <c r="O96" s="44"/>
      <c r="P96" s="172"/>
      <c r="Q96" s="141">
        <f t="shared" si="0"/>
        <v>0</v>
      </c>
      <c r="R96" s="143"/>
    </row>
    <row r="97" spans="1:18" ht="18" hidden="1" customHeight="1" x14ac:dyDescent="0.15">
      <c r="A97" s="786">
        <v>88</v>
      </c>
      <c r="B97" s="787"/>
      <c r="C97" s="207"/>
      <c r="D97" s="207"/>
      <c r="E97" s="190"/>
      <c r="F97" s="168"/>
      <c r="G97" s="164"/>
      <c r="H97" s="169"/>
      <c r="I97" s="164"/>
      <c r="J97" s="21"/>
      <c r="K97" s="169"/>
      <c r="L97" s="164"/>
      <c r="M97" s="21"/>
      <c r="N97" s="169"/>
      <c r="O97" s="44"/>
      <c r="P97" s="172"/>
      <c r="Q97" s="141">
        <f t="shared" si="0"/>
        <v>0</v>
      </c>
      <c r="R97" s="143"/>
    </row>
    <row r="98" spans="1:18" ht="18" hidden="1" customHeight="1" x14ac:dyDescent="0.15">
      <c r="A98" s="786">
        <v>89</v>
      </c>
      <c r="B98" s="787"/>
      <c r="C98" s="207"/>
      <c r="D98" s="207"/>
      <c r="E98" s="190"/>
      <c r="F98" s="168"/>
      <c r="G98" s="164"/>
      <c r="H98" s="169"/>
      <c r="I98" s="164"/>
      <c r="J98" s="21"/>
      <c r="K98" s="169"/>
      <c r="L98" s="164"/>
      <c r="M98" s="21"/>
      <c r="N98" s="169"/>
      <c r="O98" s="44"/>
      <c r="P98" s="172"/>
      <c r="Q98" s="141">
        <f t="shared" si="0"/>
        <v>0</v>
      </c>
      <c r="R98" s="143"/>
    </row>
    <row r="99" spans="1:18" ht="18" hidden="1" customHeight="1" x14ac:dyDescent="0.15">
      <c r="A99" s="786">
        <v>90</v>
      </c>
      <c r="B99" s="787"/>
      <c r="C99" s="207"/>
      <c r="D99" s="207"/>
      <c r="E99" s="190"/>
      <c r="F99" s="168"/>
      <c r="G99" s="164"/>
      <c r="H99" s="169"/>
      <c r="I99" s="164"/>
      <c r="J99" s="21"/>
      <c r="K99" s="169"/>
      <c r="L99" s="164"/>
      <c r="M99" s="21"/>
      <c r="N99" s="169"/>
      <c r="O99" s="44"/>
      <c r="P99" s="172"/>
      <c r="Q99" s="141">
        <f t="shared" si="0"/>
        <v>0</v>
      </c>
      <c r="R99" s="143"/>
    </row>
    <row r="100" spans="1:18" ht="18" hidden="1" customHeight="1" x14ac:dyDescent="0.15">
      <c r="A100" s="786">
        <v>91</v>
      </c>
      <c r="B100" s="787"/>
      <c r="C100" s="207"/>
      <c r="D100" s="207"/>
      <c r="E100" s="190"/>
      <c r="F100" s="168"/>
      <c r="G100" s="164"/>
      <c r="H100" s="169"/>
      <c r="I100" s="164"/>
      <c r="J100" s="21"/>
      <c r="K100" s="169"/>
      <c r="L100" s="164"/>
      <c r="M100" s="21"/>
      <c r="N100" s="169"/>
      <c r="O100" s="44"/>
      <c r="P100" s="172"/>
      <c r="Q100" s="141">
        <f t="shared" si="0"/>
        <v>0</v>
      </c>
      <c r="R100" s="143"/>
    </row>
    <row r="101" spans="1:18" ht="18" hidden="1" customHeight="1" x14ac:dyDescent="0.15">
      <c r="A101" s="786">
        <v>92</v>
      </c>
      <c r="B101" s="787"/>
      <c r="C101" s="207"/>
      <c r="D101" s="207"/>
      <c r="E101" s="190"/>
      <c r="F101" s="168"/>
      <c r="G101" s="164"/>
      <c r="H101" s="169"/>
      <c r="I101" s="164"/>
      <c r="J101" s="21"/>
      <c r="K101" s="169"/>
      <c r="L101" s="164"/>
      <c r="M101" s="21"/>
      <c r="N101" s="169"/>
      <c r="O101" s="44"/>
      <c r="P101" s="172"/>
      <c r="Q101" s="141">
        <f t="shared" si="0"/>
        <v>0</v>
      </c>
      <c r="R101" s="143"/>
    </row>
    <row r="102" spans="1:18" ht="18" hidden="1" customHeight="1" x14ac:dyDescent="0.15">
      <c r="A102" s="786">
        <v>93</v>
      </c>
      <c r="B102" s="787"/>
      <c r="C102" s="207"/>
      <c r="D102" s="207"/>
      <c r="E102" s="190"/>
      <c r="F102" s="168"/>
      <c r="G102" s="164"/>
      <c r="H102" s="169"/>
      <c r="I102" s="164"/>
      <c r="J102" s="21"/>
      <c r="K102" s="169"/>
      <c r="L102" s="164"/>
      <c r="M102" s="21"/>
      <c r="N102" s="169"/>
      <c r="O102" s="44"/>
      <c r="P102" s="172"/>
      <c r="Q102" s="141">
        <f t="shared" si="0"/>
        <v>0</v>
      </c>
      <c r="R102" s="143"/>
    </row>
    <row r="103" spans="1:18" ht="18" hidden="1" customHeight="1" x14ac:dyDescent="0.15">
      <c r="A103" s="786">
        <v>94</v>
      </c>
      <c r="B103" s="787"/>
      <c r="C103" s="207"/>
      <c r="D103" s="207"/>
      <c r="E103" s="190"/>
      <c r="F103" s="168"/>
      <c r="G103" s="164"/>
      <c r="H103" s="169"/>
      <c r="I103" s="164"/>
      <c r="J103" s="21"/>
      <c r="K103" s="169"/>
      <c r="L103" s="164"/>
      <c r="M103" s="21"/>
      <c r="N103" s="169"/>
      <c r="O103" s="44"/>
      <c r="P103" s="172"/>
      <c r="Q103" s="141">
        <f t="shared" si="0"/>
        <v>0</v>
      </c>
      <c r="R103" s="143"/>
    </row>
    <row r="104" spans="1:18" ht="18" hidden="1" customHeight="1" x14ac:dyDescent="0.15">
      <c r="A104" s="786">
        <v>95</v>
      </c>
      <c r="B104" s="787"/>
      <c r="C104" s="207"/>
      <c r="D104" s="207"/>
      <c r="E104" s="190"/>
      <c r="F104" s="168"/>
      <c r="G104" s="164"/>
      <c r="H104" s="169"/>
      <c r="I104" s="164"/>
      <c r="J104" s="21"/>
      <c r="K104" s="169"/>
      <c r="L104" s="164"/>
      <c r="M104" s="21"/>
      <c r="N104" s="169"/>
      <c r="O104" s="44"/>
      <c r="P104" s="172"/>
      <c r="Q104" s="141">
        <f t="shared" si="0"/>
        <v>0</v>
      </c>
      <c r="R104" s="143"/>
    </row>
    <row r="105" spans="1:18" ht="18" hidden="1" customHeight="1" x14ac:dyDescent="0.15">
      <c r="A105" s="786">
        <v>96</v>
      </c>
      <c r="B105" s="787"/>
      <c r="C105" s="207"/>
      <c r="D105" s="207"/>
      <c r="E105" s="190"/>
      <c r="F105" s="168"/>
      <c r="G105" s="164"/>
      <c r="H105" s="169"/>
      <c r="I105" s="164"/>
      <c r="J105" s="21"/>
      <c r="K105" s="169"/>
      <c r="L105" s="164"/>
      <c r="M105" s="21"/>
      <c r="N105" s="169"/>
      <c r="O105" s="44"/>
      <c r="P105" s="172"/>
      <c r="Q105" s="141">
        <f t="shared" si="0"/>
        <v>0</v>
      </c>
      <c r="R105" s="143"/>
    </row>
    <row r="106" spans="1:18" ht="18" hidden="1" customHeight="1" x14ac:dyDescent="0.15">
      <c r="A106" s="786">
        <v>97</v>
      </c>
      <c r="B106" s="787"/>
      <c r="C106" s="207"/>
      <c r="D106" s="207"/>
      <c r="E106" s="190"/>
      <c r="F106" s="168"/>
      <c r="G106" s="164"/>
      <c r="H106" s="169"/>
      <c r="I106" s="164"/>
      <c r="J106" s="21"/>
      <c r="K106" s="169"/>
      <c r="L106" s="164"/>
      <c r="M106" s="21"/>
      <c r="N106" s="169"/>
      <c r="O106" s="44"/>
      <c r="P106" s="172"/>
      <c r="Q106" s="141">
        <f t="shared" si="0"/>
        <v>0</v>
      </c>
      <c r="R106" s="143"/>
    </row>
    <row r="107" spans="1:18" ht="18" hidden="1" customHeight="1" x14ac:dyDescent="0.15">
      <c r="A107" s="786">
        <v>98</v>
      </c>
      <c r="B107" s="787"/>
      <c r="C107" s="207"/>
      <c r="D107" s="207"/>
      <c r="E107" s="190"/>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786">
        <v>99</v>
      </c>
      <c r="B108" s="787"/>
      <c r="C108" s="207"/>
      <c r="D108" s="207"/>
      <c r="E108" s="190"/>
      <c r="F108" s="168"/>
      <c r="G108" s="164"/>
      <c r="H108" s="169"/>
      <c r="I108" s="164"/>
      <c r="J108" s="21"/>
      <c r="K108" s="169"/>
      <c r="L108" s="164"/>
      <c r="M108" s="21"/>
      <c r="N108" s="169"/>
      <c r="O108" s="44"/>
      <c r="P108" s="172"/>
      <c r="Q108" s="141">
        <f t="shared" si="1"/>
        <v>0</v>
      </c>
      <c r="R108" s="143"/>
    </row>
    <row r="109" spans="1:18" ht="18" hidden="1" customHeight="1" x14ac:dyDescent="0.15">
      <c r="A109" s="786">
        <v>100</v>
      </c>
      <c r="B109" s="787"/>
      <c r="C109" s="207"/>
      <c r="D109" s="207"/>
      <c r="E109" s="190"/>
      <c r="F109" s="168"/>
      <c r="G109" s="164"/>
      <c r="H109" s="169"/>
      <c r="I109" s="164"/>
      <c r="J109" s="21"/>
      <c r="K109" s="169"/>
      <c r="L109" s="164"/>
      <c r="M109" s="21"/>
      <c r="N109" s="169"/>
      <c r="O109" s="44"/>
      <c r="P109" s="172"/>
      <c r="Q109" s="141">
        <f t="shared" si="1"/>
        <v>0</v>
      </c>
      <c r="R109" s="143"/>
    </row>
    <row r="110" spans="1:18" ht="18" hidden="1" customHeight="1" x14ac:dyDescent="0.15">
      <c r="A110" s="786">
        <v>101</v>
      </c>
      <c r="B110" s="787"/>
      <c r="C110" s="207"/>
      <c r="D110" s="207"/>
      <c r="E110" s="190"/>
      <c r="F110" s="168"/>
      <c r="G110" s="164"/>
      <c r="H110" s="169"/>
      <c r="I110" s="164"/>
      <c r="J110" s="21"/>
      <c r="K110" s="169"/>
      <c r="L110" s="164"/>
      <c r="M110" s="21"/>
      <c r="N110" s="169"/>
      <c r="O110" s="44"/>
      <c r="P110" s="172"/>
      <c r="Q110" s="141">
        <f t="shared" si="1"/>
        <v>0</v>
      </c>
      <c r="R110" s="143"/>
    </row>
    <row r="111" spans="1:18" ht="18" hidden="1" customHeight="1" x14ac:dyDescent="0.15">
      <c r="A111" s="786">
        <v>102</v>
      </c>
      <c r="B111" s="787"/>
      <c r="C111" s="207"/>
      <c r="D111" s="207"/>
      <c r="E111" s="190"/>
      <c r="F111" s="168"/>
      <c r="G111" s="164"/>
      <c r="H111" s="169"/>
      <c r="I111" s="164"/>
      <c r="J111" s="21"/>
      <c r="K111" s="169"/>
      <c r="L111" s="164"/>
      <c r="M111" s="21"/>
      <c r="N111" s="169"/>
      <c r="O111" s="44"/>
      <c r="P111" s="172"/>
      <c r="Q111" s="141">
        <f t="shared" si="1"/>
        <v>0</v>
      </c>
      <c r="R111" s="143"/>
    </row>
    <row r="112" spans="1:18" ht="18" hidden="1" customHeight="1" x14ac:dyDescent="0.15">
      <c r="A112" s="786">
        <v>103</v>
      </c>
      <c r="B112" s="787"/>
      <c r="C112" s="207"/>
      <c r="D112" s="207"/>
      <c r="E112" s="190"/>
      <c r="F112" s="168"/>
      <c r="G112" s="164"/>
      <c r="H112" s="169"/>
      <c r="I112" s="164"/>
      <c r="J112" s="21"/>
      <c r="K112" s="169"/>
      <c r="L112" s="164"/>
      <c r="M112" s="21"/>
      <c r="N112" s="169"/>
      <c r="O112" s="44"/>
      <c r="P112" s="172"/>
      <c r="Q112" s="141">
        <f t="shared" si="1"/>
        <v>0</v>
      </c>
      <c r="R112" s="143"/>
    </row>
    <row r="113" spans="1:18" ht="18" hidden="1" customHeight="1" x14ac:dyDescent="0.15">
      <c r="A113" s="786">
        <v>104</v>
      </c>
      <c r="B113" s="787"/>
      <c r="C113" s="207"/>
      <c r="D113" s="207"/>
      <c r="E113" s="190"/>
      <c r="F113" s="168"/>
      <c r="G113" s="164"/>
      <c r="H113" s="169"/>
      <c r="I113" s="164"/>
      <c r="J113" s="21"/>
      <c r="K113" s="169"/>
      <c r="L113" s="164"/>
      <c r="M113" s="21"/>
      <c r="N113" s="169"/>
      <c r="O113" s="44"/>
      <c r="P113" s="172"/>
      <c r="Q113" s="141">
        <f t="shared" si="1"/>
        <v>0</v>
      </c>
      <c r="R113" s="143"/>
    </row>
    <row r="114" spans="1:18" ht="18" hidden="1" customHeight="1" x14ac:dyDescent="0.15">
      <c r="A114" s="786">
        <v>105</v>
      </c>
      <c r="B114" s="787"/>
      <c r="C114" s="207"/>
      <c r="D114" s="207"/>
      <c r="E114" s="190"/>
      <c r="F114" s="168"/>
      <c r="G114" s="164"/>
      <c r="H114" s="169"/>
      <c r="I114" s="164"/>
      <c r="J114" s="21"/>
      <c r="K114" s="169"/>
      <c r="L114" s="164"/>
      <c r="M114" s="21"/>
      <c r="N114" s="169"/>
      <c r="O114" s="44"/>
      <c r="P114" s="172"/>
      <c r="Q114" s="141">
        <f t="shared" si="1"/>
        <v>0</v>
      </c>
      <c r="R114" s="143"/>
    </row>
    <row r="115" spans="1:18" ht="18" hidden="1" customHeight="1" x14ac:dyDescent="0.15">
      <c r="A115" s="786">
        <v>106</v>
      </c>
      <c r="B115" s="787"/>
      <c r="C115" s="207"/>
      <c r="D115" s="207"/>
      <c r="E115" s="190"/>
      <c r="F115" s="168"/>
      <c r="G115" s="164"/>
      <c r="H115" s="169"/>
      <c r="I115" s="164"/>
      <c r="J115" s="21"/>
      <c r="K115" s="169"/>
      <c r="L115" s="164"/>
      <c r="M115" s="21"/>
      <c r="N115" s="169"/>
      <c r="O115" s="44"/>
      <c r="P115" s="172"/>
      <c r="Q115" s="141">
        <f t="shared" si="1"/>
        <v>0</v>
      </c>
      <c r="R115" s="143"/>
    </row>
    <row r="116" spans="1:18" ht="18" hidden="1" customHeight="1" x14ac:dyDescent="0.15">
      <c r="A116" s="786">
        <v>107</v>
      </c>
      <c r="B116" s="787"/>
      <c r="C116" s="207"/>
      <c r="D116" s="207"/>
      <c r="E116" s="190"/>
      <c r="F116" s="168"/>
      <c r="G116" s="164"/>
      <c r="H116" s="169"/>
      <c r="I116" s="164"/>
      <c r="J116" s="21"/>
      <c r="K116" s="169"/>
      <c r="L116" s="164"/>
      <c r="M116" s="21"/>
      <c r="N116" s="169"/>
      <c r="O116" s="44"/>
      <c r="P116" s="172"/>
      <c r="Q116" s="141">
        <f t="shared" si="1"/>
        <v>0</v>
      </c>
      <c r="R116" s="143"/>
    </row>
    <row r="117" spans="1:18" ht="18" hidden="1" customHeight="1" x14ac:dyDescent="0.15">
      <c r="A117" s="786">
        <v>108</v>
      </c>
      <c r="B117" s="787"/>
      <c r="C117" s="207"/>
      <c r="D117" s="207"/>
      <c r="E117" s="190"/>
      <c r="F117" s="168"/>
      <c r="G117" s="164"/>
      <c r="H117" s="169"/>
      <c r="I117" s="164"/>
      <c r="J117" s="21"/>
      <c r="K117" s="169"/>
      <c r="L117" s="164"/>
      <c r="M117" s="21"/>
      <c r="N117" s="169"/>
      <c r="O117" s="44"/>
      <c r="P117" s="172"/>
      <c r="Q117" s="141">
        <f t="shared" si="1"/>
        <v>0</v>
      </c>
      <c r="R117" s="143"/>
    </row>
    <row r="118" spans="1:18" ht="18" hidden="1" customHeight="1" x14ac:dyDescent="0.15">
      <c r="A118" s="786">
        <v>109</v>
      </c>
      <c r="B118" s="787"/>
      <c r="C118" s="207"/>
      <c r="D118" s="207"/>
      <c r="E118" s="190"/>
      <c r="F118" s="168"/>
      <c r="G118" s="164"/>
      <c r="H118" s="169"/>
      <c r="I118" s="164"/>
      <c r="J118" s="21"/>
      <c r="K118" s="169"/>
      <c r="L118" s="164"/>
      <c r="M118" s="21"/>
      <c r="N118" s="169"/>
      <c r="O118" s="44"/>
      <c r="P118" s="172"/>
      <c r="Q118" s="141">
        <f t="shared" si="1"/>
        <v>0</v>
      </c>
      <c r="R118" s="143"/>
    </row>
    <row r="119" spans="1:18" ht="18" hidden="1" customHeight="1" x14ac:dyDescent="0.15">
      <c r="A119" s="786">
        <v>110</v>
      </c>
      <c r="B119" s="787"/>
      <c r="C119" s="207"/>
      <c r="D119" s="207"/>
      <c r="E119" s="190"/>
      <c r="F119" s="168"/>
      <c r="G119" s="164"/>
      <c r="H119" s="169"/>
      <c r="I119" s="164"/>
      <c r="J119" s="21"/>
      <c r="K119" s="169"/>
      <c r="L119" s="164"/>
      <c r="M119" s="21"/>
      <c r="N119" s="169"/>
      <c r="O119" s="44"/>
      <c r="P119" s="172"/>
      <c r="Q119" s="141">
        <f t="shared" si="1"/>
        <v>0</v>
      </c>
      <c r="R119" s="143"/>
    </row>
    <row r="120" spans="1:18" ht="18" hidden="1" customHeight="1" x14ac:dyDescent="0.15">
      <c r="A120" s="786">
        <v>111</v>
      </c>
      <c r="B120" s="787"/>
      <c r="C120" s="207"/>
      <c r="D120" s="207"/>
      <c r="E120" s="190"/>
      <c r="F120" s="168"/>
      <c r="G120" s="164"/>
      <c r="H120" s="169"/>
      <c r="I120" s="164"/>
      <c r="J120" s="21"/>
      <c r="K120" s="169"/>
      <c r="L120" s="164"/>
      <c r="M120" s="21"/>
      <c r="N120" s="169"/>
      <c r="O120" s="44"/>
      <c r="P120" s="172"/>
      <c r="Q120" s="141">
        <f t="shared" si="1"/>
        <v>0</v>
      </c>
      <c r="R120" s="143"/>
    </row>
    <row r="121" spans="1:18" ht="18" hidden="1" customHeight="1" x14ac:dyDescent="0.15">
      <c r="A121" s="786">
        <v>112</v>
      </c>
      <c r="B121" s="787"/>
      <c r="C121" s="207"/>
      <c r="D121" s="207"/>
      <c r="E121" s="190"/>
      <c r="F121" s="168"/>
      <c r="G121" s="164"/>
      <c r="H121" s="169"/>
      <c r="I121" s="164"/>
      <c r="J121" s="21"/>
      <c r="K121" s="169"/>
      <c r="L121" s="164"/>
      <c r="M121" s="21"/>
      <c r="N121" s="169"/>
      <c r="O121" s="44"/>
      <c r="P121" s="172"/>
      <c r="Q121" s="141">
        <f t="shared" si="1"/>
        <v>0</v>
      </c>
      <c r="R121" s="143"/>
    </row>
    <row r="122" spans="1:18" ht="18" hidden="1" customHeight="1" x14ac:dyDescent="0.15">
      <c r="A122" s="786">
        <v>113</v>
      </c>
      <c r="B122" s="787"/>
      <c r="C122" s="207"/>
      <c r="D122" s="207"/>
      <c r="E122" s="190"/>
      <c r="F122" s="168"/>
      <c r="G122" s="164"/>
      <c r="H122" s="169"/>
      <c r="I122" s="164"/>
      <c r="J122" s="21"/>
      <c r="K122" s="169"/>
      <c r="L122" s="164"/>
      <c r="M122" s="21"/>
      <c r="N122" s="169"/>
      <c r="O122" s="44"/>
      <c r="P122" s="172"/>
      <c r="Q122" s="141">
        <f t="shared" si="1"/>
        <v>0</v>
      </c>
      <c r="R122" s="143"/>
    </row>
    <row r="123" spans="1:18" ht="18" hidden="1" customHeight="1" x14ac:dyDescent="0.15">
      <c r="A123" s="786">
        <v>114</v>
      </c>
      <c r="B123" s="787"/>
      <c r="C123" s="207"/>
      <c r="D123" s="207"/>
      <c r="E123" s="190"/>
      <c r="F123" s="168"/>
      <c r="G123" s="164"/>
      <c r="H123" s="169"/>
      <c r="I123" s="164"/>
      <c r="J123" s="21"/>
      <c r="K123" s="169"/>
      <c r="L123" s="164"/>
      <c r="M123" s="21"/>
      <c r="N123" s="169"/>
      <c r="O123" s="44"/>
      <c r="P123" s="172"/>
      <c r="Q123" s="141">
        <f t="shared" si="1"/>
        <v>0</v>
      </c>
      <c r="R123" s="143"/>
    </row>
    <row r="124" spans="1:18" ht="18" hidden="1" customHeight="1" x14ac:dyDescent="0.15">
      <c r="A124" s="786">
        <v>115</v>
      </c>
      <c r="B124" s="787"/>
      <c r="C124" s="207"/>
      <c r="D124" s="207"/>
      <c r="E124" s="190"/>
      <c r="F124" s="168"/>
      <c r="G124" s="164"/>
      <c r="H124" s="169"/>
      <c r="I124" s="164"/>
      <c r="J124" s="21"/>
      <c r="K124" s="169"/>
      <c r="L124" s="164"/>
      <c r="M124" s="21"/>
      <c r="N124" s="169"/>
      <c r="O124" s="44"/>
      <c r="P124" s="172"/>
      <c r="Q124" s="141">
        <f t="shared" si="1"/>
        <v>0</v>
      </c>
      <c r="R124" s="143"/>
    </row>
    <row r="125" spans="1:18" ht="18" hidden="1" customHeight="1" x14ac:dyDescent="0.15">
      <c r="A125" s="786">
        <v>116</v>
      </c>
      <c r="B125" s="787"/>
      <c r="C125" s="207"/>
      <c r="D125" s="207"/>
      <c r="E125" s="190"/>
      <c r="F125" s="168"/>
      <c r="G125" s="164"/>
      <c r="H125" s="169"/>
      <c r="I125" s="164"/>
      <c r="J125" s="21"/>
      <c r="K125" s="169"/>
      <c r="L125" s="164"/>
      <c r="M125" s="21"/>
      <c r="N125" s="169"/>
      <c r="O125" s="44"/>
      <c r="P125" s="172"/>
      <c r="Q125" s="141">
        <f t="shared" si="1"/>
        <v>0</v>
      </c>
      <c r="R125" s="143"/>
    </row>
    <row r="126" spans="1:18" ht="18" hidden="1" customHeight="1" x14ac:dyDescent="0.15">
      <c r="A126" s="786">
        <v>117</v>
      </c>
      <c r="B126" s="787"/>
      <c r="C126" s="207"/>
      <c r="D126" s="207"/>
      <c r="E126" s="190"/>
      <c r="F126" s="168"/>
      <c r="G126" s="164"/>
      <c r="H126" s="169"/>
      <c r="I126" s="164"/>
      <c r="J126" s="21"/>
      <c r="K126" s="169"/>
      <c r="L126" s="164"/>
      <c r="M126" s="21"/>
      <c r="N126" s="169"/>
      <c r="O126" s="44"/>
      <c r="P126" s="172"/>
      <c r="Q126" s="141">
        <f t="shared" si="1"/>
        <v>0</v>
      </c>
      <c r="R126" s="143"/>
    </row>
    <row r="127" spans="1:18" ht="18" hidden="1" customHeight="1" x14ac:dyDescent="0.15">
      <c r="A127" s="786">
        <v>118</v>
      </c>
      <c r="B127" s="787"/>
      <c r="C127" s="207"/>
      <c r="D127" s="207"/>
      <c r="E127" s="190"/>
      <c r="F127" s="168"/>
      <c r="G127" s="164"/>
      <c r="H127" s="169"/>
      <c r="I127" s="164"/>
      <c r="J127" s="21"/>
      <c r="K127" s="169"/>
      <c r="L127" s="164"/>
      <c r="M127" s="21"/>
      <c r="N127" s="169"/>
      <c r="O127" s="44"/>
      <c r="P127" s="172"/>
      <c r="Q127" s="141">
        <f t="shared" si="1"/>
        <v>0</v>
      </c>
      <c r="R127" s="143"/>
    </row>
    <row r="128" spans="1:18" ht="18" hidden="1" customHeight="1" x14ac:dyDescent="0.15">
      <c r="A128" s="786">
        <v>119</v>
      </c>
      <c r="B128" s="787"/>
      <c r="C128" s="207"/>
      <c r="D128" s="207"/>
      <c r="E128" s="190"/>
      <c r="F128" s="168"/>
      <c r="G128" s="164"/>
      <c r="H128" s="169"/>
      <c r="I128" s="164"/>
      <c r="J128" s="21"/>
      <c r="K128" s="169"/>
      <c r="L128" s="164"/>
      <c r="M128" s="21"/>
      <c r="N128" s="169"/>
      <c r="O128" s="44"/>
      <c r="P128" s="172"/>
      <c r="Q128" s="141">
        <f t="shared" si="1"/>
        <v>0</v>
      </c>
      <c r="R128" s="143"/>
    </row>
    <row r="129" spans="1:18" ht="18" hidden="1" customHeight="1" x14ac:dyDescent="0.15">
      <c r="A129" s="786">
        <v>120</v>
      </c>
      <c r="B129" s="787"/>
      <c r="C129" s="207"/>
      <c r="D129" s="207"/>
      <c r="E129" s="190"/>
      <c r="F129" s="168"/>
      <c r="G129" s="164"/>
      <c r="H129" s="169"/>
      <c r="I129" s="164"/>
      <c r="J129" s="21"/>
      <c r="K129" s="169"/>
      <c r="L129" s="164"/>
      <c r="M129" s="21"/>
      <c r="N129" s="169"/>
      <c r="O129" s="44"/>
      <c r="P129" s="172"/>
      <c r="Q129" s="141">
        <f t="shared" si="1"/>
        <v>0</v>
      </c>
      <c r="R129" s="143"/>
    </row>
    <row r="130" spans="1:18" ht="18" hidden="1" customHeight="1" x14ac:dyDescent="0.15">
      <c r="A130" s="786">
        <v>121</v>
      </c>
      <c r="B130" s="787"/>
      <c r="C130" s="207"/>
      <c r="D130" s="207"/>
      <c r="E130" s="190"/>
      <c r="F130" s="168"/>
      <c r="G130" s="164"/>
      <c r="H130" s="169"/>
      <c r="I130" s="164"/>
      <c r="J130" s="21"/>
      <c r="K130" s="169"/>
      <c r="L130" s="164"/>
      <c r="M130" s="21"/>
      <c r="N130" s="169"/>
      <c r="O130" s="44"/>
      <c r="P130" s="172"/>
      <c r="Q130" s="141">
        <f t="shared" si="1"/>
        <v>0</v>
      </c>
      <c r="R130" s="143"/>
    </row>
    <row r="131" spans="1:18" ht="18" hidden="1" customHeight="1" x14ac:dyDescent="0.15">
      <c r="A131" s="786">
        <v>122</v>
      </c>
      <c r="B131" s="787"/>
      <c r="C131" s="207"/>
      <c r="D131" s="207"/>
      <c r="E131" s="190"/>
      <c r="F131" s="168"/>
      <c r="G131" s="164"/>
      <c r="H131" s="169"/>
      <c r="I131" s="164"/>
      <c r="J131" s="21"/>
      <c r="K131" s="169"/>
      <c r="L131" s="164"/>
      <c r="M131" s="21"/>
      <c r="N131" s="169"/>
      <c r="O131" s="44"/>
      <c r="P131" s="172"/>
      <c r="Q131" s="141">
        <f t="shared" si="1"/>
        <v>0</v>
      </c>
      <c r="R131" s="143"/>
    </row>
    <row r="132" spans="1:18" ht="18" hidden="1" customHeight="1" x14ac:dyDescent="0.15">
      <c r="A132" s="786">
        <v>123</v>
      </c>
      <c r="B132" s="787"/>
      <c r="C132" s="207"/>
      <c r="D132" s="207"/>
      <c r="E132" s="190"/>
      <c r="F132" s="168"/>
      <c r="G132" s="164"/>
      <c r="H132" s="169"/>
      <c r="I132" s="164"/>
      <c r="J132" s="21"/>
      <c r="K132" s="169"/>
      <c r="L132" s="164"/>
      <c r="M132" s="21"/>
      <c r="N132" s="169"/>
      <c r="O132" s="44"/>
      <c r="P132" s="172"/>
      <c r="Q132" s="141">
        <f t="shared" si="1"/>
        <v>0</v>
      </c>
      <c r="R132" s="143"/>
    </row>
    <row r="133" spans="1:18" ht="18" hidden="1" customHeight="1" x14ac:dyDescent="0.15">
      <c r="A133" s="786">
        <v>124</v>
      </c>
      <c r="B133" s="787"/>
      <c r="C133" s="207"/>
      <c r="D133" s="207"/>
      <c r="E133" s="190"/>
      <c r="F133" s="168"/>
      <c r="G133" s="164"/>
      <c r="H133" s="169"/>
      <c r="I133" s="164"/>
      <c r="J133" s="21"/>
      <c r="K133" s="169"/>
      <c r="L133" s="164"/>
      <c r="M133" s="21"/>
      <c r="N133" s="169"/>
      <c r="O133" s="44"/>
      <c r="P133" s="172"/>
      <c r="Q133" s="141">
        <f t="shared" si="1"/>
        <v>0</v>
      </c>
      <c r="R133" s="143"/>
    </row>
    <row r="134" spans="1:18" ht="18" hidden="1" customHeight="1" x14ac:dyDescent="0.15">
      <c r="A134" s="786">
        <v>125</v>
      </c>
      <c r="B134" s="787"/>
      <c r="C134" s="207"/>
      <c r="D134" s="207"/>
      <c r="E134" s="190"/>
      <c r="F134" s="168"/>
      <c r="G134" s="164"/>
      <c r="H134" s="169"/>
      <c r="I134" s="164"/>
      <c r="J134" s="21"/>
      <c r="K134" s="169"/>
      <c r="L134" s="164"/>
      <c r="M134" s="21"/>
      <c r="N134" s="169"/>
      <c r="O134" s="44"/>
      <c r="P134" s="172"/>
      <c r="Q134" s="141">
        <f t="shared" si="1"/>
        <v>0</v>
      </c>
      <c r="R134" s="143"/>
    </row>
    <row r="135" spans="1:18" ht="18" hidden="1" customHeight="1" x14ac:dyDescent="0.15">
      <c r="A135" s="786">
        <v>126</v>
      </c>
      <c r="B135" s="787"/>
      <c r="C135" s="207"/>
      <c r="D135" s="207"/>
      <c r="E135" s="190"/>
      <c r="F135" s="168"/>
      <c r="G135" s="164"/>
      <c r="H135" s="169"/>
      <c r="I135" s="164"/>
      <c r="J135" s="21"/>
      <c r="K135" s="169"/>
      <c r="L135" s="164"/>
      <c r="M135" s="21"/>
      <c r="N135" s="169"/>
      <c r="O135" s="44"/>
      <c r="P135" s="172"/>
      <c r="Q135" s="141">
        <f t="shared" si="1"/>
        <v>0</v>
      </c>
      <c r="R135" s="143"/>
    </row>
    <row r="136" spans="1:18" ht="18" hidden="1" customHeight="1" x14ac:dyDescent="0.15">
      <c r="A136" s="786">
        <v>127</v>
      </c>
      <c r="B136" s="787"/>
      <c r="C136" s="207"/>
      <c r="D136" s="207"/>
      <c r="E136" s="190"/>
      <c r="F136" s="168"/>
      <c r="G136" s="164"/>
      <c r="H136" s="169"/>
      <c r="I136" s="164"/>
      <c r="J136" s="21"/>
      <c r="K136" s="169"/>
      <c r="L136" s="164"/>
      <c r="M136" s="21"/>
      <c r="N136" s="169"/>
      <c r="O136" s="44"/>
      <c r="P136" s="172"/>
      <c r="Q136" s="141">
        <f t="shared" si="1"/>
        <v>0</v>
      </c>
      <c r="R136" s="143"/>
    </row>
    <row r="137" spans="1:18" ht="18" hidden="1" customHeight="1" x14ac:dyDescent="0.15">
      <c r="A137" s="786">
        <v>128</v>
      </c>
      <c r="B137" s="787"/>
      <c r="C137" s="207"/>
      <c r="D137" s="207"/>
      <c r="E137" s="190"/>
      <c r="F137" s="168"/>
      <c r="G137" s="164"/>
      <c r="H137" s="169"/>
      <c r="I137" s="164"/>
      <c r="J137" s="21"/>
      <c r="K137" s="169"/>
      <c r="L137" s="164"/>
      <c r="M137" s="21"/>
      <c r="N137" s="169"/>
      <c r="O137" s="44"/>
      <c r="P137" s="172"/>
      <c r="Q137" s="141">
        <f t="shared" si="1"/>
        <v>0</v>
      </c>
      <c r="R137" s="143"/>
    </row>
    <row r="138" spans="1:18" ht="18" hidden="1" customHeight="1" x14ac:dyDescent="0.15">
      <c r="A138" s="786">
        <v>129</v>
      </c>
      <c r="B138" s="787"/>
      <c r="C138" s="207"/>
      <c r="D138" s="207"/>
      <c r="E138" s="190"/>
      <c r="F138" s="168"/>
      <c r="G138" s="164"/>
      <c r="H138" s="169"/>
      <c r="I138" s="164"/>
      <c r="J138" s="21"/>
      <c r="K138" s="169"/>
      <c r="L138" s="164"/>
      <c r="M138" s="21"/>
      <c r="N138" s="169"/>
      <c r="O138" s="44"/>
      <c r="P138" s="172"/>
      <c r="Q138" s="141">
        <f t="shared" si="1"/>
        <v>0</v>
      </c>
      <c r="R138" s="143"/>
    </row>
    <row r="139" spans="1:18" ht="18" hidden="1" customHeight="1" x14ac:dyDescent="0.15">
      <c r="A139" s="786">
        <v>130</v>
      </c>
      <c r="B139" s="787"/>
      <c r="C139" s="207"/>
      <c r="D139" s="207"/>
      <c r="E139" s="190"/>
      <c r="F139" s="168"/>
      <c r="G139" s="164"/>
      <c r="H139" s="169"/>
      <c r="I139" s="164"/>
      <c r="J139" s="21"/>
      <c r="K139" s="169"/>
      <c r="L139" s="164"/>
      <c r="M139" s="21"/>
      <c r="N139" s="169"/>
      <c r="O139" s="44"/>
      <c r="P139" s="172"/>
      <c r="Q139" s="141">
        <f t="shared" si="1"/>
        <v>0</v>
      </c>
      <c r="R139" s="143"/>
    </row>
    <row r="140" spans="1:18" ht="18" hidden="1" customHeight="1" x14ac:dyDescent="0.15">
      <c r="A140" s="786">
        <v>131</v>
      </c>
      <c r="B140" s="787"/>
      <c r="C140" s="207"/>
      <c r="D140" s="207"/>
      <c r="E140" s="190"/>
      <c r="F140" s="168"/>
      <c r="G140" s="164"/>
      <c r="H140" s="169"/>
      <c r="I140" s="164"/>
      <c r="J140" s="21"/>
      <c r="K140" s="169"/>
      <c r="L140" s="164"/>
      <c r="M140" s="21"/>
      <c r="N140" s="169"/>
      <c r="O140" s="44"/>
      <c r="P140" s="172"/>
      <c r="Q140" s="141">
        <f t="shared" si="1"/>
        <v>0</v>
      </c>
      <c r="R140" s="143"/>
    </row>
    <row r="141" spans="1:18" ht="18" hidden="1" customHeight="1" x14ac:dyDescent="0.15">
      <c r="A141" s="786">
        <v>132</v>
      </c>
      <c r="B141" s="787"/>
      <c r="C141" s="207"/>
      <c r="D141" s="207"/>
      <c r="E141" s="190"/>
      <c r="F141" s="168"/>
      <c r="G141" s="164"/>
      <c r="H141" s="169"/>
      <c r="I141" s="164"/>
      <c r="J141" s="21"/>
      <c r="K141" s="169"/>
      <c r="L141" s="164"/>
      <c r="M141" s="21"/>
      <c r="N141" s="169"/>
      <c r="O141" s="44"/>
      <c r="P141" s="172"/>
      <c r="Q141" s="141">
        <f t="shared" si="1"/>
        <v>0</v>
      </c>
      <c r="R141" s="143"/>
    </row>
    <row r="142" spans="1:18" ht="18" hidden="1" customHeight="1" x14ac:dyDescent="0.15">
      <c r="A142" s="786">
        <v>133</v>
      </c>
      <c r="B142" s="787"/>
      <c r="C142" s="207"/>
      <c r="D142" s="207"/>
      <c r="E142" s="190"/>
      <c r="F142" s="168"/>
      <c r="G142" s="164"/>
      <c r="H142" s="169"/>
      <c r="I142" s="164"/>
      <c r="J142" s="21"/>
      <c r="K142" s="169"/>
      <c r="L142" s="164"/>
      <c r="M142" s="21"/>
      <c r="N142" s="169"/>
      <c r="O142" s="44"/>
      <c r="P142" s="172"/>
      <c r="Q142" s="141">
        <f t="shared" si="1"/>
        <v>0</v>
      </c>
      <c r="R142" s="143"/>
    </row>
    <row r="143" spans="1:18" ht="18" hidden="1" customHeight="1" x14ac:dyDescent="0.15">
      <c r="A143" s="786">
        <v>134</v>
      </c>
      <c r="B143" s="787"/>
      <c r="C143" s="207"/>
      <c r="D143" s="207"/>
      <c r="E143" s="190"/>
      <c r="F143" s="168"/>
      <c r="G143" s="164"/>
      <c r="H143" s="169"/>
      <c r="I143" s="164"/>
      <c r="J143" s="21"/>
      <c r="K143" s="169"/>
      <c r="L143" s="164"/>
      <c r="M143" s="21"/>
      <c r="N143" s="169"/>
      <c r="O143" s="44"/>
      <c r="P143" s="172"/>
      <c r="Q143" s="141">
        <f t="shared" si="1"/>
        <v>0</v>
      </c>
      <c r="R143" s="143"/>
    </row>
    <row r="144" spans="1:18" ht="18" hidden="1" customHeight="1" x14ac:dyDescent="0.15">
      <c r="A144" s="786">
        <v>135</v>
      </c>
      <c r="B144" s="787"/>
      <c r="C144" s="207"/>
      <c r="D144" s="207"/>
      <c r="E144" s="190"/>
      <c r="F144" s="168"/>
      <c r="G144" s="164"/>
      <c r="H144" s="169"/>
      <c r="I144" s="164"/>
      <c r="J144" s="21"/>
      <c r="K144" s="169"/>
      <c r="L144" s="164"/>
      <c r="M144" s="21"/>
      <c r="N144" s="169"/>
      <c r="O144" s="44"/>
      <c r="P144" s="172"/>
      <c r="Q144" s="141">
        <f t="shared" si="1"/>
        <v>0</v>
      </c>
      <c r="R144" s="143"/>
    </row>
    <row r="145" spans="1:18" ht="18" hidden="1" customHeight="1" x14ac:dyDescent="0.15">
      <c r="A145" s="786">
        <v>136</v>
      </c>
      <c r="B145" s="787"/>
      <c r="C145" s="207"/>
      <c r="D145" s="207"/>
      <c r="E145" s="190"/>
      <c r="F145" s="168"/>
      <c r="G145" s="164"/>
      <c r="H145" s="169"/>
      <c r="I145" s="164"/>
      <c r="J145" s="21"/>
      <c r="K145" s="169"/>
      <c r="L145" s="164"/>
      <c r="M145" s="21"/>
      <c r="N145" s="169"/>
      <c r="O145" s="44"/>
      <c r="P145" s="172"/>
      <c r="Q145" s="141">
        <f t="shared" si="1"/>
        <v>0</v>
      </c>
      <c r="R145" s="143"/>
    </row>
    <row r="146" spans="1:18" ht="18" hidden="1" customHeight="1" x14ac:dyDescent="0.15">
      <c r="A146" s="786">
        <v>137</v>
      </c>
      <c r="B146" s="787"/>
      <c r="C146" s="207"/>
      <c r="D146" s="207"/>
      <c r="E146" s="190"/>
      <c r="F146" s="168"/>
      <c r="G146" s="164"/>
      <c r="H146" s="169"/>
      <c r="I146" s="164"/>
      <c r="J146" s="21"/>
      <c r="K146" s="169"/>
      <c r="L146" s="164"/>
      <c r="M146" s="21"/>
      <c r="N146" s="169"/>
      <c r="O146" s="44"/>
      <c r="P146" s="172"/>
      <c r="Q146" s="141">
        <f t="shared" si="1"/>
        <v>0</v>
      </c>
      <c r="R146" s="143"/>
    </row>
    <row r="147" spans="1:18" ht="18" hidden="1" customHeight="1" x14ac:dyDescent="0.15">
      <c r="A147" s="786">
        <v>138</v>
      </c>
      <c r="B147" s="787"/>
      <c r="C147" s="207"/>
      <c r="D147" s="207"/>
      <c r="E147" s="190"/>
      <c r="F147" s="168"/>
      <c r="G147" s="164"/>
      <c r="H147" s="169"/>
      <c r="I147" s="164"/>
      <c r="J147" s="21"/>
      <c r="K147" s="169"/>
      <c r="L147" s="164"/>
      <c r="M147" s="21"/>
      <c r="N147" s="169"/>
      <c r="O147" s="44"/>
      <c r="P147" s="172"/>
      <c r="Q147" s="141">
        <f t="shared" si="1"/>
        <v>0</v>
      </c>
      <c r="R147" s="143"/>
    </row>
    <row r="148" spans="1:18" ht="18" hidden="1" customHeight="1" x14ac:dyDescent="0.15">
      <c r="A148" s="786">
        <v>139</v>
      </c>
      <c r="B148" s="787"/>
      <c r="C148" s="207"/>
      <c r="D148" s="207"/>
      <c r="E148" s="190"/>
      <c r="F148" s="168"/>
      <c r="G148" s="164"/>
      <c r="H148" s="169"/>
      <c r="I148" s="164"/>
      <c r="J148" s="21"/>
      <c r="K148" s="169"/>
      <c r="L148" s="164"/>
      <c r="M148" s="21"/>
      <c r="N148" s="169"/>
      <c r="O148" s="44"/>
      <c r="P148" s="172"/>
      <c r="Q148" s="141">
        <f t="shared" si="1"/>
        <v>0</v>
      </c>
      <c r="R148" s="143"/>
    </row>
    <row r="149" spans="1:18" ht="18" hidden="1" customHeight="1" x14ac:dyDescent="0.15">
      <c r="A149" s="786">
        <v>140</v>
      </c>
      <c r="B149" s="787"/>
      <c r="C149" s="207"/>
      <c r="D149" s="207"/>
      <c r="E149" s="190"/>
      <c r="F149" s="168"/>
      <c r="G149" s="164"/>
      <c r="H149" s="169"/>
      <c r="I149" s="164"/>
      <c r="J149" s="21"/>
      <c r="K149" s="169"/>
      <c r="L149" s="164"/>
      <c r="M149" s="21"/>
      <c r="N149" s="169"/>
      <c r="O149" s="44"/>
      <c r="P149" s="172"/>
      <c r="Q149" s="141">
        <f t="shared" si="1"/>
        <v>0</v>
      </c>
      <c r="R149" s="143"/>
    </row>
    <row r="150" spans="1:18" ht="18" hidden="1" customHeight="1" x14ac:dyDescent="0.15">
      <c r="A150" s="786">
        <v>141</v>
      </c>
      <c r="B150" s="787"/>
      <c r="C150" s="207"/>
      <c r="D150" s="207"/>
      <c r="E150" s="190"/>
      <c r="F150" s="168"/>
      <c r="G150" s="164"/>
      <c r="H150" s="169"/>
      <c r="I150" s="164"/>
      <c r="J150" s="21"/>
      <c r="K150" s="169"/>
      <c r="L150" s="164"/>
      <c r="M150" s="21"/>
      <c r="N150" s="169"/>
      <c r="O150" s="44"/>
      <c r="P150" s="172"/>
      <c r="Q150" s="141">
        <f t="shared" si="1"/>
        <v>0</v>
      </c>
      <c r="R150" s="143"/>
    </row>
    <row r="151" spans="1:18" ht="18" hidden="1" customHeight="1" x14ac:dyDescent="0.15">
      <c r="A151" s="786">
        <v>142</v>
      </c>
      <c r="B151" s="787"/>
      <c r="C151" s="207"/>
      <c r="D151" s="207"/>
      <c r="E151" s="190"/>
      <c r="F151" s="168"/>
      <c r="G151" s="164"/>
      <c r="H151" s="169"/>
      <c r="I151" s="164"/>
      <c r="J151" s="21"/>
      <c r="K151" s="169"/>
      <c r="L151" s="164"/>
      <c r="M151" s="21"/>
      <c r="N151" s="169"/>
      <c r="O151" s="44"/>
      <c r="P151" s="172"/>
      <c r="Q151" s="141">
        <f t="shared" si="1"/>
        <v>0</v>
      </c>
      <c r="R151" s="143"/>
    </row>
    <row r="152" spans="1:18" ht="18" hidden="1" customHeight="1" x14ac:dyDescent="0.15">
      <c r="A152" s="786">
        <v>143</v>
      </c>
      <c r="B152" s="787"/>
      <c r="C152" s="207"/>
      <c r="D152" s="207"/>
      <c r="E152" s="190"/>
      <c r="F152" s="168"/>
      <c r="G152" s="164"/>
      <c r="H152" s="169"/>
      <c r="I152" s="164"/>
      <c r="J152" s="21"/>
      <c r="K152" s="169"/>
      <c r="L152" s="164"/>
      <c r="M152" s="21"/>
      <c r="N152" s="169"/>
      <c r="O152" s="44"/>
      <c r="P152" s="172"/>
      <c r="Q152" s="141">
        <f t="shared" si="1"/>
        <v>0</v>
      </c>
      <c r="R152" s="143"/>
    </row>
    <row r="153" spans="1:18" ht="18" hidden="1" customHeight="1" x14ac:dyDescent="0.15">
      <c r="A153" s="786">
        <v>144</v>
      </c>
      <c r="B153" s="787"/>
      <c r="C153" s="207"/>
      <c r="D153" s="207"/>
      <c r="E153" s="190"/>
      <c r="F153" s="168"/>
      <c r="G153" s="164"/>
      <c r="H153" s="169"/>
      <c r="I153" s="164"/>
      <c r="J153" s="21"/>
      <c r="K153" s="169"/>
      <c r="L153" s="164"/>
      <c r="M153" s="21"/>
      <c r="N153" s="169"/>
      <c r="O153" s="44"/>
      <c r="P153" s="172"/>
      <c r="Q153" s="141">
        <f t="shared" si="1"/>
        <v>0</v>
      </c>
      <c r="R153" s="143"/>
    </row>
    <row r="154" spans="1:18" ht="18" hidden="1" customHeight="1" x14ac:dyDescent="0.15">
      <c r="A154" s="786">
        <v>145</v>
      </c>
      <c r="B154" s="787"/>
      <c r="C154" s="207"/>
      <c r="D154" s="207"/>
      <c r="E154" s="190"/>
      <c r="F154" s="168"/>
      <c r="G154" s="164"/>
      <c r="H154" s="169"/>
      <c r="I154" s="164"/>
      <c r="J154" s="21"/>
      <c r="K154" s="169"/>
      <c r="L154" s="164"/>
      <c r="M154" s="21"/>
      <c r="N154" s="169"/>
      <c r="O154" s="44"/>
      <c r="P154" s="172"/>
      <c r="Q154" s="141">
        <f t="shared" si="1"/>
        <v>0</v>
      </c>
      <c r="R154" s="143"/>
    </row>
    <row r="155" spans="1:18" ht="18" hidden="1" customHeight="1" x14ac:dyDescent="0.15">
      <c r="A155" s="786">
        <v>146</v>
      </c>
      <c r="B155" s="787"/>
      <c r="C155" s="207"/>
      <c r="D155" s="207"/>
      <c r="E155" s="190"/>
      <c r="F155" s="168"/>
      <c r="G155" s="164"/>
      <c r="H155" s="169"/>
      <c r="I155" s="164"/>
      <c r="J155" s="21"/>
      <c r="K155" s="169"/>
      <c r="L155" s="164"/>
      <c r="M155" s="21"/>
      <c r="N155" s="169"/>
      <c r="O155" s="44"/>
      <c r="P155" s="172"/>
      <c r="Q155" s="141">
        <f t="shared" si="1"/>
        <v>0</v>
      </c>
      <c r="R155" s="143"/>
    </row>
    <row r="156" spans="1:18" ht="18" hidden="1" customHeight="1" x14ac:dyDescent="0.15">
      <c r="A156" s="786">
        <v>147</v>
      </c>
      <c r="B156" s="787"/>
      <c r="C156" s="207"/>
      <c r="D156" s="207"/>
      <c r="E156" s="190"/>
      <c r="F156" s="168"/>
      <c r="G156" s="164"/>
      <c r="H156" s="169"/>
      <c r="I156" s="164"/>
      <c r="J156" s="21"/>
      <c r="K156" s="169"/>
      <c r="L156" s="164"/>
      <c r="M156" s="21"/>
      <c r="N156" s="169"/>
      <c r="O156" s="44"/>
      <c r="P156" s="172"/>
      <c r="Q156" s="141">
        <f t="shared" si="1"/>
        <v>0</v>
      </c>
      <c r="R156" s="143"/>
    </row>
    <row r="157" spans="1:18" ht="18" hidden="1" customHeight="1" x14ac:dyDescent="0.15">
      <c r="A157" s="786">
        <v>148</v>
      </c>
      <c r="B157" s="787"/>
      <c r="C157" s="207"/>
      <c r="D157" s="207"/>
      <c r="E157" s="190"/>
      <c r="F157" s="168"/>
      <c r="G157" s="164"/>
      <c r="H157" s="169"/>
      <c r="I157" s="164"/>
      <c r="J157" s="21"/>
      <c r="K157" s="169"/>
      <c r="L157" s="164"/>
      <c r="M157" s="21"/>
      <c r="N157" s="169"/>
      <c r="O157" s="44"/>
      <c r="P157" s="172"/>
      <c r="Q157" s="141">
        <f t="shared" si="1"/>
        <v>0</v>
      </c>
      <c r="R157" s="143"/>
    </row>
    <row r="158" spans="1:18" ht="18" hidden="1" customHeight="1" x14ac:dyDescent="0.15">
      <c r="A158" s="786">
        <v>149</v>
      </c>
      <c r="B158" s="787"/>
      <c r="C158" s="207"/>
      <c r="D158" s="207"/>
      <c r="E158" s="190"/>
      <c r="F158" s="168"/>
      <c r="G158" s="164"/>
      <c r="H158" s="169"/>
      <c r="I158" s="164"/>
      <c r="J158" s="21"/>
      <c r="K158" s="169"/>
      <c r="L158" s="164"/>
      <c r="M158" s="21"/>
      <c r="N158" s="169"/>
      <c r="O158" s="44"/>
      <c r="P158" s="172"/>
      <c r="Q158" s="141">
        <f t="shared" si="1"/>
        <v>0</v>
      </c>
      <c r="R158" s="143"/>
    </row>
    <row r="159" spans="1:18" ht="18" hidden="1" customHeight="1" x14ac:dyDescent="0.15">
      <c r="A159" s="786">
        <v>150</v>
      </c>
      <c r="B159" s="787"/>
      <c r="C159" s="207"/>
      <c r="D159" s="207"/>
      <c r="E159" s="190"/>
      <c r="F159" s="168"/>
      <c r="G159" s="164"/>
      <c r="H159" s="169"/>
      <c r="I159" s="164"/>
      <c r="J159" s="21"/>
      <c r="K159" s="169"/>
      <c r="L159" s="164"/>
      <c r="M159" s="21"/>
      <c r="N159" s="169"/>
      <c r="O159" s="44"/>
      <c r="P159" s="172"/>
      <c r="Q159" s="141">
        <f t="shared" si="1"/>
        <v>0</v>
      </c>
      <c r="R159" s="143"/>
    </row>
    <row r="160" spans="1:18" ht="18" hidden="1" customHeight="1" x14ac:dyDescent="0.15">
      <c r="A160" s="786">
        <v>151</v>
      </c>
      <c r="B160" s="787"/>
      <c r="C160" s="207"/>
      <c r="D160" s="207"/>
      <c r="E160" s="190"/>
      <c r="F160" s="168"/>
      <c r="G160" s="164"/>
      <c r="H160" s="169"/>
      <c r="I160" s="164"/>
      <c r="J160" s="21"/>
      <c r="K160" s="169"/>
      <c r="L160" s="164"/>
      <c r="M160" s="21"/>
      <c r="N160" s="169"/>
      <c r="O160" s="44"/>
      <c r="P160" s="172"/>
      <c r="Q160" s="141">
        <f t="shared" si="1"/>
        <v>0</v>
      </c>
      <c r="R160" s="143"/>
    </row>
    <row r="161" spans="1:18" ht="18" hidden="1" customHeight="1" x14ac:dyDescent="0.15">
      <c r="A161" s="786">
        <v>152</v>
      </c>
      <c r="B161" s="787"/>
      <c r="C161" s="207"/>
      <c r="D161" s="207"/>
      <c r="E161" s="190"/>
      <c r="F161" s="168"/>
      <c r="G161" s="164"/>
      <c r="H161" s="169"/>
      <c r="I161" s="164"/>
      <c r="J161" s="21"/>
      <c r="K161" s="169"/>
      <c r="L161" s="164"/>
      <c r="M161" s="21"/>
      <c r="N161" s="169"/>
      <c r="O161" s="44"/>
      <c r="P161" s="172"/>
      <c r="Q161" s="141">
        <f t="shared" si="1"/>
        <v>0</v>
      </c>
      <c r="R161" s="143"/>
    </row>
    <row r="162" spans="1:18" ht="18" hidden="1" customHeight="1" x14ac:dyDescent="0.15">
      <c r="A162" s="786">
        <v>153</v>
      </c>
      <c r="B162" s="787"/>
      <c r="C162" s="207"/>
      <c r="D162" s="207"/>
      <c r="E162" s="190"/>
      <c r="F162" s="168"/>
      <c r="G162" s="164"/>
      <c r="H162" s="169"/>
      <c r="I162" s="164"/>
      <c r="J162" s="21"/>
      <c r="K162" s="169"/>
      <c r="L162" s="164"/>
      <c r="M162" s="21"/>
      <c r="N162" s="169"/>
      <c r="O162" s="44"/>
      <c r="P162" s="172"/>
      <c r="Q162" s="141">
        <f t="shared" si="1"/>
        <v>0</v>
      </c>
      <c r="R162" s="143"/>
    </row>
    <row r="163" spans="1:18" ht="18" hidden="1" customHeight="1" x14ac:dyDescent="0.15">
      <c r="A163" s="786">
        <v>154</v>
      </c>
      <c r="B163" s="787"/>
      <c r="C163" s="207"/>
      <c r="D163" s="14"/>
      <c r="E163" s="190"/>
      <c r="F163" s="168"/>
      <c r="G163" s="163"/>
      <c r="H163" s="168"/>
      <c r="I163" s="163"/>
      <c r="J163" s="21"/>
      <c r="K163" s="169"/>
      <c r="L163" s="164"/>
      <c r="M163" s="21"/>
      <c r="N163" s="169"/>
      <c r="O163" s="44"/>
      <c r="P163" s="172"/>
      <c r="Q163" s="141">
        <f t="shared" si="1"/>
        <v>0</v>
      </c>
      <c r="R163" s="143"/>
    </row>
    <row r="164" spans="1:18" ht="18" hidden="1" customHeight="1" x14ac:dyDescent="0.15">
      <c r="A164" s="786">
        <v>155</v>
      </c>
      <c r="B164" s="787"/>
      <c r="C164" s="207"/>
      <c r="D164" s="14"/>
      <c r="E164" s="190"/>
      <c r="F164" s="168"/>
      <c r="G164" s="163"/>
      <c r="H164" s="168"/>
      <c r="I164" s="163"/>
      <c r="J164" s="21"/>
      <c r="K164" s="169"/>
      <c r="L164" s="164"/>
      <c r="M164" s="21"/>
      <c r="N164" s="169"/>
      <c r="O164" s="44"/>
      <c r="P164" s="172"/>
      <c r="Q164" s="141">
        <f t="shared" si="1"/>
        <v>0</v>
      </c>
      <c r="R164" s="143"/>
    </row>
    <row r="165" spans="1:18" ht="18" hidden="1" customHeight="1" x14ac:dyDescent="0.15">
      <c r="A165" s="786">
        <v>156</v>
      </c>
      <c r="B165" s="787"/>
      <c r="C165" s="207"/>
      <c r="D165" s="14"/>
      <c r="E165" s="190"/>
      <c r="F165" s="168"/>
      <c r="G165" s="163"/>
      <c r="H165" s="168"/>
      <c r="I165" s="163"/>
      <c r="J165" s="21"/>
      <c r="K165" s="169"/>
      <c r="L165" s="164"/>
      <c r="M165" s="21"/>
      <c r="N165" s="169"/>
      <c r="O165" s="44"/>
      <c r="P165" s="172"/>
      <c r="Q165" s="141">
        <f t="shared" si="1"/>
        <v>0</v>
      </c>
      <c r="R165" s="143"/>
    </row>
    <row r="166" spans="1:18" ht="18" hidden="1" customHeight="1" x14ac:dyDescent="0.15">
      <c r="A166" s="786">
        <v>157</v>
      </c>
      <c r="B166" s="787"/>
      <c r="C166" s="207"/>
      <c r="D166" s="14"/>
      <c r="E166" s="190"/>
      <c r="F166" s="168"/>
      <c r="G166" s="163"/>
      <c r="H166" s="168"/>
      <c r="I166" s="163"/>
      <c r="J166" s="21"/>
      <c r="K166" s="169"/>
      <c r="L166" s="164"/>
      <c r="M166" s="21"/>
      <c r="N166" s="169"/>
      <c r="O166" s="44"/>
      <c r="P166" s="172"/>
      <c r="Q166" s="141">
        <f t="shared" si="1"/>
        <v>0</v>
      </c>
      <c r="R166" s="143"/>
    </row>
    <row r="167" spans="1:18" ht="18" hidden="1" customHeight="1" x14ac:dyDescent="0.15">
      <c r="A167" s="786">
        <v>158</v>
      </c>
      <c r="B167" s="787"/>
      <c r="C167" s="207"/>
      <c r="D167" s="14"/>
      <c r="E167" s="190"/>
      <c r="F167" s="168"/>
      <c r="G167" s="163"/>
      <c r="H167" s="169"/>
      <c r="I167" s="164"/>
      <c r="J167" s="21"/>
      <c r="K167" s="169"/>
      <c r="L167" s="164"/>
      <c r="M167" s="21"/>
      <c r="N167" s="169"/>
      <c r="O167" s="44"/>
      <c r="P167" s="172"/>
      <c r="Q167" s="141">
        <f t="shared" si="1"/>
        <v>0</v>
      </c>
      <c r="R167" s="143"/>
    </row>
    <row r="168" spans="1:18" ht="18" hidden="1" customHeight="1" x14ac:dyDescent="0.15">
      <c r="A168" s="786">
        <v>159</v>
      </c>
      <c r="B168" s="787"/>
      <c r="C168" s="207"/>
      <c r="D168" s="14"/>
      <c r="E168" s="190"/>
      <c r="F168" s="168"/>
      <c r="G168" s="163"/>
      <c r="H168" s="169"/>
      <c r="I168" s="164"/>
      <c r="J168" s="21"/>
      <c r="K168" s="169"/>
      <c r="L168" s="164"/>
      <c r="M168" s="21"/>
      <c r="N168" s="169"/>
      <c r="O168" s="44"/>
      <c r="P168" s="172"/>
      <c r="Q168" s="141">
        <f t="shared" si="1"/>
        <v>0</v>
      </c>
      <c r="R168" s="143"/>
    </row>
    <row r="169" spans="1:18" ht="18" hidden="1" customHeight="1" x14ac:dyDescent="0.15">
      <c r="A169" s="786">
        <v>160</v>
      </c>
      <c r="B169" s="787"/>
      <c r="C169" s="207"/>
      <c r="D169" s="14"/>
      <c r="E169" s="190"/>
      <c r="F169" s="168"/>
      <c r="G169" s="163"/>
      <c r="H169" s="169"/>
      <c r="I169" s="164"/>
      <c r="J169" s="21"/>
      <c r="K169" s="169"/>
      <c r="L169" s="164"/>
      <c r="M169" s="21"/>
      <c r="N169" s="169"/>
      <c r="O169" s="44"/>
      <c r="P169" s="172"/>
      <c r="Q169" s="141">
        <f t="shared" si="1"/>
        <v>0</v>
      </c>
      <c r="R169" s="143"/>
    </row>
    <row r="170" spans="1:18" ht="18" hidden="1" customHeight="1" x14ac:dyDescent="0.15">
      <c r="A170" s="786">
        <v>161</v>
      </c>
      <c r="B170" s="787"/>
      <c r="C170" s="207"/>
      <c r="D170" s="14"/>
      <c r="E170" s="190"/>
      <c r="F170" s="168"/>
      <c r="G170" s="163"/>
      <c r="H170" s="169"/>
      <c r="I170" s="164"/>
      <c r="J170" s="21"/>
      <c r="K170" s="169"/>
      <c r="L170" s="164"/>
      <c r="M170" s="21"/>
      <c r="N170" s="169"/>
      <c r="O170" s="44"/>
      <c r="P170" s="172"/>
      <c r="Q170" s="141">
        <f t="shared" si="1"/>
        <v>0</v>
      </c>
      <c r="R170" s="143"/>
    </row>
    <row r="171" spans="1:18" ht="18" hidden="1" customHeight="1" x14ac:dyDescent="0.15">
      <c r="A171" s="786">
        <v>162</v>
      </c>
      <c r="B171" s="787"/>
      <c r="C171" s="207"/>
      <c r="D171" s="14"/>
      <c r="E171" s="190"/>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786">
        <v>163</v>
      </c>
      <c r="B172" s="787"/>
      <c r="C172" s="207"/>
      <c r="D172" s="14"/>
      <c r="E172" s="190"/>
      <c r="F172" s="168"/>
      <c r="G172" s="163"/>
      <c r="H172" s="168"/>
      <c r="I172" s="163"/>
      <c r="J172" s="21"/>
      <c r="K172" s="168"/>
      <c r="L172" s="164"/>
      <c r="M172" s="38"/>
      <c r="N172" s="169"/>
      <c r="O172" s="44"/>
      <c r="P172" s="172"/>
      <c r="Q172" s="141">
        <f t="shared" si="2"/>
        <v>0</v>
      </c>
      <c r="R172" s="143"/>
    </row>
    <row r="173" spans="1:18" ht="18" hidden="1" customHeight="1" x14ac:dyDescent="0.15">
      <c r="A173" s="786">
        <v>164</v>
      </c>
      <c r="B173" s="787"/>
      <c r="C173" s="207"/>
      <c r="D173" s="14"/>
      <c r="E173" s="190"/>
      <c r="F173" s="168"/>
      <c r="G173" s="163"/>
      <c r="H173" s="168"/>
      <c r="I173" s="163"/>
      <c r="J173" s="21"/>
      <c r="K173" s="168"/>
      <c r="L173" s="164"/>
      <c r="M173" s="38"/>
      <c r="N173" s="169"/>
      <c r="O173" s="44"/>
      <c r="P173" s="172"/>
      <c r="Q173" s="141">
        <f t="shared" si="2"/>
        <v>0</v>
      </c>
      <c r="R173" s="143"/>
    </row>
    <row r="174" spans="1:18" ht="18" hidden="1" customHeight="1" x14ac:dyDescent="0.15">
      <c r="A174" s="786">
        <v>165</v>
      </c>
      <c r="B174" s="787"/>
      <c r="C174" s="207"/>
      <c r="D174" s="14"/>
      <c r="E174" s="190"/>
      <c r="F174" s="168"/>
      <c r="G174" s="163"/>
      <c r="H174" s="168"/>
      <c r="I174" s="163"/>
      <c r="J174" s="21"/>
      <c r="K174" s="168"/>
      <c r="L174" s="164"/>
      <c r="M174" s="38"/>
      <c r="N174" s="169"/>
      <c r="O174" s="44"/>
      <c r="P174" s="172"/>
      <c r="Q174" s="141">
        <f t="shared" si="2"/>
        <v>0</v>
      </c>
      <c r="R174" s="143"/>
    </row>
    <row r="175" spans="1:18" ht="18" hidden="1" customHeight="1" x14ac:dyDescent="0.15">
      <c r="A175" s="786">
        <v>166</v>
      </c>
      <c r="B175" s="787"/>
      <c r="C175" s="207"/>
      <c r="D175" s="14"/>
      <c r="E175" s="190"/>
      <c r="F175" s="168"/>
      <c r="G175" s="163"/>
      <c r="H175" s="168"/>
      <c r="I175" s="163"/>
      <c r="J175" s="21"/>
      <c r="K175" s="169"/>
      <c r="L175" s="164"/>
      <c r="M175" s="21"/>
      <c r="N175" s="169"/>
      <c r="O175" s="44"/>
      <c r="P175" s="172"/>
      <c r="Q175" s="141">
        <f t="shared" si="2"/>
        <v>0</v>
      </c>
      <c r="R175" s="143"/>
    </row>
    <row r="176" spans="1:18" ht="18" hidden="1" customHeight="1" x14ac:dyDescent="0.15">
      <c r="A176" s="786">
        <v>167</v>
      </c>
      <c r="B176" s="787"/>
      <c r="C176" s="207"/>
      <c r="D176" s="14"/>
      <c r="E176" s="190"/>
      <c r="F176" s="168"/>
      <c r="G176" s="163"/>
      <c r="H176" s="168"/>
      <c r="I176" s="163"/>
      <c r="J176" s="21"/>
      <c r="K176" s="169"/>
      <c r="L176" s="164"/>
      <c r="M176" s="21"/>
      <c r="N176" s="169"/>
      <c r="O176" s="44"/>
      <c r="P176" s="172"/>
      <c r="Q176" s="141">
        <f t="shared" si="2"/>
        <v>0</v>
      </c>
      <c r="R176" s="143"/>
    </row>
    <row r="177" spans="1:18" ht="18" hidden="1" customHeight="1" x14ac:dyDescent="0.15">
      <c r="A177" s="786">
        <v>168</v>
      </c>
      <c r="B177" s="787"/>
      <c r="C177" s="207"/>
      <c r="D177" s="14"/>
      <c r="E177" s="190"/>
      <c r="F177" s="168"/>
      <c r="G177" s="163"/>
      <c r="H177" s="168"/>
      <c r="I177" s="163"/>
      <c r="J177" s="21"/>
      <c r="K177" s="169"/>
      <c r="L177" s="164"/>
      <c r="M177" s="21"/>
      <c r="N177" s="169"/>
      <c r="O177" s="44"/>
      <c r="P177" s="172"/>
      <c r="Q177" s="141">
        <f t="shared" si="2"/>
        <v>0</v>
      </c>
      <c r="R177" s="143"/>
    </row>
    <row r="178" spans="1:18" ht="18" hidden="1" customHeight="1" x14ac:dyDescent="0.15">
      <c r="A178" s="786">
        <v>169</v>
      </c>
      <c r="B178" s="787"/>
      <c r="C178" s="207"/>
      <c r="D178" s="14"/>
      <c r="E178" s="190"/>
      <c r="F178" s="168"/>
      <c r="G178" s="163"/>
      <c r="H178" s="168"/>
      <c r="I178" s="163"/>
      <c r="J178" s="21"/>
      <c r="K178" s="169"/>
      <c r="L178" s="164"/>
      <c r="M178" s="21"/>
      <c r="N178" s="169"/>
      <c r="O178" s="44"/>
      <c r="P178" s="172"/>
      <c r="Q178" s="141">
        <f t="shared" si="2"/>
        <v>0</v>
      </c>
      <c r="R178" s="143"/>
    </row>
    <row r="179" spans="1:18" ht="18" hidden="1" customHeight="1" x14ac:dyDescent="0.15">
      <c r="A179" s="786">
        <v>170</v>
      </c>
      <c r="B179" s="787"/>
      <c r="C179" s="207"/>
      <c r="D179" s="14"/>
      <c r="E179" s="190"/>
      <c r="F179" s="168"/>
      <c r="G179" s="163"/>
      <c r="H179" s="168"/>
      <c r="I179" s="163"/>
      <c r="J179" s="21"/>
      <c r="K179" s="169"/>
      <c r="L179" s="164"/>
      <c r="M179" s="21"/>
      <c r="N179" s="169"/>
      <c r="O179" s="44"/>
      <c r="P179" s="172"/>
      <c r="Q179" s="141">
        <f t="shared" si="2"/>
        <v>0</v>
      </c>
      <c r="R179" s="143"/>
    </row>
    <row r="180" spans="1:18" ht="18" hidden="1" customHeight="1" x14ac:dyDescent="0.15">
      <c r="A180" s="786">
        <v>171</v>
      </c>
      <c r="B180" s="787"/>
      <c r="C180" s="207"/>
      <c r="D180" s="14"/>
      <c r="E180" s="190"/>
      <c r="F180" s="168"/>
      <c r="G180" s="163"/>
      <c r="H180" s="168"/>
      <c r="I180" s="163"/>
      <c r="J180" s="21"/>
      <c r="K180" s="169"/>
      <c r="L180" s="164"/>
      <c r="M180" s="21"/>
      <c r="N180" s="169"/>
      <c r="O180" s="44"/>
      <c r="P180" s="172"/>
      <c r="Q180" s="141">
        <f t="shared" si="2"/>
        <v>0</v>
      </c>
      <c r="R180" s="143"/>
    </row>
    <row r="181" spans="1:18" ht="18" hidden="1" customHeight="1" x14ac:dyDescent="0.15">
      <c r="A181" s="786">
        <v>172</v>
      </c>
      <c r="B181" s="787"/>
      <c r="C181" s="207"/>
      <c r="D181" s="14"/>
      <c r="E181" s="190"/>
      <c r="F181" s="168"/>
      <c r="G181" s="163"/>
      <c r="H181" s="168"/>
      <c r="I181" s="163"/>
      <c r="J181" s="21"/>
      <c r="K181" s="169"/>
      <c r="L181" s="164"/>
      <c r="M181" s="21"/>
      <c r="N181" s="169"/>
      <c r="O181" s="44"/>
      <c r="P181" s="172"/>
      <c r="Q181" s="141">
        <f t="shared" si="2"/>
        <v>0</v>
      </c>
      <c r="R181" s="143"/>
    </row>
    <row r="182" spans="1:18" ht="18" hidden="1" customHeight="1" x14ac:dyDescent="0.15">
      <c r="A182" s="786">
        <v>173</v>
      </c>
      <c r="B182" s="787"/>
      <c r="C182" s="207"/>
      <c r="D182" s="14"/>
      <c r="E182" s="190"/>
      <c r="F182" s="168"/>
      <c r="G182" s="163"/>
      <c r="H182" s="168"/>
      <c r="I182" s="163"/>
      <c r="J182" s="21"/>
      <c r="K182" s="169"/>
      <c r="L182" s="164"/>
      <c r="M182" s="21"/>
      <c r="N182" s="169"/>
      <c r="O182" s="44"/>
      <c r="P182" s="172"/>
      <c r="Q182" s="141">
        <f t="shared" si="2"/>
        <v>0</v>
      </c>
      <c r="R182" s="143"/>
    </row>
    <row r="183" spans="1:18" ht="18" hidden="1" customHeight="1" x14ac:dyDescent="0.15">
      <c r="A183" s="786">
        <v>174</v>
      </c>
      <c r="B183" s="787"/>
      <c r="C183" s="207"/>
      <c r="D183" s="14"/>
      <c r="E183" s="190"/>
      <c r="F183" s="168"/>
      <c r="G183" s="163"/>
      <c r="H183" s="168"/>
      <c r="I183" s="163"/>
      <c r="J183" s="21"/>
      <c r="K183" s="169"/>
      <c r="L183" s="164"/>
      <c r="M183" s="21"/>
      <c r="N183" s="169"/>
      <c r="O183" s="44"/>
      <c r="P183" s="172"/>
      <c r="Q183" s="141">
        <f t="shared" si="2"/>
        <v>0</v>
      </c>
      <c r="R183" s="143"/>
    </row>
    <row r="184" spans="1:18" ht="18" hidden="1" customHeight="1" x14ac:dyDescent="0.15">
      <c r="A184" s="786">
        <v>175</v>
      </c>
      <c r="B184" s="787"/>
      <c r="C184" s="207"/>
      <c r="D184" s="14"/>
      <c r="E184" s="190"/>
      <c r="F184" s="168"/>
      <c r="G184" s="163"/>
      <c r="H184" s="168"/>
      <c r="I184" s="163"/>
      <c r="J184" s="21"/>
      <c r="K184" s="169"/>
      <c r="L184" s="164"/>
      <c r="M184" s="21"/>
      <c r="N184" s="169"/>
      <c r="O184" s="44"/>
      <c r="P184" s="172"/>
      <c r="Q184" s="141">
        <f t="shared" si="2"/>
        <v>0</v>
      </c>
      <c r="R184" s="143"/>
    </row>
    <row r="185" spans="1:18" ht="18" hidden="1" customHeight="1" x14ac:dyDescent="0.15">
      <c r="A185" s="786">
        <v>176</v>
      </c>
      <c r="B185" s="787"/>
      <c r="C185" s="207"/>
      <c r="D185" s="14"/>
      <c r="E185" s="190"/>
      <c r="F185" s="168"/>
      <c r="G185" s="163"/>
      <c r="H185" s="168"/>
      <c r="I185" s="163"/>
      <c r="J185" s="21"/>
      <c r="K185" s="169"/>
      <c r="L185" s="164"/>
      <c r="M185" s="21"/>
      <c r="N185" s="169"/>
      <c r="O185" s="44"/>
      <c r="P185" s="172"/>
      <c r="Q185" s="141">
        <f t="shared" si="2"/>
        <v>0</v>
      </c>
      <c r="R185" s="143"/>
    </row>
    <row r="186" spans="1:18" ht="18" hidden="1" customHeight="1" x14ac:dyDescent="0.15">
      <c r="A186" s="786">
        <v>177</v>
      </c>
      <c r="B186" s="787"/>
      <c r="C186" s="207"/>
      <c r="D186" s="14"/>
      <c r="E186" s="190"/>
      <c r="F186" s="168"/>
      <c r="G186" s="163"/>
      <c r="H186" s="168"/>
      <c r="I186" s="163"/>
      <c r="J186" s="21"/>
      <c r="K186" s="169"/>
      <c r="L186" s="164"/>
      <c r="M186" s="21"/>
      <c r="N186" s="169"/>
      <c r="O186" s="44"/>
      <c r="P186" s="172"/>
      <c r="Q186" s="141">
        <f t="shared" si="2"/>
        <v>0</v>
      </c>
      <c r="R186" s="143"/>
    </row>
    <row r="187" spans="1:18" ht="18" hidden="1" customHeight="1" x14ac:dyDescent="0.15">
      <c r="A187" s="786">
        <v>178</v>
      </c>
      <c r="B187" s="787"/>
      <c r="C187" s="207"/>
      <c r="D187" s="14"/>
      <c r="E187" s="190"/>
      <c r="F187" s="168"/>
      <c r="G187" s="163"/>
      <c r="H187" s="168"/>
      <c r="I187" s="163"/>
      <c r="J187" s="21"/>
      <c r="K187" s="169"/>
      <c r="L187" s="164"/>
      <c r="M187" s="21"/>
      <c r="N187" s="169"/>
      <c r="O187" s="44"/>
      <c r="P187" s="172"/>
      <c r="Q187" s="141">
        <f t="shared" si="2"/>
        <v>0</v>
      </c>
      <c r="R187" s="143"/>
    </row>
    <row r="188" spans="1:18" ht="18" hidden="1" customHeight="1" x14ac:dyDescent="0.15">
      <c r="A188" s="786">
        <v>179</v>
      </c>
      <c r="B188" s="787"/>
      <c r="C188" s="207"/>
      <c r="D188" s="14"/>
      <c r="E188" s="190"/>
      <c r="F188" s="168"/>
      <c r="G188" s="163"/>
      <c r="H188" s="168"/>
      <c r="I188" s="163"/>
      <c r="J188" s="21"/>
      <c r="K188" s="169"/>
      <c r="L188" s="164"/>
      <c r="M188" s="21"/>
      <c r="N188" s="169"/>
      <c r="O188" s="44"/>
      <c r="P188" s="172"/>
      <c r="Q188" s="141">
        <f t="shared" si="2"/>
        <v>0</v>
      </c>
      <c r="R188" s="143"/>
    </row>
    <row r="189" spans="1:18" ht="18" hidden="1" customHeight="1" x14ac:dyDescent="0.15">
      <c r="A189" s="786">
        <v>180</v>
      </c>
      <c r="B189" s="787"/>
      <c r="C189" s="207"/>
      <c r="D189" s="14"/>
      <c r="E189" s="190"/>
      <c r="F189" s="168"/>
      <c r="G189" s="163"/>
      <c r="H189" s="168"/>
      <c r="I189" s="163"/>
      <c r="J189" s="21"/>
      <c r="K189" s="169"/>
      <c r="L189" s="164"/>
      <c r="M189" s="21"/>
      <c r="N189" s="169"/>
      <c r="O189" s="44"/>
      <c r="P189" s="172"/>
      <c r="Q189" s="141">
        <f t="shared" si="2"/>
        <v>0</v>
      </c>
      <c r="R189" s="143"/>
    </row>
    <row r="190" spans="1:18" ht="18" hidden="1" customHeight="1" x14ac:dyDescent="0.15">
      <c r="A190" s="786">
        <v>181</v>
      </c>
      <c r="B190" s="787"/>
      <c r="C190" s="207"/>
      <c r="D190" s="14"/>
      <c r="E190" s="190"/>
      <c r="F190" s="168"/>
      <c r="G190" s="163"/>
      <c r="H190" s="168"/>
      <c r="I190" s="163"/>
      <c r="J190" s="21"/>
      <c r="K190" s="169"/>
      <c r="L190" s="164"/>
      <c r="M190" s="21"/>
      <c r="N190" s="169"/>
      <c r="O190" s="44"/>
      <c r="P190" s="172"/>
      <c r="Q190" s="141">
        <f t="shared" si="2"/>
        <v>0</v>
      </c>
      <c r="R190" s="143"/>
    </row>
    <row r="191" spans="1:18" ht="18" hidden="1" customHeight="1" x14ac:dyDescent="0.15">
      <c r="A191" s="786">
        <v>182</v>
      </c>
      <c r="B191" s="787"/>
      <c r="C191" s="207"/>
      <c r="D191" s="14"/>
      <c r="E191" s="190"/>
      <c r="F191" s="168"/>
      <c r="G191" s="163"/>
      <c r="H191" s="169"/>
      <c r="I191" s="164"/>
      <c r="J191" s="21"/>
      <c r="K191" s="169"/>
      <c r="L191" s="164"/>
      <c r="M191" s="21"/>
      <c r="N191" s="169"/>
      <c r="O191" s="44"/>
      <c r="P191" s="172"/>
      <c r="Q191" s="141">
        <f t="shared" si="2"/>
        <v>0</v>
      </c>
      <c r="R191" s="143"/>
    </row>
    <row r="192" spans="1:18" ht="18" hidden="1" customHeight="1" x14ac:dyDescent="0.15">
      <c r="A192" s="786">
        <v>183</v>
      </c>
      <c r="B192" s="787"/>
      <c r="C192" s="207"/>
      <c r="D192" s="14"/>
      <c r="E192" s="190"/>
      <c r="F192" s="168"/>
      <c r="G192" s="163"/>
      <c r="H192" s="168"/>
      <c r="I192" s="163"/>
      <c r="J192" s="21"/>
      <c r="K192" s="169"/>
      <c r="L192" s="164"/>
      <c r="M192" s="21"/>
      <c r="N192" s="169"/>
      <c r="O192" s="44"/>
      <c r="P192" s="172"/>
      <c r="Q192" s="141">
        <f t="shared" si="2"/>
        <v>0</v>
      </c>
      <c r="R192" s="143"/>
    </row>
    <row r="193" spans="1:18" ht="18" hidden="1" customHeight="1" x14ac:dyDescent="0.15">
      <c r="A193" s="786">
        <v>184</v>
      </c>
      <c r="B193" s="787"/>
      <c r="C193" s="207"/>
      <c r="D193" s="14"/>
      <c r="E193" s="190"/>
      <c r="F193" s="168"/>
      <c r="G193" s="163"/>
      <c r="H193" s="168"/>
      <c r="I193" s="163"/>
      <c r="J193" s="21"/>
      <c r="K193" s="169"/>
      <c r="L193" s="164"/>
      <c r="M193" s="21"/>
      <c r="N193" s="169"/>
      <c r="O193" s="44"/>
      <c r="P193" s="172"/>
      <c r="Q193" s="141">
        <f t="shared" si="2"/>
        <v>0</v>
      </c>
      <c r="R193" s="143"/>
    </row>
    <row r="194" spans="1:18" ht="18" hidden="1" customHeight="1" x14ac:dyDescent="0.15">
      <c r="A194" s="786">
        <v>185</v>
      </c>
      <c r="B194" s="787"/>
      <c r="C194" s="207"/>
      <c r="D194" s="14"/>
      <c r="E194" s="190"/>
      <c r="F194" s="168"/>
      <c r="G194" s="164"/>
      <c r="H194" s="169"/>
      <c r="I194" s="164"/>
      <c r="J194" s="21"/>
      <c r="K194" s="169"/>
      <c r="L194" s="164"/>
      <c r="M194" s="21"/>
      <c r="N194" s="169"/>
      <c r="O194" s="44"/>
      <c r="P194" s="172"/>
      <c r="Q194" s="141">
        <f t="shared" si="2"/>
        <v>0</v>
      </c>
      <c r="R194" s="143"/>
    </row>
    <row r="195" spans="1:18" ht="18" hidden="1" customHeight="1" x14ac:dyDescent="0.15">
      <c r="A195" s="786">
        <v>186</v>
      </c>
      <c r="B195" s="787"/>
      <c r="C195" s="207"/>
      <c r="D195" s="14"/>
      <c r="E195" s="190"/>
      <c r="F195" s="168"/>
      <c r="G195" s="164"/>
      <c r="H195" s="169"/>
      <c r="I195" s="164"/>
      <c r="J195" s="21"/>
      <c r="K195" s="169"/>
      <c r="L195" s="164"/>
      <c r="M195" s="21"/>
      <c r="N195" s="169"/>
      <c r="O195" s="44"/>
      <c r="P195" s="172"/>
      <c r="Q195" s="141">
        <f t="shared" si="2"/>
        <v>0</v>
      </c>
      <c r="R195" s="143"/>
    </row>
    <row r="196" spans="1:18" ht="18" hidden="1" customHeight="1" x14ac:dyDescent="0.15">
      <c r="A196" s="786">
        <v>187</v>
      </c>
      <c r="B196" s="787"/>
      <c r="C196" s="207"/>
      <c r="D196" s="14"/>
      <c r="E196" s="190"/>
      <c r="F196" s="168"/>
      <c r="G196" s="164"/>
      <c r="H196" s="169"/>
      <c r="I196" s="164"/>
      <c r="J196" s="21"/>
      <c r="K196" s="169"/>
      <c r="L196" s="164"/>
      <c r="M196" s="21"/>
      <c r="N196" s="169"/>
      <c r="O196" s="44"/>
      <c r="P196" s="172"/>
      <c r="Q196" s="141">
        <f t="shared" si="2"/>
        <v>0</v>
      </c>
      <c r="R196" s="143"/>
    </row>
    <row r="197" spans="1:18" ht="18" hidden="1" customHeight="1" x14ac:dyDescent="0.15">
      <c r="A197" s="786">
        <v>188</v>
      </c>
      <c r="B197" s="787"/>
      <c r="C197" s="207"/>
      <c r="D197" s="207"/>
      <c r="E197" s="190"/>
      <c r="F197" s="168"/>
      <c r="G197" s="164"/>
      <c r="H197" s="169"/>
      <c r="I197" s="164"/>
      <c r="J197" s="21"/>
      <c r="K197" s="169"/>
      <c r="L197" s="164"/>
      <c r="M197" s="21"/>
      <c r="N197" s="169"/>
      <c r="O197" s="44"/>
      <c r="P197" s="172"/>
      <c r="Q197" s="141">
        <f t="shared" si="2"/>
        <v>0</v>
      </c>
      <c r="R197" s="143"/>
    </row>
    <row r="198" spans="1:18" ht="18" hidden="1" customHeight="1" x14ac:dyDescent="0.15">
      <c r="A198" s="786">
        <v>189</v>
      </c>
      <c r="B198" s="787"/>
      <c r="C198" s="207"/>
      <c r="D198" s="207"/>
      <c r="E198" s="190"/>
      <c r="F198" s="168"/>
      <c r="G198" s="164"/>
      <c r="H198" s="169"/>
      <c r="I198" s="164"/>
      <c r="J198" s="21"/>
      <c r="K198" s="169"/>
      <c r="L198" s="164"/>
      <c r="M198" s="21"/>
      <c r="N198" s="169"/>
      <c r="O198" s="44"/>
      <c r="P198" s="172"/>
      <c r="Q198" s="141">
        <f t="shared" si="2"/>
        <v>0</v>
      </c>
      <c r="R198" s="143"/>
    </row>
    <row r="199" spans="1:18" ht="18" hidden="1" customHeight="1" x14ac:dyDescent="0.15">
      <c r="A199" s="786">
        <v>190</v>
      </c>
      <c r="B199" s="787"/>
      <c r="C199" s="207"/>
      <c r="D199" s="207"/>
      <c r="E199" s="190"/>
      <c r="F199" s="168"/>
      <c r="G199" s="164"/>
      <c r="H199" s="169"/>
      <c r="I199" s="164"/>
      <c r="J199" s="21"/>
      <c r="K199" s="169"/>
      <c r="L199" s="164"/>
      <c r="M199" s="21"/>
      <c r="N199" s="169"/>
      <c r="O199" s="44"/>
      <c r="P199" s="172"/>
      <c r="Q199" s="141">
        <f t="shared" si="2"/>
        <v>0</v>
      </c>
      <c r="R199" s="143"/>
    </row>
    <row r="200" spans="1:18" ht="18" hidden="1" customHeight="1" x14ac:dyDescent="0.15">
      <c r="A200" s="786">
        <v>191</v>
      </c>
      <c r="B200" s="787"/>
      <c r="C200" s="207"/>
      <c r="D200" s="207"/>
      <c r="E200" s="190"/>
      <c r="F200" s="168"/>
      <c r="G200" s="164"/>
      <c r="H200" s="169"/>
      <c r="I200" s="164"/>
      <c r="J200" s="21"/>
      <c r="K200" s="169"/>
      <c r="L200" s="164"/>
      <c r="M200" s="21"/>
      <c r="N200" s="169"/>
      <c r="O200" s="44"/>
      <c r="P200" s="172"/>
      <c r="Q200" s="141">
        <f t="shared" si="2"/>
        <v>0</v>
      </c>
      <c r="R200" s="143"/>
    </row>
    <row r="201" spans="1:18" ht="18" hidden="1" customHeight="1" x14ac:dyDescent="0.15">
      <c r="A201" s="786">
        <v>192</v>
      </c>
      <c r="B201" s="787"/>
      <c r="C201" s="207"/>
      <c r="D201" s="207"/>
      <c r="E201" s="190"/>
      <c r="F201" s="168"/>
      <c r="G201" s="164"/>
      <c r="H201" s="169"/>
      <c r="I201" s="164"/>
      <c r="J201" s="21"/>
      <c r="K201" s="169"/>
      <c r="L201" s="164"/>
      <c r="M201" s="21"/>
      <c r="N201" s="169"/>
      <c r="O201" s="44"/>
      <c r="P201" s="172"/>
      <c r="Q201" s="141">
        <f t="shared" si="2"/>
        <v>0</v>
      </c>
      <c r="R201" s="143"/>
    </row>
    <row r="202" spans="1:18" ht="18" hidden="1" customHeight="1" x14ac:dyDescent="0.15">
      <c r="A202" s="786">
        <v>193</v>
      </c>
      <c r="B202" s="787"/>
      <c r="C202" s="207"/>
      <c r="D202" s="207"/>
      <c r="E202" s="190"/>
      <c r="F202" s="168"/>
      <c r="G202" s="164"/>
      <c r="H202" s="169"/>
      <c r="I202" s="164"/>
      <c r="J202" s="21"/>
      <c r="K202" s="169"/>
      <c r="L202" s="164"/>
      <c r="M202" s="21"/>
      <c r="N202" s="169"/>
      <c r="O202" s="44"/>
      <c r="P202" s="172"/>
      <c r="Q202" s="141">
        <f t="shared" si="2"/>
        <v>0</v>
      </c>
      <c r="R202" s="143"/>
    </row>
    <row r="203" spans="1:18" ht="18" hidden="1" customHeight="1" x14ac:dyDescent="0.15">
      <c r="A203" s="786">
        <v>194</v>
      </c>
      <c r="B203" s="787"/>
      <c r="C203" s="207"/>
      <c r="D203" s="207"/>
      <c r="E203" s="190"/>
      <c r="F203" s="168"/>
      <c r="G203" s="164"/>
      <c r="H203" s="169"/>
      <c r="I203" s="164"/>
      <c r="J203" s="21"/>
      <c r="K203" s="169"/>
      <c r="L203" s="164"/>
      <c r="M203" s="21"/>
      <c r="N203" s="169"/>
      <c r="O203" s="44"/>
      <c r="P203" s="172"/>
      <c r="Q203" s="141">
        <f t="shared" si="2"/>
        <v>0</v>
      </c>
      <c r="R203" s="143"/>
    </row>
    <row r="204" spans="1:18" ht="18" hidden="1" customHeight="1" x14ac:dyDescent="0.15">
      <c r="A204" s="786">
        <v>195</v>
      </c>
      <c r="B204" s="787"/>
      <c r="C204" s="207"/>
      <c r="D204" s="207"/>
      <c r="E204" s="190"/>
      <c r="F204" s="168"/>
      <c r="G204" s="164"/>
      <c r="H204" s="169"/>
      <c r="I204" s="164"/>
      <c r="J204" s="21"/>
      <c r="K204" s="169"/>
      <c r="L204" s="164"/>
      <c r="M204" s="21"/>
      <c r="N204" s="169"/>
      <c r="O204" s="44"/>
      <c r="P204" s="172"/>
      <c r="Q204" s="141">
        <f t="shared" si="2"/>
        <v>0</v>
      </c>
      <c r="R204" s="143"/>
    </row>
    <row r="205" spans="1:18" ht="18" hidden="1" customHeight="1" x14ac:dyDescent="0.15">
      <c r="A205" s="786">
        <v>196</v>
      </c>
      <c r="B205" s="787"/>
      <c r="C205" s="207"/>
      <c r="D205" s="207"/>
      <c r="E205" s="190"/>
      <c r="F205" s="168"/>
      <c r="G205" s="164"/>
      <c r="H205" s="169"/>
      <c r="I205" s="164"/>
      <c r="J205" s="21"/>
      <c r="K205" s="169"/>
      <c r="L205" s="164"/>
      <c r="M205" s="21"/>
      <c r="N205" s="169"/>
      <c r="O205" s="44"/>
      <c r="P205" s="172"/>
      <c r="Q205" s="141">
        <f t="shared" si="2"/>
        <v>0</v>
      </c>
      <c r="R205" s="143"/>
    </row>
    <row r="206" spans="1:18" ht="18" hidden="1" customHeight="1" x14ac:dyDescent="0.15">
      <c r="A206" s="786">
        <v>197</v>
      </c>
      <c r="B206" s="787"/>
      <c r="C206" s="207"/>
      <c r="D206" s="207"/>
      <c r="E206" s="190"/>
      <c r="F206" s="168"/>
      <c r="G206" s="164"/>
      <c r="H206" s="169"/>
      <c r="I206" s="164"/>
      <c r="J206" s="21"/>
      <c r="K206" s="169"/>
      <c r="L206" s="164"/>
      <c r="M206" s="21"/>
      <c r="N206" s="169"/>
      <c r="O206" s="44"/>
      <c r="P206" s="172"/>
      <c r="Q206" s="141">
        <f t="shared" si="2"/>
        <v>0</v>
      </c>
      <c r="R206" s="143"/>
    </row>
    <row r="207" spans="1:18" ht="18" hidden="1" customHeight="1" x14ac:dyDescent="0.15">
      <c r="A207" s="786">
        <v>198</v>
      </c>
      <c r="B207" s="787"/>
      <c r="C207" s="207"/>
      <c r="D207" s="207"/>
      <c r="E207" s="190"/>
      <c r="F207" s="168"/>
      <c r="G207" s="164"/>
      <c r="H207" s="169"/>
      <c r="I207" s="164"/>
      <c r="J207" s="21"/>
      <c r="K207" s="169"/>
      <c r="L207" s="164"/>
      <c r="M207" s="21"/>
      <c r="N207" s="169"/>
      <c r="O207" s="44"/>
      <c r="P207" s="172"/>
      <c r="Q207" s="141">
        <f t="shared" si="2"/>
        <v>0</v>
      </c>
      <c r="R207" s="143"/>
    </row>
    <row r="208" spans="1:18" ht="18" hidden="1" customHeight="1" x14ac:dyDescent="0.15">
      <c r="A208" s="786">
        <v>199</v>
      </c>
      <c r="B208" s="787"/>
      <c r="C208" s="207"/>
      <c r="D208" s="207"/>
      <c r="E208" s="190"/>
      <c r="F208" s="168"/>
      <c r="G208" s="164"/>
      <c r="H208" s="169"/>
      <c r="I208" s="164"/>
      <c r="J208" s="21"/>
      <c r="K208" s="169"/>
      <c r="L208" s="164"/>
      <c r="M208" s="21"/>
      <c r="N208" s="169"/>
      <c r="O208" s="44"/>
      <c r="P208" s="172"/>
      <c r="Q208" s="141">
        <f t="shared" si="2"/>
        <v>0</v>
      </c>
      <c r="R208" s="143"/>
    </row>
    <row r="209" spans="1:18" ht="18" hidden="1" customHeight="1" x14ac:dyDescent="0.15">
      <c r="A209" s="786">
        <v>200</v>
      </c>
      <c r="B209" s="787"/>
      <c r="C209" s="207"/>
      <c r="D209" s="207"/>
      <c r="E209" s="190"/>
      <c r="F209" s="168"/>
      <c r="G209" s="164"/>
      <c r="H209" s="169"/>
      <c r="I209" s="164"/>
      <c r="J209" s="21"/>
      <c r="K209" s="169"/>
      <c r="L209" s="164"/>
      <c r="M209" s="21"/>
      <c r="N209" s="169"/>
      <c r="O209" s="44"/>
      <c r="P209" s="172"/>
      <c r="Q209" s="141">
        <f t="shared" si="2"/>
        <v>0</v>
      </c>
      <c r="R209" s="143"/>
    </row>
    <row r="210" spans="1:18" ht="18" hidden="1" customHeight="1" x14ac:dyDescent="0.15">
      <c r="A210" s="786">
        <v>201</v>
      </c>
      <c r="B210" s="787"/>
      <c r="C210" s="207"/>
      <c r="D210" s="207"/>
      <c r="E210" s="190"/>
      <c r="F210" s="168"/>
      <c r="G210" s="164"/>
      <c r="H210" s="169"/>
      <c r="I210" s="164"/>
      <c r="J210" s="21"/>
      <c r="K210" s="169"/>
      <c r="L210" s="164"/>
      <c r="M210" s="21"/>
      <c r="N210" s="169"/>
      <c r="O210" s="44"/>
      <c r="P210" s="172"/>
      <c r="Q210" s="141">
        <f t="shared" si="2"/>
        <v>0</v>
      </c>
      <c r="R210" s="143"/>
    </row>
    <row r="211" spans="1:18" ht="18" hidden="1" customHeight="1" x14ac:dyDescent="0.15">
      <c r="A211" s="786">
        <v>202</v>
      </c>
      <c r="B211" s="787"/>
      <c r="C211" s="207"/>
      <c r="D211" s="207"/>
      <c r="E211" s="190"/>
      <c r="F211" s="168"/>
      <c r="G211" s="164"/>
      <c r="H211" s="169"/>
      <c r="I211" s="164"/>
      <c r="J211" s="21"/>
      <c r="K211" s="169"/>
      <c r="L211" s="164"/>
      <c r="M211" s="21"/>
      <c r="N211" s="169"/>
      <c r="O211" s="44"/>
      <c r="P211" s="172"/>
      <c r="Q211" s="141">
        <f t="shared" si="2"/>
        <v>0</v>
      </c>
      <c r="R211" s="143"/>
    </row>
    <row r="212" spans="1:18" ht="18" hidden="1" customHeight="1" x14ac:dyDescent="0.15">
      <c r="A212" s="786">
        <v>203</v>
      </c>
      <c r="B212" s="787"/>
      <c r="C212" s="207"/>
      <c r="D212" s="207"/>
      <c r="E212" s="190"/>
      <c r="F212" s="168"/>
      <c r="G212" s="164"/>
      <c r="H212" s="169"/>
      <c r="I212" s="164"/>
      <c r="J212" s="21"/>
      <c r="K212" s="169"/>
      <c r="L212" s="164"/>
      <c r="M212" s="21"/>
      <c r="N212" s="169"/>
      <c r="O212" s="44"/>
      <c r="P212" s="172"/>
      <c r="Q212" s="141">
        <f t="shared" si="2"/>
        <v>0</v>
      </c>
      <c r="R212" s="143"/>
    </row>
    <row r="213" spans="1:18" ht="18" hidden="1" customHeight="1" x14ac:dyDescent="0.15">
      <c r="A213" s="786">
        <v>204</v>
      </c>
      <c r="B213" s="787"/>
      <c r="C213" s="207"/>
      <c r="D213" s="207"/>
      <c r="E213" s="190"/>
      <c r="F213" s="168"/>
      <c r="G213" s="164"/>
      <c r="H213" s="169"/>
      <c r="I213" s="164"/>
      <c r="J213" s="21"/>
      <c r="K213" s="169"/>
      <c r="L213" s="164"/>
      <c r="M213" s="21"/>
      <c r="N213" s="169"/>
      <c r="O213" s="44"/>
      <c r="P213" s="172"/>
      <c r="Q213" s="141">
        <f t="shared" si="2"/>
        <v>0</v>
      </c>
      <c r="R213" s="143"/>
    </row>
    <row r="214" spans="1:18" ht="18" hidden="1" customHeight="1" x14ac:dyDescent="0.15">
      <c r="A214" s="786">
        <v>205</v>
      </c>
      <c r="B214" s="787"/>
      <c r="C214" s="207"/>
      <c r="D214" s="207"/>
      <c r="E214" s="190"/>
      <c r="F214" s="168"/>
      <c r="G214" s="164"/>
      <c r="H214" s="169"/>
      <c r="I214" s="164"/>
      <c r="J214" s="21"/>
      <c r="K214" s="169"/>
      <c r="L214" s="164"/>
      <c r="M214" s="21"/>
      <c r="N214" s="169"/>
      <c r="O214" s="44"/>
      <c r="P214" s="172"/>
      <c r="Q214" s="141">
        <f t="shared" si="2"/>
        <v>0</v>
      </c>
      <c r="R214" s="143"/>
    </row>
    <row r="215" spans="1:18" ht="18" hidden="1" customHeight="1" x14ac:dyDescent="0.15">
      <c r="A215" s="786">
        <v>206</v>
      </c>
      <c r="B215" s="787"/>
      <c r="C215" s="207"/>
      <c r="D215" s="207"/>
      <c r="E215" s="190"/>
      <c r="F215" s="168"/>
      <c r="G215" s="164"/>
      <c r="H215" s="169"/>
      <c r="I215" s="164"/>
      <c r="J215" s="21"/>
      <c r="K215" s="169"/>
      <c r="L215" s="164"/>
      <c r="M215" s="21"/>
      <c r="N215" s="169"/>
      <c r="O215" s="44"/>
      <c r="P215" s="172"/>
      <c r="Q215" s="141">
        <f t="shared" si="2"/>
        <v>0</v>
      </c>
      <c r="R215" s="143"/>
    </row>
    <row r="216" spans="1:18" ht="18" hidden="1" customHeight="1" x14ac:dyDescent="0.15">
      <c r="A216" s="786">
        <v>207</v>
      </c>
      <c r="B216" s="787"/>
      <c r="C216" s="207"/>
      <c r="D216" s="207"/>
      <c r="E216" s="190"/>
      <c r="F216" s="168"/>
      <c r="G216" s="164"/>
      <c r="H216" s="169"/>
      <c r="I216" s="164"/>
      <c r="J216" s="21"/>
      <c r="K216" s="169"/>
      <c r="L216" s="164"/>
      <c r="M216" s="21"/>
      <c r="N216" s="169"/>
      <c r="O216" s="44"/>
      <c r="P216" s="172"/>
      <c r="Q216" s="141">
        <f t="shared" si="2"/>
        <v>0</v>
      </c>
      <c r="R216" s="143"/>
    </row>
    <row r="217" spans="1:18" ht="18" hidden="1" customHeight="1" x14ac:dyDescent="0.15">
      <c r="A217" s="786">
        <v>208</v>
      </c>
      <c r="B217" s="787"/>
      <c r="C217" s="207"/>
      <c r="D217" s="207"/>
      <c r="E217" s="190"/>
      <c r="F217" s="168"/>
      <c r="G217" s="164"/>
      <c r="H217" s="169"/>
      <c r="I217" s="164"/>
      <c r="J217" s="21"/>
      <c r="K217" s="169"/>
      <c r="L217" s="164"/>
      <c r="M217" s="21"/>
      <c r="N217" s="169"/>
      <c r="O217" s="44"/>
      <c r="P217" s="172"/>
      <c r="Q217" s="141">
        <f t="shared" si="2"/>
        <v>0</v>
      </c>
      <c r="R217" s="143"/>
    </row>
    <row r="218" spans="1:18" ht="18" hidden="1" customHeight="1" x14ac:dyDescent="0.15">
      <c r="A218" s="786">
        <v>209</v>
      </c>
      <c r="B218" s="787"/>
      <c r="C218" s="207"/>
      <c r="D218" s="207"/>
      <c r="E218" s="190"/>
      <c r="F218" s="168"/>
      <c r="G218" s="164"/>
      <c r="H218" s="169"/>
      <c r="I218" s="164"/>
      <c r="J218" s="21"/>
      <c r="K218" s="169"/>
      <c r="L218" s="164"/>
      <c r="M218" s="21"/>
      <c r="N218" s="169"/>
      <c r="O218" s="44"/>
      <c r="P218" s="172"/>
      <c r="Q218" s="141">
        <f t="shared" si="2"/>
        <v>0</v>
      </c>
      <c r="R218" s="143"/>
    </row>
    <row r="219" spans="1:18" ht="18" hidden="1" customHeight="1" x14ac:dyDescent="0.15">
      <c r="A219" s="786">
        <v>210</v>
      </c>
      <c r="B219" s="787"/>
      <c r="C219" s="207"/>
      <c r="D219" s="207"/>
      <c r="E219" s="190"/>
      <c r="F219" s="168"/>
      <c r="G219" s="164"/>
      <c r="H219" s="169"/>
      <c r="I219" s="164"/>
      <c r="J219" s="21"/>
      <c r="K219" s="169"/>
      <c r="L219" s="164"/>
      <c r="M219" s="21"/>
      <c r="N219" s="169"/>
      <c r="O219" s="44"/>
      <c r="P219" s="172"/>
      <c r="Q219" s="141">
        <f t="shared" si="2"/>
        <v>0</v>
      </c>
      <c r="R219" s="143"/>
    </row>
    <row r="220" spans="1:18" ht="18" hidden="1" customHeight="1" x14ac:dyDescent="0.15">
      <c r="A220" s="786">
        <v>211</v>
      </c>
      <c r="B220" s="787"/>
      <c r="C220" s="207"/>
      <c r="D220" s="207"/>
      <c r="E220" s="190"/>
      <c r="F220" s="168"/>
      <c r="G220" s="164"/>
      <c r="H220" s="169"/>
      <c r="I220" s="164"/>
      <c r="J220" s="21"/>
      <c r="K220" s="169"/>
      <c r="L220" s="164"/>
      <c r="M220" s="21"/>
      <c r="N220" s="169"/>
      <c r="O220" s="44"/>
      <c r="P220" s="172"/>
      <c r="Q220" s="141">
        <f t="shared" si="2"/>
        <v>0</v>
      </c>
      <c r="R220" s="143"/>
    </row>
    <row r="221" spans="1:18" ht="18" hidden="1" customHeight="1" x14ac:dyDescent="0.15">
      <c r="A221" s="786">
        <v>212</v>
      </c>
      <c r="B221" s="787"/>
      <c r="C221" s="207"/>
      <c r="D221" s="207"/>
      <c r="E221" s="190"/>
      <c r="F221" s="168"/>
      <c r="G221" s="164"/>
      <c r="H221" s="169"/>
      <c r="I221" s="164"/>
      <c r="J221" s="21"/>
      <c r="K221" s="169"/>
      <c r="L221" s="164"/>
      <c r="M221" s="21"/>
      <c r="N221" s="169"/>
      <c r="O221" s="44"/>
      <c r="P221" s="172"/>
      <c r="Q221" s="141">
        <f t="shared" si="2"/>
        <v>0</v>
      </c>
      <c r="R221" s="143"/>
    </row>
    <row r="222" spans="1:18" ht="18" hidden="1" customHeight="1" x14ac:dyDescent="0.15">
      <c r="A222" s="786">
        <v>213</v>
      </c>
      <c r="B222" s="787"/>
      <c r="C222" s="207"/>
      <c r="D222" s="207"/>
      <c r="E222" s="190"/>
      <c r="F222" s="168"/>
      <c r="G222" s="164"/>
      <c r="H222" s="169"/>
      <c r="I222" s="164"/>
      <c r="J222" s="21"/>
      <c r="K222" s="169"/>
      <c r="L222" s="164"/>
      <c r="M222" s="21"/>
      <c r="N222" s="169"/>
      <c r="O222" s="44"/>
      <c r="P222" s="172"/>
      <c r="Q222" s="141">
        <f t="shared" si="2"/>
        <v>0</v>
      </c>
      <c r="R222" s="143"/>
    </row>
    <row r="223" spans="1:18" ht="18" hidden="1" customHeight="1" x14ac:dyDescent="0.15">
      <c r="A223" s="786">
        <v>214</v>
      </c>
      <c r="B223" s="787"/>
      <c r="C223" s="207"/>
      <c r="D223" s="207"/>
      <c r="E223" s="190"/>
      <c r="F223" s="168"/>
      <c r="G223" s="164"/>
      <c r="H223" s="169"/>
      <c r="I223" s="164"/>
      <c r="J223" s="21"/>
      <c r="K223" s="169"/>
      <c r="L223" s="164"/>
      <c r="M223" s="21"/>
      <c r="N223" s="169"/>
      <c r="O223" s="44"/>
      <c r="P223" s="172"/>
      <c r="Q223" s="141">
        <f t="shared" si="2"/>
        <v>0</v>
      </c>
      <c r="R223" s="143"/>
    </row>
    <row r="224" spans="1:18" ht="18" hidden="1" customHeight="1" x14ac:dyDescent="0.15">
      <c r="A224" s="786">
        <v>215</v>
      </c>
      <c r="B224" s="787"/>
      <c r="C224" s="207"/>
      <c r="D224" s="207"/>
      <c r="E224" s="190"/>
      <c r="F224" s="168"/>
      <c r="G224" s="164"/>
      <c r="H224" s="169"/>
      <c r="I224" s="164"/>
      <c r="J224" s="21"/>
      <c r="K224" s="169"/>
      <c r="L224" s="164"/>
      <c r="M224" s="21"/>
      <c r="N224" s="169"/>
      <c r="O224" s="44"/>
      <c r="P224" s="172"/>
      <c r="Q224" s="141">
        <f t="shared" si="2"/>
        <v>0</v>
      </c>
      <c r="R224" s="143"/>
    </row>
    <row r="225" spans="1:18" ht="18" hidden="1" customHeight="1" x14ac:dyDescent="0.15">
      <c r="A225" s="786">
        <v>216</v>
      </c>
      <c r="B225" s="787"/>
      <c r="C225" s="207"/>
      <c r="D225" s="207"/>
      <c r="E225" s="190"/>
      <c r="F225" s="168"/>
      <c r="G225" s="164"/>
      <c r="H225" s="169"/>
      <c r="I225" s="164"/>
      <c r="J225" s="21"/>
      <c r="K225" s="169"/>
      <c r="L225" s="164"/>
      <c r="M225" s="21"/>
      <c r="N225" s="169"/>
      <c r="O225" s="44"/>
      <c r="P225" s="172"/>
      <c r="Q225" s="141">
        <f t="shared" si="2"/>
        <v>0</v>
      </c>
      <c r="R225" s="143"/>
    </row>
    <row r="226" spans="1:18" ht="18" hidden="1" customHeight="1" x14ac:dyDescent="0.15">
      <c r="A226" s="786">
        <v>217</v>
      </c>
      <c r="B226" s="787"/>
      <c r="C226" s="207"/>
      <c r="D226" s="207"/>
      <c r="E226" s="190"/>
      <c r="F226" s="168"/>
      <c r="G226" s="164"/>
      <c r="H226" s="169"/>
      <c r="I226" s="164"/>
      <c r="J226" s="21"/>
      <c r="K226" s="169"/>
      <c r="L226" s="164"/>
      <c r="M226" s="21"/>
      <c r="N226" s="169"/>
      <c r="O226" s="44"/>
      <c r="P226" s="172"/>
      <c r="Q226" s="141">
        <f t="shared" si="2"/>
        <v>0</v>
      </c>
      <c r="R226" s="143"/>
    </row>
    <row r="227" spans="1:18" ht="18" hidden="1" customHeight="1" x14ac:dyDescent="0.15">
      <c r="A227" s="786">
        <v>218</v>
      </c>
      <c r="B227" s="787"/>
      <c r="C227" s="207"/>
      <c r="D227" s="207"/>
      <c r="E227" s="190"/>
      <c r="F227" s="168"/>
      <c r="G227" s="164"/>
      <c r="H227" s="169"/>
      <c r="I227" s="164"/>
      <c r="J227" s="21"/>
      <c r="K227" s="169"/>
      <c r="L227" s="164"/>
      <c r="M227" s="21"/>
      <c r="N227" s="169"/>
      <c r="O227" s="44"/>
      <c r="P227" s="172"/>
      <c r="Q227" s="141">
        <f t="shared" si="2"/>
        <v>0</v>
      </c>
      <c r="R227" s="143"/>
    </row>
    <row r="228" spans="1:18" ht="18" hidden="1" customHeight="1" x14ac:dyDescent="0.15">
      <c r="A228" s="786">
        <v>219</v>
      </c>
      <c r="B228" s="787"/>
      <c r="C228" s="207"/>
      <c r="D228" s="207"/>
      <c r="E228" s="190"/>
      <c r="F228" s="168"/>
      <c r="G228" s="164"/>
      <c r="H228" s="169"/>
      <c r="I228" s="164"/>
      <c r="J228" s="21"/>
      <c r="K228" s="169"/>
      <c r="L228" s="164"/>
      <c r="M228" s="21"/>
      <c r="N228" s="169"/>
      <c r="O228" s="44"/>
      <c r="P228" s="172"/>
      <c r="Q228" s="141">
        <f t="shared" si="2"/>
        <v>0</v>
      </c>
      <c r="R228" s="143"/>
    </row>
    <row r="229" spans="1:18" ht="18" hidden="1" customHeight="1" x14ac:dyDescent="0.15">
      <c r="A229" s="786">
        <v>220</v>
      </c>
      <c r="B229" s="787"/>
      <c r="C229" s="207"/>
      <c r="D229" s="207"/>
      <c r="E229" s="190"/>
      <c r="F229" s="168"/>
      <c r="G229" s="164"/>
      <c r="H229" s="169"/>
      <c r="I229" s="164"/>
      <c r="J229" s="21"/>
      <c r="K229" s="169"/>
      <c r="L229" s="164"/>
      <c r="M229" s="21"/>
      <c r="N229" s="169"/>
      <c r="O229" s="44"/>
      <c r="P229" s="172"/>
      <c r="Q229" s="141">
        <f t="shared" si="2"/>
        <v>0</v>
      </c>
      <c r="R229" s="143"/>
    </row>
    <row r="230" spans="1:18" ht="18" hidden="1" customHeight="1" x14ac:dyDescent="0.15">
      <c r="A230" s="786">
        <v>221</v>
      </c>
      <c r="B230" s="787"/>
      <c r="C230" s="207"/>
      <c r="D230" s="207"/>
      <c r="E230" s="190"/>
      <c r="F230" s="168"/>
      <c r="G230" s="164"/>
      <c r="H230" s="169"/>
      <c r="I230" s="164"/>
      <c r="J230" s="21"/>
      <c r="K230" s="169"/>
      <c r="L230" s="164"/>
      <c r="M230" s="21"/>
      <c r="N230" s="169"/>
      <c r="O230" s="44"/>
      <c r="P230" s="172"/>
      <c r="Q230" s="141">
        <f t="shared" si="2"/>
        <v>0</v>
      </c>
      <c r="R230" s="143"/>
    </row>
    <row r="231" spans="1:18" ht="18" hidden="1" customHeight="1" x14ac:dyDescent="0.15">
      <c r="A231" s="786">
        <v>222</v>
      </c>
      <c r="B231" s="787"/>
      <c r="C231" s="207"/>
      <c r="D231" s="207"/>
      <c r="E231" s="190"/>
      <c r="F231" s="168"/>
      <c r="G231" s="164"/>
      <c r="H231" s="169"/>
      <c r="I231" s="164"/>
      <c r="J231" s="21"/>
      <c r="K231" s="169"/>
      <c r="L231" s="164"/>
      <c r="M231" s="21"/>
      <c r="N231" s="169"/>
      <c r="O231" s="44"/>
      <c r="P231" s="172"/>
      <c r="Q231" s="141">
        <f t="shared" si="2"/>
        <v>0</v>
      </c>
      <c r="R231" s="143"/>
    </row>
    <row r="232" spans="1:18" ht="18" hidden="1" customHeight="1" x14ac:dyDescent="0.15">
      <c r="A232" s="786">
        <v>223</v>
      </c>
      <c r="B232" s="787"/>
      <c r="C232" s="207"/>
      <c r="D232" s="207"/>
      <c r="E232" s="190"/>
      <c r="F232" s="168"/>
      <c r="G232" s="164"/>
      <c r="H232" s="169"/>
      <c r="I232" s="164"/>
      <c r="J232" s="21"/>
      <c r="K232" s="169"/>
      <c r="L232" s="164"/>
      <c r="M232" s="21"/>
      <c r="N232" s="169"/>
      <c r="O232" s="44"/>
      <c r="P232" s="172"/>
      <c r="Q232" s="141">
        <f t="shared" si="2"/>
        <v>0</v>
      </c>
      <c r="R232" s="143"/>
    </row>
    <row r="233" spans="1:18" ht="18" hidden="1" customHeight="1" x14ac:dyDescent="0.15">
      <c r="A233" s="786">
        <v>224</v>
      </c>
      <c r="B233" s="787"/>
      <c r="C233" s="207"/>
      <c r="D233" s="207"/>
      <c r="E233" s="190"/>
      <c r="F233" s="168"/>
      <c r="G233" s="164"/>
      <c r="H233" s="169"/>
      <c r="I233" s="164"/>
      <c r="J233" s="21"/>
      <c r="K233" s="169"/>
      <c r="L233" s="164"/>
      <c r="M233" s="21"/>
      <c r="N233" s="169"/>
      <c r="O233" s="44"/>
      <c r="P233" s="172"/>
      <c r="Q233" s="141">
        <f t="shared" si="2"/>
        <v>0</v>
      </c>
      <c r="R233" s="143"/>
    </row>
    <row r="234" spans="1:18" ht="18" hidden="1" customHeight="1" x14ac:dyDescent="0.15">
      <c r="A234" s="786">
        <v>225</v>
      </c>
      <c r="B234" s="787"/>
      <c r="C234" s="207"/>
      <c r="D234" s="207"/>
      <c r="E234" s="190"/>
      <c r="F234" s="168"/>
      <c r="G234" s="164"/>
      <c r="H234" s="169"/>
      <c r="I234" s="164"/>
      <c r="J234" s="21"/>
      <c r="K234" s="169"/>
      <c r="L234" s="164"/>
      <c r="M234" s="21"/>
      <c r="N234" s="169"/>
      <c r="O234" s="44"/>
      <c r="P234" s="172"/>
      <c r="Q234" s="141">
        <f t="shared" si="2"/>
        <v>0</v>
      </c>
      <c r="R234" s="143"/>
    </row>
    <row r="235" spans="1:18" ht="18" hidden="1" customHeight="1" x14ac:dyDescent="0.15">
      <c r="A235" s="786">
        <v>226</v>
      </c>
      <c r="B235" s="787"/>
      <c r="C235" s="207"/>
      <c r="D235" s="207"/>
      <c r="E235" s="190"/>
      <c r="F235" s="168"/>
      <c r="G235" s="164"/>
      <c r="H235" s="169"/>
      <c r="I235" s="164"/>
      <c r="J235" s="21"/>
      <c r="K235" s="169"/>
      <c r="L235" s="164"/>
      <c r="M235" s="21"/>
      <c r="N235" s="169"/>
      <c r="O235" s="44"/>
      <c r="P235" s="172"/>
      <c r="Q235" s="141">
        <f t="shared" si="2"/>
        <v>0</v>
      </c>
      <c r="R235" s="143"/>
    </row>
    <row r="236" spans="1:18" ht="18" hidden="1" customHeight="1" x14ac:dyDescent="0.15">
      <c r="A236" s="786">
        <v>227</v>
      </c>
      <c r="B236" s="787"/>
      <c r="C236" s="207"/>
      <c r="D236" s="207"/>
      <c r="E236" s="190"/>
      <c r="F236" s="168"/>
      <c r="G236" s="164"/>
      <c r="H236" s="169"/>
      <c r="I236" s="164"/>
      <c r="J236" s="21"/>
      <c r="K236" s="169"/>
      <c r="L236" s="164"/>
      <c r="M236" s="21"/>
      <c r="N236" s="169"/>
      <c r="O236" s="44"/>
      <c r="P236" s="172"/>
      <c r="Q236" s="141">
        <f t="shared" si="2"/>
        <v>0</v>
      </c>
      <c r="R236" s="143"/>
    </row>
    <row r="237" spans="1:18" ht="18" hidden="1" customHeight="1" x14ac:dyDescent="0.15">
      <c r="A237" s="786">
        <v>228</v>
      </c>
      <c r="B237" s="787"/>
      <c r="C237" s="207"/>
      <c r="D237" s="207"/>
      <c r="E237" s="190"/>
      <c r="F237" s="168"/>
      <c r="G237" s="164"/>
      <c r="H237" s="169"/>
      <c r="I237" s="164"/>
      <c r="J237" s="21"/>
      <c r="K237" s="169"/>
      <c r="L237" s="164"/>
      <c r="M237" s="21"/>
      <c r="N237" s="169"/>
      <c r="O237" s="44"/>
      <c r="P237" s="172"/>
      <c r="Q237" s="141">
        <f t="shared" si="2"/>
        <v>0</v>
      </c>
      <c r="R237" s="143"/>
    </row>
    <row r="238" spans="1:18" ht="18" hidden="1" customHeight="1" x14ac:dyDescent="0.15">
      <c r="A238" s="786">
        <v>229</v>
      </c>
      <c r="B238" s="787"/>
      <c r="C238" s="207"/>
      <c r="D238" s="207"/>
      <c r="E238" s="190"/>
      <c r="F238" s="168"/>
      <c r="G238" s="164"/>
      <c r="H238" s="169"/>
      <c r="I238" s="164"/>
      <c r="J238" s="21"/>
      <c r="K238" s="169"/>
      <c r="L238" s="164"/>
      <c r="M238" s="21"/>
      <c r="N238" s="169"/>
      <c r="O238" s="44"/>
      <c r="P238" s="172"/>
      <c r="Q238" s="141">
        <f t="shared" si="2"/>
        <v>0</v>
      </c>
      <c r="R238" s="143"/>
    </row>
    <row r="239" spans="1:18" ht="18" hidden="1" customHeight="1" x14ac:dyDescent="0.15">
      <c r="A239" s="786">
        <v>230</v>
      </c>
      <c r="B239" s="787"/>
      <c r="C239" s="207"/>
      <c r="D239" s="207"/>
      <c r="E239" s="190"/>
      <c r="F239" s="168"/>
      <c r="G239" s="164"/>
      <c r="H239" s="169"/>
      <c r="I239" s="164"/>
      <c r="J239" s="21"/>
      <c r="K239" s="169"/>
      <c r="L239" s="164"/>
      <c r="M239" s="21"/>
      <c r="N239" s="169"/>
      <c r="O239" s="44"/>
      <c r="P239" s="172"/>
      <c r="Q239" s="141">
        <f t="shared" si="2"/>
        <v>0</v>
      </c>
      <c r="R239" s="143"/>
    </row>
    <row r="240" spans="1:18" ht="18" hidden="1" customHeight="1" x14ac:dyDescent="0.15">
      <c r="A240" s="786">
        <v>231</v>
      </c>
      <c r="B240" s="787"/>
      <c r="C240" s="207"/>
      <c r="D240" s="207"/>
      <c r="E240" s="190"/>
      <c r="F240" s="168"/>
      <c r="G240" s="164"/>
      <c r="H240" s="169"/>
      <c r="I240" s="164"/>
      <c r="J240" s="21"/>
      <c r="K240" s="169"/>
      <c r="L240" s="164"/>
      <c r="M240" s="21"/>
      <c r="N240" s="169"/>
      <c r="O240" s="44"/>
      <c r="P240" s="172"/>
      <c r="Q240" s="141">
        <f t="shared" si="2"/>
        <v>0</v>
      </c>
      <c r="R240" s="143"/>
    </row>
    <row r="241" spans="1:18" ht="18" hidden="1" customHeight="1" x14ac:dyDescent="0.15">
      <c r="A241" s="786">
        <v>232</v>
      </c>
      <c r="B241" s="787"/>
      <c r="C241" s="207"/>
      <c r="D241" s="207"/>
      <c r="E241" s="190"/>
      <c r="F241" s="168"/>
      <c r="G241" s="164"/>
      <c r="H241" s="169"/>
      <c r="I241" s="164"/>
      <c r="J241" s="21"/>
      <c r="K241" s="169"/>
      <c r="L241" s="164"/>
      <c r="M241" s="21"/>
      <c r="N241" s="169"/>
      <c r="O241" s="44"/>
      <c r="P241" s="172"/>
      <c r="Q241" s="141">
        <f t="shared" si="2"/>
        <v>0</v>
      </c>
      <c r="R241" s="143"/>
    </row>
    <row r="242" spans="1:18" ht="18" hidden="1" customHeight="1" x14ac:dyDescent="0.15">
      <c r="A242" s="786">
        <v>233</v>
      </c>
      <c r="B242" s="787"/>
      <c r="C242" s="207"/>
      <c r="D242" s="207"/>
      <c r="E242" s="190"/>
      <c r="F242" s="168"/>
      <c r="G242" s="164"/>
      <c r="H242" s="169"/>
      <c r="I242" s="164"/>
      <c r="J242" s="21"/>
      <c r="K242" s="169"/>
      <c r="L242" s="164"/>
      <c r="M242" s="21"/>
      <c r="N242" s="169"/>
      <c r="O242" s="44"/>
      <c r="P242" s="172"/>
      <c r="Q242" s="141">
        <f t="shared" si="2"/>
        <v>0</v>
      </c>
      <c r="R242" s="143"/>
    </row>
    <row r="243" spans="1:18" ht="18" hidden="1" customHeight="1" x14ac:dyDescent="0.15">
      <c r="A243" s="786">
        <v>234</v>
      </c>
      <c r="B243" s="787"/>
      <c r="C243" s="207"/>
      <c r="D243" s="207"/>
      <c r="E243" s="190"/>
      <c r="F243" s="168"/>
      <c r="G243" s="164"/>
      <c r="H243" s="169"/>
      <c r="I243" s="164"/>
      <c r="J243" s="21"/>
      <c r="K243" s="169"/>
      <c r="L243" s="164"/>
      <c r="M243" s="21"/>
      <c r="N243" s="169"/>
      <c r="O243" s="44"/>
      <c r="P243" s="172"/>
      <c r="Q243" s="141">
        <f t="shared" si="2"/>
        <v>0</v>
      </c>
      <c r="R243" s="143"/>
    </row>
    <row r="244" spans="1:18" ht="18" hidden="1" customHeight="1" x14ac:dyDescent="0.15">
      <c r="A244" s="786">
        <v>235</v>
      </c>
      <c r="B244" s="787"/>
      <c r="C244" s="207"/>
      <c r="D244" s="207"/>
      <c r="E244" s="190"/>
      <c r="F244" s="168"/>
      <c r="G244" s="164"/>
      <c r="H244" s="169"/>
      <c r="I244" s="164"/>
      <c r="J244" s="21"/>
      <c r="K244" s="169"/>
      <c r="L244" s="164"/>
      <c r="M244" s="21"/>
      <c r="N244" s="169"/>
      <c r="O244" s="44"/>
      <c r="P244" s="172"/>
      <c r="Q244" s="141">
        <f t="shared" si="2"/>
        <v>0</v>
      </c>
      <c r="R244" s="143"/>
    </row>
    <row r="245" spans="1:18" ht="18" hidden="1" customHeight="1" x14ac:dyDescent="0.15">
      <c r="A245" s="786">
        <v>236</v>
      </c>
      <c r="B245" s="787"/>
      <c r="C245" s="207"/>
      <c r="D245" s="207"/>
      <c r="E245" s="190"/>
      <c r="F245" s="168"/>
      <c r="G245" s="164"/>
      <c r="H245" s="169"/>
      <c r="I245" s="164"/>
      <c r="J245" s="21"/>
      <c r="K245" s="169"/>
      <c r="L245" s="164"/>
      <c r="M245" s="21"/>
      <c r="N245" s="169"/>
      <c r="O245" s="44"/>
      <c r="P245" s="172"/>
      <c r="Q245" s="141">
        <f t="shared" si="2"/>
        <v>0</v>
      </c>
      <c r="R245" s="143"/>
    </row>
    <row r="246" spans="1:18" ht="18" hidden="1" customHeight="1" x14ac:dyDescent="0.15">
      <c r="A246" s="786">
        <v>237</v>
      </c>
      <c r="B246" s="787"/>
      <c r="C246" s="207"/>
      <c r="D246" s="207"/>
      <c r="E246" s="190"/>
      <c r="F246" s="168"/>
      <c r="G246" s="164"/>
      <c r="H246" s="169"/>
      <c r="I246" s="164"/>
      <c r="J246" s="21"/>
      <c r="K246" s="169"/>
      <c r="L246" s="164"/>
      <c r="M246" s="21"/>
      <c r="N246" s="169"/>
      <c r="O246" s="44"/>
      <c r="P246" s="172"/>
      <c r="Q246" s="141">
        <f t="shared" si="2"/>
        <v>0</v>
      </c>
      <c r="R246" s="143"/>
    </row>
    <row r="247" spans="1:18" ht="18" hidden="1" customHeight="1" x14ac:dyDescent="0.15">
      <c r="A247" s="786">
        <v>238</v>
      </c>
      <c r="B247" s="787"/>
      <c r="C247" s="207"/>
      <c r="D247" s="207"/>
      <c r="E247" s="190"/>
      <c r="F247" s="168"/>
      <c r="G247" s="164"/>
      <c r="H247" s="169"/>
      <c r="I247" s="164"/>
      <c r="J247" s="21"/>
      <c r="K247" s="169"/>
      <c r="L247" s="164"/>
      <c r="M247" s="21"/>
      <c r="N247" s="169"/>
      <c r="O247" s="44"/>
      <c r="P247" s="172"/>
      <c r="Q247" s="141">
        <f t="shared" si="2"/>
        <v>0</v>
      </c>
      <c r="R247" s="143"/>
    </row>
    <row r="248" spans="1:18" ht="18" hidden="1" customHeight="1" x14ac:dyDescent="0.15">
      <c r="A248" s="786">
        <v>239</v>
      </c>
      <c r="B248" s="787"/>
      <c r="C248" s="207"/>
      <c r="D248" s="207"/>
      <c r="E248" s="190"/>
      <c r="F248" s="168"/>
      <c r="G248" s="164"/>
      <c r="H248" s="169"/>
      <c r="I248" s="164"/>
      <c r="J248" s="21"/>
      <c r="K248" s="169"/>
      <c r="L248" s="164"/>
      <c r="M248" s="21"/>
      <c r="N248" s="169"/>
      <c r="O248" s="44"/>
      <c r="P248" s="172"/>
      <c r="Q248" s="141">
        <f t="shared" si="2"/>
        <v>0</v>
      </c>
      <c r="R248" s="143"/>
    </row>
    <row r="249" spans="1:18" ht="18" hidden="1" customHeight="1" x14ac:dyDescent="0.15">
      <c r="A249" s="786">
        <v>240</v>
      </c>
      <c r="B249" s="787"/>
      <c r="C249" s="207"/>
      <c r="D249" s="207"/>
      <c r="E249" s="190"/>
      <c r="F249" s="168"/>
      <c r="G249" s="164"/>
      <c r="H249" s="169"/>
      <c r="I249" s="164"/>
      <c r="J249" s="21"/>
      <c r="K249" s="169"/>
      <c r="L249" s="164"/>
      <c r="M249" s="21"/>
      <c r="N249" s="169"/>
      <c r="O249" s="44"/>
      <c r="P249" s="172"/>
      <c r="Q249" s="141">
        <f t="shared" si="2"/>
        <v>0</v>
      </c>
      <c r="R249" s="143"/>
    </row>
    <row r="250" spans="1:18" ht="18" hidden="1" customHeight="1" x14ac:dyDescent="0.15">
      <c r="A250" s="786">
        <v>241</v>
      </c>
      <c r="B250" s="787"/>
      <c r="C250" s="207"/>
      <c r="D250" s="207"/>
      <c r="E250" s="190"/>
      <c r="F250" s="168"/>
      <c r="G250" s="164"/>
      <c r="H250" s="169"/>
      <c r="I250" s="164"/>
      <c r="J250" s="21"/>
      <c r="K250" s="169"/>
      <c r="L250" s="164"/>
      <c r="M250" s="21"/>
      <c r="N250" s="169"/>
      <c r="O250" s="44"/>
      <c r="P250" s="172"/>
      <c r="Q250" s="141">
        <f t="shared" si="2"/>
        <v>0</v>
      </c>
      <c r="R250" s="143"/>
    </row>
    <row r="251" spans="1:18" ht="18" hidden="1" customHeight="1" x14ac:dyDescent="0.15">
      <c r="A251" s="786">
        <v>242</v>
      </c>
      <c r="B251" s="787"/>
      <c r="C251" s="207"/>
      <c r="D251" s="207"/>
      <c r="E251" s="190"/>
      <c r="F251" s="168"/>
      <c r="G251" s="164"/>
      <c r="H251" s="169"/>
      <c r="I251" s="164"/>
      <c r="J251" s="21"/>
      <c r="K251" s="169"/>
      <c r="L251" s="164"/>
      <c r="M251" s="21"/>
      <c r="N251" s="169"/>
      <c r="O251" s="44"/>
      <c r="P251" s="172"/>
      <c r="Q251" s="141">
        <f t="shared" si="2"/>
        <v>0</v>
      </c>
      <c r="R251" s="143"/>
    </row>
    <row r="252" spans="1:18" ht="18" hidden="1" customHeight="1" x14ac:dyDescent="0.15">
      <c r="A252" s="786">
        <v>243</v>
      </c>
      <c r="B252" s="787"/>
      <c r="C252" s="207"/>
      <c r="D252" s="207"/>
      <c r="E252" s="190"/>
      <c r="F252" s="168"/>
      <c r="G252" s="164"/>
      <c r="H252" s="169"/>
      <c r="I252" s="164"/>
      <c r="J252" s="21"/>
      <c r="K252" s="169"/>
      <c r="L252" s="164"/>
      <c r="M252" s="21"/>
      <c r="N252" s="169"/>
      <c r="O252" s="44"/>
      <c r="P252" s="172"/>
      <c r="Q252" s="141">
        <f t="shared" si="2"/>
        <v>0</v>
      </c>
      <c r="R252" s="143"/>
    </row>
    <row r="253" spans="1:18" ht="18" hidden="1" customHeight="1" x14ac:dyDescent="0.15">
      <c r="A253" s="786">
        <v>244</v>
      </c>
      <c r="B253" s="787"/>
      <c r="C253" s="207"/>
      <c r="D253" s="207"/>
      <c r="E253" s="190"/>
      <c r="F253" s="168"/>
      <c r="G253" s="164"/>
      <c r="H253" s="169"/>
      <c r="I253" s="164"/>
      <c r="J253" s="21"/>
      <c r="K253" s="169"/>
      <c r="L253" s="164"/>
      <c r="M253" s="21"/>
      <c r="N253" s="169"/>
      <c r="O253" s="44"/>
      <c r="P253" s="172"/>
      <c r="Q253" s="141">
        <f t="shared" si="2"/>
        <v>0</v>
      </c>
      <c r="R253" s="143"/>
    </row>
    <row r="254" spans="1:18" ht="18" hidden="1" customHeight="1" x14ac:dyDescent="0.15">
      <c r="A254" s="786">
        <v>245</v>
      </c>
      <c r="B254" s="787"/>
      <c r="C254" s="207"/>
      <c r="D254" s="207"/>
      <c r="E254" s="190"/>
      <c r="F254" s="168"/>
      <c r="G254" s="164"/>
      <c r="H254" s="169"/>
      <c r="I254" s="164"/>
      <c r="J254" s="21"/>
      <c r="K254" s="169"/>
      <c r="L254" s="164"/>
      <c r="M254" s="21"/>
      <c r="N254" s="169"/>
      <c r="O254" s="44"/>
      <c r="P254" s="172"/>
      <c r="Q254" s="141">
        <f t="shared" si="2"/>
        <v>0</v>
      </c>
      <c r="R254" s="143"/>
    </row>
    <row r="255" spans="1:18" ht="18" hidden="1" customHeight="1" x14ac:dyDescent="0.15">
      <c r="A255" s="786">
        <v>246</v>
      </c>
      <c r="B255" s="787"/>
      <c r="C255" s="207"/>
      <c r="D255" s="207"/>
      <c r="E255" s="190"/>
      <c r="F255" s="168"/>
      <c r="G255" s="164"/>
      <c r="H255" s="169"/>
      <c r="I255" s="164"/>
      <c r="J255" s="21"/>
      <c r="K255" s="169"/>
      <c r="L255" s="164"/>
      <c r="M255" s="21"/>
      <c r="N255" s="169"/>
      <c r="O255" s="44"/>
      <c r="P255" s="172"/>
      <c r="Q255" s="141">
        <f t="shared" si="2"/>
        <v>0</v>
      </c>
      <c r="R255" s="143"/>
    </row>
    <row r="256" spans="1:18" ht="18" hidden="1" customHeight="1" x14ac:dyDescent="0.15">
      <c r="A256" s="786">
        <v>247</v>
      </c>
      <c r="B256" s="787"/>
      <c r="C256" s="207"/>
      <c r="D256" s="207"/>
      <c r="E256" s="190"/>
      <c r="F256" s="168"/>
      <c r="G256" s="164"/>
      <c r="H256" s="169"/>
      <c r="I256" s="164"/>
      <c r="J256" s="21"/>
      <c r="K256" s="169"/>
      <c r="L256" s="164"/>
      <c r="M256" s="21"/>
      <c r="N256" s="169"/>
      <c r="O256" s="44"/>
      <c r="P256" s="172"/>
      <c r="Q256" s="141">
        <f t="shared" si="2"/>
        <v>0</v>
      </c>
      <c r="R256" s="143"/>
    </row>
    <row r="257" spans="1:18" ht="18" hidden="1" customHeight="1" x14ac:dyDescent="0.15">
      <c r="A257" s="786">
        <v>248</v>
      </c>
      <c r="B257" s="787"/>
      <c r="C257" s="207"/>
      <c r="D257" s="207"/>
      <c r="E257" s="190"/>
      <c r="F257" s="168"/>
      <c r="G257" s="164"/>
      <c r="H257" s="169"/>
      <c r="I257" s="164"/>
      <c r="J257" s="21"/>
      <c r="K257" s="169"/>
      <c r="L257" s="164"/>
      <c r="M257" s="21"/>
      <c r="N257" s="169"/>
      <c r="O257" s="44"/>
      <c r="P257" s="172"/>
      <c r="Q257" s="141">
        <f t="shared" si="2"/>
        <v>0</v>
      </c>
      <c r="R257" s="143"/>
    </row>
    <row r="258" spans="1:18" ht="18" hidden="1" customHeight="1" x14ac:dyDescent="0.15">
      <c r="A258" s="786">
        <v>249</v>
      </c>
      <c r="B258" s="787"/>
      <c r="C258" s="207"/>
      <c r="D258" s="207"/>
      <c r="E258" s="190"/>
      <c r="F258" s="168"/>
      <c r="G258" s="164"/>
      <c r="H258" s="169"/>
      <c r="I258" s="164"/>
      <c r="J258" s="21"/>
      <c r="K258" s="169"/>
      <c r="L258" s="164"/>
      <c r="M258" s="21"/>
      <c r="N258" s="169"/>
      <c r="O258" s="44"/>
      <c r="P258" s="172"/>
      <c r="Q258" s="141">
        <f t="shared" si="2"/>
        <v>0</v>
      </c>
      <c r="R258" s="143"/>
    </row>
    <row r="259" spans="1:18" ht="18" hidden="1" customHeight="1" x14ac:dyDescent="0.15">
      <c r="A259" s="786">
        <v>250</v>
      </c>
      <c r="B259" s="787"/>
      <c r="C259" s="207"/>
      <c r="D259" s="207"/>
      <c r="E259" s="190"/>
      <c r="F259" s="168"/>
      <c r="G259" s="164"/>
      <c r="H259" s="169"/>
      <c r="I259" s="164"/>
      <c r="J259" s="21"/>
      <c r="K259" s="169"/>
      <c r="L259" s="164"/>
      <c r="M259" s="21"/>
      <c r="N259" s="169"/>
      <c r="O259" s="44"/>
      <c r="P259" s="172"/>
      <c r="Q259" s="141">
        <f t="shared" si="2"/>
        <v>0</v>
      </c>
      <c r="R259" s="143"/>
    </row>
    <row r="260" spans="1:18" ht="18" hidden="1" customHeight="1" x14ac:dyDescent="0.15">
      <c r="A260" s="786">
        <v>251</v>
      </c>
      <c r="B260" s="787"/>
      <c r="C260" s="207"/>
      <c r="D260" s="207"/>
      <c r="E260" s="190"/>
      <c r="F260" s="168"/>
      <c r="G260" s="164"/>
      <c r="H260" s="169"/>
      <c r="I260" s="164"/>
      <c r="J260" s="21"/>
      <c r="K260" s="169"/>
      <c r="L260" s="164"/>
      <c r="M260" s="21"/>
      <c r="N260" s="169"/>
      <c r="O260" s="44"/>
      <c r="P260" s="172"/>
      <c r="Q260" s="141">
        <f t="shared" si="2"/>
        <v>0</v>
      </c>
      <c r="R260" s="143"/>
    </row>
    <row r="261" spans="1:18" ht="18" hidden="1" customHeight="1" x14ac:dyDescent="0.15">
      <c r="A261" s="786">
        <v>252</v>
      </c>
      <c r="B261" s="787"/>
      <c r="C261" s="207"/>
      <c r="D261" s="207"/>
      <c r="E261" s="190"/>
      <c r="F261" s="168"/>
      <c r="G261" s="164"/>
      <c r="H261" s="169"/>
      <c r="I261" s="164"/>
      <c r="J261" s="21"/>
      <c r="K261" s="169"/>
      <c r="L261" s="164"/>
      <c r="M261" s="21"/>
      <c r="N261" s="169"/>
      <c r="O261" s="44"/>
      <c r="P261" s="172"/>
      <c r="Q261" s="141">
        <f t="shared" si="2"/>
        <v>0</v>
      </c>
      <c r="R261" s="143"/>
    </row>
    <row r="262" spans="1:18" ht="18" hidden="1" customHeight="1" x14ac:dyDescent="0.15">
      <c r="A262" s="786">
        <v>253</v>
      </c>
      <c r="B262" s="787"/>
      <c r="C262" s="207"/>
      <c r="D262" s="207"/>
      <c r="E262" s="190"/>
      <c r="F262" s="168"/>
      <c r="G262" s="164"/>
      <c r="H262" s="169"/>
      <c r="I262" s="164"/>
      <c r="J262" s="21"/>
      <c r="K262" s="169"/>
      <c r="L262" s="164"/>
      <c r="M262" s="21"/>
      <c r="N262" s="169"/>
      <c r="O262" s="44"/>
      <c r="P262" s="172"/>
      <c r="Q262" s="141">
        <f t="shared" si="2"/>
        <v>0</v>
      </c>
      <c r="R262" s="143"/>
    </row>
    <row r="263" spans="1:18" ht="18" hidden="1" customHeight="1" x14ac:dyDescent="0.15">
      <c r="A263" s="786">
        <v>254</v>
      </c>
      <c r="B263" s="787"/>
      <c r="C263" s="207"/>
      <c r="D263" s="207"/>
      <c r="E263" s="190"/>
      <c r="F263" s="168"/>
      <c r="G263" s="164"/>
      <c r="H263" s="169"/>
      <c r="I263" s="164"/>
      <c r="J263" s="21"/>
      <c r="K263" s="169"/>
      <c r="L263" s="164"/>
      <c r="M263" s="21"/>
      <c r="N263" s="169"/>
      <c r="O263" s="44"/>
      <c r="P263" s="172"/>
      <c r="Q263" s="141">
        <f t="shared" si="2"/>
        <v>0</v>
      </c>
      <c r="R263" s="143"/>
    </row>
    <row r="264" spans="1:18" ht="18" hidden="1" customHeight="1" x14ac:dyDescent="0.15">
      <c r="A264" s="786">
        <v>255</v>
      </c>
      <c r="B264" s="787"/>
      <c r="C264" s="207"/>
      <c r="D264" s="207"/>
      <c r="E264" s="190"/>
      <c r="F264" s="168"/>
      <c r="G264" s="164"/>
      <c r="H264" s="169"/>
      <c r="I264" s="164"/>
      <c r="J264" s="21"/>
      <c r="K264" s="169"/>
      <c r="L264" s="164"/>
      <c r="M264" s="21"/>
      <c r="N264" s="169"/>
      <c r="O264" s="44"/>
      <c r="P264" s="172"/>
      <c r="Q264" s="141">
        <f t="shared" si="2"/>
        <v>0</v>
      </c>
      <c r="R264" s="143"/>
    </row>
    <row r="265" spans="1:18" ht="18" hidden="1" customHeight="1" x14ac:dyDescent="0.15">
      <c r="A265" s="786">
        <v>256</v>
      </c>
      <c r="B265" s="787"/>
      <c r="C265" s="207"/>
      <c r="D265" s="207"/>
      <c r="E265" s="190"/>
      <c r="F265" s="168"/>
      <c r="G265" s="164"/>
      <c r="H265" s="169"/>
      <c r="I265" s="164"/>
      <c r="J265" s="21"/>
      <c r="K265" s="169"/>
      <c r="L265" s="164"/>
      <c r="M265" s="21"/>
      <c r="N265" s="169"/>
      <c r="O265" s="44"/>
      <c r="P265" s="172"/>
      <c r="Q265" s="141">
        <f t="shared" si="2"/>
        <v>0</v>
      </c>
      <c r="R265" s="143"/>
    </row>
    <row r="266" spans="1:18" ht="18" hidden="1" customHeight="1" x14ac:dyDescent="0.15">
      <c r="A266" s="786">
        <v>257</v>
      </c>
      <c r="B266" s="787"/>
      <c r="C266" s="207"/>
      <c r="D266" s="207"/>
      <c r="E266" s="190"/>
      <c r="F266" s="168"/>
      <c r="G266" s="164"/>
      <c r="H266" s="169"/>
      <c r="I266" s="164"/>
      <c r="J266" s="21"/>
      <c r="K266" s="169"/>
      <c r="L266" s="164"/>
      <c r="M266" s="21"/>
      <c r="N266" s="169"/>
      <c r="O266" s="44"/>
      <c r="P266" s="172"/>
      <c r="Q266" s="141">
        <f t="shared" si="2"/>
        <v>0</v>
      </c>
      <c r="R266" s="143"/>
    </row>
    <row r="267" spans="1:18" ht="18" hidden="1" customHeight="1" x14ac:dyDescent="0.15">
      <c r="A267" s="786">
        <v>258</v>
      </c>
      <c r="B267" s="787"/>
      <c r="C267" s="207"/>
      <c r="D267" s="207"/>
      <c r="E267" s="190"/>
      <c r="F267" s="168"/>
      <c r="G267" s="164"/>
      <c r="H267" s="169"/>
      <c r="I267" s="164"/>
      <c r="J267" s="21"/>
      <c r="K267" s="169"/>
      <c r="L267" s="164"/>
      <c r="M267" s="21"/>
      <c r="N267" s="169"/>
      <c r="O267" s="44"/>
      <c r="P267" s="172"/>
      <c r="Q267" s="141">
        <f t="shared" si="2"/>
        <v>0</v>
      </c>
      <c r="R267" s="143"/>
    </row>
    <row r="268" spans="1:18" ht="18" hidden="1" customHeight="1" x14ac:dyDescent="0.15">
      <c r="A268" s="786">
        <v>259</v>
      </c>
      <c r="B268" s="787"/>
      <c r="C268" s="207"/>
      <c r="D268" s="207"/>
      <c r="E268" s="190"/>
      <c r="F268" s="168"/>
      <c r="G268" s="164"/>
      <c r="H268" s="169"/>
      <c r="I268" s="164"/>
      <c r="J268" s="21"/>
      <c r="K268" s="169"/>
      <c r="L268" s="164"/>
      <c r="M268" s="21"/>
      <c r="N268" s="169"/>
      <c r="O268" s="44"/>
      <c r="P268" s="172"/>
      <c r="Q268" s="141">
        <f t="shared" si="2"/>
        <v>0</v>
      </c>
      <c r="R268" s="143"/>
    </row>
    <row r="269" spans="1:18" ht="18" hidden="1" customHeight="1" x14ac:dyDescent="0.15">
      <c r="A269" s="786">
        <v>260</v>
      </c>
      <c r="B269" s="787"/>
      <c r="C269" s="207"/>
      <c r="D269" s="207"/>
      <c r="E269" s="190"/>
      <c r="F269" s="168"/>
      <c r="G269" s="164"/>
      <c r="H269" s="169"/>
      <c r="I269" s="164"/>
      <c r="J269" s="21"/>
      <c r="K269" s="169"/>
      <c r="L269" s="164"/>
      <c r="M269" s="21"/>
      <c r="N269" s="169"/>
      <c r="O269" s="44"/>
      <c r="P269" s="172"/>
      <c r="Q269" s="141">
        <f t="shared" si="2"/>
        <v>0</v>
      </c>
      <c r="R269" s="143"/>
    </row>
    <row r="270" spans="1:18" ht="18" hidden="1" customHeight="1" x14ac:dyDescent="0.15">
      <c r="A270" s="786">
        <v>261</v>
      </c>
      <c r="B270" s="787"/>
      <c r="C270" s="207"/>
      <c r="D270" s="207"/>
      <c r="E270" s="190"/>
      <c r="F270" s="168"/>
      <c r="G270" s="164"/>
      <c r="H270" s="169"/>
      <c r="I270" s="164"/>
      <c r="J270" s="21"/>
      <c r="K270" s="169"/>
      <c r="L270" s="164"/>
      <c r="M270" s="21"/>
      <c r="N270" s="169"/>
      <c r="O270" s="44"/>
      <c r="P270" s="172"/>
      <c r="Q270" s="141">
        <f t="shared" si="2"/>
        <v>0</v>
      </c>
      <c r="R270" s="143"/>
    </row>
    <row r="271" spans="1:18" ht="18" hidden="1" customHeight="1" x14ac:dyDescent="0.15">
      <c r="A271" s="786">
        <v>262</v>
      </c>
      <c r="B271" s="787"/>
      <c r="C271" s="207"/>
      <c r="D271" s="207"/>
      <c r="E271" s="190"/>
      <c r="F271" s="168"/>
      <c r="G271" s="164"/>
      <c r="H271" s="169"/>
      <c r="I271" s="164"/>
      <c r="J271" s="21"/>
      <c r="K271" s="169"/>
      <c r="L271" s="164"/>
      <c r="M271" s="21"/>
      <c r="N271" s="169"/>
      <c r="O271" s="44"/>
      <c r="P271" s="172"/>
      <c r="Q271" s="141">
        <f t="shared" si="2"/>
        <v>0</v>
      </c>
      <c r="R271" s="143"/>
    </row>
    <row r="272" spans="1:18" ht="18" hidden="1" customHeight="1" x14ac:dyDescent="0.15">
      <c r="A272" s="786">
        <v>263</v>
      </c>
      <c r="B272" s="787"/>
      <c r="C272" s="207"/>
      <c r="D272" s="207"/>
      <c r="E272" s="190"/>
      <c r="F272" s="168"/>
      <c r="G272" s="164"/>
      <c r="H272" s="169"/>
      <c r="I272" s="164"/>
      <c r="J272" s="21"/>
      <c r="K272" s="169"/>
      <c r="L272" s="164"/>
      <c r="M272" s="21"/>
      <c r="N272" s="169"/>
      <c r="O272" s="44"/>
      <c r="P272" s="172"/>
      <c r="Q272" s="141">
        <f t="shared" si="2"/>
        <v>0</v>
      </c>
      <c r="R272" s="143"/>
    </row>
    <row r="273" spans="1:18" ht="18" hidden="1" customHeight="1" x14ac:dyDescent="0.15">
      <c r="A273" s="786">
        <v>264</v>
      </c>
      <c r="B273" s="787"/>
      <c r="C273" s="207"/>
      <c r="D273" s="207"/>
      <c r="E273" s="190"/>
      <c r="F273" s="168"/>
      <c r="G273" s="164"/>
      <c r="H273" s="169"/>
      <c r="I273" s="164"/>
      <c r="J273" s="21"/>
      <c r="K273" s="169"/>
      <c r="L273" s="164"/>
      <c r="M273" s="21"/>
      <c r="N273" s="169"/>
      <c r="O273" s="44"/>
      <c r="P273" s="172"/>
      <c r="Q273" s="141">
        <f t="shared" si="2"/>
        <v>0</v>
      </c>
      <c r="R273" s="143"/>
    </row>
    <row r="274" spans="1:18" ht="18" hidden="1" customHeight="1" x14ac:dyDescent="0.15">
      <c r="A274" s="786">
        <v>265</v>
      </c>
      <c r="B274" s="787"/>
      <c r="C274" s="207"/>
      <c r="D274" s="207"/>
      <c r="E274" s="190"/>
      <c r="F274" s="168"/>
      <c r="G274" s="164"/>
      <c r="H274" s="169"/>
      <c r="I274" s="164"/>
      <c r="J274" s="21"/>
      <c r="K274" s="169"/>
      <c r="L274" s="164"/>
      <c r="M274" s="21"/>
      <c r="N274" s="169"/>
      <c r="O274" s="44"/>
      <c r="P274" s="172"/>
      <c r="Q274" s="141">
        <f t="shared" si="2"/>
        <v>0</v>
      </c>
      <c r="R274" s="143"/>
    </row>
    <row r="275" spans="1:18" ht="18" hidden="1" customHeight="1" x14ac:dyDescent="0.15">
      <c r="A275" s="786">
        <v>266</v>
      </c>
      <c r="B275" s="787"/>
      <c r="C275" s="207"/>
      <c r="D275" s="207"/>
      <c r="E275" s="190"/>
      <c r="F275" s="168"/>
      <c r="G275" s="164"/>
      <c r="H275" s="169"/>
      <c r="I275" s="164"/>
      <c r="J275" s="21"/>
      <c r="K275" s="169"/>
      <c r="L275" s="164"/>
      <c r="M275" s="21"/>
      <c r="N275" s="169"/>
      <c r="O275" s="44"/>
      <c r="P275" s="172"/>
      <c r="Q275" s="141">
        <f t="shared" si="2"/>
        <v>0</v>
      </c>
      <c r="R275" s="143"/>
    </row>
    <row r="276" spans="1:18" ht="18" hidden="1" customHeight="1" x14ac:dyDescent="0.15">
      <c r="A276" s="786">
        <v>267</v>
      </c>
      <c r="B276" s="787"/>
      <c r="C276" s="207"/>
      <c r="D276" s="207"/>
      <c r="E276" s="190"/>
      <c r="F276" s="168"/>
      <c r="G276" s="164"/>
      <c r="H276" s="169"/>
      <c r="I276" s="164"/>
      <c r="J276" s="21"/>
      <c r="K276" s="169"/>
      <c r="L276" s="164"/>
      <c r="M276" s="21"/>
      <c r="N276" s="169"/>
      <c r="O276" s="44"/>
      <c r="P276" s="172"/>
      <c r="Q276" s="141">
        <f t="shared" si="2"/>
        <v>0</v>
      </c>
      <c r="R276" s="143"/>
    </row>
    <row r="277" spans="1:18" ht="18" hidden="1" customHeight="1" x14ac:dyDescent="0.15">
      <c r="A277" s="786">
        <v>268</v>
      </c>
      <c r="B277" s="787"/>
      <c r="C277" s="207"/>
      <c r="D277" s="207"/>
      <c r="E277" s="190"/>
      <c r="F277" s="168"/>
      <c r="G277" s="164"/>
      <c r="H277" s="169"/>
      <c r="I277" s="164"/>
      <c r="J277" s="21"/>
      <c r="K277" s="169"/>
      <c r="L277" s="164"/>
      <c r="M277" s="21"/>
      <c r="N277" s="169"/>
      <c r="O277" s="44"/>
      <c r="P277" s="172"/>
      <c r="Q277" s="141">
        <f t="shared" si="2"/>
        <v>0</v>
      </c>
      <c r="R277" s="143"/>
    </row>
    <row r="278" spans="1:18" ht="18" hidden="1" customHeight="1" x14ac:dyDescent="0.15">
      <c r="A278" s="786">
        <v>269</v>
      </c>
      <c r="B278" s="787"/>
      <c r="C278" s="207"/>
      <c r="D278" s="207"/>
      <c r="E278" s="190"/>
      <c r="F278" s="168"/>
      <c r="G278" s="164"/>
      <c r="H278" s="169"/>
      <c r="I278" s="164"/>
      <c r="J278" s="21"/>
      <c r="K278" s="169"/>
      <c r="L278" s="164"/>
      <c r="M278" s="21"/>
      <c r="N278" s="169"/>
      <c r="O278" s="44"/>
      <c r="P278" s="172"/>
      <c r="Q278" s="141">
        <f t="shared" si="2"/>
        <v>0</v>
      </c>
      <c r="R278" s="143"/>
    </row>
    <row r="279" spans="1:18" ht="18" hidden="1" customHeight="1" x14ac:dyDescent="0.15">
      <c r="A279" s="786">
        <v>270</v>
      </c>
      <c r="B279" s="787"/>
      <c r="C279" s="207"/>
      <c r="D279" s="207"/>
      <c r="E279" s="190"/>
      <c r="F279" s="168"/>
      <c r="G279" s="164"/>
      <c r="H279" s="169"/>
      <c r="I279" s="164"/>
      <c r="J279" s="21"/>
      <c r="K279" s="169"/>
      <c r="L279" s="164"/>
      <c r="M279" s="21"/>
      <c r="N279" s="169"/>
      <c r="O279" s="44"/>
      <c r="P279" s="172"/>
      <c r="Q279" s="141">
        <f t="shared" si="2"/>
        <v>0</v>
      </c>
      <c r="R279" s="143"/>
    </row>
    <row r="280" spans="1:18" ht="18" hidden="1" customHeight="1" x14ac:dyDescent="0.15">
      <c r="A280" s="786">
        <v>271</v>
      </c>
      <c r="B280" s="787"/>
      <c r="C280" s="207"/>
      <c r="D280" s="207"/>
      <c r="E280" s="190"/>
      <c r="F280" s="168"/>
      <c r="G280" s="164"/>
      <c r="H280" s="169"/>
      <c r="I280" s="164"/>
      <c r="J280" s="21"/>
      <c r="K280" s="169"/>
      <c r="L280" s="164"/>
      <c r="M280" s="21"/>
      <c r="N280" s="169"/>
      <c r="O280" s="44"/>
      <c r="P280" s="172"/>
      <c r="Q280" s="141">
        <f t="shared" si="2"/>
        <v>0</v>
      </c>
      <c r="R280" s="143"/>
    </row>
    <row r="281" spans="1:18" ht="18" hidden="1" customHeight="1" x14ac:dyDescent="0.15">
      <c r="A281" s="786">
        <v>272</v>
      </c>
      <c r="B281" s="787"/>
      <c r="C281" s="207"/>
      <c r="D281" s="207"/>
      <c r="E281" s="190"/>
      <c r="F281" s="168"/>
      <c r="G281" s="164"/>
      <c r="H281" s="169"/>
      <c r="I281" s="164"/>
      <c r="J281" s="21"/>
      <c r="K281" s="169"/>
      <c r="L281" s="164"/>
      <c r="M281" s="21"/>
      <c r="N281" s="169"/>
      <c r="O281" s="44"/>
      <c r="P281" s="172"/>
      <c r="Q281" s="141">
        <f t="shared" si="2"/>
        <v>0</v>
      </c>
      <c r="R281" s="143"/>
    </row>
    <row r="282" spans="1:18" ht="18" hidden="1" customHeight="1" x14ac:dyDescent="0.15">
      <c r="A282" s="786">
        <v>273</v>
      </c>
      <c r="B282" s="787"/>
      <c r="C282" s="207"/>
      <c r="D282" s="207"/>
      <c r="E282" s="190"/>
      <c r="F282" s="168"/>
      <c r="G282" s="164"/>
      <c r="H282" s="169"/>
      <c r="I282" s="164"/>
      <c r="J282" s="21"/>
      <c r="K282" s="169"/>
      <c r="L282" s="164"/>
      <c r="M282" s="21"/>
      <c r="N282" s="169"/>
      <c r="O282" s="44"/>
      <c r="P282" s="172"/>
      <c r="Q282" s="141">
        <f t="shared" si="2"/>
        <v>0</v>
      </c>
      <c r="R282" s="143"/>
    </row>
    <row r="283" spans="1:18" ht="18" hidden="1" customHeight="1" x14ac:dyDescent="0.15">
      <c r="A283" s="786">
        <v>274</v>
      </c>
      <c r="B283" s="787"/>
      <c r="C283" s="207"/>
      <c r="D283" s="207"/>
      <c r="E283" s="190"/>
      <c r="F283" s="168"/>
      <c r="G283" s="164"/>
      <c r="H283" s="169"/>
      <c r="I283" s="164"/>
      <c r="J283" s="21"/>
      <c r="K283" s="169"/>
      <c r="L283" s="164"/>
      <c r="M283" s="21"/>
      <c r="N283" s="169"/>
      <c r="O283" s="44"/>
      <c r="P283" s="172"/>
      <c r="Q283" s="141">
        <f t="shared" si="2"/>
        <v>0</v>
      </c>
      <c r="R283" s="143"/>
    </row>
    <row r="284" spans="1:18" ht="18" hidden="1" customHeight="1" x14ac:dyDescent="0.15">
      <c r="A284" s="786">
        <v>275</v>
      </c>
      <c r="B284" s="787"/>
      <c r="C284" s="207"/>
      <c r="D284" s="207"/>
      <c r="E284" s="190"/>
      <c r="F284" s="168"/>
      <c r="G284" s="164"/>
      <c r="H284" s="169"/>
      <c r="I284" s="164"/>
      <c r="J284" s="21"/>
      <c r="K284" s="169"/>
      <c r="L284" s="164"/>
      <c r="M284" s="21"/>
      <c r="N284" s="169"/>
      <c r="O284" s="44"/>
      <c r="P284" s="172"/>
      <c r="Q284" s="141">
        <f t="shared" si="2"/>
        <v>0</v>
      </c>
      <c r="R284" s="143"/>
    </row>
    <row r="285" spans="1:18" ht="18" hidden="1" customHeight="1" x14ac:dyDescent="0.15">
      <c r="A285" s="786">
        <v>276</v>
      </c>
      <c r="B285" s="787"/>
      <c r="C285" s="207"/>
      <c r="D285" s="207"/>
      <c r="E285" s="190"/>
      <c r="F285" s="168"/>
      <c r="G285" s="164"/>
      <c r="H285" s="169"/>
      <c r="I285" s="164"/>
      <c r="J285" s="21"/>
      <c r="K285" s="169"/>
      <c r="L285" s="164"/>
      <c r="M285" s="21"/>
      <c r="N285" s="169"/>
      <c r="O285" s="44"/>
      <c r="P285" s="172"/>
      <c r="Q285" s="141">
        <f t="shared" si="2"/>
        <v>0</v>
      </c>
      <c r="R285" s="143"/>
    </row>
    <row r="286" spans="1:18" ht="18" hidden="1" customHeight="1" x14ac:dyDescent="0.15">
      <c r="A286" s="786">
        <v>277</v>
      </c>
      <c r="B286" s="787"/>
      <c r="C286" s="207"/>
      <c r="D286" s="207"/>
      <c r="E286" s="190"/>
      <c r="F286" s="168"/>
      <c r="G286" s="164"/>
      <c r="H286" s="169"/>
      <c r="I286" s="164"/>
      <c r="J286" s="21"/>
      <c r="K286" s="169"/>
      <c r="L286" s="164"/>
      <c r="M286" s="21"/>
      <c r="N286" s="169"/>
      <c r="O286" s="44"/>
      <c r="P286" s="172"/>
      <c r="Q286" s="141">
        <f t="shared" si="2"/>
        <v>0</v>
      </c>
      <c r="R286" s="143"/>
    </row>
    <row r="287" spans="1:18" ht="18" hidden="1" customHeight="1" x14ac:dyDescent="0.15">
      <c r="A287" s="786">
        <v>278</v>
      </c>
      <c r="B287" s="787"/>
      <c r="C287" s="207"/>
      <c r="D287" s="207"/>
      <c r="E287" s="190"/>
      <c r="F287" s="168"/>
      <c r="G287" s="164"/>
      <c r="H287" s="169"/>
      <c r="I287" s="164"/>
      <c r="J287" s="21"/>
      <c r="K287" s="169"/>
      <c r="L287" s="164"/>
      <c r="M287" s="21"/>
      <c r="N287" s="169"/>
      <c r="O287" s="44"/>
      <c r="P287" s="172"/>
      <c r="Q287" s="141">
        <f t="shared" si="2"/>
        <v>0</v>
      </c>
      <c r="R287" s="143"/>
    </row>
    <row r="288" spans="1:18" ht="18" hidden="1" customHeight="1" x14ac:dyDescent="0.15">
      <c r="A288" s="786">
        <v>279</v>
      </c>
      <c r="B288" s="787"/>
      <c r="C288" s="207"/>
      <c r="D288" s="207"/>
      <c r="E288" s="190"/>
      <c r="F288" s="168"/>
      <c r="G288" s="164"/>
      <c r="H288" s="169"/>
      <c r="I288" s="164"/>
      <c r="J288" s="21"/>
      <c r="K288" s="169"/>
      <c r="L288" s="164"/>
      <c r="M288" s="21"/>
      <c r="N288" s="169"/>
      <c r="O288" s="44"/>
      <c r="P288" s="172"/>
      <c r="Q288" s="141">
        <f t="shared" si="2"/>
        <v>0</v>
      </c>
      <c r="R288" s="143"/>
    </row>
    <row r="289" spans="1:18" ht="18" hidden="1" customHeight="1" x14ac:dyDescent="0.15">
      <c r="A289" s="786">
        <v>280</v>
      </c>
      <c r="B289" s="787"/>
      <c r="C289" s="207"/>
      <c r="D289" s="207"/>
      <c r="E289" s="190"/>
      <c r="F289" s="168"/>
      <c r="G289" s="164"/>
      <c r="H289" s="169"/>
      <c r="I289" s="164"/>
      <c r="J289" s="21"/>
      <c r="K289" s="169"/>
      <c r="L289" s="164"/>
      <c r="M289" s="21"/>
      <c r="N289" s="169"/>
      <c r="O289" s="44"/>
      <c r="P289" s="172"/>
      <c r="Q289" s="141">
        <f t="shared" si="2"/>
        <v>0</v>
      </c>
      <c r="R289" s="143"/>
    </row>
    <row r="290" spans="1:18" ht="18" hidden="1" customHeight="1" x14ac:dyDescent="0.15">
      <c r="A290" s="786">
        <v>281</v>
      </c>
      <c r="B290" s="787"/>
      <c r="C290" s="207"/>
      <c r="D290" s="207"/>
      <c r="E290" s="190"/>
      <c r="F290" s="168"/>
      <c r="G290" s="164"/>
      <c r="H290" s="169"/>
      <c r="I290" s="164"/>
      <c r="J290" s="21"/>
      <c r="K290" s="169"/>
      <c r="L290" s="164"/>
      <c r="M290" s="21"/>
      <c r="N290" s="169"/>
      <c r="O290" s="44"/>
      <c r="P290" s="172"/>
      <c r="Q290" s="141">
        <f t="shared" si="2"/>
        <v>0</v>
      </c>
      <c r="R290" s="143"/>
    </row>
    <row r="291" spans="1:18" ht="18" hidden="1" customHeight="1" x14ac:dyDescent="0.15">
      <c r="A291" s="786">
        <v>282</v>
      </c>
      <c r="B291" s="787"/>
      <c r="C291" s="207"/>
      <c r="D291" s="207"/>
      <c r="E291" s="190"/>
      <c r="F291" s="168"/>
      <c r="G291" s="164"/>
      <c r="H291" s="169"/>
      <c r="I291" s="164"/>
      <c r="J291" s="21"/>
      <c r="K291" s="169"/>
      <c r="L291" s="164"/>
      <c r="M291" s="21"/>
      <c r="N291" s="169"/>
      <c r="O291" s="44"/>
      <c r="P291" s="172"/>
      <c r="Q291" s="141">
        <f t="shared" si="2"/>
        <v>0</v>
      </c>
      <c r="R291" s="143"/>
    </row>
    <row r="292" spans="1:18" ht="18" hidden="1" customHeight="1" x14ac:dyDescent="0.15">
      <c r="A292" s="786">
        <v>283</v>
      </c>
      <c r="B292" s="787"/>
      <c r="C292" s="207"/>
      <c r="D292" s="207"/>
      <c r="E292" s="190"/>
      <c r="F292" s="168"/>
      <c r="G292" s="164"/>
      <c r="H292" s="169"/>
      <c r="I292" s="164"/>
      <c r="J292" s="21"/>
      <c r="K292" s="169"/>
      <c r="L292" s="164"/>
      <c r="M292" s="21"/>
      <c r="N292" s="169"/>
      <c r="O292" s="44"/>
      <c r="P292" s="172"/>
      <c r="Q292" s="141">
        <f t="shared" si="2"/>
        <v>0</v>
      </c>
      <c r="R292" s="143"/>
    </row>
    <row r="293" spans="1:18" ht="18" hidden="1" customHeight="1" x14ac:dyDescent="0.15">
      <c r="A293" s="786">
        <v>284</v>
      </c>
      <c r="B293" s="787"/>
      <c r="C293" s="207"/>
      <c r="D293" s="207"/>
      <c r="E293" s="190"/>
      <c r="F293" s="168"/>
      <c r="G293" s="164"/>
      <c r="H293" s="169"/>
      <c r="I293" s="164"/>
      <c r="J293" s="21"/>
      <c r="K293" s="169"/>
      <c r="L293" s="164"/>
      <c r="M293" s="21"/>
      <c r="N293" s="169"/>
      <c r="O293" s="44"/>
      <c r="P293" s="172"/>
      <c r="Q293" s="141">
        <f t="shared" si="2"/>
        <v>0</v>
      </c>
      <c r="R293" s="143"/>
    </row>
    <row r="294" spans="1:18" ht="18" hidden="1" customHeight="1" x14ac:dyDescent="0.15">
      <c r="A294" s="786">
        <v>285</v>
      </c>
      <c r="B294" s="787"/>
      <c r="C294" s="207"/>
      <c r="D294" s="207"/>
      <c r="E294" s="190"/>
      <c r="F294" s="168"/>
      <c r="G294" s="164"/>
      <c r="H294" s="169"/>
      <c r="I294" s="164"/>
      <c r="J294" s="21"/>
      <c r="K294" s="169"/>
      <c r="L294" s="164"/>
      <c r="M294" s="21"/>
      <c r="N294" s="169"/>
      <c r="O294" s="44"/>
      <c r="P294" s="172"/>
      <c r="Q294" s="141">
        <f t="shared" si="2"/>
        <v>0</v>
      </c>
      <c r="R294" s="143"/>
    </row>
    <row r="295" spans="1:18" ht="18" hidden="1" customHeight="1" x14ac:dyDescent="0.15">
      <c r="A295" s="786">
        <v>286</v>
      </c>
      <c r="B295" s="787"/>
      <c r="C295" s="207"/>
      <c r="D295" s="207"/>
      <c r="E295" s="190"/>
      <c r="F295" s="168"/>
      <c r="G295" s="164"/>
      <c r="H295" s="169"/>
      <c r="I295" s="164"/>
      <c r="J295" s="21"/>
      <c r="K295" s="169"/>
      <c r="L295" s="164"/>
      <c r="M295" s="21"/>
      <c r="N295" s="169"/>
      <c r="O295" s="44"/>
      <c r="P295" s="172"/>
      <c r="Q295" s="141">
        <f t="shared" si="2"/>
        <v>0</v>
      </c>
      <c r="R295" s="143"/>
    </row>
    <row r="296" spans="1:18" ht="18" hidden="1" customHeight="1" x14ac:dyDescent="0.15">
      <c r="A296" s="786">
        <v>287</v>
      </c>
      <c r="B296" s="787"/>
      <c r="C296" s="207"/>
      <c r="D296" s="207"/>
      <c r="E296" s="190"/>
      <c r="F296" s="168"/>
      <c r="G296" s="164"/>
      <c r="H296" s="169"/>
      <c r="I296" s="164"/>
      <c r="J296" s="21"/>
      <c r="K296" s="169"/>
      <c r="L296" s="164"/>
      <c r="M296" s="21"/>
      <c r="N296" s="169"/>
      <c r="O296" s="44"/>
      <c r="P296" s="172"/>
      <c r="Q296" s="141">
        <f t="shared" si="2"/>
        <v>0</v>
      </c>
      <c r="R296" s="143"/>
    </row>
    <row r="297" spans="1:18" ht="18" hidden="1" customHeight="1" x14ac:dyDescent="0.15">
      <c r="A297" s="786">
        <v>288</v>
      </c>
      <c r="B297" s="787"/>
      <c r="C297" s="207"/>
      <c r="D297" s="207"/>
      <c r="E297" s="190"/>
      <c r="F297" s="168"/>
      <c r="G297" s="164"/>
      <c r="H297" s="169"/>
      <c r="I297" s="164"/>
      <c r="J297" s="21"/>
      <c r="K297" s="169"/>
      <c r="L297" s="164"/>
      <c r="M297" s="21"/>
      <c r="N297" s="169"/>
      <c r="O297" s="44"/>
      <c r="P297" s="172"/>
      <c r="Q297" s="141">
        <f t="shared" si="2"/>
        <v>0</v>
      </c>
      <c r="R297" s="143"/>
    </row>
    <row r="298" spans="1:18" ht="18" hidden="1" customHeight="1" x14ac:dyDescent="0.15">
      <c r="A298" s="786">
        <v>289</v>
      </c>
      <c r="B298" s="787"/>
      <c r="C298" s="207"/>
      <c r="D298" s="207"/>
      <c r="E298" s="190"/>
      <c r="F298" s="168"/>
      <c r="G298" s="164"/>
      <c r="H298" s="169"/>
      <c r="I298" s="164"/>
      <c r="J298" s="21"/>
      <c r="K298" s="169"/>
      <c r="L298" s="164"/>
      <c r="M298" s="21"/>
      <c r="N298" s="169"/>
      <c r="O298" s="44"/>
      <c r="P298" s="172"/>
      <c r="Q298" s="141">
        <f t="shared" si="2"/>
        <v>0</v>
      </c>
      <c r="R298" s="143"/>
    </row>
    <row r="299" spans="1:18" ht="18" hidden="1" customHeight="1" x14ac:dyDescent="0.15">
      <c r="A299" s="786">
        <v>290</v>
      </c>
      <c r="B299" s="787"/>
      <c r="C299" s="207"/>
      <c r="D299" s="207"/>
      <c r="E299" s="190"/>
      <c r="F299" s="168"/>
      <c r="G299" s="164"/>
      <c r="H299" s="169"/>
      <c r="I299" s="164"/>
      <c r="J299" s="21"/>
      <c r="K299" s="169"/>
      <c r="L299" s="164"/>
      <c r="M299" s="21"/>
      <c r="N299" s="169"/>
      <c r="O299" s="44"/>
      <c r="P299" s="172"/>
      <c r="Q299" s="141">
        <f t="shared" si="2"/>
        <v>0</v>
      </c>
      <c r="R299" s="143"/>
    </row>
    <row r="300" spans="1:18" ht="18" hidden="1" customHeight="1" x14ac:dyDescent="0.15">
      <c r="A300" s="786">
        <v>291</v>
      </c>
      <c r="B300" s="787"/>
      <c r="C300" s="207"/>
      <c r="D300" s="207"/>
      <c r="E300" s="190"/>
      <c r="F300" s="168"/>
      <c r="G300" s="164"/>
      <c r="H300" s="169"/>
      <c r="I300" s="164"/>
      <c r="J300" s="21"/>
      <c r="K300" s="169"/>
      <c r="L300" s="164"/>
      <c r="M300" s="21"/>
      <c r="N300" s="169"/>
      <c r="O300" s="44"/>
      <c r="P300" s="172"/>
      <c r="Q300" s="141">
        <f t="shared" si="2"/>
        <v>0</v>
      </c>
      <c r="R300" s="143"/>
    </row>
    <row r="301" spans="1:18" ht="18" hidden="1" customHeight="1" x14ac:dyDescent="0.15">
      <c r="A301" s="786">
        <v>292</v>
      </c>
      <c r="B301" s="787"/>
      <c r="C301" s="207"/>
      <c r="D301" s="207"/>
      <c r="E301" s="190"/>
      <c r="F301" s="168"/>
      <c r="G301" s="164"/>
      <c r="H301" s="169"/>
      <c r="I301" s="164"/>
      <c r="J301" s="21"/>
      <c r="K301" s="169"/>
      <c r="L301" s="164"/>
      <c r="M301" s="21"/>
      <c r="N301" s="169"/>
      <c r="O301" s="44"/>
      <c r="P301" s="172"/>
      <c r="Q301" s="141">
        <f t="shared" si="2"/>
        <v>0</v>
      </c>
      <c r="R301" s="143"/>
    </row>
    <row r="302" spans="1:18" ht="18" hidden="1" customHeight="1" x14ac:dyDescent="0.15">
      <c r="A302" s="786">
        <v>293</v>
      </c>
      <c r="B302" s="787"/>
      <c r="C302" s="207"/>
      <c r="D302" s="207"/>
      <c r="E302" s="190"/>
      <c r="F302" s="168"/>
      <c r="G302" s="164"/>
      <c r="H302" s="169"/>
      <c r="I302" s="164"/>
      <c r="J302" s="21"/>
      <c r="K302" s="169"/>
      <c r="L302" s="164"/>
      <c r="M302" s="21"/>
      <c r="N302" s="169"/>
      <c r="O302" s="44"/>
      <c r="P302" s="172"/>
      <c r="Q302" s="141">
        <f t="shared" si="2"/>
        <v>0</v>
      </c>
      <c r="R302" s="143"/>
    </row>
    <row r="303" spans="1:18" ht="18" hidden="1" customHeight="1" x14ac:dyDescent="0.15">
      <c r="A303" s="786">
        <v>294</v>
      </c>
      <c r="B303" s="787"/>
      <c r="C303" s="207"/>
      <c r="D303" s="207"/>
      <c r="E303" s="190"/>
      <c r="F303" s="168"/>
      <c r="G303" s="164"/>
      <c r="H303" s="169"/>
      <c r="I303" s="164"/>
      <c r="J303" s="21"/>
      <c r="K303" s="169"/>
      <c r="L303" s="164"/>
      <c r="M303" s="21"/>
      <c r="N303" s="169"/>
      <c r="O303" s="44"/>
      <c r="P303" s="172"/>
      <c r="Q303" s="141">
        <f t="shared" si="2"/>
        <v>0</v>
      </c>
      <c r="R303" s="143"/>
    </row>
    <row r="304" spans="1:18" ht="18" hidden="1" customHeight="1" x14ac:dyDescent="0.15">
      <c r="A304" s="786">
        <v>295</v>
      </c>
      <c r="B304" s="787"/>
      <c r="C304" s="207"/>
      <c r="D304" s="207"/>
      <c r="E304" s="190"/>
      <c r="F304" s="168"/>
      <c r="G304" s="164"/>
      <c r="H304" s="169"/>
      <c r="I304" s="164"/>
      <c r="J304" s="21"/>
      <c r="K304" s="169"/>
      <c r="L304" s="164"/>
      <c r="M304" s="21"/>
      <c r="N304" s="169"/>
      <c r="O304" s="44"/>
      <c r="P304" s="172"/>
      <c r="Q304" s="141">
        <f t="shared" si="2"/>
        <v>0</v>
      </c>
      <c r="R304" s="143"/>
    </row>
    <row r="305" spans="1:18" ht="18" hidden="1" customHeight="1" x14ac:dyDescent="0.15">
      <c r="A305" s="786">
        <v>296</v>
      </c>
      <c r="B305" s="787"/>
      <c r="C305" s="207"/>
      <c r="D305" s="207"/>
      <c r="E305" s="190"/>
      <c r="F305" s="168"/>
      <c r="G305" s="164"/>
      <c r="H305" s="169"/>
      <c r="I305" s="164"/>
      <c r="J305" s="21"/>
      <c r="K305" s="169"/>
      <c r="L305" s="164"/>
      <c r="M305" s="21"/>
      <c r="N305" s="169"/>
      <c r="O305" s="44"/>
      <c r="P305" s="172"/>
      <c r="Q305" s="141">
        <f t="shared" si="2"/>
        <v>0</v>
      </c>
      <c r="R305" s="143"/>
    </row>
    <row r="306" spans="1:18" ht="18" hidden="1" customHeight="1" x14ac:dyDescent="0.15">
      <c r="A306" s="786">
        <v>297</v>
      </c>
      <c r="B306" s="787"/>
      <c r="C306" s="207"/>
      <c r="D306" s="207"/>
      <c r="E306" s="190"/>
      <c r="F306" s="168"/>
      <c r="G306" s="164"/>
      <c r="H306" s="169"/>
      <c r="I306" s="164"/>
      <c r="J306" s="21"/>
      <c r="K306" s="169"/>
      <c r="L306" s="164"/>
      <c r="M306" s="21"/>
      <c r="N306" s="169"/>
      <c r="O306" s="44"/>
      <c r="P306" s="172"/>
      <c r="Q306" s="141">
        <f t="shared" si="2"/>
        <v>0</v>
      </c>
      <c r="R306" s="143"/>
    </row>
    <row r="307" spans="1:18" ht="18" hidden="1" customHeight="1" x14ac:dyDescent="0.15">
      <c r="A307" s="786">
        <v>298</v>
      </c>
      <c r="B307" s="787"/>
      <c r="C307" s="207"/>
      <c r="D307" s="207"/>
      <c r="E307" s="190"/>
      <c r="F307" s="168"/>
      <c r="G307" s="164"/>
      <c r="H307" s="169"/>
      <c r="I307" s="164"/>
      <c r="J307" s="21"/>
      <c r="K307" s="169"/>
      <c r="L307" s="164"/>
      <c r="M307" s="21"/>
      <c r="N307" s="169"/>
      <c r="O307" s="44"/>
      <c r="P307" s="172"/>
      <c r="Q307" s="141">
        <f t="shared" si="2"/>
        <v>0</v>
      </c>
      <c r="R307" s="143"/>
    </row>
    <row r="308" spans="1:18" ht="18" hidden="1" customHeight="1" x14ac:dyDescent="0.15">
      <c r="A308" s="786">
        <v>299</v>
      </c>
      <c r="B308" s="787"/>
      <c r="C308" s="207"/>
      <c r="D308" s="207"/>
      <c r="E308" s="190"/>
      <c r="F308" s="168"/>
      <c r="G308" s="164"/>
      <c r="H308" s="169"/>
      <c r="I308" s="164"/>
      <c r="J308" s="21"/>
      <c r="K308" s="169"/>
      <c r="L308" s="164"/>
      <c r="M308" s="21"/>
      <c r="N308" s="169"/>
      <c r="O308" s="44"/>
      <c r="P308" s="172"/>
      <c r="Q308" s="141">
        <f t="shared" si="2"/>
        <v>0</v>
      </c>
      <c r="R308" s="143"/>
    </row>
    <row r="309" spans="1:18" ht="18" hidden="1" customHeight="1" x14ac:dyDescent="0.15">
      <c r="A309" s="786">
        <v>300</v>
      </c>
      <c r="B309" s="787"/>
      <c r="C309" s="207"/>
      <c r="D309" s="14"/>
      <c r="E309" s="190"/>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786">
        <v>301</v>
      </c>
      <c r="B310" s="787"/>
      <c r="C310" s="207"/>
      <c r="D310" s="14"/>
      <c r="E310" s="190"/>
      <c r="F310" s="168"/>
      <c r="G310" s="163"/>
      <c r="H310" s="168"/>
      <c r="I310" s="163"/>
      <c r="J310" s="21"/>
      <c r="K310" s="169"/>
      <c r="L310" s="164"/>
      <c r="M310" s="21"/>
      <c r="N310" s="169"/>
      <c r="O310" s="44"/>
      <c r="P310" s="172"/>
      <c r="Q310" s="141">
        <f t="shared" si="3"/>
        <v>0</v>
      </c>
      <c r="R310" s="143"/>
    </row>
    <row r="311" spans="1:18" ht="18" hidden="1" customHeight="1" x14ac:dyDescent="0.15">
      <c r="A311" s="786">
        <v>302</v>
      </c>
      <c r="B311" s="787"/>
      <c r="C311" s="207"/>
      <c r="D311" s="14"/>
      <c r="E311" s="190"/>
      <c r="F311" s="168"/>
      <c r="G311" s="163"/>
      <c r="H311" s="168"/>
      <c r="I311" s="163"/>
      <c r="J311" s="21"/>
      <c r="K311" s="169"/>
      <c r="L311" s="164"/>
      <c r="M311" s="21"/>
      <c r="N311" s="169"/>
      <c r="O311" s="44"/>
      <c r="P311" s="172"/>
      <c r="Q311" s="141">
        <f t="shared" si="3"/>
        <v>0</v>
      </c>
      <c r="R311" s="143"/>
    </row>
    <row r="312" spans="1:18" ht="18" hidden="1" customHeight="1" x14ac:dyDescent="0.15">
      <c r="A312" s="786">
        <v>303</v>
      </c>
      <c r="B312" s="787"/>
      <c r="C312" s="207"/>
      <c r="D312" s="14"/>
      <c r="E312" s="190"/>
      <c r="F312" s="168"/>
      <c r="G312" s="163"/>
      <c r="H312" s="168"/>
      <c r="I312" s="163"/>
      <c r="J312" s="21"/>
      <c r="K312" s="169"/>
      <c r="L312" s="164"/>
      <c r="M312" s="21"/>
      <c r="N312" s="169"/>
      <c r="O312" s="44"/>
      <c r="P312" s="172"/>
      <c r="Q312" s="141">
        <f t="shared" si="3"/>
        <v>0</v>
      </c>
      <c r="R312" s="143"/>
    </row>
    <row r="313" spans="1:18" ht="18" hidden="1" customHeight="1" x14ac:dyDescent="0.15">
      <c r="A313" s="786">
        <v>304</v>
      </c>
      <c r="B313" s="787"/>
      <c r="C313" s="207"/>
      <c r="D313" s="14"/>
      <c r="E313" s="190"/>
      <c r="F313" s="168"/>
      <c r="G313" s="163"/>
      <c r="H313" s="168"/>
      <c r="I313" s="163"/>
      <c r="J313" s="21"/>
      <c r="K313" s="169"/>
      <c r="L313" s="164"/>
      <c r="M313" s="21"/>
      <c r="N313" s="169"/>
      <c r="O313" s="44"/>
      <c r="P313" s="172"/>
      <c r="Q313" s="141">
        <f t="shared" si="3"/>
        <v>0</v>
      </c>
      <c r="R313" s="143"/>
    </row>
    <row r="314" spans="1:18" ht="18" hidden="1" customHeight="1" x14ac:dyDescent="0.15">
      <c r="A314" s="786">
        <v>305</v>
      </c>
      <c r="B314" s="787"/>
      <c r="C314" s="207"/>
      <c r="D314" s="14"/>
      <c r="E314" s="190"/>
      <c r="F314" s="168"/>
      <c r="G314" s="163"/>
      <c r="H314" s="169"/>
      <c r="I314" s="164"/>
      <c r="J314" s="21"/>
      <c r="K314" s="169"/>
      <c r="L314" s="164"/>
      <c r="M314" s="21"/>
      <c r="N314" s="169"/>
      <c r="O314" s="44"/>
      <c r="P314" s="172"/>
      <c r="Q314" s="141">
        <f t="shared" si="3"/>
        <v>0</v>
      </c>
      <c r="R314" s="143"/>
    </row>
    <row r="315" spans="1:18" ht="18" hidden="1" customHeight="1" x14ac:dyDescent="0.15">
      <c r="A315" s="786">
        <v>306</v>
      </c>
      <c r="B315" s="787"/>
      <c r="C315" s="207"/>
      <c r="D315" s="14"/>
      <c r="E315" s="190"/>
      <c r="F315" s="168"/>
      <c r="G315" s="163"/>
      <c r="H315" s="169"/>
      <c r="I315" s="164"/>
      <c r="J315" s="21"/>
      <c r="K315" s="169"/>
      <c r="L315" s="164"/>
      <c r="M315" s="21"/>
      <c r="N315" s="169"/>
      <c r="O315" s="44"/>
      <c r="P315" s="172"/>
      <c r="Q315" s="141">
        <f t="shared" si="3"/>
        <v>0</v>
      </c>
      <c r="R315" s="143"/>
    </row>
    <row r="316" spans="1:18" ht="18" hidden="1" customHeight="1" x14ac:dyDescent="0.15">
      <c r="A316" s="786">
        <v>307</v>
      </c>
      <c r="B316" s="787"/>
      <c r="C316" s="207"/>
      <c r="D316" s="14"/>
      <c r="E316" s="190"/>
      <c r="F316" s="168"/>
      <c r="G316" s="163"/>
      <c r="H316" s="169"/>
      <c r="I316" s="164"/>
      <c r="J316" s="21"/>
      <c r="K316" s="169"/>
      <c r="L316" s="164"/>
      <c r="M316" s="21"/>
      <c r="N316" s="169"/>
      <c r="O316" s="44"/>
      <c r="P316" s="172"/>
      <c r="Q316" s="141">
        <f t="shared" si="3"/>
        <v>0</v>
      </c>
      <c r="R316" s="143"/>
    </row>
    <row r="317" spans="1:18" ht="18" hidden="1" customHeight="1" x14ac:dyDescent="0.15">
      <c r="A317" s="786">
        <v>308</v>
      </c>
      <c r="B317" s="787"/>
      <c r="C317" s="207"/>
      <c r="D317" s="14"/>
      <c r="E317" s="190"/>
      <c r="F317" s="168"/>
      <c r="G317" s="163"/>
      <c r="H317" s="169"/>
      <c r="I317" s="164"/>
      <c r="J317" s="21"/>
      <c r="K317" s="169"/>
      <c r="L317" s="164"/>
      <c r="M317" s="21"/>
      <c r="N317" s="169"/>
      <c r="O317" s="44"/>
      <c r="P317" s="172"/>
      <c r="Q317" s="141">
        <f t="shared" si="3"/>
        <v>0</v>
      </c>
      <c r="R317" s="143"/>
    </row>
    <row r="318" spans="1:18" ht="18" hidden="1" customHeight="1" x14ac:dyDescent="0.15">
      <c r="A318" s="786">
        <v>309</v>
      </c>
      <c r="B318" s="787"/>
      <c r="C318" s="207"/>
      <c r="D318" s="14"/>
      <c r="E318" s="190"/>
      <c r="F318" s="168"/>
      <c r="G318" s="163"/>
      <c r="H318" s="169"/>
      <c r="I318" s="164"/>
      <c r="J318" s="21"/>
      <c r="K318" s="169"/>
      <c r="L318" s="164"/>
      <c r="M318" s="21"/>
      <c r="N318" s="169"/>
      <c r="O318" s="44"/>
      <c r="P318" s="172"/>
      <c r="Q318" s="141">
        <f t="shared" si="3"/>
        <v>0</v>
      </c>
      <c r="R318" s="143"/>
    </row>
    <row r="319" spans="1:18" ht="18" hidden="1" customHeight="1" x14ac:dyDescent="0.15">
      <c r="A319" s="786">
        <v>310</v>
      </c>
      <c r="B319" s="787"/>
      <c r="C319" s="207"/>
      <c r="D319" s="14"/>
      <c r="E319" s="190"/>
      <c r="F319" s="168"/>
      <c r="G319" s="163"/>
      <c r="H319" s="168"/>
      <c r="I319" s="163"/>
      <c r="J319" s="21"/>
      <c r="K319" s="168"/>
      <c r="L319" s="164"/>
      <c r="M319" s="38"/>
      <c r="N319" s="169"/>
      <c r="O319" s="44"/>
      <c r="P319" s="172"/>
      <c r="Q319" s="141">
        <f t="shared" si="3"/>
        <v>0</v>
      </c>
      <c r="R319" s="143"/>
    </row>
    <row r="320" spans="1:18" ht="18" hidden="1" customHeight="1" x14ac:dyDescent="0.15">
      <c r="A320" s="786">
        <v>311</v>
      </c>
      <c r="B320" s="787"/>
      <c r="C320" s="207"/>
      <c r="D320" s="14"/>
      <c r="E320" s="190"/>
      <c r="F320" s="168"/>
      <c r="G320" s="163"/>
      <c r="H320" s="168"/>
      <c r="I320" s="163"/>
      <c r="J320" s="21"/>
      <c r="K320" s="168"/>
      <c r="L320" s="164"/>
      <c r="M320" s="38"/>
      <c r="N320" s="169"/>
      <c r="O320" s="44"/>
      <c r="P320" s="172"/>
      <c r="Q320" s="141">
        <f t="shared" si="3"/>
        <v>0</v>
      </c>
      <c r="R320" s="143"/>
    </row>
    <row r="321" spans="1:18" ht="18" hidden="1" customHeight="1" x14ac:dyDescent="0.15">
      <c r="A321" s="786">
        <v>312</v>
      </c>
      <c r="B321" s="787"/>
      <c r="C321" s="207"/>
      <c r="D321" s="14"/>
      <c r="E321" s="190"/>
      <c r="F321" s="168"/>
      <c r="G321" s="163"/>
      <c r="H321" s="168"/>
      <c r="I321" s="163"/>
      <c r="J321" s="21"/>
      <c r="K321" s="168"/>
      <c r="L321" s="164"/>
      <c r="M321" s="38"/>
      <c r="N321" s="169"/>
      <c r="O321" s="44"/>
      <c r="P321" s="172"/>
      <c r="Q321" s="141">
        <f t="shared" si="3"/>
        <v>0</v>
      </c>
      <c r="R321" s="143"/>
    </row>
    <row r="322" spans="1:18" ht="18" hidden="1" customHeight="1" x14ac:dyDescent="0.15">
      <c r="A322" s="786">
        <v>313</v>
      </c>
      <c r="B322" s="787"/>
      <c r="C322" s="207"/>
      <c r="D322" s="14"/>
      <c r="E322" s="190"/>
      <c r="F322" s="168"/>
      <c r="G322" s="163"/>
      <c r="H322" s="168"/>
      <c r="I322" s="163"/>
      <c r="J322" s="21"/>
      <c r="K322" s="169"/>
      <c r="L322" s="164"/>
      <c r="M322" s="21"/>
      <c r="N322" s="169"/>
      <c r="O322" s="44"/>
      <c r="P322" s="172"/>
      <c r="Q322" s="141">
        <f t="shared" si="3"/>
        <v>0</v>
      </c>
      <c r="R322" s="143"/>
    </row>
    <row r="323" spans="1:18" ht="18" hidden="1" customHeight="1" x14ac:dyDescent="0.15">
      <c r="A323" s="786">
        <v>314</v>
      </c>
      <c r="B323" s="787"/>
      <c r="C323" s="207"/>
      <c r="D323" s="14"/>
      <c r="E323" s="190"/>
      <c r="F323" s="168"/>
      <c r="G323" s="163"/>
      <c r="H323" s="168"/>
      <c r="I323" s="163"/>
      <c r="J323" s="21"/>
      <c r="K323" s="169"/>
      <c r="L323" s="164"/>
      <c r="M323" s="21"/>
      <c r="N323" s="169"/>
      <c r="O323" s="44"/>
      <c r="P323" s="172"/>
      <c r="Q323" s="141">
        <f t="shared" si="3"/>
        <v>0</v>
      </c>
      <c r="R323" s="143"/>
    </row>
    <row r="324" spans="1:18" ht="18" hidden="1" customHeight="1" x14ac:dyDescent="0.15">
      <c r="A324" s="786">
        <v>315</v>
      </c>
      <c r="B324" s="787"/>
      <c r="C324" s="207"/>
      <c r="D324" s="14"/>
      <c r="E324" s="190"/>
      <c r="F324" s="168"/>
      <c r="G324" s="163"/>
      <c r="H324" s="168"/>
      <c r="I324" s="163"/>
      <c r="J324" s="21"/>
      <c r="K324" s="169"/>
      <c r="L324" s="164"/>
      <c r="M324" s="21"/>
      <c r="N324" s="169"/>
      <c r="O324" s="44"/>
      <c r="P324" s="172"/>
      <c r="Q324" s="141">
        <f t="shared" si="3"/>
        <v>0</v>
      </c>
      <c r="R324" s="143"/>
    </row>
    <row r="325" spans="1:18" ht="18" hidden="1" customHeight="1" x14ac:dyDescent="0.15">
      <c r="A325" s="786">
        <v>316</v>
      </c>
      <c r="B325" s="787"/>
      <c r="C325" s="207"/>
      <c r="D325" s="14"/>
      <c r="E325" s="190"/>
      <c r="F325" s="168"/>
      <c r="G325" s="163"/>
      <c r="H325" s="168"/>
      <c r="I325" s="163"/>
      <c r="J325" s="21"/>
      <c r="K325" s="169"/>
      <c r="L325" s="164"/>
      <c r="M325" s="21"/>
      <c r="N325" s="169"/>
      <c r="O325" s="44"/>
      <c r="P325" s="172"/>
      <c r="Q325" s="141">
        <f t="shared" si="3"/>
        <v>0</v>
      </c>
      <c r="R325" s="143"/>
    </row>
    <row r="326" spans="1:18" ht="18" hidden="1" customHeight="1" x14ac:dyDescent="0.15">
      <c r="A326" s="786">
        <v>317</v>
      </c>
      <c r="B326" s="787"/>
      <c r="C326" s="207"/>
      <c r="D326" s="14"/>
      <c r="E326" s="190"/>
      <c r="F326" s="168"/>
      <c r="G326" s="163"/>
      <c r="H326" s="168"/>
      <c r="I326" s="163"/>
      <c r="J326" s="21"/>
      <c r="K326" s="169"/>
      <c r="L326" s="164"/>
      <c r="M326" s="21"/>
      <c r="N326" s="169"/>
      <c r="O326" s="44"/>
      <c r="P326" s="172"/>
      <c r="Q326" s="141">
        <f t="shared" si="3"/>
        <v>0</v>
      </c>
      <c r="R326" s="143"/>
    </row>
    <row r="327" spans="1:18" ht="18" hidden="1" customHeight="1" x14ac:dyDescent="0.15">
      <c r="A327" s="786">
        <v>318</v>
      </c>
      <c r="B327" s="787"/>
      <c r="C327" s="207"/>
      <c r="D327" s="14"/>
      <c r="E327" s="190"/>
      <c r="F327" s="168"/>
      <c r="G327" s="163"/>
      <c r="H327" s="168"/>
      <c r="I327" s="163"/>
      <c r="J327" s="21"/>
      <c r="K327" s="169"/>
      <c r="L327" s="164"/>
      <c r="M327" s="21"/>
      <c r="N327" s="169"/>
      <c r="O327" s="44"/>
      <c r="P327" s="172"/>
      <c r="Q327" s="141">
        <f t="shared" si="3"/>
        <v>0</v>
      </c>
      <c r="R327" s="143"/>
    </row>
    <row r="328" spans="1:18" ht="18" hidden="1" customHeight="1" x14ac:dyDescent="0.15">
      <c r="A328" s="786">
        <v>319</v>
      </c>
      <c r="B328" s="787"/>
      <c r="C328" s="207"/>
      <c r="D328" s="14"/>
      <c r="E328" s="190"/>
      <c r="F328" s="168"/>
      <c r="G328" s="163"/>
      <c r="H328" s="168"/>
      <c r="I328" s="163"/>
      <c r="J328" s="21"/>
      <c r="K328" s="169"/>
      <c r="L328" s="164"/>
      <c r="M328" s="21"/>
      <c r="N328" s="169"/>
      <c r="O328" s="44"/>
      <c r="P328" s="172"/>
      <c r="Q328" s="141">
        <f t="shared" si="3"/>
        <v>0</v>
      </c>
      <c r="R328" s="143"/>
    </row>
    <row r="329" spans="1:18" ht="18" hidden="1" customHeight="1" x14ac:dyDescent="0.15">
      <c r="A329" s="786">
        <v>320</v>
      </c>
      <c r="B329" s="787"/>
      <c r="C329" s="207"/>
      <c r="D329" s="14"/>
      <c r="E329" s="190"/>
      <c r="F329" s="168"/>
      <c r="G329" s="163"/>
      <c r="H329" s="168"/>
      <c r="I329" s="163"/>
      <c r="J329" s="21"/>
      <c r="K329" s="169"/>
      <c r="L329" s="164"/>
      <c r="M329" s="21"/>
      <c r="N329" s="169"/>
      <c r="O329" s="44"/>
      <c r="P329" s="172"/>
      <c r="Q329" s="141">
        <f t="shared" si="3"/>
        <v>0</v>
      </c>
      <c r="R329" s="143"/>
    </row>
    <row r="330" spans="1:18" ht="18" hidden="1" customHeight="1" x14ac:dyDescent="0.15">
      <c r="A330" s="786">
        <v>321</v>
      </c>
      <c r="B330" s="787"/>
      <c r="C330" s="207"/>
      <c r="D330" s="14"/>
      <c r="E330" s="190"/>
      <c r="F330" s="168"/>
      <c r="G330" s="163"/>
      <c r="H330" s="168"/>
      <c r="I330" s="163"/>
      <c r="J330" s="21"/>
      <c r="K330" s="169"/>
      <c r="L330" s="164"/>
      <c r="M330" s="21"/>
      <c r="N330" s="169"/>
      <c r="O330" s="44"/>
      <c r="P330" s="172"/>
      <c r="Q330" s="141">
        <f t="shared" si="3"/>
        <v>0</v>
      </c>
      <c r="R330" s="143"/>
    </row>
    <row r="331" spans="1:18" ht="18" hidden="1" customHeight="1" x14ac:dyDescent="0.15">
      <c r="A331" s="786">
        <v>322</v>
      </c>
      <c r="B331" s="787"/>
      <c r="C331" s="207"/>
      <c r="D331" s="14"/>
      <c r="E331" s="190"/>
      <c r="F331" s="168"/>
      <c r="G331" s="163"/>
      <c r="H331" s="168"/>
      <c r="I331" s="163"/>
      <c r="J331" s="21"/>
      <c r="K331" s="169"/>
      <c r="L331" s="164"/>
      <c r="M331" s="21"/>
      <c r="N331" s="169"/>
      <c r="O331" s="44"/>
      <c r="P331" s="172"/>
      <c r="Q331" s="141">
        <f t="shared" si="3"/>
        <v>0</v>
      </c>
      <c r="R331" s="143"/>
    </row>
    <row r="332" spans="1:18" ht="18" hidden="1" customHeight="1" x14ac:dyDescent="0.15">
      <c r="A332" s="786">
        <v>323</v>
      </c>
      <c r="B332" s="787"/>
      <c r="C332" s="207"/>
      <c r="D332" s="14"/>
      <c r="E332" s="190"/>
      <c r="F332" s="168"/>
      <c r="G332" s="163"/>
      <c r="H332" s="168"/>
      <c r="I332" s="163"/>
      <c r="J332" s="21"/>
      <c r="K332" s="169"/>
      <c r="L332" s="164"/>
      <c r="M332" s="21"/>
      <c r="N332" s="169"/>
      <c r="O332" s="44"/>
      <c r="P332" s="172"/>
      <c r="Q332" s="141">
        <f t="shared" si="3"/>
        <v>0</v>
      </c>
      <c r="R332" s="143"/>
    </row>
    <row r="333" spans="1:18" ht="18" hidden="1" customHeight="1" x14ac:dyDescent="0.15">
      <c r="A333" s="786">
        <v>324</v>
      </c>
      <c r="B333" s="787"/>
      <c r="C333" s="207"/>
      <c r="D333" s="14"/>
      <c r="E333" s="190"/>
      <c r="F333" s="168"/>
      <c r="G333" s="163"/>
      <c r="H333" s="168"/>
      <c r="I333" s="163"/>
      <c r="J333" s="21"/>
      <c r="K333" s="169"/>
      <c r="L333" s="164"/>
      <c r="M333" s="21"/>
      <c r="N333" s="169"/>
      <c r="O333" s="44"/>
      <c r="P333" s="172"/>
      <c r="Q333" s="141">
        <f t="shared" si="3"/>
        <v>0</v>
      </c>
      <c r="R333" s="143"/>
    </row>
    <row r="334" spans="1:18" ht="18" hidden="1" customHeight="1" x14ac:dyDescent="0.15">
      <c r="A334" s="786">
        <v>325</v>
      </c>
      <c r="B334" s="787"/>
      <c r="C334" s="207"/>
      <c r="D334" s="14"/>
      <c r="E334" s="190"/>
      <c r="F334" s="168"/>
      <c r="G334" s="163"/>
      <c r="H334" s="168"/>
      <c r="I334" s="163"/>
      <c r="J334" s="21"/>
      <c r="K334" s="169"/>
      <c r="L334" s="164"/>
      <c r="M334" s="21"/>
      <c r="N334" s="169"/>
      <c r="O334" s="44"/>
      <c r="P334" s="172"/>
      <c r="Q334" s="141">
        <f t="shared" si="3"/>
        <v>0</v>
      </c>
      <c r="R334" s="143"/>
    </row>
    <row r="335" spans="1:18" ht="18" hidden="1" customHeight="1" x14ac:dyDescent="0.15">
      <c r="A335" s="786">
        <v>326</v>
      </c>
      <c r="B335" s="787"/>
      <c r="C335" s="207"/>
      <c r="D335" s="14"/>
      <c r="E335" s="190"/>
      <c r="F335" s="168"/>
      <c r="G335" s="163"/>
      <c r="H335" s="168"/>
      <c r="I335" s="163"/>
      <c r="J335" s="21"/>
      <c r="K335" s="169"/>
      <c r="L335" s="164"/>
      <c r="M335" s="21"/>
      <c r="N335" s="169"/>
      <c r="O335" s="44"/>
      <c r="P335" s="172"/>
      <c r="Q335" s="141">
        <f t="shared" si="3"/>
        <v>0</v>
      </c>
      <c r="R335" s="143"/>
    </row>
    <row r="336" spans="1:18" ht="18" hidden="1" customHeight="1" x14ac:dyDescent="0.15">
      <c r="A336" s="786">
        <v>327</v>
      </c>
      <c r="B336" s="787"/>
      <c r="C336" s="207"/>
      <c r="D336" s="14"/>
      <c r="E336" s="190"/>
      <c r="F336" s="168"/>
      <c r="G336" s="163"/>
      <c r="H336" s="168"/>
      <c r="I336" s="163"/>
      <c r="J336" s="21"/>
      <c r="K336" s="169"/>
      <c r="L336" s="164"/>
      <c r="M336" s="21"/>
      <c r="N336" s="169"/>
      <c r="O336" s="44"/>
      <c r="P336" s="172"/>
      <c r="Q336" s="141">
        <f t="shared" si="3"/>
        <v>0</v>
      </c>
      <c r="R336" s="143"/>
    </row>
    <row r="337" spans="1:18" ht="18" hidden="1" customHeight="1" x14ac:dyDescent="0.15">
      <c r="A337" s="786">
        <v>328</v>
      </c>
      <c r="B337" s="787"/>
      <c r="C337" s="207"/>
      <c r="D337" s="14"/>
      <c r="E337" s="190"/>
      <c r="F337" s="168"/>
      <c r="G337" s="163"/>
      <c r="H337" s="168"/>
      <c r="I337" s="163"/>
      <c r="J337" s="21"/>
      <c r="K337" s="169"/>
      <c r="L337" s="164"/>
      <c r="M337" s="21"/>
      <c r="N337" s="169"/>
      <c r="O337" s="44"/>
      <c r="P337" s="172"/>
      <c r="Q337" s="141">
        <f t="shared" si="3"/>
        <v>0</v>
      </c>
      <c r="R337" s="143"/>
    </row>
    <row r="338" spans="1:18" ht="18" hidden="1" customHeight="1" x14ac:dyDescent="0.15">
      <c r="A338" s="786">
        <v>329</v>
      </c>
      <c r="B338" s="787"/>
      <c r="C338" s="207"/>
      <c r="D338" s="14"/>
      <c r="E338" s="190"/>
      <c r="F338" s="168"/>
      <c r="G338" s="163"/>
      <c r="H338" s="169"/>
      <c r="I338" s="164"/>
      <c r="J338" s="21"/>
      <c r="K338" s="169"/>
      <c r="L338" s="164"/>
      <c r="M338" s="21"/>
      <c r="N338" s="169"/>
      <c r="O338" s="44"/>
      <c r="P338" s="172"/>
      <c r="Q338" s="141">
        <f t="shared" si="3"/>
        <v>0</v>
      </c>
      <c r="R338" s="143"/>
    </row>
    <row r="339" spans="1:18" ht="18" hidden="1" customHeight="1" x14ac:dyDescent="0.15">
      <c r="A339" s="786">
        <v>330</v>
      </c>
      <c r="B339" s="787"/>
      <c r="C339" s="207"/>
      <c r="D339" s="14"/>
      <c r="E339" s="190"/>
      <c r="F339" s="168"/>
      <c r="G339" s="163"/>
      <c r="H339" s="168"/>
      <c r="I339" s="163"/>
      <c r="J339" s="21"/>
      <c r="K339" s="169"/>
      <c r="L339" s="164"/>
      <c r="M339" s="21"/>
      <c r="N339" s="169"/>
      <c r="O339" s="44"/>
      <c r="P339" s="172"/>
      <c r="Q339" s="141">
        <f t="shared" si="3"/>
        <v>0</v>
      </c>
      <c r="R339" s="143"/>
    </row>
    <row r="340" spans="1:18" ht="18" hidden="1" customHeight="1" x14ac:dyDescent="0.15">
      <c r="A340" s="786">
        <v>331</v>
      </c>
      <c r="B340" s="787"/>
      <c r="C340" s="207"/>
      <c r="D340" s="14"/>
      <c r="E340" s="190"/>
      <c r="F340" s="168"/>
      <c r="G340" s="163"/>
      <c r="H340" s="168"/>
      <c r="I340" s="163"/>
      <c r="J340" s="21"/>
      <c r="K340" s="169"/>
      <c r="L340" s="164"/>
      <c r="M340" s="21"/>
      <c r="N340" s="169"/>
      <c r="O340" s="44"/>
      <c r="P340" s="172"/>
      <c r="Q340" s="141">
        <f t="shared" si="3"/>
        <v>0</v>
      </c>
      <c r="R340" s="143"/>
    </row>
    <row r="341" spans="1:18" ht="18" hidden="1" customHeight="1" x14ac:dyDescent="0.15">
      <c r="A341" s="786">
        <v>332</v>
      </c>
      <c r="B341" s="787"/>
      <c r="C341" s="207"/>
      <c r="D341" s="14"/>
      <c r="E341" s="190"/>
      <c r="F341" s="168"/>
      <c r="G341" s="164"/>
      <c r="H341" s="169"/>
      <c r="I341" s="164"/>
      <c r="J341" s="21"/>
      <c r="K341" s="169"/>
      <c r="L341" s="164"/>
      <c r="M341" s="21"/>
      <c r="N341" s="169"/>
      <c r="O341" s="44"/>
      <c r="P341" s="172"/>
      <c r="Q341" s="141">
        <f t="shared" si="3"/>
        <v>0</v>
      </c>
      <c r="R341" s="143"/>
    </row>
    <row r="342" spans="1:18" ht="18" hidden="1" customHeight="1" x14ac:dyDescent="0.15">
      <c r="A342" s="786">
        <v>333</v>
      </c>
      <c r="B342" s="787"/>
      <c r="C342" s="207"/>
      <c r="D342" s="14"/>
      <c r="E342" s="190"/>
      <c r="F342" s="168"/>
      <c r="G342" s="164"/>
      <c r="H342" s="169"/>
      <c r="I342" s="164"/>
      <c r="J342" s="21"/>
      <c r="K342" s="169"/>
      <c r="L342" s="164"/>
      <c r="M342" s="21"/>
      <c r="N342" s="169"/>
      <c r="O342" s="44"/>
      <c r="P342" s="172"/>
      <c r="Q342" s="141">
        <f t="shared" si="3"/>
        <v>0</v>
      </c>
      <c r="R342" s="143"/>
    </row>
    <row r="343" spans="1:18" ht="18" hidden="1" customHeight="1" x14ac:dyDescent="0.15">
      <c r="A343" s="786">
        <v>334</v>
      </c>
      <c r="B343" s="787"/>
      <c r="C343" s="207"/>
      <c r="D343" s="14"/>
      <c r="E343" s="190"/>
      <c r="F343" s="168"/>
      <c r="G343" s="164"/>
      <c r="H343" s="169"/>
      <c r="I343" s="164"/>
      <c r="J343" s="21"/>
      <c r="K343" s="169"/>
      <c r="L343" s="164"/>
      <c r="M343" s="21"/>
      <c r="N343" s="169"/>
      <c r="O343" s="44"/>
      <c r="P343" s="172"/>
      <c r="Q343" s="141">
        <f t="shared" si="3"/>
        <v>0</v>
      </c>
      <c r="R343" s="143"/>
    </row>
    <row r="344" spans="1:18" ht="18" hidden="1" customHeight="1" x14ac:dyDescent="0.15">
      <c r="A344" s="786">
        <v>335</v>
      </c>
      <c r="B344" s="787"/>
      <c r="C344" s="207"/>
      <c r="D344" s="207"/>
      <c r="E344" s="190"/>
      <c r="F344" s="168"/>
      <c r="G344" s="164"/>
      <c r="H344" s="169"/>
      <c r="I344" s="164"/>
      <c r="J344" s="21"/>
      <c r="K344" s="169"/>
      <c r="L344" s="164"/>
      <c r="M344" s="21"/>
      <c r="N344" s="169"/>
      <c r="O344" s="44"/>
      <c r="P344" s="172"/>
      <c r="Q344" s="141">
        <f t="shared" si="3"/>
        <v>0</v>
      </c>
      <c r="R344" s="143"/>
    </row>
    <row r="345" spans="1:18" ht="18" hidden="1" customHeight="1" x14ac:dyDescent="0.15">
      <c r="A345" s="786">
        <v>336</v>
      </c>
      <c r="B345" s="787"/>
      <c r="C345" s="207"/>
      <c r="D345" s="207"/>
      <c r="E345" s="190"/>
      <c r="F345" s="168"/>
      <c r="G345" s="164"/>
      <c r="H345" s="169"/>
      <c r="I345" s="164"/>
      <c r="J345" s="21"/>
      <c r="K345" s="169"/>
      <c r="L345" s="164"/>
      <c r="M345" s="21"/>
      <c r="N345" s="169"/>
      <c r="O345" s="44"/>
      <c r="P345" s="172"/>
      <c r="Q345" s="141">
        <f t="shared" si="3"/>
        <v>0</v>
      </c>
      <c r="R345" s="143"/>
    </row>
    <row r="346" spans="1:18" ht="18" hidden="1" customHeight="1" x14ac:dyDescent="0.15">
      <c r="A346" s="786">
        <v>337</v>
      </c>
      <c r="B346" s="787"/>
      <c r="C346" s="207"/>
      <c r="D346" s="207"/>
      <c r="E346" s="190"/>
      <c r="F346" s="168"/>
      <c r="G346" s="164"/>
      <c r="H346" s="169"/>
      <c r="I346" s="164"/>
      <c r="J346" s="21"/>
      <c r="K346" s="169"/>
      <c r="L346" s="164"/>
      <c r="M346" s="21"/>
      <c r="N346" s="169"/>
      <c r="O346" s="44"/>
      <c r="P346" s="172"/>
      <c r="Q346" s="141">
        <f t="shared" si="3"/>
        <v>0</v>
      </c>
      <c r="R346" s="143"/>
    </row>
    <row r="347" spans="1:18" ht="18" hidden="1" customHeight="1" x14ac:dyDescent="0.15">
      <c r="A347" s="786">
        <v>338</v>
      </c>
      <c r="B347" s="787"/>
      <c r="C347" s="207"/>
      <c r="D347" s="207"/>
      <c r="E347" s="190"/>
      <c r="F347" s="168"/>
      <c r="G347" s="164"/>
      <c r="H347" s="169"/>
      <c r="I347" s="164"/>
      <c r="J347" s="21"/>
      <c r="K347" s="169"/>
      <c r="L347" s="164"/>
      <c r="M347" s="21"/>
      <c r="N347" s="169"/>
      <c r="O347" s="44"/>
      <c r="P347" s="172"/>
      <c r="Q347" s="141">
        <f t="shared" si="3"/>
        <v>0</v>
      </c>
      <c r="R347" s="143"/>
    </row>
    <row r="348" spans="1:18" ht="18" hidden="1" customHeight="1" x14ac:dyDescent="0.15">
      <c r="A348" s="786">
        <v>339</v>
      </c>
      <c r="B348" s="787"/>
      <c r="C348" s="207"/>
      <c r="D348" s="207"/>
      <c r="E348" s="190"/>
      <c r="F348" s="168"/>
      <c r="G348" s="164"/>
      <c r="H348" s="169"/>
      <c r="I348" s="164"/>
      <c r="J348" s="21"/>
      <c r="K348" s="169"/>
      <c r="L348" s="164"/>
      <c r="M348" s="21"/>
      <c r="N348" s="169"/>
      <c r="O348" s="44"/>
      <c r="P348" s="172"/>
      <c r="Q348" s="141">
        <f t="shared" si="3"/>
        <v>0</v>
      </c>
      <c r="R348" s="143"/>
    </row>
    <row r="349" spans="1:18" ht="18" hidden="1" customHeight="1" x14ac:dyDescent="0.15">
      <c r="A349" s="786">
        <v>340</v>
      </c>
      <c r="B349" s="787"/>
      <c r="C349" s="207"/>
      <c r="D349" s="207"/>
      <c r="E349" s="190"/>
      <c r="F349" s="168"/>
      <c r="G349" s="164"/>
      <c r="H349" s="169"/>
      <c r="I349" s="164"/>
      <c r="J349" s="21"/>
      <c r="K349" s="169"/>
      <c r="L349" s="164"/>
      <c r="M349" s="21"/>
      <c r="N349" s="169"/>
      <c r="O349" s="44"/>
      <c r="P349" s="172"/>
      <c r="Q349" s="141">
        <f t="shared" si="3"/>
        <v>0</v>
      </c>
      <c r="R349" s="143"/>
    </row>
    <row r="350" spans="1:18" ht="18" hidden="1" customHeight="1" x14ac:dyDescent="0.15">
      <c r="A350" s="786">
        <v>341</v>
      </c>
      <c r="B350" s="787"/>
      <c r="C350" s="207"/>
      <c r="D350" s="207"/>
      <c r="E350" s="190"/>
      <c r="F350" s="168"/>
      <c r="G350" s="164"/>
      <c r="H350" s="169"/>
      <c r="I350" s="164"/>
      <c r="J350" s="21"/>
      <c r="K350" s="169"/>
      <c r="L350" s="164"/>
      <c r="M350" s="21"/>
      <c r="N350" s="169"/>
      <c r="O350" s="44"/>
      <c r="P350" s="172"/>
      <c r="Q350" s="141">
        <f t="shared" si="3"/>
        <v>0</v>
      </c>
      <c r="R350" s="143"/>
    </row>
    <row r="351" spans="1:18" ht="18" hidden="1" customHeight="1" x14ac:dyDescent="0.15">
      <c r="A351" s="786">
        <v>342</v>
      </c>
      <c r="B351" s="787"/>
      <c r="C351" s="207"/>
      <c r="D351" s="207"/>
      <c r="E351" s="190"/>
      <c r="F351" s="168"/>
      <c r="G351" s="164"/>
      <c r="H351" s="169"/>
      <c r="I351" s="164"/>
      <c r="J351" s="21"/>
      <c r="K351" s="169"/>
      <c r="L351" s="164"/>
      <c r="M351" s="21"/>
      <c r="N351" s="169"/>
      <c r="O351" s="44"/>
      <c r="P351" s="172"/>
      <c r="Q351" s="141">
        <f t="shared" si="3"/>
        <v>0</v>
      </c>
      <c r="R351" s="143"/>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3" t="s">
        <v>7</v>
      </c>
      <c r="B353" s="73"/>
      <c r="C353" s="73"/>
      <c r="D353" s="73"/>
      <c r="E353" s="90"/>
      <c r="F353" s="70"/>
      <c r="G353" s="70"/>
      <c r="H353" s="70"/>
    </row>
    <row r="354" spans="1:16" ht="19.5" customHeight="1" x14ac:dyDescent="0.15">
      <c r="A354" s="688"/>
      <c r="B354" s="689"/>
      <c r="C354" s="758" t="s">
        <v>13</v>
      </c>
      <c r="D354" s="759"/>
      <c r="E354" s="203" t="s">
        <v>28</v>
      </c>
      <c r="F354" s="769" t="s">
        <v>163</v>
      </c>
      <c r="G354" s="781"/>
      <c r="H354" s="781"/>
      <c r="I354"/>
      <c r="J354"/>
      <c r="K354"/>
      <c r="L354"/>
      <c r="M354"/>
      <c r="N354"/>
      <c r="O354"/>
      <c r="P354"/>
    </row>
    <row r="355" spans="1:16" ht="20.100000000000001" customHeight="1" x14ac:dyDescent="0.15">
      <c r="A355" s="690" t="s">
        <v>29</v>
      </c>
      <c r="B355" s="691"/>
      <c r="C355" s="769" t="s">
        <v>60</v>
      </c>
      <c r="D355" s="759"/>
      <c r="E355" s="201" t="s">
        <v>31</v>
      </c>
      <c r="F355" s="728">
        <f t="shared" ref="F355:F370" si="4">SUMIFS($Q$10:$Q$351,$D$10:$D$351,$E355,$R$10:$R$351,"")</f>
        <v>0</v>
      </c>
      <c r="G355" s="729"/>
      <c r="H355" s="729"/>
      <c r="I355"/>
      <c r="J355"/>
      <c r="K355"/>
      <c r="L355"/>
      <c r="M355"/>
      <c r="N355"/>
      <c r="O355"/>
      <c r="P355"/>
    </row>
    <row r="356" spans="1:16" ht="20.100000000000001" customHeight="1" x14ac:dyDescent="0.15">
      <c r="A356" s="692"/>
      <c r="B356" s="693"/>
      <c r="C356" s="769"/>
      <c r="D356" s="759"/>
      <c r="E356" s="201" t="s">
        <v>32</v>
      </c>
      <c r="F356" s="728">
        <f t="shared" si="4"/>
        <v>0</v>
      </c>
      <c r="G356" s="729"/>
      <c r="H356" s="729"/>
      <c r="I356"/>
      <c r="J356"/>
      <c r="K356"/>
      <c r="L356"/>
      <c r="M356"/>
      <c r="N356"/>
      <c r="O356"/>
      <c r="P356"/>
    </row>
    <row r="357" spans="1:16" ht="20.100000000000001" customHeight="1" x14ac:dyDescent="0.15">
      <c r="A357" s="692"/>
      <c r="B357" s="693"/>
      <c r="C357" s="769"/>
      <c r="D357" s="759"/>
      <c r="E357" s="201" t="s">
        <v>5</v>
      </c>
      <c r="F357" s="728">
        <f t="shared" si="4"/>
        <v>0</v>
      </c>
      <c r="G357" s="729"/>
      <c r="H357" s="729"/>
      <c r="I357"/>
      <c r="J357"/>
      <c r="K357"/>
      <c r="L357"/>
      <c r="M357"/>
      <c r="N357"/>
      <c r="O357"/>
      <c r="P357"/>
    </row>
    <row r="358" spans="1:16" ht="20.100000000000001" customHeight="1" x14ac:dyDescent="0.15">
      <c r="A358" s="692"/>
      <c r="B358" s="693"/>
      <c r="C358" s="769" t="s">
        <v>61</v>
      </c>
      <c r="D358" s="759"/>
      <c r="E358" s="201" t="s">
        <v>3</v>
      </c>
      <c r="F358" s="728">
        <f t="shared" si="4"/>
        <v>0</v>
      </c>
      <c r="G358" s="729"/>
      <c r="H358" s="729"/>
      <c r="I358"/>
      <c r="J358"/>
      <c r="K358"/>
      <c r="L358"/>
      <c r="M358"/>
      <c r="N358"/>
      <c r="O358"/>
      <c r="P358"/>
    </row>
    <row r="359" spans="1:16" ht="20.100000000000001" customHeight="1" x14ac:dyDescent="0.15">
      <c r="A359" s="692"/>
      <c r="B359" s="693"/>
      <c r="C359" s="769"/>
      <c r="D359" s="759"/>
      <c r="E359" s="201" t="s">
        <v>33</v>
      </c>
      <c r="F359" s="728">
        <f t="shared" si="4"/>
        <v>0</v>
      </c>
      <c r="G359" s="729"/>
      <c r="H359" s="729"/>
      <c r="I359"/>
      <c r="J359"/>
      <c r="K359"/>
      <c r="L359"/>
      <c r="M359"/>
      <c r="N359"/>
      <c r="O359"/>
      <c r="P359"/>
    </row>
    <row r="360" spans="1:16" ht="20.100000000000001" customHeight="1" x14ac:dyDescent="0.15">
      <c r="A360" s="692"/>
      <c r="B360" s="693"/>
      <c r="C360" s="769"/>
      <c r="D360" s="759"/>
      <c r="E360" s="201" t="s">
        <v>4</v>
      </c>
      <c r="F360" s="728">
        <f t="shared" si="4"/>
        <v>0</v>
      </c>
      <c r="G360" s="729"/>
      <c r="H360" s="729"/>
      <c r="I360"/>
      <c r="J360"/>
      <c r="K360"/>
      <c r="L360"/>
      <c r="M360"/>
      <c r="N360"/>
      <c r="O360"/>
      <c r="P360"/>
    </row>
    <row r="361" spans="1:16" ht="20.100000000000001" customHeight="1" x14ac:dyDescent="0.15">
      <c r="A361" s="692"/>
      <c r="B361" s="693"/>
      <c r="C361" s="769"/>
      <c r="D361" s="759"/>
      <c r="E361" s="201" t="s">
        <v>35</v>
      </c>
      <c r="F361" s="728">
        <f t="shared" si="4"/>
        <v>0</v>
      </c>
      <c r="G361" s="729"/>
      <c r="H361" s="729"/>
      <c r="I361"/>
      <c r="J361"/>
      <c r="K361"/>
      <c r="L361"/>
      <c r="M361"/>
      <c r="N361"/>
      <c r="O361"/>
      <c r="P361"/>
    </row>
    <row r="362" spans="1:16" ht="20.100000000000001" customHeight="1" x14ac:dyDescent="0.15">
      <c r="A362" s="692"/>
      <c r="B362" s="693"/>
      <c r="C362" s="769"/>
      <c r="D362" s="759"/>
      <c r="E362" s="201" t="s">
        <v>30</v>
      </c>
      <c r="F362" s="728">
        <f t="shared" si="4"/>
        <v>0</v>
      </c>
      <c r="G362" s="729"/>
      <c r="H362" s="729"/>
      <c r="I362"/>
      <c r="J362"/>
      <c r="K362"/>
      <c r="L362"/>
      <c r="M362"/>
      <c r="N362"/>
      <c r="O362"/>
      <c r="P362"/>
    </row>
    <row r="363" spans="1:16" ht="20.100000000000001" customHeight="1" x14ac:dyDescent="0.15">
      <c r="A363" s="692"/>
      <c r="B363" s="693"/>
      <c r="C363" s="769" t="s">
        <v>47</v>
      </c>
      <c r="D363" s="759"/>
      <c r="E363" s="201" t="s">
        <v>1</v>
      </c>
      <c r="F363" s="728">
        <f t="shared" si="4"/>
        <v>0</v>
      </c>
      <c r="G363" s="729"/>
      <c r="H363" s="729"/>
      <c r="I363"/>
      <c r="J363"/>
      <c r="K363"/>
      <c r="L363"/>
      <c r="M363"/>
      <c r="N363"/>
      <c r="O363"/>
      <c r="P363"/>
    </row>
    <row r="364" spans="1:16" ht="20.100000000000001" customHeight="1" x14ac:dyDescent="0.15">
      <c r="A364" s="692"/>
      <c r="B364" s="693"/>
      <c r="C364" s="769"/>
      <c r="D364" s="759"/>
      <c r="E364" s="201" t="s">
        <v>37</v>
      </c>
      <c r="F364" s="728">
        <f t="shared" si="4"/>
        <v>0</v>
      </c>
      <c r="G364" s="729"/>
      <c r="H364" s="729"/>
      <c r="I364"/>
      <c r="J364"/>
      <c r="K364"/>
      <c r="L364"/>
      <c r="M364"/>
      <c r="N364"/>
      <c r="O364"/>
      <c r="P364"/>
    </row>
    <row r="365" spans="1:16" ht="20.100000000000001" customHeight="1" x14ac:dyDescent="0.15">
      <c r="A365" s="692"/>
      <c r="B365" s="693"/>
      <c r="C365" s="769"/>
      <c r="D365" s="759"/>
      <c r="E365" s="201" t="s">
        <v>12</v>
      </c>
      <c r="F365" s="728">
        <f t="shared" si="4"/>
        <v>0</v>
      </c>
      <c r="G365" s="729"/>
      <c r="H365" s="729"/>
      <c r="I365"/>
      <c r="J365"/>
      <c r="K365"/>
      <c r="L365"/>
      <c r="M365"/>
      <c r="N365"/>
      <c r="O365"/>
      <c r="P365"/>
    </row>
    <row r="366" spans="1:16" ht="20.100000000000001" customHeight="1" x14ac:dyDescent="0.15">
      <c r="A366" s="692"/>
      <c r="B366" s="693"/>
      <c r="C366" s="769" t="s">
        <v>62</v>
      </c>
      <c r="D366" s="759"/>
      <c r="E366" s="201" t="s">
        <v>36</v>
      </c>
      <c r="F366" s="728">
        <f t="shared" si="4"/>
        <v>0</v>
      </c>
      <c r="G366" s="729"/>
      <c r="H366" s="729"/>
      <c r="I366"/>
      <c r="J366"/>
      <c r="K366"/>
      <c r="L366"/>
      <c r="M366"/>
      <c r="N366"/>
      <c r="O366"/>
      <c r="P366"/>
    </row>
    <row r="367" spans="1:16" ht="20.100000000000001" customHeight="1" x14ac:dyDescent="0.15">
      <c r="A367" s="692"/>
      <c r="B367" s="693"/>
      <c r="C367" s="769"/>
      <c r="D367" s="759"/>
      <c r="E367" s="201" t="s">
        <v>2</v>
      </c>
      <c r="F367" s="728">
        <f t="shared" si="4"/>
        <v>0</v>
      </c>
      <c r="G367" s="729"/>
      <c r="H367" s="729"/>
      <c r="I367"/>
      <c r="J367"/>
      <c r="K367"/>
      <c r="L367"/>
      <c r="M367"/>
      <c r="N367"/>
      <c r="O367"/>
      <c r="P367"/>
    </row>
    <row r="368" spans="1:16" ht="20.100000000000001" customHeight="1" x14ac:dyDescent="0.15">
      <c r="A368" s="692"/>
      <c r="B368" s="693"/>
      <c r="C368" s="769"/>
      <c r="D368" s="759"/>
      <c r="E368" s="201" t="s">
        <v>34</v>
      </c>
      <c r="F368" s="728">
        <f t="shared" si="4"/>
        <v>0</v>
      </c>
      <c r="G368" s="729"/>
      <c r="H368" s="729"/>
      <c r="I368"/>
      <c r="J368"/>
      <c r="K368"/>
      <c r="L368"/>
      <c r="M368"/>
      <c r="N368"/>
      <c r="O368"/>
      <c r="P368"/>
    </row>
    <row r="369" spans="1:16" ht="20.100000000000001" customHeight="1" x14ac:dyDescent="0.15">
      <c r="A369" s="692"/>
      <c r="B369" s="693"/>
      <c r="C369" s="769"/>
      <c r="D369" s="759"/>
      <c r="E369" s="201" t="s">
        <v>38</v>
      </c>
      <c r="F369" s="728">
        <f t="shared" si="4"/>
        <v>0</v>
      </c>
      <c r="G369" s="729"/>
      <c r="H369" s="729"/>
      <c r="I369"/>
      <c r="J369"/>
      <c r="K369"/>
      <c r="L369"/>
      <c r="M369"/>
      <c r="N369"/>
      <c r="O369"/>
      <c r="P369"/>
    </row>
    <row r="370" spans="1:16" ht="20.100000000000001" customHeight="1" x14ac:dyDescent="0.15">
      <c r="A370" s="692"/>
      <c r="B370" s="693"/>
      <c r="C370" s="769"/>
      <c r="D370" s="759"/>
      <c r="E370" s="201" t="s">
        <v>25</v>
      </c>
      <c r="F370" s="728">
        <f t="shared" si="4"/>
        <v>0</v>
      </c>
      <c r="G370" s="729"/>
      <c r="H370" s="729"/>
      <c r="I370"/>
      <c r="J370"/>
      <c r="K370"/>
      <c r="L370"/>
      <c r="M370"/>
      <c r="N370"/>
      <c r="O370"/>
      <c r="P370"/>
    </row>
    <row r="371" spans="1:16" ht="20.100000000000001" customHeight="1" x14ac:dyDescent="0.15">
      <c r="A371" s="692"/>
      <c r="B371" s="693"/>
      <c r="C371" s="775" t="s">
        <v>130</v>
      </c>
      <c r="D371" s="776"/>
      <c r="E371" s="210" t="s">
        <v>11</v>
      </c>
      <c r="F371" s="728">
        <f>SUMIFS($Q$10:$Q$351,$D$10:$D$351,$E371,$R$10:$R$351,"")</f>
        <v>0</v>
      </c>
      <c r="G371" s="729"/>
      <c r="H371" s="729"/>
      <c r="I371"/>
      <c r="J371"/>
      <c r="K371"/>
      <c r="L371"/>
      <c r="M371"/>
      <c r="N371"/>
      <c r="O371"/>
      <c r="P371"/>
    </row>
    <row r="372" spans="1:16" ht="20.100000000000001" customHeight="1" x14ac:dyDescent="0.15">
      <c r="A372" s="692"/>
      <c r="B372" s="693"/>
      <c r="C372" s="758" t="s">
        <v>23</v>
      </c>
      <c r="D372" s="758"/>
      <c r="E372" s="759"/>
      <c r="F372" s="728">
        <f>SUM($F$355:$H$371)</f>
        <v>0</v>
      </c>
      <c r="G372" s="729"/>
      <c r="H372" s="729"/>
      <c r="I372"/>
      <c r="J372"/>
      <c r="K372"/>
      <c r="L372"/>
      <c r="M372"/>
      <c r="N372"/>
      <c r="O372"/>
      <c r="P372"/>
    </row>
    <row r="373" spans="1:16" ht="20.100000000000001" customHeight="1" x14ac:dyDescent="0.15">
      <c r="A373" s="692"/>
      <c r="B373" s="693"/>
      <c r="C373" s="769" t="s">
        <v>20</v>
      </c>
      <c r="D373" s="769"/>
      <c r="E373" s="759"/>
      <c r="F373" s="773"/>
      <c r="G373" s="774"/>
      <c r="H373" s="774"/>
      <c r="I373"/>
      <c r="J373"/>
      <c r="K373"/>
      <c r="L373"/>
      <c r="M373"/>
      <c r="N373"/>
      <c r="O373"/>
      <c r="P373"/>
    </row>
    <row r="374" spans="1:16" ht="20.100000000000001" customHeight="1" x14ac:dyDescent="0.15">
      <c r="A374" s="694"/>
      <c r="B374" s="695"/>
      <c r="C374" s="758" t="s">
        <v>40</v>
      </c>
      <c r="D374" s="758"/>
      <c r="E374" s="759"/>
      <c r="F374" s="728">
        <f>F372-F373</f>
        <v>0</v>
      </c>
      <c r="G374" s="729"/>
      <c r="H374" s="729"/>
      <c r="I374"/>
      <c r="J374"/>
      <c r="K374"/>
      <c r="L374"/>
      <c r="M374"/>
      <c r="N374"/>
      <c r="O374"/>
      <c r="P374"/>
    </row>
    <row r="375" spans="1:16" ht="20.100000000000001" customHeight="1" x14ac:dyDescent="0.15">
      <c r="A375" s="696" t="s">
        <v>54</v>
      </c>
      <c r="B375" s="697"/>
      <c r="C375" s="769" t="s">
        <v>60</v>
      </c>
      <c r="D375" s="759"/>
      <c r="E375" s="201" t="s">
        <v>31</v>
      </c>
      <c r="F375" s="770">
        <f t="shared" ref="F375:F391" si="5">SUMIFS($Q$10:$Q$351,$D$10:$D$351,$E375,$R$10:$R$351,"○")</f>
        <v>0</v>
      </c>
      <c r="G375" s="729"/>
      <c r="H375" s="729"/>
      <c r="I375"/>
      <c r="J375"/>
      <c r="K375"/>
      <c r="L375"/>
      <c r="M375"/>
      <c r="N375"/>
      <c r="O375"/>
      <c r="P375"/>
    </row>
    <row r="376" spans="1:16" ht="20.100000000000001" customHeight="1" x14ac:dyDescent="0.15">
      <c r="A376" s="698"/>
      <c r="B376" s="699"/>
      <c r="C376" s="769"/>
      <c r="D376" s="759"/>
      <c r="E376" s="201" t="s">
        <v>32</v>
      </c>
      <c r="F376" s="770">
        <f t="shared" si="5"/>
        <v>0</v>
      </c>
      <c r="G376" s="729"/>
      <c r="H376" s="729"/>
      <c r="I376"/>
      <c r="J376"/>
      <c r="K376"/>
      <c r="L376"/>
      <c r="M376"/>
      <c r="N376"/>
      <c r="O376"/>
      <c r="P376"/>
    </row>
    <row r="377" spans="1:16" ht="20.100000000000001" customHeight="1" x14ac:dyDescent="0.15">
      <c r="A377" s="698"/>
      <c r="B377" s="699"/>
      <c r="C377" s="769"/>
      <c r="D377" s="759"/>
      <c r="E377" s="201" t="s">
        <v>5</v>
      </c>
      <c r="F377" s="770">
        <f t="shared" si="5"/>
        <v>0</v>
      </c>
      <c r="G377" s="729"/>
      <c r="H377" s="729"/>
      <c r="I377"/>
      <c r="J377"/>
      <c r="K377"/>
      <c r="L377"/>
      <c r="M377"/>
      <c r="N377"/>
      <c r="O377"/>
      <c r="P377"/>
    </row>
    <row r="378" spans="1:16" ht="20.100000000000001" customHeight="1" x14ac:dyDescent="0.15">
      <c r="A378" s="698"/>
      <c r="B378" s="699"/>
      <c r="C378" s="769" t="s">
        <v>61</v>
      </c>
      <c r="D378" s="759"/>
      <c r="E378" s="201" t="s">
        <v>3</v>
      </c>
      <c r="F378" s="770">
        <f t="shared" si="5"/>
        <v>0</v>
      </c>
      <c r="G378" s="729"/>
      <c r="H378" s="729"/>
      <c r="I378"/>
      <c r="J378"/>
      <c r="K378"/>
      <c r="L378"/>
      <c r="M378"/>
      <c r="N378"/>
      <c r="O378"/>
      <c r="P378"/>
    </row>
    <row r="379" spans="1:16" ht="20.100000000000001" customHeight="1" x14ac:dyDescent="0.15">
      <c r="A379" s="698"/>
      <c r="B379" s="699"/>
      <c r="C379" s="769"/>
      <c r="D379" s="759"/>
      <c r="E379" s="201" t="s">
        <v>33</v>
      </c>
      <c r="F379" s="770">
        <f t="shared" si="5"/>
        <v>0</v>
      </c>
      <c r="G379" s="729"/>
      <c r="H379" s="729"/>
      <c r="I379"/>
      <c r="J379"/>
      <c r="K379"/>
      <c r="L379"/>
      <c r="M379"/>
      <c r="N379"/>
      <c r="O379"/>
      <c r="P379"/>
    </row>
    <row r="380" spans="1:16" ht="20.100000000000001" customHeight="1" x14ac:dyDescent="0.15">
      <c r="A380" s="698"/>
      <c r="B380" s="699"/>
      <c r="C380" s="769"/>
      <c r="D380" s="759"/>
      <c r="E380" s="201" t="s">
        <v>4</v>
      </c>
      <c r="F380" s="770">
        <f t="shared" si="5"/>
        <v>0</v>
      </c>
      <c r="G380" s="729"/>
      <c r="H380" s="729"/>
      <c r="I380"/>
      <c r="J380"/>
      <c r="K380"/>
      <c r="L380"/>
      <c r="M380"/>
      <c r="N380"/>
      <c r="O380"/>
      <c r="P380"/>
    </row>
    <row r="381" spans="1:16" ht="20.100000000000001" customHeight="1" x14ac:dyDescent="0.15">
      <c r="A381" s="698"/>
      <c r="B381" s="699"/>
      <c r="C381" s="769"/>
      <c r="D381" s="759"/>
      <c r="E381" s="201" t="s">
        <v>35</v>
      </c>
      <c r="F381" s="770">
        <f t="shared" si="5"/>
        <v>0</v>
      </c>
      <c r="G381" s="729"/>
      <c r="H381" s="729"/>
      <c r="I381"/>
      <c r="J381"/>
      <c r="K381"/>
      <c r="L381"/>
      <c r="M381"/>
      <c r="N381"/>
      <c r="O381"/>
      <c r="P381"/>
    </row>
    <row r="382" spans="1:16" ht="20.100000000000001" customHeight="1" x14ac:dyDescent="0.15">
      <c r="A382" s="698"/>
      <c r="B382" s="699"/>
      <c r="C382" s="769"/>
      <c r="D382" s="759"/>
      <c r="E382" s="201" t="s">
        <v>30</v>
      </c>
      <c r="F382" s="770">
        <f t="shared" si="5"/>
        <v>0</v>
      </c>
      <c r="G382" s="729"/>
      <c r="H382" s="729"/>
      <c r="I382"/>
      <c r="J382"/>
      <c r="K382"/>
      <c r="L382"/>
      <c r="M382"/>
      <c r="N382"/>
      <c r="O382"/>
      <c r="P382"/>
    </row>
    <row r="383" spans="1:16" ht="20.100000000000001" customHeight="1" x14ac:dyDescent="0.15">
      <c r="A383" s="698"/>
      <c r="B383" s="699"/>
      <c r="C383" s="769" t="s">
        <v>47</v>
      </c>
      <c r="D383" s="759"/>
      <c r="E383" s="201" t="s">
        <v>1</v>
      </c>
      <c r="F383" s="770">
        <f t="shared" si="5"/>
        <v>0</v>
      </c>
      <c r="G383" s="729"/>
      <c r="H383" s="729"/>
      <c r="I383"/>
      <c r="J383"/>
      <c r="K383"/>
      <c r="L383"/>
      <c r="M383"/>
      <c r="N383"/>
      <c r="O383"/>
      <c r="P383"/>
    </row>
    <row r="384" spans="1:16" ht="20.100000000000001" customHeight="1" x14ac:dyDescent="0.15">
      <c r="A384" s="698"/>
      <c r="B384" s="699"/>
      <c r="C384" s="769"/>
      <c r="D384" s="759"/>
      <c r="E384" s="201" t="s">
        <v>37</v>
      </c>
      <c r="F384" s="770">
        <f t="shared" si="5"/>
        <v>0</v>
      </c>
      <c r="G384" s="729"/>
      <c r="H384" s="729"/>
      <c r="I384"/>
      <c r="J384"/>
      <c r="K384"/>
      <c r="L384"/>
      <c r="M384"/>
      <c r="N384"/>
      <c r="O384"/>
      <c r="P384"/>
    </row>
    <row r="385" spans="1:16" ht="20.100000000000001" customHeight="1" x14ac:dyDescent="0.15">
      <c r="A385" s="698"/>
      <c r="B385" s="699"/>
      <c r="C385" s="769"/>
      <c r="D385" s="759"/>
      <c r="E385" s="201" t="s">
        <v>12</v>
      </c>
      <c r="F385" s="770">
        <f t="shared" si="5"/>
        <v>0</v>
      </c>
      <c r="G385" s="729"/>
      <c r="H385" s="729"/>
      <c r="I385"/>
      <c r="J385"/>
      <c r="K385"/>
      <c r="L385"/>
      <c r="M385"/>
      <c r="N385"/>
      <c r="O385"/>
      <c r="P385"/>
    </row>
    <row r="386" spans="1:16" ht="20.100000000000001" customHeight="1" x14ac:dyDescent="0.15">
      <c r="A386" s="698"/>
      <c r="B386" s="699"/>
      <c r="C386" s="769" t="s">
        <v>62</v>
      </c>
      <c r="D386" s="759"/>
      <c r="E386" s="201" t="s">
        <v>36</v>
      </c>
      <c r="F386" s="770">
        <f t="shared" si="5"/>
        <v>0</v>
      </c>
      <c r="G386" s="729"/>
      <c r="H386" s="729"/>
      <c r="I386"/>
      <c r="J386"/>
      <c r="K386"/>
      <c r="L386"/>
      <c r="M386"/>
      <c r="N386"/>
      <c r="O386"/>
      <c r="P386"/>
    </row>
    <row r="387" spans="1:16" ht="20.100000000000001" customHeight="1" x14ac:dyDescent="0.15">
      <c r="A387" s="698"/>
      <c r="B387" s="699"/>
      <c r="C387" s="769"/>
      <c r="D387" s="759"/>
      <c r="E387" s="201" t="s">
        <v>2</v>
      </c>
      <c r="F387" s="770">
        <f t="shared" si="5"/>
        <v>0</v>
      </c>
      <c r="G387" s="729"/>
      <c r="H387" s="729"/>
      <c r="I387"/>
      <c r="J387"/>
      <c r="K387"/>
      <c r="L387"/>
      <c r="M387"/>
      <c r="N387"/>
      <c r="O387"/>
      <c r="P387"/>
    </row>
    <row r="388" spans="1:16" ht="20.100000000000001" customHeight="1" x14ac:dyDescent="0.15">
      <c r="A388" s="698"/>
      <c r="B388" s="699"/>
      <c r="C388" s="769"/>
      <c r="D388" s="759"/>
      <c r="E388" s="201" t="s">
        <v>34</v>
      </c>
      <c r="F388" s="770">
        <f t="shared" si="5"/>
        <v>0</v>
      </c>
      <c r="G388" s="729"/>
      <c r="H388" s="729"/>
      <c r="I388"/>
      <c r="J388"/>
      <c r="K388"/>
      <c r="L388"/>
      <c r="M388"/>
      <c r="N388"/>
      <c r="O388"/>
      <c r="P388"/>
    </row>
    <row r="389" spans="1:16" ht="20.100000000000001" customHeight="1" x14ac:dyDescent="0.15">
      <c r="A389" s="698"/>
      <c r="B389" s="699"/>
      <c r="C389" s="769"/>
      <c r="D389" s="759"/>
      <c r="E389" s="201" t="s">
        <v>38</v>
      </c>
      <c r="F389" s="770">
        <f t="shared" si="5"/>
        <v>0</v>
      </c>
      <c r="G389" s="729"/>
      <c r="H389" s="729"/>
      <c r="I389"/>
      <c r="J389"/>
      <c r="K389"/>
      <c r="L389"/>
      <c r="M389"/>
      <c r="N389"/>
      <c r="O389"/>
      <c r="P389"/>
    </row>
    <row r="390" spans="1:16" ht="20.100000000000001" customHeight="1" x14ac:dyDescent="0.15">
      <c r="A390" s="698"/>
      <c r="B390" s="699"/>
      <c r="C390" s="769"/>
      <c r="D390" s="759"/>
      <c r="E390" s="201" t="s">
        <v>25</v>
      </c>
      <c r="F390" s="770">
        <f t="shared" si="5"/>
        <v>0</v>
      </c>
      <c r="G390" s="729"/>
      <c r="H390" s="729"/>
      <c r="I390"/>
      <c r="J390"/>
      <c r="K390"/>
      <c r="L390"/>
      <c r="M390"/>
      <c r="N390"/>
      <c r="O390"/>
      <c r="P390"/>
    </row>
    <row r="391" spans="1:16" ht="20.100000000000001" customHeight="1" x14ac:dyDescent="0.15">
      <c r="A391" s="698"/>
      <c r="B391" s="699"/>
      <c r="C391" s="775" t="s">
        <v>130</v>
      </c>
      <c r="D391" s="776"/>
      <c r="E391" s="212" t="s">
        <v>11</v>
      </c>
      <c r="F391" s="770">
        <f t="shared" si="5"/>
        <v>0</v>
      </c>
      <c r="G391" s="729"/>
      <c r="H391" s="729"/>
      <c r="I391"/>
      <c r="J391"/>
      <c r="K391"/>
      <c r="L391"/>
      <c r="M391"/>
      <c r="N391"/>
      <c r="O391"/>
      <c r="P391"/>
    </row>
    <row r="392" spans="1:16" ht="20.100000000000001" customHeight="1" thickBot="1" x14ac:dyDescent="0.2">
      <c r="A392" s="700"/>
      <c r="B392" s="701"/>
      <c r="C392" s="758" t="s">
        <v>166</v>
      </c>
      <c r="D392" s="758"/>
      <c r="E392" s="759"/>
      <c r="F392" s="771">
        <f>SUM(F375:H391)</f>
        <v>0</v>
      </c>
      <c r="G392" s="772"/>
      <c r="H392" s="772"/>
      <c r="I392"/>
      <c r="J392"/>
      <c r="K392"/>
      <c r="L392"/>
      <c r="M392"/>
      <c r="N392"/>
      <c r="O392"/>
      <c r="P392"/>
    </row>
    <row r="393" spans="1:16" ht="20.100000000000001" customHeight="1" thickTop="1" x14ac:dyDescent="0.15">
      <c r="A393" s="765" t="s">
        <v>167</v>
      </c>
      <c r="B393" s="765"/>
      <c r="C393" s="766"/>
      <c r="D393" s="766"/>
      <c r="E393" s="766"/>
      <c r="F393" s="767">
        <f>SUM(F372,F392)</f>
        <v>0</v>
      </c>
      <c r="G393" s="768"/>
      <c r="H393" s="768"/>
      <c r="I393"/>
      <c r="J393"/>
      <c r="K393"/>
      <c r="L393"/>
      <c r="M393"/>
      <c r="N393"/>
      <c r="O393"/>
      <c r="P393"/>
    </row>
  </sheetData>
  <sheetProtection password="DF8A" sheet="1" objects="1" scenarios="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6"/>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heetViews>
  <sheetFormatPr defaultRowHeight="23.25" customHeight="1" x14ac:dyDescent="0.15"/>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x14ac:dyDescent="0.15">
      <c r="C2" s="47" t="s">
        <v>60</v>
      </c>
      <c r="D2" s="47" t="s">
        <v>63</v>
      </c>
      <c r="E2" s="47" t="s">
        <v>47</v>
      </c>
      <c r="F2" s="47" t="s">
        <v>62</v>
      </c>
      <c r="G2" s="47" t="s">
        <v>171</v>
      </c>
      <c r="I2" s="48" t="s">
        <v>156</v>
      </c>
      <c r="K2" s="49" t="s">
        <v>162</v>
      </c>
      <c r="M2" s="47" t="s">
        <v>60</v>
      </c>
      <c r="N2" s="47" t="s">
        <v>63</v>
      </c>
      <c r="O2" s="47" t="s">
        <v>47</v>
      </c>
      <c r="P2" s="47" t="s">
        <v>62</v>
      </c>
      <c r="Q2" s="47" t="s">
        <v>130</v>
      </c>
    </row>
    <row r="3" spans="1:17" ht="23.25" customHeight="1" x14ac:dyDescent="0.15">
      <c r="C3" s="27" t="s">
        <v>31</v>
      </c>
      <c r="D3" s="27" t="s">
        <v>3</v>
      </c>
      <c r="E3" s="30" t="s">
        <v>64</v>
      </c>
      <c r="F3" s="27" t="s">
        <v>36</v>
      </c>
      <c r="G3" s="211" t="s">
        <v>130</v>
      </c>
      <c r="I3" s="33" t="s">
        <v>21</v>
      </c>
      <c r="K3" s="42" t="s">
        <v>188</v>
      </c>
      <c r="M3" s="27" t="s">
        <v>31</v>
      </c>
      <c r="N3" s="27" t="s">
        <v>3</v>
      </c>
      <c r="O3" s="30" t="s">
        <v>64</v>
      </c>
      <c r="P3" s="27" t="s">
        <v>36</v>
      </c>
      <c r="Q3" s="214" t="s">
        <v>130</v>
      </c>
    </row>
    <row r="4" spans="1:17" ht="23.25" customHeight="1" x14ac:dyDescent="0.15">
      <c r="A4" s="23"/>
      <c r="C4" s="28" t="s">
        <v>32</v>
      </c>
      <c r="D4" s="28" t="s">
        <v>33</v>
      </c>
      <c r="E4" s="31" t="s">
        <v>37</v>
      </c>
      <c r="F4" s="28" t="s">
        <v>2</v>
      </c>
      <c r="G4" s="64" t="s">
        <v>192</v>
      </c>
      <c r="I4" s="34" t="s">
        <v>22</v>
      </c>
      <c r="K4" s="43" t="s">
        <v>189</v>
      </c>
      <c r="M4" s="28" t="s">
        <v>32</v>
      </c>
      <c r="N4" s="28" t="s">
        <v>33</v>
      </c>
      <c r="O4" s="31" t="s">
        <v>37</v>
      </c>
      <c r="P4" s="28" t="s">
        <v>2</v>
      </c>
      <c r="Q4" s="26"/>
    </row>
    <row r="5" spans="1:17" ht="23.25" customHeight="1" x14ac:dyDescent="0.15">
      <c r="A5" s="23"/>
      <c r="C5" s="29" t="s">
        <v>5</v>
      </c>
      <c r="D5" s="28" t="s">
        <v>4</v>
      </c>
      <c r="E5" s="32" t="s">
        <v>12</v>
      </c>
      <c r="F5" s="28" t="s">
        <v>34</v>
      </c>
      <c r="G5" s="26"/>
      <c r="I5" s="34" t="s">
        <v>24</v>
      </c>
      <c r="M5" s="29" t="s">
        <v>5</v>
      </c>
      <c r="N5" s="28" t="s">
        <v>4</v>
      </c>
      <c r="O5" s="32" t="s">
        <v>12</v>
      </c>
      <c r="P5" s="28" t="s">
        <v>34</v>
      </c>
      <c r="Q5" s="26"/>
    </row>
    <row r="6" spans="1:17" ht="23.25" customHeight="1" x14ac:dyDescent="0.15">
      <c r="A6" s="23"/>
      <c r="C6" s="26"/>
      <c r="D6" s="28" t="s">
        <v>35</v>
      </c>
      <c r="E6" s="26"/>
      <c r="F6" s="28" t="s">
        <v>38</v>
      </c>
      <c r="G6" s="26"/>
      <c r="I6" s="35" t="s">
        <v>97</v>
      </c>
      <c r="M6" s="26"/>
      <c r="N6" s="28" t="s">
        <v>35</v>
      </c>
      <c r="O6" s="26"/>
      <c r="P6" s="28" t="s">
        <v>38</v>
      </c>
    </row>
    <row r="7" spans="1:17" ht="23.25" customHeight="1" x14ac:dyDescent="0.15">
      <c r="A7" s="23"/>
      <c r="C7" s="26"/>
      <c r="D7" s="29" t="s">
        <v>30</v>
      </c>
      <c r="E7" s="26"/>
      <c r="F7" s="29" t="s">
        <v>25</v>
      </c>
      <c r="I7" s="35" t="s">
        <v>98</v>
      </c>
      <c r="M7" s="26"/>
      <c r="N7" s="29" t="s">
        <v>30</v>
      </c>
      <c r="O7" s="26"/>
      <c r="P7" s="29" t="s">
        <v>25</v>
      </c>
    </row>
    <row r="8" spans="1:17" ht="23.25" customHeight="1" x14ac:dyDescent="0.15">
      <c r="A8" s="23"/>
      <c r="I8" s="35" t="s">
        <v>99</v>
      </c>
    </row>
    <row r="9" spans="1:17" ht="23.25" customHeight="1" x14ac:dyDescent="0.15">
      <c r="I9" s="36" t="s">
        <v>135</v>
      </c>
    </row>
    <row r="10" spans="1:17" ht="23.25" customHeight="1" x14ac:dyDescent="0.15">
      <c r="K10" s="22" t="s">
        <v>199</v>
      </c>
    </row>
    <row r="14" spans="1:17" ht="23.25" customHeight="1" x14ac:dyDescent="0.15">
      <c r="K14" s="22" t="s">
        <v>200</v>
      </c>
    </row>
  </sheetData>
  <phoneticPr fontId="6"/>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F2192-C6BE-4EE2-B18D-19709B6DFBDC}">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4F31708-D828-4994-9540-3863D3F05262}">
  <ds:schemaRefs>
    <ds:schemaRef ds:uri="http://schemas.microsoft.com/sharepoint/v3/contenttype/forms"/>
  </ds:schemaRefs>
</ds:datastoreItem>
</file>

<file path=customXml/itemProps3.xml><?xml version="1.0" encoding="utf-8"?>
<ds:datastoreItem xmlns:ds="http://schemas.openxmlformats.org/officeDocument/2006/customXml" ds:itemID="{98CC35F2-B2FF-430D-A36E-0FBA46DC0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2020-07-02T09:18:57Z</cp:lastPrinted>
  <dcterms:created xsi:type="dcterms:W3CDTF">2018-04-26T11:11:26Z</dcterms:created>
  <dcterms:modified xsi:type="dcterms:W3CDTF">2020-07-03T04:55:46Z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