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885" windowWidth="15450" windowHeight="9675" activeTab="0"/>
  </bookViews>
  <sheets>
    <sheet name="表紙" sheetId="1" r:id="rId1"/>
    <sheet name="文化庁提出用トップシート" sheetId="2" r:id="rId2"/>
    <sheet name="記入シート" sheetId="3" r:id="rId3"/>
  </sheets>
  <definedNames>
    <definedName name="_xlnm.Print_Area" localSheetId="2">'記入シート'!$A$1:$L$263</definedName>
    <definedName name="_xlnm.Print_Area" localSheetId="0">'表紙'!$A$1:$C$16</definedName>
    <definedName name="_xlnm.Print_Area" localSheetId="1">'文化庁提出用トップシート'!$A$1:$D$39</definedName>
  </definedNames>
  <calcPr fullCalcOnLoad="1"/>
</workbook>
</file>

<file path=xl/sharedStrings.xml><?xml version="1.0" encoding="utf-8"?>
<sst xmlns="http://schemas.openxmlformats.org/spreadsheetml/2006/main" count="468" uniqueCount="447">
  <si>
    <t>アソシエイト・プロデューサー</t>
  </si>
  <si>
    <t>プロデューサー・アシスタント</t>
  </si>
  <si>
    <t>ラインプロデューサー</t>
  </si>
  <si>
    <t>プロデューサー経費</t>
  </si>
  <si>
    <t>総監督</t>
  </si>
  <si>
    <t>監督</t>
  </si>
  <si>
    <t>監督助手</t>
  </si>
  <si>
    <t>監督経費</t>
  </si>
  <si>
    <t>キャスティング・ディレクター</t>
  </si>
  <si>
    <t>制作担当</t>
  </si>
  <si>
    <t>制作デスク</t>
  </si>
  <si>
    <t>制作進行</t>
  </si>
  <si>
    <t>文芸</t>
  </si>
  <si>
    <t>設定制作</t>
  </si>
  <si>
    <t>制作事務</t>
  </si>
  <si>
    <t>制作経理</t>
  </si>
  <si>
    <t>美術監督</t>
  </si>
  <si>
    <t>美術補佐</t>
  </si>
  <si>
    <t>美術ボード</t>
  </si>
  <si>
    <t>背景</t>
  </si>
  <si>
    <t>背景設定</t>
  </si>
  <si>
    <t>キャラクター原案</t>
  </si>
  <si>
    <t>メインキャラクター設定</t>
  </si>
  <si>
    <t>サブキャラクター設定</t>
  </si>
  <si>
    <t>メカ設定</t>
  </si>
  <si>
    <t>サブメカ設定</t>
  </si>
  <si>
    <t>美術設定</t>
  </si>
  <si>
    <t>色彩設定</t>
  </si>
  <si>
    <t>機材費</t>
  </si>
  <si>
    <t>演出</t>
  </si>
  <si>
    <t>絵コンテ</t>
  </si>
  <si>
    <t>モーション絵コンテ</t>
  </si>
  <si>
    <t>助監督</t>
  </si>
  <si>
    <t>総作画監督</t>
  </si>
  <si>
    <t>作画監督</t>
  </si>
  <si>
    <t>メカ作画監督</t>
  </si>
  <si>
    <t>作画監督補佐</t>
  </si>
  <si>
    <t>２Dレイアウト／ラフ原画</t>
  </si>
  <si>
    <t>原画</t>
  </si>
  <si>
    <t>第２原画</t>
  </si>
  <si>
    <t>動画</t>
  </si>
  <si>
    <t>動画外注</t>
  </si>
  <si>
    <t>動画検査</t>
  </si>
  <si>
    <t>動画検査補佐</t>
  </si>
  <si>
    <t>色指定・検査</t>
  </si>
  <si>
    <t>仕上げ検査</t>
  </si>
  <si>
    <t>クリンナップ</t>
  </si>
  <si>
    <t>T/P</t>
  </si>
  <si>
    <t>彩色</t>
  </si>
  <si>
    <t>特殊効果</t>
  </si>
  <si>
    <t>仕上録音担当</t>
  </si>
  <si>
    <t>仕上録音助手</t>
  </si>
  <si>
    <t>リレコ担当及びスタジオ</t>
  </si>
  <si>
    <t>仕上録音購入品</t>
  </si>
  <si>
    <t>仕上録音機材レンタル</t>
  </si>
  <si>
    <t>仕上録音スタジオレンタル</t>
  </si>
  <si>
    <t>Dolby使用　</t>
  </si>
  <si>
    <t>オフライン編集</t>
  </si>
  <si>
    <t>オンライン編集</t>
  </si>
  <si>
    <t>０号／初号プリント</t>
  </si>
  <si>
    <t>購入品（テープ等）</t>
  </si>
  <si>
    <t>機材／試写室等レンタル</t>
  </si>
  <si>
    <t>オフライン編集</t>
  </si>
  <si>
    <t>フォーリー</t>
  </si>
  <si>
    <t>ダビング/MA費</t>
  </si>
  <si>
    <t>M&amp;E</t>
  </si>
  <si>
    <t>サウンド・ネガフィルム</t>
  </si>
  <si>
    <t>フィルム・レコーディング</t>
  </si>
  <si>
    <t>オプチカル</t>
  </si>
  <si>
    <t>インターポジティブ／ネガティブ</t>
  </si>
  <si>
    <t>タイトル・デザイン</t>
  </si>
  <si>
    <t>メイン＆エンド・タイトル</t>
  </si>
  <si>
    <t>映倫審査</t>
  </si>
  <si>
    <t>銀行手数料</t>
  </si>
  <si>
    <t>法務</t>
  </si>
  <si>
    <t>税務</t>
  </si>
  <si>
    <t>事務所経費</t>
  </si>
  <si>
    <t>製作保険</t>
  </si>
  <si>
    <t>E&amp;O保険</t>
  </si>
  <si>
    <t>スチール</t>
  </si>
  <si>
    <t>メイキング</t>
  </si>
  <si>
    <t>購入品</t>
  </si>
  <si>
    <t>製作宣伝諸経費（食事／交通費含）</t>
  </si>
  <si>
    <t>日本円</t>
  </si>
  <si>
    <t>通貨A</t>
  </si>
  <si>
    <t>通貨B</t>
  </si>
  <si>
    <t>通貨C</t>
  </si>
  <si>
    <t>合計（円）</t>
  </si>
  <si>
    <t>うち文化庁
補助対象外
経費</t>
  </si>
  <si>
    <t>備考</t>
  </si>
  <si>
    <t>通貨単位</t>
  </si>
  <si>
    <t>円</t>
  </si>
  <si>
    <t>円換算レート</t>
  </si>
  <si>
    <t>適用レートの詳細</t>
  </si>
  <si>
    <t>助演キャスト</t>
  </si>
  <si>
    <t>その他キャスト</t>
  </si>
  <si>
    <t>編集助手</t>
  </si>
  <si>
    <t>編集購入品</t>
  </si>
  <si>
    <t>完成保証料</t>
  </si>
  <si>
    <t>予備費</t>
  </si>
  <si>
    <t>原作権</t>
  </si>
  <si>
    <t>脚本</t>
  </si>
  <si>
    <t>資料調査</t>
  </si>
  <si>
    <t>脚本印刷</t>
  </si>
  <si>
    <t>脚本クリアランス</t>
  </si>
  <si>
    <t>脚本執筆経費</t>
  </si>
  <si>
    <t>企画開発費</t>
  </si>
  <si>
    <t>企画／製作／製作総指揮</t>
  </si>
  <si>
    <t>プロデューサー</t>
  </si>
  <si>
    <t>118　仕上費</t>
  </si>
  <si>
    <t>120　撮影</t>
  </si>
  <si>
    <t>114　小計</t>
  </si>
  <si>
    <t>113　小計</t>
  </si>
  <si>
    <t>113-01</t>
  </si>
  <si>
    <t>113-02</t>
  </si>
  <si>
    <t>113-10</t>
  </si>
  <si>
    <t>113-80</t>
  </si>
  <si>
    <t>美術部経費</t>
  </si>
  <si>
    <t>113-14</t>
  </si>
  <si>
    <t>113-15</t>
  </si>
  <si>
    <t>113-20</t>
  </si>
  <si>
    <t>113-21</t>
  </si>
  <si>
    <t>113-22</t>
  </si>
  <si>
    <t>113-30</t>
  </si>
  <si>
    <t>113-31</t>
  </si>
  <si>
    <t>113-40</t>
  </si>
  <si>
    <t>113-50</t>
  </si>
  <si>
    <t>113-60</t>
  </si>
  <si>
    <t>114-01</t>
  </si>
  <si>
    <t>114-10</t>
  </si>
  <si>
    <t>114-11</t>
  </si>
  <si>
    <t>114-20</t>
  </si>
  <si>
    <t>115-01</t>
  </si>
  <si>
    <t>115-02</t>
  </si>
  <si>
    <t>115-04</t>
  </si>
  <si>
    <t>115-05</t>
  </si>
  <si>
    <t>115　小計</t>
  </si>
  <si>
    <t>121　CGI</t>
  </si>
  <si>
    <t>116　小計</t>
  </si>
  <si>
    <t>117　小計</t>
  </si>
  <si>
    <t>119　ストップ・モーション</t>
  </si>
  <si>
    <t>119-01</t>
  </si>
  <si>
    <t>119-10</t>
  </si>
  <si>
    <t>119　小計</t>
  </si>
  <si>
    <t>118　小計</t>
  </si>
  <si>
    <t>120-01</t>
  </si>
  <si>
    <t>120-10</t>
  </si>
  <si>
    <t>120-11</t>
  </si>
  <si>
    <t>120-12</t>
  </si>
  <si>
    <t>120-20</t>
  </si>
  <si>
    <t>120-30</t>
  </si>
  <si>
    <t>120-31</t>
  </si>
  <si>
    <t>120-40</t>
  </si>
  <si>
    <t>120-50</t>
  </si>
  <si>
    <t>モデル・人形作成</t>
  </si>
  <si>
    <t>材料</t>
  </si>
  <si>
    <t>撮影監督</t>
  </si>
  <si>
    <t>VFXスーパーバイザー</t>
  </si>
  <si>
    <t>テクニカルディレクター</t>
  </si>
  <si>
    <t>2Dコンポジット</t>
  </si>
  <si>
    <t>線取り</t>
  </si>
  <si>
    <t>テクスチャー</t>
  </si>
  <si>
    <t>特殊効果</t>
  </si>
  <si>
    <t>特殊撮影</t>
  </si>
  <si>
    <t>データ変換</t>
  </si>
  <si>
    <t>撮影材料費</t>
  </si>
  <si>
    <t>スキャニングﾞ・調整</t>
  </si>
  <si>
    <t>機材費</t>
  </si>
  <si>
    <t>運営費</t>
  </si>
  <si>
    <t>CGIプロデューサー</t>
  </si>
  <si>
    <t>スペシャルエフェクトディレクター</t>
  </si>
  <si>
    <t>３Dディレクター</t>
  </si>
  <si>
    <t>デザイナー</t>
  </si>
  <si>
    <t>３Dモデリング</t>
  </si>
  <si>
    <t>ライティング（照明)</t>
  </si>
  <si>
    <t>レンダリング</t>
  </si>
  <si>
    <t>CG背景</t>
  </si>
  <si>
    <t>モーション・キャプチャー</t>
  </si>
  <si>
    <t>アニメーター</t>
  </si>
  <si>
    <t>カットCG制作</t>
  </si>
  <si>
    <t>出力費</t>
  </si>
  <si>
    <t>音響監督</t>
  </si>
  <si>
    <t>効果音</t>
  </si>
  <si>
    <t>音楽プロデューサー</t>
  </si>
  <si>
    <t>演奏料</t>
  </si>
  <si>
    <t>原盤使用料</t>
  </si>
  <si>
    <t>音楽著作権料</t>
  </si>
  <si>
    <t>音楽購入品</t>
  </si>
  <si>
    <t>音楽機材／楽器等レンタル</t>
  </si>
  <si>
    <t>音楽スタジオレンタル</t>
  </si>
  <si>
    <t>音楽製作経費</t>
  </si>
  <si>
    <t>363　仕上録音費</t>
  </si>
  <si>
    <t>アフレコ・スタジオ</t>
  </si>
  <si>
    <t>編集担当</t>
  </si>
  <si>
    <t>音響助手</t>
  </si>
  <si>
    <t>363-01</t>
  </si>
  <si>
    <t>363-02</t>
  </si>
  <si>
    <t>363-05</t>
  </si>
  <si>
    <t>363-09</t>
  </si>
  <si>
    <t>363-40</t>
  </si>
  <si>
    <t>363-44</t>
  </si>
  <si>
    <t>363-50</t>
  </si>
  <si>
    <t>363-51</t>
  </si>
  <si>
    <t>363-60</t>
  </si>
  <si>
    <t>363　小計</t>
  </si>
  <si>
    <t>362　小計</t>
  </si>
  <si>
    <t>362-01</t>
  </si>
  <si>
    <t>362-02</t>
  </si>
  <si>
    <t>362-10</t>
  </si>
  <si>
    <t>362-15</t>
  </si>
  <si>
    <t>362-18</t>
  </si>
  <si>
    <t>362-20</t>
  </si>
  <si>
    <t>364-21</t>
  </si>
  <si>
    <t>364-22</t>
  </si>
  <si>
    <t>364-25</t>
  </si>
  <si>
    <t>364-28</t>
  </si>
  <si>
    <t>364-31</t>
  </si>
  <si>
    <t>364-35</t>
  </si>
  <si>
    <t>364-40</t>
  </si>
  <si>
    <t>364-50</t>
  </si>
  <si>
    <t>364-60</t>
  </si>
  <si>
    <t>仕上現像経費</t>
  </si>
  <si>
    <t>仕上録音経費</t>
  </si>
  <si>
    <t>364　小計</t>
  </si>
  <si>
    <t>366-01</t>
  </si>
  <si>
    <t>366-05</t>
  </si>
  <si>
    <t>366-06</t>
  </si>
  <si>
    <t>366-10</t>
  </si>
  <si>
    <t>366-14</t>
  </si>
  <si>
    <t>366-40</t>
  </si>
  <si>
    <t>366-50</t>
  </si>
  <si>
    <t>366-51</t>
  </si>
  <si>
    <t>366-60</t>
  </si>
  <si>
    <t>368　小計</t>
  </si>
  <si>
    <t>368-01</t>
  </si>
  <si>
    <t>101　　原作費</t>
  </si>
  <si>
    <t>101　小計</t>
  </si>
  <si>
    <t>101-01</t>
  </si>
  <si>
    <t>101-02</t>
  </si>
  <si>
    <t>104　小計</t>
  </si>
  <si>
    <t>104　プロデューサー費</t>
  </si>
  <si>
    <t>105　監督費</t>
  </si>
  <si>
    <t>105　小計</t>
  </si>
  <si>
    <t>106　小計</t>
  </si>
  <si>
    <t>104-01</t>
  </si>
  <si>
    <t>104-02</t>
  </si>
  <si>
    <t>104-04</t>
  </si>
  <si>
    <t>104-08</t>
  </si>
  <si>
    <t>104-03</t>
  </si>
  <si>
    <t>104-80</t>
  </si>
  <si>
    <t>105-01</t>
  </si>
  <si>
    <t>105-02</t>
  </si>
  <si>
    <t>105-08</t>
  </si>
  <si>
    <t>105-80</t>
  </si>
  <si>
    <t>106-01</t>
  </si>
  <si>
    <t>106-20</t>
  </si>
  <si>
    <t>106-40</t>
  </si>
  <si>
    <t>106　キャスト費</t>
  </si>
  <si>
    <t>キャスト</t>
  </si>
  <si>
    <t>106-10</t>
  </si>
  <si>
    <t>106-11</t>
  </si>
  <si>
    <t>112　制作スタッフ</t>
  </si>
  <si>
    <t>112　小計</t>
  </si>
  <si>
    <t>112-01</t>
  </si>
  <si>
    <t>112-19</t>
  </si>
  <si>
    <t>112-21</t>
  </si>
  <si>
    <t>112-11</t>
  </si>
  <si>
    <t>112-12</t>
  </si>
  <si>
    <t>112-15</t>
  </si>
  <si>
    <t>112-16</t>
  </si>
  <si>
    <t>113　美術・設定費</t>
  </si>
  <si>
    <t>114　演出費</t>
  </si>
  <si>
    <t>115　作画監督費</t>
  </si>
  <si>
    <t>116　原画費</t>
  </si>
  <si>
    <t>117　動画費</t>
  </si>
  <si>
    <t>プロデューサー　渡航費</t>
  </si>
  <si>
    <t>105-79</t>
  </si>
  <si>
    <t>監督　渡航費</t>
  </si>
  <si>
    <t>キャスト・キャスティング経費　（含む渡航費）</t>
  </si>
  <si>
    <t>122　制作渡航費</t>
  </si>
  <si>
    <t>122-79</t>
  </si>
  <si>
    <t>制作渡航費</t>
  </si>
  <si>
    <t>370　ポスプロ渡航費</t>
  </si>
  <si>
    <t>ポスプロ渡航費</t>
  </si>
  <si>
    <t>370　小計</t>
  </si>
  <si>
    <t>370-79</t>
  </si>
  <si>
    <t>企画名</t>
  </si>
  <si>
    <t>団体名</t>
  </si>
  <si>
    <t>記入担当者
氏名</t>
  </si>
  <si>
    <t>原作費</t>
  </si>
  <si>
    <t>脚本費</t>
  </si>
  <si>
    <t>プロデューサー費</t>
  </si>
  <si>
    <t>監督費</t>
  </si>
  <si>
    <t>編集費</t>
  </si>
  <si>
    <t>仕上録音費</t>
  </si>
  <si>
    <t>仕上現像費</t>
  </si>
  <si>
    <t>音楽費</t>
  </si>
  <si>
    <t>タイトル費</t>
  </si>
  <si>
    <t>一般管理費</t>
  </si>
  <si>
    <t>総計　（A) + (B) + （C)</t>
  </si>
  <si>
    <t>120-60</t>
  </si>
  <si>
    <t>120-70</t>
  </si>
  <si>
    <t>120-80</t>
  </si>
  <si>
    <t>120-81</t>
  </si>
  <si>
    <t>120　小計</t>
  </si>
  <si>
    <t>116-01</t>
  </si>
  <si>
    <t>116-10</t>
  </si>
  <si>
    <t>116-20</t>
  </si>
  <si>
    <t>117-01</t>
  </si>
  <si>
    <t>117-10</t>
  </si>
  <si>
    <t>117-20</t>
  </si>
  <si>
    <t>117-21</t>
  </si>
  <si>
    <t>118-01</t>
  </si>
  <si>
    <t>118-02</t>
  </si>
  <si>
    <t>118-03</t>
  </si>
  <si>
    <t>118-04</t>
  </si>
  <si>
    <t>118-10</t>
  </si>
  <si>
    <t>118-20</t>
  </si>
  <si>
    <t>121-01</t>
  </si>
  <si>
    <t>121-02</t>
  </si>
  <si>
    <t>121-03</t>
  </si>
  <si>
    <t>121-04</t>
  </si>
  <si>
    <t>121-05</t>
  </si>
  <si>
    <t>121-20</t>
  </si>
  <si>
    <t>121-30</t>
  </si>
  <si>
    <t>121-40</t>
  </si>
  <si>
    <t>121-50</t>
  </si>
  <si>
    <t>121-60</t>
  </si>
  <si>
    <t>121-70</t>
  </si>
  <si>
    <t>121-80</t>
  </si>
  <si>
    <t>121　小計</t>
  </si>
  <si>
    <t>366　音楽費</t>
  </si>
  <si>
    <t>364　仕上現像費</t>
  </si>
  <si>
    <t>368　タイトル費</t>
  </si>
  <si>
    <t>470　一般管理費</t>
  </si>
  <si>
    <t>471　保険費</t>
  </si>
  <si>
    <t>475　製作宣伝費</t>
  </si>
  <si>
    <t>122　小計</t>
  </si>
  <si>
    <t>366　小計</t>
  </si>
  <si>
    <t>361　編集費</t>
  </si>
  <si>
    <t>362　音響費</t>
  </si>
  <si>
    <t>補助対象外経費</t>
  </si>
  <si>
    <r>
      <t xml:space="preserve">計上できない経費
</t>
    </r>
    <r>
      <rPr>
        <sz val="11"/>
        <rFont val="ＭＳ ゴシック"/>
        <family val="3"/>
      </rPr>
      <t>（補助対象外経費ではありません。予算積算内訳に計上できない経費）</t>
    </r>
  </si>
  <si>
    <t>103　　脚本費</t>
  </si>
  <si>
    <t>102　企画開発費</t>
  </si>
  <si>
    <t>102　小計</t>
  </si>
  <si>
    <t>103　小計　</t>
  </si>
  <si>
    <t>102-01</t>
  </si>
  <si>
    <t>102-80</t>
  </si>
  <si>
    <t>103-01</t>
  </si>
  <si>
    <t>103-05</t>
  </si>
  <si>
    <t>103-08</t>
  </si>
  <si>
    <t>103-18</t>
  </si>
  <si>
    <t>103-79</t>
  </si>
  <si>
    <t>103-80</t>
  </si>
  <si>
    <t>101-79</t>
  </si>
  <si>
    <t>368-02</t>
  </si>
  <si>
    <t>470-05</t>
  </si>
  <si>
    <t>470-07</t>
  </si>
  <si>
    <t>470-14</t>
  </si>
  <si>
    <t>470-19</t>
  </si>
  <si>
    <t>470-25</t>
  </si>
  <si>
    <t>470-80</t>
  </si>
  <si>
    <t>470　小計</t>
  </si>
  <si>
    <t>471　小計</t>
  </si>
  <si>
    <t>475　小計</t>
  </si>
  <si>
    <t>471-01</t>
  </si>
  <si>
    <t>471-02</t>
  </si>
  <si>
    <t>475-01</t>
  </si>
  <si>
    <t>475-11</t>
  </si>
  <si>
    <t>475-60</t>
  </si>
  <si>
    <t>361-01</t>
  </si>
  <si>
    <t>361-02</t>
  </si>
  <si>
    <t>361-10</t>
  </si>
  <si>
    <t>361-20</t>
  </si>
  <si>
    <t>361-50</t>
  </si>
  <si>
    <t>361-40</t>
  </si>
  <si>
    <t>361-80</t>
  </si>
  <si>
    <t>編集経費</t>
  </si>
  <si>
    <t>ポス・プロ計　（BELOW-THE-LINE POST PRODUCTION TOTAL）</t>
  </si>
  <si>
    <t>その他計　（BELOW-THE-LINE OTHER CHARGES TOTAL）</t>
  </si>
  <si>
    <t>アバブ・ザ・ライン計　（ABOVE-THE-LINE TOTAL）</t>
  </si>
  <si>
    <t>総計</t>
  </si>
  <si>
    <t>資料調査</t>
  </si>
  <si>
    <t>企画開発　渡航費</t>
  </si>
  <si>
    <t>企画開発経費</t>
  </si>
  <si>
    <t>102-79</t>
  </si>
  <si>
    <t>原作取得　渡航費</t>
  </si>
  <si>
    <t>原作取得経費</t>
  </si>
  <si>
    <t>脚本　渡航費</t>
  </si>
  <si>
    <t>104-79</t>
  </si>
  <si>
    <t>文化庁提出用
トップシート計</t>
  </si>
  <si>
    <t>「計上できない経費」　（C)</t>
  </si>
  <si>
    <t>小計　（A) + (B)</t>
  </si>
  <si>
    <t>補助対象外経費　（B)</t>
  </si>
  <si>
    <t>→文化庁補助対象経費計</t>
  </si>
  <si>
    <t>小計（Ａ）</t>
  </si>
  <si>
    <t>ビロー・ザ・ライン計　（BELOW-THE-LINE TOTAL)</t>
  </si>
  <si>
    <t>キャスト費</t>
  </si>
  <si>
    <t>制作スタッフ</t>
  </si>
  <si>
    <t>美術・設定費</t>
  </si>
  <si>
    <t>演出費</t>
  </si>
  <si>
    <t>作画監督費</t>
  </si>
  <si>
    <t>原画費</t>
  </si>
  <si>
    <t>動画費</t>
  </si>
  <si>
    <t>仕上費</t>
  </si>
  <si>
    <t>ストップ・モーション</t>
  </si>
  <si>
    <t>撮影</t>
  </si>
  <si>
    <t>CGI</t>
  </si>
  <si>
    <t>制作渡航費</t>
  </si>
  <si>
    <t>音響費</t>
  </si>
  <si>
    <t>ポスプロ渡航費</t>
  </si>
  <si>
    <t>プロダクション計　（BELOW-THE-LINE PRODUCTION TOTAL）</t>
  </si>
  <si>
    <t>アバブ＆ビロー・ザ・ライン計　（Total Above &amp; Below-The-Line）</t>
  </si>
  <si>
    <t>→文化庁の資金調達計画の総計と一致</t>
  </si>
  <si>
    <t>→ユニジャパンの資金調達計画の総計と一致</t>
  </si>
  <si>
    <t>【作成上の注意事項】</t>
  </si>
  <si>
    <t>予算表（アニメーション用）</t>
  </si>
  <si>
    <t>受付番号（事務局で記入します）：</t>
  </si>
  <si>
    <t>475-41</t>
  </si>
  <si>
    <t>371-01</t>
  </si>
  <si>
    <t>371-02</t>
  </si>
  <si>
    <t>371　小計</t>
  </si>
  <si>
    <t>字幕作成費</t>
  </si>
  <si>
    <t>371-03</t>
  </si>
  <si>
    <t>371-04</t>
  </si>
  <si>
    <t>字幕素材費</t>
  </si>
  <si>
    <t>音声制作費</t>
  </si>
  <si>
    <t>音声素材費</t>
  </si>
  <si>
    <t>バリアフリー字幕・音声制作費</t>
  </si>
  <si>
    <t>371　バリアフリー字幕・音声制作費</t>
  </si>
  <si>
    <t>372　外国語字幕制作費（多言語化対応）</t>
  </si>
  <si>
    <t>372-01</t>
  </si>
  <si>
    <t>外国語字幕制作費（多言語化対応）</t>
  </si>
  <si>
    <t>外国語字幕制作費</t>
  </si>
  <si>
    <t>2. 「記入シート」の入力が終わりましたら，紙媒体では，同シート及び「ユニジャパン提出用トップシート」をプリントアウトし，ユニジャパン国際共同制作認定申請書に添付してください。電子データでは，ファイル全体をCD-R又はDVD-Rにコピーしたものを御提出ください。</t>
  </si>
  <si>
    <t>3. 文化庁の「国際共同製作映画への支援」に申請される方は「記入シート」及び「文化庁提出用トップシート」をプリントアウトし，文化庁への申請書の予算書として添付してください。</t>
  </si>
  <si>
    <t>4. 本予算書は，ユニジャパン認定の申請用及び文化庁補助金申請用で共通のフォーマットですが，「ユニジャパン提出用トップシート」と「文化庁提出用トップシート」で，集計方式が異なっています。「ユニジャパン提出用トップシート」では，補助対象外経費及び文化庁計上できない経費も含む全予算が総計として計上されます。一方「文化庁提出用トップシート」には，補助対象経費に該当する経費のほか，「記入シート」で補助対象外経費及び文化庁計上できない経費として内訳に記載された経費をそれぞれ集計し，小計と総額で区分しています。</t>
  </si>
  <si>
    <t>●本予算表の「ユニジャパン提出用トップシート」における総計の額は，別途認定申請書の「資金調達計画」の総計と同額，若しくはそれ以下である必要があります。</t>
  </si>
  <si>
    <t>1. このファイルは申請者の方が「記入シート」の白若しくはオレンジ色のセルに数字を入力していただくと自動的に適宜計算するようにできています。白若しくはオレンジ色のセル以外には入力できません。なお，オレンジのセルに該当する経費は全額文化庁の予算積算内訳に「計上できない経費」となります。
(ア)　まず，支出する通貨単位を2行目に入力する。
　　（外貨を3通貨以上使用する場合はお問い合わせください。）
(イ)　本予算作成時に使用する為替レートを少数点以下第2位まで入力。
(ウ)（イ）の為替レートの根拠を記載。（例：○○銀行○年○月○日TTM）
　　　なお，同根拠を証明できる書面をそれぞれ印字･添付のこと。
(エ)　支出する通貨別計を各補助項目に入力。（税込み金額で御記入ください）
(オ)　各補助項目中の文化庁「補助対象外経費」，及び「計上できない経費」に該当する経費の
　　　総額を（イ）記載のレートを使用して円貨で算出，入力する。（小数点以下は切捨で統一）
なお，「補助対象外経費」，「計上できない経費」の内訳は以下を参照してください。</t>
  </si>
  <si>
    <t>【内訳】
旅費・交通費＝　　　　　　　　　　
宿泊日数＝　　　　日間，のべ　　　　　名
日当＝　　　　日間，のべ　　　　名
車輛費＝　　　台，　　　　日間</t>
  </si>
  <si>
    <t>【内訳】
旅費・交通費＝　　　　　　　円　　　　　　　　　　
宿泊日数＝　　　　日間，のべ　　　　　名，　　　　　　円
日当＝　　　　日間，のべ　　　　名，　　　　　　　円</t>
  </si>
  <si>
    <t>【内訳】
旅費・交通費＝　　　　　　　円　　　　　　　　　　
宿泊日数＝　　　　日間，のべ　　　　　名，　　　　　　円
日当＝　　　　日間，のべ　　　　名，　　　　　　　円</t>
  </si>
  <si>
    <t>うち文化庁
計上できない
経費</t>
  </si>
  <si>
    <t>作曲（又は音楽製作一式）</t>
  </si>
  <si>
    <t>○製作発表に係る経費
製作発表資料印刷費，スチール撮影費
○航空・列車運賃の特別料金（ファーストクラス料金，グリーン料金等）</t>
  </si>
  <si>
    <t>●　令和2年4月1日～令和3年3月31日の期間外に；
　　①作業/消費が発生し，かつ，
　　②支払いも完了しているもの。
●　下記の経費：
○配給宣伝費  ○予告編作成費  ○メイキング制作費　
○マスコミ用試写会に係る経費　○事務機器・事務用品等の購入・借用費　
○事務所維持費　○事務所電話代　○オーディション経費　
○ビザ取得経費　○印紙代　○振込手数料　○交際費・接待費　
○製作管理費　○予備費　○レセプション・パーティーに係る経費　
○保険料　○会議等に係る経費　○打ち上げ費　○飲食に係る経費　
○記念品代　○パソコン，カメラ等の購入費　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</si>
</sst>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56">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b/>
      <sz val="11"/>
      <color indexed="10"/>
      <name val="ＭＳ Ｐゴシック"/>
      <family val="3"/>
    </font>
    <font>
      <sz val="24"/>
      <name val="HG丸ｺﾞｼｯｸM-PRO"/>
      <family val="3"/>
    </font>
    <font>
      <sz val="12"/>
      <name val="ＭＳ Ｐゴシック"/>
      <family val="3"/>
    </font>
    <font>
      <b/>
      <sz val="12"/>
      <name val="ＭＳ Ｐゴシック"/>
      <family val="3"/>
    </font>
    <font>
      <sz val="12"/>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20"/>
      <name val="HG丸ｺﾞｼｯｸM-PRO"/>
      <family val="3"/>
    </font>
    <font>
      <b/>
      <sz val="9"/>
      <color indexed="8"/>
      <name val="ＭＳ Ｐゴシック"/>
      <family val="3"/>
    </font>
    <font>
      <b/>
      <sz val="8"/>
      <name val="ＭＳ Ｐゴシック"/>
      <family val="3"/>
    </font>
    <font>
      <sz val="10"/>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diagonalUp="1">
      <left style="thin"/>
      <right style="thin"/>
      <top style="thin"/>
      <bottom style="thin"/>
      <diagonal style="thin"/>
    </border>
    <border>
      <left style="thin"/>
      <right style="thin"/>
      <top style="double"/>
      <bottom style="double"/>
    </border>
    <border>
      <left style="thin"/>
      <right>
        <color indexed="63"/>
      </right>
      <top>
        <color indexed="63"/>
      </top>
      <bottom>
        <color indexed="63"/>
      </bottom>
    </border>
    <border>
      <left style="thin"/>
      <right style="thin"/>
      <top style="thin"/>
      <bottom style="double"/>
    </border>
    <border>
      <left>
        <color indexed="63"/>
      </left>
      <right>
        <color indexed="63"/>
      </right>
      <top style="thin"/>
      <bottom style="double"/>
    </border>
    <border>
      <left style="medium"/>
      <right style="medium"/>
      <top style="medium"/>
      <bottom style="thin"/>
    </border>
    <border>
      <left style="medium"/>
      <right style="medium"/>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medium"/>
      <right style="medium"/>
      <top>
        <color indexed="63"/>
      </top>
      <bottom>
        <color indexed="63"/>
      </bottom>
    </border>
    <border>
      <left style="thin"/>
      <right>
        <color indexed="63"/>
      </right>
      <top style="thin"/>
      <bottom style="double"/>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219">
    <xf numFmtId="0" fontId="0" fillId="0" borderId="0" xfId="0" applyAlignment="1">
      <alignment vertical="center"/>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6" fillId="34"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176" fontId="8" fillId="33" borderId="10"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xf>
    <xf numFmtId="0" fontId="4" fillId="33" borderId="0" xfId="0" applyFont="1" applyFill="1" applyBorder="1" applyAlignment="1">
      <alignment vertical="center"/>
    </xf>
    <xf numFmtId="176" fontId="0" fillId="33" borderId="0" xfId="0" applyNumberFormat="1" applyFont="1" applyFill="1" applyBorder="1" applyAlignment="1">
      <alignment horizontal="right" vertical="center"/>
    </xf>
    <xf numFmtId="0" fontId="12" fillId="0" borderId="0" xfId="60" applyFont="1">
      <alignment vertical="center"/>
      <protection/>
    </xf>
    <xf numFmtId="0" fontId="12" fillId="0" borderId="0" xfId="60" applyFont="1" applyBorder="1">
      <alignment vertical="center"/>
      <protection/>
    </xf>
    <xf numFmtId="0" fontId="12" fillId="0" borderId="0" xfId="60" applyFont="1" applyBorder="1" applyAlignment="1">
      <alignment vertical="center" wrapText="1"/>
      <protection/>
    </xf>
    <xf numFmtId="0" fontId="3" fillId="0" borderId="0" xfId="60" applyFont="1">
      <alignment vertical="center"/>
      <protection/>
    </xf>
    <xf numFmtId="0" fontId="3" fillId="0" borderId="0" xfId="60" applyFont="1" applyBorder="1" applyAlignment="1">
      <alignment vertical="center" wrapText="1"/>
      <protection/>
    </xf>
    <xf numFmtId="0" fontId="3" fillId="0" borderId="0" xfId="60" applyFont="1" applyAlignment="1">
      <alignment vertical="center" wrapText="1"/>
      <protection/>
    </xf>
    <xf numFmtId="0" fontId="12" fillId="0" borderId="10" xfId="60" applyFont="1" applyBorder="1" applyAlignment="1">
      <alignment horizontal="center" vertical="center" wrapText="1"/>
      <protection/>
    </xf>
    <xf numFmtId="0" fontId="3" fillId="0" borderId="0" xfId="60" applyFont="1" applyAlignment="1">
      <alignment vertical="center"/>
      <protection/>
    </xf>
    <xf numFmtId="176" fontId="3" fillId="33" borderId="11" xfId="48" applyNumberFormat="1" applyFont="1" applyFill="1" applyBorder="1" applyAlignment="1">
      <alignment vertical="center" shrinkToFit="1"/>
    </xf>
    <xf numFmtId="176" fontId="3"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3" fillId="33" borderId="13" xfId="48" applyNumberFormat="1" applyFont="1" applyFill="1" applyBorder="1" applyAlignment="1">
      <alignment vertical="center" shrinkToFit="1"/>
    </xf>
    <xf numFmtId="176"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176" fontId="0" fillId="33" borderId="14" xfId="0" applyNumberFormat="1" applyFont="1" applyFill="1" applyBorder="1" applyAlignment="1">
      <alignment horizontal="center" vertical="center" shrinkToFit="1"/>
    </xf>
    <xf numFmtId="176" fontId="0" fillId="33" borderId="14" xfId="0" applyNumberFormat="1" applyFont="1" applyFill="1" applyBorder="1" applyAlignment="1">
      <alignment horizontal="right" vertical="center" shrinkToFit="1"/>
    </xf>
    <xf numFmtId="176" fontId="0" fillId="33" borderId="10" xfId="0" applyNumberFormat="1" applyFont="1" applyFill="1" applyBorder="1" applyAlignment="1">
      <alignment horizontal="right" vertical="center" shrinkToFit="1"/>
    </xf>
    <xf numFmtId="176" fontId="4" fillId="35" borderId="15" xfId="0" applyNumberFormat="1" applyFont="1" applyFill="1" applyBorder="1" applyAlignment="1">
      <alignment horizontal="right" vertical="center" shrinkToFit="1"/>
    </xf>
    <xf numFmtId="176" fontId="4" fillId="36" borderId="15" xfId="0" applyNumberFormat="1" applyFont="1" applyFill="1" applyBorder="1" applyAlignment="1">
      <alignment horizontal="right" vertical="center" shrinkToFit="1"/>
    </xf>
    <xf numFmtId="176" fontId="4" fillId="33" borderId="10" xfId="0" applyNumberFormat="1" applyFont="1" applyFill="1" applyBorder="1" applyAlignment="1">
      <alignment horizontal="right" vertical="center" shrinkToFit="1"/>
    </xf>
    <xf numFmtId="176" fontId="0" fillId="33" borderId="0" xfId="0" applyNumberFormat="1" applyFont="1" applyFill="1" applyAlignment="1">
      <alignment horizontal="right" vertical="center" shrinkToFit="1"/>
    </xf>
    <xf numFmtId="49" fontId="0" fillId="34" borderId="10" xfId="0" applyNumberFormat="1" applyFont="1" applyFill="1" applyBorder="1" applyAlignment="1" applyProtection="1">
      <alignment horizontal="center" vertical="center"/>
      <protection locked="0"/>
    </xf>
    <xf numFmtId="177" fontId="0" fillId="34" borderId="10" xfId="0" applyNumberFormat="1" applyFont="1" applyFill="1" applyBorder="1" applyAlignment="1" applyProtection="1">
      <alignment horizontal="right" vertical="center"/>
      <protection locked="0"/>
    </xf>
    <xf numFmtId="49" fontId="0" fillId="34" borderId="10" xfId="0" applyNumberFormat="1" applyFont="1" applyFill="1" applyBorder="1" applyAlignment="1" applyProtection="1">
      <alignment horizontal="right" vertical="center" wrapText="1"/>
      <protection locked="0"/>
    </xf>
    <xf numFmtId="176" fontId="0" fillId="34" borderId="10" xfId="0" applyNumberFormat="1" applyFont="1" applyFill="1" applyBorder="1" applyAlignment="1" applyProtection="1">
      <alignment horizontal="right" vertical="center" shrinkToFit="1"/>
      <protection locked="0"/>
    </xf>
    <xf numFmtId="176" fontId="4" fillId="34" borderId="10" xfId="0" applyNumberFormat="1" applyFont="1" applyFill="1" applyBorder="1" applyAlignment="1" applyProtection="1">
      <alignment horizontal="right" vertical="center" shrinkToFit="1"/>
      <protection locked="0"/>
    </xf>
    <xf numFmtId="176" fontId="0" fillId="0" borderId="10" xfId="0" applyNumberFormat="1" applyFont="1" applyFill="1" applyBorder="1" applyAlignment="1" applyProtection="1">
      <alignment horizontal="right" vertical="center" shrinkToFit="1"/>
      <protection locked="0"/>
    </xf>
    <xf numFmtId="176" fontId="0" fillId="37" borderId="10" xfId="0" applyNumberFormat="1" applyFont="1" applyFill="1" applyBorder="1" applyAlignment="1" applyProtection="1">
      <alignment horizontal="right" vertical="center" shrinkToFit="1"/>
      <protection locked="0"/>
    </xf>
    <xf numFmtId="0" fontId="0" fillId="33" borderId="0" xfId="0" applyFont="1" applyFill="1" applyAlignment="1">
      <alignment vertical="center"/>
    </xf>
    <xf numFmtId="176" fontId="4" fillId="35" borderId="10" xfId="0" applyNumberFormat="1" applyFont="1" applyFill="1" applyBorder="1" applyAlignment="1">
      <alignment horizontal="right" vertical="center" shrinkToFit="1"/>
    </xf>
    <xf numFmtId="176" fontId="4" fillId="36" borderId="10" xfId="0" applyNumberFormat="1" applyFont="1" applyFill="1" applyBorder="1" applyAlignment="1">
      <alignment horizontal="right" vertical="center" shrinkToFit="1"/>
    </xf>
    <xf numFmtId="49" fontId="0" fillId="33" borderId="10" xfId="0" applyNumberFormat="1" applyFill="1" applyBorder="1" applyAlignment="1">
      <alignment vertical="center" shrinkToFit="1"/>
    </xf>
    <xf numFmtId="49" fontId="0" fillId="33" borderId="10" xfId="0" applyNumberFormat="1" applyFill="1" applyBorder="1" applyAlignment="1">
      <alignment horizontal="left" vertical="center" shrinkToFit="1"/>
    </xf>
    <xf numFmtId="0" fontId="0" fillId="33" borderId="10" xfId="0" applyFill="1" applyBorder="1" applyAlignment="1">
      <alignment vertical="center" shrinkToFit="1"/>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5" fillId="33" borderId="10" xfId="0" applyNumberFormat="1" applyFont="1" applyFill="1" applyBorder="1" applyAlignment="1">
      <alignment vertical="center" shrinkToFit="1"/>
    </xf>
    <xf numFmtId="0" fontId="3" fillId="33" borderId="10" xfId="0" applyFont="1" applyFill="1" applyBorder="1" applyAlignment="1">
      <alignment vertical="center" shrinkToFit="1"/>
    </xf>
    <xf numFmtId="0" fontId="0" fillId="33" borderId="0" xfId="0" applyFill="1" applyAlignment="1">
      <alignment vertical="center" shrinkToFit="1"/>
    </xf>
    <xf numFmtId="49" fontId="0" fillId="33" borderId="10" xfId="0" applyNumberFormat="1" applyFont="1" applyFill="1" applyBorder="1" applyAlignment="1">
      <alignment vertical="center" shrinkToFit="1"/>
    </xf>
    <xf numFmtId="49" fontId="5"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0" fillId="33" borderId="0" xfId="0" applyNumberFormat="1" applyFill="1" applyAlignment="1">
      <alignment horizontal="left" vertical="center" shrinkToFit="1"/>
    </xf>
    <xf numFmtId="0" fontId="3" fillId="33" borderId="0" xfId="0" applyFont="1" applyFill="1" applyAlignment="1">
      <alignment vertical="center" shrinkToFit="1"/>
    </xf>
    <xf numFmtId="0" fontId="4" fillId="33" borderId="0" xfId="0" applyFont="1" applyFill="1" applyAlignment="1">
      <alignment vertical="center" shrinkToFit="1"/>
    </xf>
    <xf numFmtId="0" fontId="10" fillId="33" borderId="0" xfId="0" applyFont="1" applyFill="1" applyAlignment="1">
      <alignment vertical="center" shrinkToFit="1"/>
    </xf>
    <xf numFmtId="0" fontId="0" fillId="33" borderId="16" xfId="0" applyFill="1" applyBorder="1" applyAlignment="1">
      <alignment vertical="center" shrinkToFit="1"/>
    </xf>
    <xf numFmtId="176" fontId="0" fillId="33" borderId="17" xfId="0" applyNumberFormat="1" applyFont="1" applyFill="1" applyBorder="1" applyAlignment="1">
      <alignment horizontal="center" vertical="center" shrinkToFit="1"/>
    </xf>
    <xf numFmtId="0" fontId="0" fillId="33" borderId="0" xfId="0" applyFill="1" applyAlignment="1">
      <alignment horizontal="right" vertical="center" shrinkToFit="1"/>
    </xf>
    <xf numFmtId="176" fontId="4" fillId="33" borderId="0" xfId="0" applyNumberFormat="1" applyFont="1" applyFill="1" applyBorder="1" applyAlignment="1">
      <alignment horizontal="right" vertical="center"/>
    </xf>
    <xf numFmtId="0" fontId="0" fillId="33" borderId="18" xfId="0" applyFill="1" applyBorder="1" applyAlignment="1">
      <alignment horizontal="center" vertical="center" shrinkToFit="1"/>
    </xf>
    <xf numFmtId="0" fontId="8" fillId="3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9" fillId="34" borderId="10" xfId="0" applyFont="1" applyFill="1" applyBorder="1" applyAlignment="1" applyProtection="1">
      <alignment vertical="center" wrapText="1"/>
      <protection locked="0"/>
    </xf>
    <xf numFmtId="0" fontId="4" fillId="34" borderId="10" xfId="0" applyFont="1" applyFill="1" applyBorder="1" applyAlignment="1" applyProtection="1">
      <alignment vertical="center" wrapText="1"/>
      <protection locked="0"/>
    </xf>
    <xf numFmtId="0" fontId="8" fillId="34" borderId="0" xfId="0" applyFont="1" applyFill="1" applyAlignment="1" applyProtection="1">
      <alignment vertical="center" wrapText="1"/>
      <protection locked="0"/>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vertical="center" wrapText="1"/>
      <protection/>
    </xf>
    <xf numFmtId="0" fontId="15" fillId="38" borderId="19" xfId="60" applyFont="1" applyFill="1" applyBorder="1" applyAlignment="1" applyProtection="1">
      <alignment horizontal="left" vertical="center" wrapText="1"/>
      <protection hidden="1"/>
    </xf>
    <xf numFmtId="0" fontId="15" fillId="38" borderId="20" xfId="60" applyFont="1" applyFill="1" applyBorder="1" applyAlignment="1" applyProtection="1">
      <alignment horizontal="justify" vertical="center" wrapText="1"/>
      <protection hidden="1"/>
    </xf>
    <xf numFmtId="38" fontId="0" fillId="33" borderId="21" xfId="48" applyFont="1" applyFill="1" applyBorder="1" applyAlignment="1">
      <alignment horizontal="right" vertical="center" shrinkToFit="1"/>
    </xf>
    <xf numFmtId="38" fontId="0" fillId="33" borderId="10" xfId="48" applyFont="1" applyFill="1" applyBorder="1" applyAlignment="1">
      <alignment horizontal="right" vertical="center" shrinkToFit="1"/>
    </xf>
    <xf numFmtId="38" fontId="4" fillId="35" borderId="15" xfId="48" applyFont="1" applyFill="1" applyBorder="1" applyAlignment="1">
      <alignment horizontal="right" vertical="center" shrinkToFit="1"/>
    </xf>
    <xf numFmtId="38" fontId="4" fillId="36" borderId="15"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6" borderId="15" xfId="48" applyFont="1" applyFill="1" applyBorder="1" applyAlignment="1">
      <alignment horizontal="right" vertical="center" shrinkToFit="1"/>
    </xf>
    <xf numFmtId="38" fontId="4" fillId="35" borderId="10" xfId="48" applyFont="1" applyFill="1" applyBorder="1" applyAlignment="1">
      <alignment horizontal="right" vertical="center" shrinkToFit="1"/>
    </xf>
    <xf numFmtId="38" fontId="4" fillId="36" borderId="10" xfId="48" applyFont="1" applyFill="1" applyBorder="1" applyAlignment="1">
      <alignment horizontal="right" vertical="center" shrinkToFit="1"/>
    </xf>
    <xf numFmtId="38" fontId="4" fillId="39" borderId="22" xfId="48" applyFont="1" applyFill="1" applyBorder="1" applyAlignment="1">
      <alignment horizontal="right" vertical="center" shrinkToFit="1"/>
    </xf>
    <xf numFmtId="38" fontId="0" fillId="33" borderId="23" xfId="48" applyFont="1" applyFill="1" applyBorder="1" applyAlignment="1">
      <alignment horizontal="right" vertical="center" shrinkToFit="1"/>
    </xf>
    <xf numFmtId="38" fontId="4" fillId="39" borderId="10" xfId="48" applyFont="1" applyFill="1" applyBorder="1" applyAlignment="1">
      <alignment horizontal="right" vertical="center" shrinkToFit="1"/>
    </xf>
    <xf numFmtId="38" fontId="4" fillId="33" borderId="10" xfId="48" applyFont="1" applyFill="1" applyBorder="1" applyAlignment="1">
      <alignment horizontal="right" vertical="center" shrinkToFit="1"/>
    </xf>
    <xf numFmtId="0" fontId="16" fillId="0" borderId="24" xfId="60" applyFont="1" applyBorder="1" applyAlignment="1" applyProtection="1">
      <alignment horizontal="justify" vertical="center" wrapText="1"/>
      <protection hidden="1"/>
    </xf>
    <xf numFmtId="0" fontId="12" fillId="0" borderId="10" xfId="60" applyFont="1" applyBorder="1" applyAlignment="1" applyProtection="1">
      <alignment horizontal="center" vertical="center"/>
      <protection locked="0"/>
    </xf>
    <xf numFmtId="0" fontId="8" fillId="34" borderId="10" xfId="0" applyFont="1" applyFill="1" applyBorder="1" applyAlignment="1" applyProtection="1">
      <alignment horizontal="right" vertical="center" wrapText="1"/>
      <protection locked="0"/>
    </xf>
    <xf numFmtId="0" fontId="8" fillId="34" borderId="10" xfId="0" applyFont="1" applyFill="1" applyBorder="1" applyAlignment="1" applyProtection="1">
      <alignment horizontal="right" vertical="center" wrapText="1"/>
      <protection hidden="1"/>
    </xf>
    <xf numFmtId="0" fontId="6" fillId="33" borderId="25" xfId="0" applyFont="1" applyFill="1" applyBorder="1" applyAlignment="1" applyProtection="1">
      <alignment horizontal="center" vertical="center" shrinkToFit="1"/>
      <protection hidden="1"/>
    </xf>
    <xf numFmtId="0" fontId="3" fillId="33" borderId="26" xfId="0" applyFont="1" applyFill="1" applyBorder="1" applyAlignment="1" applyProtection="1">
      <alignment horizontal="left" vertical="top" shrinkToFit="1"/>
      <protection hidden="1"/>
    </xf>
    <xf numFmtId="0" fontId="11" fillId="40" borderId="0" xfId="60" applyFont="1" applyFill="1" applyProtection="1">
      <alignment vertical="center"/>
      <protection hidden="1"/>
    </xf>
    <xf numFmtId="0" fontId="12" fillId="40" borderId="0" xfId="60" applyFont="1" applyFill="1" applyProtection="1">
      <alignment vertical="center"/>
      <protection hidden="1"/>
    </xf>
    <xf numFmtId="0" fontId="12" fillId="40" borderId="0" xfId="60" applyFont="1" applyFill="1" applyAlignment="1" applyProtection="1">
      <alignment vertical="center" wrapText="1"/>
      <protection hidden="1"/>
    </xf>
    <xf numFmtId="0" fontId="14" fillId="40" borderId="0" xfId="60" applyFont="1" applyFill="1" applyBorder="1" applyAlignment="1" applyProtection="1">
      <alignment horizontal="left" vertical="center" wrapText="1"/>
      <protection hidden="1"/>
    </xf>
    <xf numFmtId="0" fontId="14" fillId="40" borderId="0" xfId="60" applyFont="1" applyFill="1" applyBorder="1" applyAlignment="1" applyProtection="1">
      <alignment horizontal="justify" vertical="center" wrapText="1"/>
      <protection hidden="1"/>
    </xf>
    <xf numFmtId="0" fontId="17" fillId="40" borderId="0" xfId="60" applyFont="1" applyFill="1" applyBorder="1" applyAlignment="1" applyProtection="1">
      <alignment horizontal="justify" vertical="center" wrapText="1"/>
      <protection hidden="1"/>
    </xf>
    <xf numFmtId="0" fontId="18" fillId="40" borderId="0" xfId="60" applyFont="1" applyFill="1" applyBorder="1" applyAlignment="1" applyProtection="1">
      <alignment horizontal="justify" vertical="center" wrapText="1"/>
      <protection hidden="1"/>
    </xf>
    <xf numFmtId="0" fontId="19" fillId="40" borderId="0" xfId="60" applyFont="1" applyFill="1" applyProtection="1">
      <alignment vertical="center"/>
      <protection hidden="1"/>
    </xf>
    <xf numFmtId="0" fontId="22" fillId="40" borderId="0" xfId="60" applyFont="1" applyFill="1" applyAlignment="1" applyProtection="1">
      <alignment horizontal="right" vertical="center"/>
      <protection hidden="1"/>
    </xf>
    <xf numFmtId="0" fontId="12" fillId="0" borderId="0" xfId="60" applyFont="1" applyFill="1">
      <alignment vertical="center"/>
      <protection/>
    </xf>
    <xf numFmtId="0" fontId="12" fillId="0" borderId="0" xfId="60" applyFont="1" applyFill="1" applyAlignment="1">
      <alignment vertical="center" wrapText="1"/>
      <protection/>
    </xf>
    <xf numFmtId="0" fontId="13" fillId="0" borderId="0" xfId="60" applyFont="1" applyFill="1" applyBorder="1" applyAlignment="1">
      <alignment vertical="center" wrapText="1"/>
      <protection/>
    </xf>
    <xf numFmtId="0" fontId="14" fillId="0" borderId="0" xfId="60" applyFont="1" applyFill="1" applyBorder="1" applyAlignment="1">
      <alignment horizontal="left" vertical="center" wrapText="1"/>
      <protection/>
    </xf>
    <xf numFmtId="0" fontId="14" fillId="0" borderId="0" xfId="60" applyFont="1" applyFill="1" applyBorder="1" applyAlignment="1">
      <alignment horizontal="justify" vertical="center" wrapText="1"/>
      <protection/>
    </xf>
    <xf numFmtId="0" fontId="17" fillId="0" borderId="0" xfId="60" applyFont="1" applyFill="1" applyBorder="1" applyAlignment="1">
      <alignment horizontal="justify" vertical="center" wrapText="1"/>
      <protection/>
    </xf>
    <xf numFmtId="0" fontId="18" fillId="0" borderId="0" xfId="60" applyFont="1" applyFill="1" applyBorder="1" applyAlignment="1">
      <alignment horizontal="justify" vertical="center" wrapText="1"/>
      <protection/>
    </xf>
    <xf numFmtId="0" fontId="3" fillId="0" borderId="0" xfId="60" applyFont="1" applyFill="1" applyAlignment="1">
      <alignment horizontal="left" vertical="center" wrapText="1"/>
      <protection/>
    </xf>
    <xf numFmtId="0" fontId="12" fillId="0" borderId="0" xfId="60" applyFont="1" applyFill="1" applyBorder="1" applyAlignment="1">
      <alignment vertical="center" wrapText="1"/>
      <protection/>
    </xf>
    <xf numFmtId="0" fontId="3" fillId="0" borderId="0" xfId="60" applyFont="1" applyFill="1" applyAlignment="1">
      <alignment vertical="center"/>
      <protection/>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3" fillId="33" borderId="10" xfId="0" applyFont="1" applyFill="1" applyBorder="1" applyAlignment="1">
      <alignment vertical="center" shrinkToFit="1"/>
    </xf>
    <xf numFmtId="176" fontId="3" fillId="34" borderId="10" xfId="0" applyNumberFormat="1" applyFont="1" applyFill="1" applyBorder="1" applyAlignment="1" applyProtection="1">
      <alignment horizontal="right" vertical="center" shrinkToFit="1"/>
      <protection locked="0"/>
    </xf>
    <xf numFmtId="176" fontId="3" fillId="33" borderId="10" xfId="0" applyNumberFormat="1" applyFont="1" applyFill="1" applyBorder="1" applyAlignment="1">
      <alignment horizontal="right" vertical="center" shrinkToFit="1"/>
    </xf>
    <xf numFmtId="176" fontId="3" fillId="33" borderId="12" xfId="48" applyNumberFormat="1" applyFont="1" applyFill="1" applyBorder="1" applyAlignment="1">
      <alignment vertical="center" shrinkToFit="1"/>
    </xf>
    <xf numFmtId="38" fontId="3" fillId="33" borderId="10" xfId="48" applyFont="1" applyFill="1" applyBorder="1" applyAlignment="1">
      <alignment horizontal="right" vertical="center" shrinkToFit="1"/>
    </xf>
    <xf numFmtId="49" fontId="3" fillId="33" borderId="12" xfId="0" applyNumberFormat="1" applyFont="1" applyFill="1" applyBorder="1" applyAlignment="1">
      <alignment vertical="center" shrinkToFit="1"/>
    </xf>
    <xf numFmtId="0" fontId="3" fillId="33" borderId="26" xfId="0" applyFont="1" applyFill="1" applyBorder="1" applyAlignment="1">
      <alignment vertical="center" shrinkToFit="1"/>
    </xf>
    <xf numFmtId="0" fontId="12" fillId="0" borderId="10" xfId="60" applyFont="1" applyBorder="1" applyAlignment="1" applyProtection="1">
      <alignment vertical="center" wrapText="1"/>
      <protection locked="0"/>
    </xf>
    <xf numFmtId="0" fontId="3" fillId="0" borderId="10" xfId="60" applyFont="1" applyBorder="1" applyAlignment="1" applyProtection="1">
      <alignment vertical="center" wrapText="1"/>
      <protection locked="0"/>
    </xf>
    <xf numFmtId="0" fontId="13" fillId="40" borderId="0" xfId="60" applyFont="1" applyFill="1" applyBorder="1" applyAlignment="1" applyProtection="1">
      <alignment vertical="center" wrapText="1"/>
      <protection hidden="1"/>
    </xf>
    <xf numFmtId="0" fontId="14" fillId="40" borderId="0" xfId="60" applyFont="1" applyFill="1" applyBorder="1" applyAlignment="1" applyProtection="1">
      <alignment horizontal="left" vertical="center" wrapText="1"/>
      <protection hidden="1"/>
    </xf>
    <xf numFmtId="0" fontId="14" fillId="40" borderId="0" xfId="0" applyFont="1" applyFill="1" applyBorder="1" applyAlignment="1" applyProtection="1">
      <alignment horizontal="left" vertical="center" wrapText="1"/>
      <protection hidden="1"/>
    </xf>
    <xf numFmtId="0" fontId="3" fillId="40" borderId="0" xfId="0" applyFont="1" applyFill="1" applyAlignment="1" applyProtection="1">
      <alignment horizontal="left" vertical="center" wrapText="1"/>
      <protection hidden="1"/>
    </xf>
    <xf numFmtId="0" fontId="3" fillId="40" borderId="0" xfId="60" applyFont="1" applyFill="1" applyAlignment="1" applyProtection="1">
      <alignment horizontal="left" vertical="center" wrapText="1"/>
      <protection hidden="1"/>
    </xf>
    <xf numFmtId="0" fontId="0" fillId="33" borderId="12" xfId="0" applyFill="1" applyBorder="1" applyAlignment="1">
      <alignment horizontal="center" vertical="center" shrinkToFit="1"/>
    </xf>
    <xf numFmtId="0" fontId="0" fillId="0" borderId="26" xfId="0" applyBorder="1" applyAlignment="1">
      <alignment horizontal="center" vertical="center" shrinkToFit="1"/>
    </xf>
    <xf numFmtId="0" fontId="4" fillId="33" borderId="12" xfId="0" applyFont="1" applyFill="1" applyBorder="1" applyAlignment="1">
      <alignment horizontal="center" vertical="center" shrinkToFit="1"/>
    </xf>
    <xf numFmtId="0" fontId="4" fillId="39" borderId="27" xfId="0" applyFont="1" applyFill="1" applyBorder="1" applyAlignment="1">
      <alignment horizontal="center" vertical="center" shrinkToFit="1"/>
    </xf>
    <xf numFmtId="0" fontId="4" fillId="0" borderId="28" xfId="0" applyFont="1" applyBorder="1" applyAlignment="1">
      <alignment horizontal="center" vertical="center" shrinkToFit="1"/>
    </xf>
    <xf numFmtId="0" fontId="20" fillId="36" borderId="29" xfId="0" applyFont="1" applyFill="1" applyBorder="1" applyAlignment="1">
      <alignment horizontal="center" vertical="center" shrinkToFit="1"/>
    </xf>
    <xf numFmtId="0" fontId="20" fillId="0" borderId="30" xfId="0" applyFont="1" applyBorder="1" applyAlignment="1">
      <alignment horizontal="center" vertical="center" shrinkToFit="1"/>
    </xf>
    <xf numFmtId="0" fontId="0" fillId="33" borderId="31" xfId="0" applyFill="1" applyBorder="1" applyAlignment="1">
      <alignment horizontal="center" vertical="center" shrinkToFit="1"/>
    </xf>
    <xf numFmtId="0" fontId="0" fillId="0" borderId="32" xfId="0" applyBorder="1" applyAlignment="1">
      <alignment horizontal="center" vertical="center" shrinkToFit="1"/>
    </xf>
    <xf numFmtId="0" fontId="21" fillId="36" borderId="33" xfId="0" applyFont="1" applyFill="1" applyBorder="1" applyAlignment="1">
      <alignment vertical="center" shrinkToFit="1"/>
    </xf>
    <xf numFmtId="0" fontId="0" fillId="0" borderId="34" xfId="0" applyBorder="1" applyAlignment="1">
      <alignment vertical="center" shrinkToFit="1"/>
    </xf>
    <xf numFmtId="176" fontId="20" fillId="35" borderId="33" xfId="48" applyNumberFormat="1" applyFont="1" applyFill="1" applyBorder="1" applyAlignment="1">
      <alignment horizontal="left" vertical="center" shrinkToFit="1"/>
    </xf>
    <xf numFmtId="0" fontId="4" fillId="0" borderId="34" xfId="0" applyFont="1" applyBorder="1" applyAlignment="1">
      <alignment horizontal="left" vertical="center" shrinkToFit="1"/>
    </xf>
    <xf numFmtId="176" fontId="9" fillId="36" borderId="33" xfId="48" applyNumberFormat="1" applyFont="1" applyFill="1" applyBorder="1" applyAlignment="1">
      <alignment vertical="center" shrinkToFit="1"/>
    </xf>
    <xf numFmtId="0" fontId="4" fillId="0" borderId="34" xfId="0" applyFont="1" applyBorder="1" applyAlignment="1">
      <alignment vertical="center" shrinkToFit="1"/>
    </xf>
    <xf numFmtId="0" fontId="20" fillId="35" borderId="35" xfId="0" applyFont="1" applyFill="1" applyBorder="1" applyAlignment="1">
      <alignment horizontal="center" vertical="center" shrinkToFit="1"/>
    </xf>
    <xf numFmtId="0" fontId="20" fillId="0" borderId="36" xfId="0" applyFont="1" applyBorder="1" applyAlignment="1">
      <alignment horizontal="center" vertical="center" shrinkToFit="1"/>
    </xf>
    <xf numFmtId="0" fontId="4" fillId="39" borderId="12" xfId="0" applyFont="1" applyFill="1" applyBorder="1" applyAlignment="1">
      <alignment horizontal="center" vertical="center" shrinkToFit="1"/>
    </xf>
    <xf numFmtId="0" fontId="0" fillId="39" borderId="26" xfId="0" applyFill="1" applyBorder="1" applyAlignment="1">
      <alignment horizontal="center" vertical="center" shrinkToFit="1"/>
    </xf>
    <xf numFmtId="0" fontId="4" fillId="36" borderId="33" xfId="0" applyFont="1" applyFill="1" applyBorder="1" applyAlignment="1">
      <alignment vertical="center" shrinkToFit="1"/>
    </xf>
    <xf numFmtId="0" fontId="0" fillId="0" borderId="37" xfId="0" applyFont="1" applyBorder="1" applyAlignment="1">
      <alignment vertical="center" shrinkToFit="1"/>
    </xf>
    <xf numFmtId="0" fontId="0" fillId="0" borderId="34" xfId="0" applyFont="1" applyBorder="1" applyAlignment="1">
      <alignment vertical="center" shrinkToFit="1"/>
    </xf>
    <xf numFmtId="49" fontId="4" fillId="33" borderId="12" xfId="0" applyNumberFormat="1" applyFont="1" applyFill="1" applyBorder="1" applyAlignment="1">
      <alignment vertical="center"/>
    </xf>
    <xf numFmtId="0" fontId="0" fillId="0" borderId="38" xfId="0" applyBorder="1" applyAlignment="1">
      <alignment vertical="center"/>
    </xf>
    <xf numFmtId="0" fontId="0" fillId="0" borderId="26" xfId="0" applyBorder="1" applyAlignment="1">
      <alignment vertical="center"/>
    </xf>
    <xf numFmtId="49" fontId="0" fillId="33" borderId="12" xfId="0" applyNumberFormat="1" applyFill="1" applyBorder="1" applyAlignment="1">
      <alignment vertical="center" shrinkToFit="1"/>
    </xf>
    <xf numFmtId="0" fontId="0" fillId="0" borderId="38" xfId="0" applyBorder="1" applyAlignment="1">
      <alignment vertical="center" shrinkToFit="1"/>
    </xf>
    <xf numFmtId="0" fontId="0" fillId="0" borderId="26" xfId="0" applyBorder="1" applyAlignment="1">
      <alignment vertical="center" shrinkToFit="1"/>
    </xf>
    <xf numFmtId="49" fontId="5" fillId="33" borderId="12" xfId="0" applyNumberFormat="1" applyFont="1" applyFill="1" applyBorder="1" applyAlignment="1">
      <alignment vertical="center"/>
    </xf>
    <xf numFmtId="0" fontId="0" fillId="33" borderId="38" xfId="0" applyFill="1" applyBorder="1" applyAlignment="1">
      <alignment vertical="center"/>
    </xf>
    <xf numFmtId="0" fontId="0" fillId="33" borderId="26" xfId="0" applyFill="1" applyBorder="1" applyAlignment="1">
      <alignment vertical="center"/>
    </xf>
    <xf numFmtId="49" fontId="0" fillId="33" borderId="12" xfId="0" applyNumberFormat="1" applyFill="1" applyBorder="1" applyAlignment="1">
      <alignment vertical="center"/>
    </xf>
    <xf numFmtId="0" fontId="0" fillId="33" borderId="38" xfId="0" applyFill="1" applyBorder="1" applyAlignment="1">
      <alignment vertical="center" shrinkToFit="1"/>
    </xf>
    <xf numFmtId="0" fontId="0" fillId="33" borderId="26" xfId="0" applyFill="1" applyBorder="1" applyAlignment="1">
      <alignment vertical="center" shrinkToFit="1"/>
    </xf>
    <xf numFmtId="49" fontId="5" fillId="33" borderId="11" xfId="0" applyNumberFormat="1" applyFont="1" applyFill="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33" borderId="12" xfId="0" applyFont="1" applyFill="1" applyBorder="1" applyAlignment="1">
      <alignment vertical="center" shrinkToFit="1"/>
    </xf>
    <xf numFmtId="0" fontId="3" fillId="0" borderId="38" xfId="0" applyFont="1" applyBorder="1" applyAlignment="1">
      <alignment vertical="center" shrinkToFit="1"/>
    </xf>
    <xf numFmtId="0" fontId="3" fillId="0" borderId="26" xfId="0" applyFont="1" applyBorder="1" applyAlignment="1">
      <alignment vertical="center" shrinkToFit="1"/>
    </xf>
    <xf numFmtId="0" fontId="0" fillId="33" borderId="25" xfId="0" applyFill="1" applyBorder="1" applyAlignment="1">
      <alignment vertical="center"/>
    </xf>
    <xf numFmtId="0" fontId="0" fillId="33" borderId="18" xfId="0" applyFill="1" applyBorder="1" applyAlignment="1">
      <alignment vertical="center"/>
    </xf>
    <xf numFmtId="0" fontId="0" fillId="33" borderId="41" xfId="0" applyFill="1" applyBorder="1" applyAlignment="1">
      <alignment vertical="center"/>
    </xf>
    <xf numFmtId="0" fontId="0" fillId="33" borderId="12" xfId="0" applyFill="1" applyBorder="1" applyAlignment="1">
      <alignment vertical="center" shrinkToFit="1"/>
    </xf>
    <xf numFmtId="0" fontId="0" fillId="33" borderId="12" xfId="0" applyFill="1" applyBorder="1" applyAlignment="1">
      <alignment vertical="center"/>
    </xf>
    <xf numFmtId="49" fontId="5" fillId="33" borderId="12" xfId="0" applyNumberFormat="1" applyFont="1" applyFill="1" applyBorder="1" applyAlignment="1">
      <alignment vertical="center"/>
    </xf>
    <xf numFmtId="0" fontId="3" fillId="0" borderId="38" xfId="0" applyFont="1" applyBorder="1" applyAlignment="1">
      <alignment vertical="center"/>
    </xf>
    <xf numFmtId="0" fontId="3" fillId="0" borderId="26" xfId="0" applyFont="1" applyBorder="1" applyAlignment="1">
      <alignment vertical="center"/>
    </xf>
    <xf numFmtId="0" fontId="0" fillId="33" borderId="35" xfId="0" applyFill="1" applyBorder="1" applyAlignment="1">
      <alignment vertical="center"/>
    </xf>
    <xf numFmtId="0" fontId="0" fillId="0" borderId="42" xfId="0" applyBorder="1" applyAlignment="1">
      <alignment vertical="center"/>
    </xf>
    <xf numFmtId="0" fontId="0" fillId="0" borderId="36" xfId="0" applyBorder="1" applyAlignment="1">
      <alignment vertical="center"/>
    </xf>
    <xf numFmtId="49" fontId="0" fillId="33" borderId="13" xfId="0" applyNumberFormat="1"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2" xfId="0" applyFill="1" applyBorder="1" applyAlignment="1">
      <alignment vertical="center"/>
    </xf>
    <xf numFmtId="0" fontId="0" fillId="33" borderId="36" xfId="0" applyFill="1" applyBorder="1" applyAlignment="1">
      <alignment vertical="center"/>
    </xf>
    <xf numFmtId="49" fontId="5" fillId="33" borderId="38" xfId="0" applyNumberFormat="1" applyFont="1" applyFill="1" applyBorder="1" applyAlignment="1">
      <alignment vertical="center"/>
    </xf>
    <xf numFmtId="49" fontId="5" fillId="33" borderId="26" xfId="0" applyNumberFormat="1" applyFont="1" applyFill="1" applyBorder="1" applyAlignment="1">
      <alignment vertical="center"/>
    </xf>
    <xf numFmtId="49" fontId="0" fillId="33" borderId="12" xfId="0" applyNumberFormat="1" applyFont="1" applyFill="1" applyBorder="1" applyAlignment="1">
      <alignment vertical="center" shrinkToFit="1"/>
    </xf>
    <xf numFmtId="0" fontId="0" fillId="0" borderId="38" xfId="0" applyFont="1" applyBorder="1" applyAlignment="1">
      <alignment vertical="center" shrinkToFit="1"/>
    </xf>
    <xf numFmtId="0" fontId="0" fillId="0" borderId="26" xfId="0" applyFont="1" applyBorder="1" applyAlignment="1">
      <alignment vertical="center" shrinkToFit="1"/>
    </xf>
    <xf numFmtId="0" fontId="0" fillId="0" borderId="18" xfId="0" applyBorder="1" applyAlignment="1">
      <alignment vertical="center"/>
    </xf>
    <xf numFmtId="0" fontId="0" fillId="0" borderId="41" xfId="0" applyBorder="1" applyAlignment="1">
      <alignment vertical="center"/>
    </xf>
    <xf numFmtId="0" fontId="0" fillId="33" borderId="13"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33" borderId="10" xfId="0" applyFill="1" applyBorder="1" applyAlignment="1">
      <alignment horizontal="center" vertical="center" shrinkToFit="1"/>
    </xf>
    <xf numFmtId="0" fontId="4" fillId="33" borderId="11" xfId="0" applyFont="1" applyFill="1" applyBorder="1" applyAlignment="1">
      <alignment vertical="center"/>
    </xf>
    <xf numFmtId="0" fontId="0" fillId="33" borderId="39" xfId="0"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4" fillId="35" borderId="33" xfId="0" applyFont="1" applyFill="1" applyBorder="1" applyAlignment="1">
      <alignment vertical="center" shrinkToFit="1"/>
    </xf>
    <xf numFmtId="0" fontId="0" fillId="0" borderId="37" xfId="0" applyBorder="1" applyAlignment="1">
      <alignment vertical="center" shrinkToFit="1"/>
    </xf>
    <xf numFmtId="49" fontId="0" fillId="33" borderId="12" xfId="0" applyNumberFormat="1" applyFill="1" applyBorder="1" applyAlignment="1">
      <alignment horizontal="left" vertical="center" shrinkToFit="1"/>
    </xf>
    <xf numFmtId="0" fontId="0" fillId="0" borderId="38" xfId="0" applyBorder="1" applyAlignment="1">
      <alignment horizontal="left" vertical="center" shrinkToFit="1"/>
    </xf>
    <xf numFmtId="0" fontId="0" fillId="0" borderId="26" xfId="0" applyBorder="1" applyAlignment="1">
      <alignment horizontal="left" vertical="center" shrinkToFit="1"/>
    </xf>
    <xf numFmtId="49" fontId="3" fillId="33" borderId="12" xfId="0" applyNumberFormat="1" applyFont="1" applyFill="1" applyBorder="1" applyAlignment="1">
      <alignment vertical="center" shrinkToFit="1"/>
    </xf>
    <xf numFmtId="0" fontId="0" fillId="33" borderId="38" xfId="0" applyFont="1" applyFill="1" applyBorder="1" applyAlignment="1">
      <alignment vertical="center" shrinkToFit="1"/>
    </xf>
    <xf numFmtId="0" fontId="0" fillId="33" borderId="26" xfId="0" applyFont="1" applyFill="1" applyBorder="1" applyAlignment="1">
      <alignment vertical="center" shrinkToFit="1"/>
    </xf>
    <xf numFmtId="49" fontId="4" fillId="33" borderId="12" xfId="0" applyNumberFormat="1" applyFont="1" applyFill="1" applyBorder="1" applyAlignment="1">
      <alignment horizontal="center" vertical="center" shrinkToFit="1"/>
    </xf>
    <xf numFmtId="0" fontId="4" fillId="0" borderId="38" xfId="0" applyFont="1" applyBorder="1" applyAlignment="1">
      <alignment horizontal="center" vertical="center" shrinkToFit="1"/>
    </xf>
    <xf numFmtId="0" fontId="4" fillId="0" borderId="26" xfId="0" applyFont="1" applyBorder="1" applyAlignment="1">
      <alignment horizontal="center" vertical="center" shrinkToFit="1"/>
    </xf>
    <xf numFmtId="49" fontId="0" fillId="33" borderId="12" xfId="0" applyNumberFormat="1" applyFont="1" applyFill="1" applyBorder="1" applyAlignment="1">
      <alignment vertical="center"/>
    </xf>
    <xf numFmtId="0" fontId="5" fillId="33" borderId="12" xfId="0" applyFont="1" applyFill="1" applyBorder="1" applyAlignment="1">
      <alignment vertical="center"/>
    </xf>
    <xf numFmtId="0" fontId="0" fillId="33" borderId="12" xfId="0" applyFill="1" applyBorder="1" applyAlignment="1">
      <alignment horizontal="left" vertical="top" shrinkToFit="1"/>
    </xf>
    <xf numFmtId="0" fontId="0" fillId="33" borderId="38" xfId="0" applyFill="1" applyBorder="1" applyAlignment="1">
      <alignment horizontal="left" vertical="top" shrinkToFit="1"/>
    </xf>
    <xf numFmtId="0" fontId="4" fillId="35" borderId="12" xfId="0" applyFont="1" applyFill="1" applyBorder="1" applyAlignment="1">
      <alignment horizontal="center" vertical="center" shrinkToFit="1"/>
    </xf>
    <xf numFmtId="0" fontId="4" fillId="35" borderId="38" xfId="0" applyFont="1" applyFill="1" applyBorder="1" applyAlignment="1">
      <alignment horizontal="center" vertical="center" shrinkToFit="1"/>
    </xf>
    <xf numFmtId="0" fontId="4" fillId="36" borderId="12" xfId="0" applyFont="1" applyFill="1" applyBorder="1" applyAlignment="1">
      <alignment horizontal="center" vertical="center" shrinkToFit="1"/>
    </xf>
    <xf numFmtId="0" fontId="4" fillId="36" borderId="38" xfId="0" applyFont="1" applyFill="1" applyBorder="1" applyAlignment="1">
      <alignment horizontal="center" vertical="center" shrinkToFit="1"/>
    </xf>
    <xf numFmtId="0" fontId="0" fillId="33" borderId="12" xfId="0" applyFont="1" applyFill="1" applyBorder="1" applyAlignment="1">
      <alignment vertical="center" shrinkToFit="1"/>
    </xf>
    <xf numFmtId="0" fontId="16" fillId="0" borderId="45" xfId="0" applyFont="1" applyBorder="1" applyAlignment="1" applyProtection="1">
      <alignment horizontal="justify"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A7">
      <selection activeCell="B8" sqref="B8"/>
    </sheetView>
  </sheetViews>
  <sheetFormatPr defaultColWidth="8.75390625" defaultRowHeight="13.5"/>
  <cols>
    <col min="1" max="1" width="12.625" style="12" customWidth="1"/>
    <col min="2" max="2" width="71.625" style="12" customWidth="1"/>
    <col min="3" max="3" width="13.625" style="12" customWidth="1"/>
    <col min="4" max="4" width="7.625" style="101" customWidth="1"/>
    <col min="5" max="5" width="24.125" style="101" customWidth="1"/>
    <col min="6" max="16384" width="8.75390625" style="12" customWidth="1"/>
  </cols>
  <sheetData>
    <row r="1" spans="1:3" ht="35.25" customHeight="1">
      <c r="A1" s="92" t="s">
        <v>417</v>
      </c>
      <c r="B1" s="93"/>
      <c r="C1" s="93"/>
    </row>
    <row r="2" spans="1:5" ht="7.5" customHeight="1">
      <c r="A2" s="94"/>
      <c r="B2" s="94"/>
      <c r="C2" s="94"/>
      <c r="D2" s="102"/>
      <c r="E2" s="102"/>
    </row>
    <row r="3" spans="1:5" ht="28.5" customHeight="1">
      <c r="A3" s="122" t="s">
        <v>416</v>
      </c>
      <c r="B3" s="122"/>
      <c r="C3" s="122"/>
      <c r="D3" s="103"/>
      <c r="E3" s="103"/>
    </row>
    <row r="4" spans="1:5" ht="210" customHeight="1" thickBot="1">
      <c r="A4" s="123" t="s">
        <v>439</v>
      </c>
      <c r="B4" s="123"/>
      <c r="C4" s="123"/>
      <c r="D4" s="104"/>
      <c r="E4" s="104"/>
    </row>
    <row r="5" spans="1:8" ht="28.5" customHeight="1">
      <c r="A5" s="95"/>
      <c r="B5" s="72" t="s">
        <v>341</v>
      </c>
      <c r="C5" s="95"/>
      <c r="D5" s="104"/>
      <c r="E5" s="104"/>
      <c r="F5" s="13"/>
      <c r="G5" s="13"/>
      <c r="H5" s="13"/>
    </row>
    <row r="6" spans="1:11" s="15" customFormat="1" ht="69.75" customHeight="1">
      <c r="A6" s="93"/>
      <c r="B6" s="86" t="s">
        <v>445</v>
      </c>
      <c r="C6" s="96"/>
      <c r="D6" s="105"/>
      <c r="E6" s="105"/>
      <c r="F6" s="14"/>
      <c r="G6" s="13"/>
      <c r="H6" s="13"/>
      <c r="I6" s="12"/>
      <c r="J6" s="12"/>
      <c r="K6" s="12"/>
    </row>
    <row r="7" spans="1:11" s="15" customFormat="1" ht="36" customHeight="1">
      <c r="A7" s="93"/>
      <c r="B7" s="73" t="s">
        <v>342</v>
      </c>
      <c r="C7" s="97"/>
      <c r="D7" s="106"/>
      <c r="E7" s="106"/>
      <c r="F7" s="16"/>
      <c r="G7" s="13"/>
      <c r="H7" s="13"/>
      <c r="I7" s="12"/>
      <c r="J7" s="12"/>
      <c r="K7" s="12"/>
    </row>
    <row r="8" spans="1:11" s="15" customFormat="1" ht="171.75" customHeight="1" thickBot="1">
      <c r="A8" s="93"/>
      <c r="B8" s="218" t="s">
        <v>446</v>
      </c>
      <c r="C8" s="98"/>
      <c r="D8" s="107"/>
      <c r="E8" s="107"/>
      <c r="F8" s="17"/>
      <c r="G8" s="12"/>
      <c r="H8" s="12"/>
      <c r="I8" s="12"/>
      <c r="J8" s="12"/>
      <c r="K8" s="12"/>
    </row>
    <row r="9" spans="1:5" ht="72.75" customHeight="1">
      <c r="A9" s="124" t="s">
        <v>435</v>
      </c>
      <c r="B9" s="125"/>
      <c r="C9" s="125"/>
      <c r="D9" s="108"/>
      <c r="E9" s="108"/>
    </row>
    <row r="10" spans="1:5" ht="48" customHeight="1">
      <c r="A10" s="123" t="s">
        <v>436</v>
      </c>
      <c r="B10" s="126"/>
      <c r="C10" s="126"/>
      <c r="D10" s="108"/>
      <c r="E10" s="108"/>
    </row>
    <row r="11" spans="1:5" ht="99.75" customHeight="1">
      <c r="A11" s="123" t="s">
        <v>437</v>
      </c>
      <c r="B11" s="126"/>
      <c r="C11" s="126"/>
      <c r="D11" s="108"/>
      <c r="E11" s="108"/>
    </row>
    <row r="12" spans="1:5" ht="48" customHeight="1">
      <c r="A12" s="123" t="s">
        <v>438</v>
      </c>
      <c r="B12" s="126"/>
      <c r="C12" s="126"/>
      <c r="D12" s="108"/>
      <c r="E12" s="108"/>
    </row>
    <row r="13" spans="1:3" ht="21" customHeight="1">
      <c r="A13" s="99"/>
      <c r="B13" s="100" t="s">
        <v>418</v>
      </c>
      <c r="C13" s="87"/>
    </row>
    <row r="14" spans="1:10" ht="29.25" customHeight="1">
      <c r="A14" s="18" t="s">
        <v>286</v>
      </c>
      <c r="B14" s="120"/>
      <c r="C14" s="121"/>
      <c r="D14" s="109"/>
      <c r="E14" s="109"/>
      <c r="F14" s="19"/>
      <c r="G14" s="19"/>
      <c r="H14" s="19"/>
      <c r="I14" s="19"/>
      <c r="J14" s="19"/>
    </row>
    <row r="15" spans="1:10" ht="29.25" customHeight="1">
      <c r="A15" s="18" t="s">
        <v>287</v>
      </c>
      <c r="B15" s="121"/>
      <c r="C15" s="121"/>
      <c r="D15" s="110"/>
      <c r="E15" s="110"/>
      <c r="F15" s="19"/>
      <c r="G15" s="19"/>
      <c r="H15" s="19"/>
      <c r="I15" s="19"/>
      <c r="J15" s="19"/>
    </row>
    <row r="16" spans="1:10" ht="29.25" customHeight="1">
      <c r="A16" s="18" t="s">
        <v>288</v>
      </c>
      <c r="B16" s="121"/>
      <c r="C16" s="121"/>
      <c r="D16" s="110"/>
      <c r="E16" s="110"/>
      <c r="F16" s="19"/>
      <c r="G16" s="19"/>
      <c r="H16" s="19"/>
      <c r="I16" s="19"/>
      <c r="J16" s="19"/>
    </row>
    <row r="17" spans="1:3" ht="14.25">
      <c r="A17" s="101"/>
      <c r="B17" s="101"/>
      <c r="C17" s="101"/>
    </row>
    <row r="18" spans="1:3" ht="14.25">
      <c r="A18" s="101"/>
      <c r="B18" s="101"/>
      <c r="C18" s="101"/>
    </row>
  </sheetData>
  <sheetProtection/>
  <mergeCells count="9">
    <mergeCell ref="B14:C14"/>
    <mergeCell ref="B15:C15"/>
    <mergeCell ref="B16:C16"/>
    <mergeCell ref="A3:C3"/>
    <mergeCell ref="A4:C4"/>
    <mergeCell ref="A9:C9"/>
    <mergeCell ref="A10:C10"/>
    <mergeCell ref="A11:C11"/>
    <mergeCell ref="A12:C12"/>
  </mergeCells>
  <printOptions/>
  <pageMargins left="0.7086614173228347" right="0.7086614173228347" top="0.15748031496062992" bottom="0.35433070866141736" header="0.1968503937007874" footer="0.31496062992125984"/>
  <pageSetup fitToHeight="1" fitToWidth="1" horizontalDpi="300" verticalDpi="300" orientation="portrait" paperSize="9" scale="89" r:id="rId1"/>
  <headerFooter alignWithMargins="0">
    <oddFooter>&amp;C&amp;"Century,標準"&amp;10- 17 -</oddFooter>
  </headerFooter>
</worksheet>
</file>

<file path=xl/worksheets/sheet2.xml><?xml version="1.0" encoding="utf-8"?>
<worksheet xmlns="http://schemas.openxmlformats.org/spreadsheetml/2006/main" xmlns:r="http://schemas.openxmlformats.org/officeDocument/2006/relationships">
  <dimension ref="A1:D39"/>
  <sheetViews>
    <sheetView workbookViewId="0" topLeftCell="A1">
      <selection activeCell="B10" sqref="B10"/>
    </sheetView>
  </sheetViews>
  <sheetFormatPr defaultColWidth="8.75390625" defaultRowHeight="13.5"/>
  <cols>
    <col min="1" max="1" width="8.75390625" style="51" customWidth="1"/>
    <col min="2" max="2" width="31.00390625" style="51" customWidth="1"/>
    <col min="3" max="3" width="13.625" style="61" customWidth="1"/>
    <col min="4" max="4" width="27.625" style="11" customWidth="1"/>
    <col min="5" max="5" width="30.625" style="3" customWidth="1"/>
    <col min="6" max="16384" width="8.75390625" style="3" customWidth="1"/>
  </cols>
  <sheetData>
    <row r="1" spans="1:4" s="1" customFormat="1" ht="14.25" thickBot="1">
      <c r="A1" s="90">
        <f>'表紙'!C13</f>
        <v>0</v>
      </c>
      <c r="B1" s="63"/>
      <c r="C1" s="60" t="s">
        <v>87</v>
      </c>
      <c r="D1" s="8"/>
    </row>
    <row r="2" spans="1:4" ht="14.25" thickTop="1">
      <c r="A2" s="20">
        <v>101</v>
      </c>
      <c r="B2" s="20" t="s">
        <v>289</v>
      </c>
      <c r="C2" s="74">
        <f>'記入シート'!K9</f>
        <v>0</v>
      </c>
      <c r="D2" s="9"/>
    </row>
    <row r="3" spans="1:4" ht="13.5">
      <c r="A3" s="21">
        <v>102</v>
      </c>
      <c r="B3" s="21" t="s">
        <v>106</v>
      </c>
      <c r="C3" s="75">
        <f>'記入シート'!K15</f>
        <v>0</v>
      </c>
      <c r="D3" s="9"/>
    </row>
    <row r="4" spans="1:4" ht="13.5">
      <c r="A4" s="21">
        <v>103</v>
      </c>
      <c r="B4" s="21" t="s">
        <v>290</v>
      </c>
      <c r="C4" s="75">
        <f>'記入シート'!K24</f>
        <v>0</v>
      </c>
      <c r="D4" s="9"/>
    </row>
    <row r="5" spans="1:4" ht="13.5">
      <c r="A5" s="21">
        <v>104</v>
      </c>
      <c r="B5" s="21" t="s">
        <v>291</v>
      </c>
      <c r="C5" s="75">
        <f>'記入シート'!K34</f>
        <v>0</v>
      </c>
      <c r="D5" s="9"/>
    </row>
    <row r="6" spans="1:4" ht="13.5">
      <c r="A6" s="21">
        <v>105</v>
      </c>
      <c r="B6" s="21" t="s">
        <v>292</v>
      </c>
      <c r="C6" s="75">
        <f>'記入シート'!K42</f>
        <v>0</v>
      </c>
      <c r="D6" s="9"/>
    </row>
    <row r="7" spans="1:4" ht="14.25" thickBot="1">
      <c r="A7" s="23">
        <v>106</v>
      </c>
      <c r="B7" s="23" t="s">
        <v>398</v>
      </c>
      <c r="C7" s="75">
        <f>'記入シート'!K50</f>
        <v>0</v>
      </c>
      <c r="D7" s="9"/>
    </row>
    <row r="8" spans="1:4" s="4" customFormat="1" ht="15" thickBot="1" thickTop="1">
      <c r="A8" s="138" t="s">
        <v>381</v>
      </c>
      <c r="B8" s="139"/>
      <c r="C8" s="76">
        <f>SUM(C2:C7)</f>
        <v>0</v>
      </c>
      <c r="D8" s="10"/>
    </row>
    <row r="9" spans="1:4" s="4" customFormat="1" ht="14.25" thickTop="1">
      <c r="A9" s="20">
        <v>112</v>
      </c>
      <c r="B9" s="20" t="s">
        <v>399</v>
      </c>
      <c r="C9" s="75">
        <f>'記入シート'!K62</f>
        <v>0</v>
      </c>
      <c r="D9" s="10"/>
    </row>
    <row r="10" spans="1:4" ht="13.5">
      <c r="A10" s="21">
        <v>113</v>
      </c>
      <c r="B10" s="21" t="s">
        <v>400</v>
      </c>
      <c r="C10" s="75">
        <f>'記入シート'!K79</f>
        <v>0</v>
      </c>
      <c r="D10" s="9"/>
    </row>
    <row r="11" spans="1:4" ht="13.5">
      <c r="A11" s="21">
        <v>114</v>
      </c>
      <c r="B11" s="21" t="s">
        <v>401</v>
      </c>
      <c r="C11" s="75">
        <f>'記入シート'!K86</f>
        <v>0</v>
      </c>
      <c r="D11" s="9"/>
    </row>
    <row r="12" spans="1:4" ht="13.5">
      <c r="A12" s="21">
        <v>115</v>
      </c>
      <c r="B12" s="21" t="s">
        <v>402</v>
      </c>
      <c r="C12" s="75">
        <f>'記入シート'!K93</f>
        <v>0</v>
      </c>
      <c r="D12" s="9"/>
    </row>
    <row r="13" spans="1:4" ht="13.5">
      <c r="A13" s="21">
        <v>116</v>
      </c>
      <c r="B13" s="21" t="s">
        <v>403</v>
      </c>
      <c r="C13" s="75">
        <f>'記入シート'!K99</f>
        <v>0</v>
      </c>
      <c r="D13" s="9"/>
    </row>
    <row r="14" spans="1:4" ht="13.5">
      <c r="A14" s="21">
        <v>117</v>
      </c>
      <c r="B14" s="21" t="s">
        <v>404</v>
      </c>
      <c r="C14" s="75">
        <f>'記入シート'!K106</f>
        <v>0</v>
      </c>
      <c r="D14" s="9"/>
    </row>
    <row r="15" spans="1:4" ht="13.5">
      <c r="A15" s="21">
        <v>118</v>
      </c>
      <c r="B15" s="21" t="s">
        <v>405</v>
      </c>
      <c r="C15" s="75">
        <f>'記入シート'!K115</f>
        <v>0</v>
      </c>
      <c r="D15" s="9"/>
    </row>
    <row r="16" spans="1:4" ht="13.5">
      <c r="A16" s="22">
        <v>119</v>
      </c>
      <c r="B16" s="22" t="s">
        <v>406</v>
      </c>
      <c r="C16" s="75">
        <f>'記入シート'!K120</f>
        <v>0</v>
      </c>
      <c r="D16" s="9"/>
    </row>
    <row r="17" spans="1:4" ht="13.5">
      <c r="A17" s="21">
        <v>120</v>
      </c>
      <c r="B17" s="21" t="s">
        <v>407</v>
      </c>
      <c r="C17" s="75">
        <f>'記入シート'!K136</f>
        <v>0</v>
      </c>
      <c r="D17" s="9"/>
    </row>
    <row r="18" spans="1:4" ht="13.5">
      <c r="A18" s="21">
        <v>121</v>
      </c>
      <c r="B18" s="21" t="s">
        <v>408</v>
      </c>
      <c r="C18" s="75">
        <f>'記入シート'!K151</f>
        <v>0</v>
      </c>
      <c r="D18" s="9"/>
    </row>
    <row r="19" spans="1:4" ht="14.25" thickBot="1">
      <c r="A19" s="22">
        <v>122</v>
      </c>
      <c r="B19" s="22" t="s">
        <v>409</v>
      </c>
      <c r="C19" s="75">
        <f>'記入シート'!K155</f>
        <v>0</v>
      </c>
      <c r="D19" s="9"/>
    </row>
    <row r="20" spans="1:4" s="4" customFormat="1" ht="15" thickBot="1" thickTop="1">
      <c r="A20" s="140" t="s">
        <v>412</v>
      </c>
      <c r="B20" s="141"/>
      <c r="C20" s="77">
        <f>SUM(C9:C19)</f>
        <v>0</v>
      </c>
      <c r="D20" s="10"/>
    </row>
    <row r="21" spans="1:4" ht="14.25" thickTop="1">
      <c r="A21" s="21">
        <v>361</v>
      </c>
      <c r="B21" s="21" t="s">
        <v>293</v>
      </c>
      <c r="C21" s="75">
        <f>'記入シート'!K167</f>
        <v>0</v>
      </c>
      <c r="D21" s="9"/>
    </row>
    <row r="22" spans="1:4" ht="13.5">
      <c r="A22" s="21">
        <v>362</v>
      </c>
      <c r="B22" s="21" t="s">
        <v>410</v>
      </c>
      <c r="C22" s="75">
        <f>'記入シート'!K176</f>
        <v>0</v>
      </c>
      <c r="D22" s="9"/>
    </row>
    <row r="23" spans="1:4" ht="13.5">
      <c r="A23" s="21">
        <v>363</v>
      </c>
      <c r="B23" s="21" t="s">
        <v>294</v>
      </c>
      <c r="C23" s="75">
        <f>'記入シート'!K188</f>
        <v>0</v>
      </c>
      <c r="D23" s="9"/>
    </row>
    <row r="24" spans="1:4" ht="13.5">
      <c r="A24" s="21">
        <v>364</v>
      </c>
      <c r="B24" s="21" t="s">
        <v>295</v>
      </c>
      <c r="C24" s="75">
        <f>'記入シート'!K200</f>
        <v>0</v>
      </c>
      <c r="D24" s="9"/>
    </row>
    <row r="25" spans="1:4" ht="13.5">
      <c r="A25" s="21">
        <v>366</v>
      </c>
      <c r="B25" s="21" t="s">
        <v>296</v>
      </c>
      <c r="C25" s="75">
        <f>'記入シート'!K212</f>
        <v>0</v>
      </c>
      <c r="D25" s="9"/>
    </row>
    <row r="26" spans="1:4" ht="13.5">
      <c r="A26" s="21">
        <v>368</v>
      </c>
      <c r="B26" s="21" t="s">
        <v>297</v>
      </c>
      <c r="C26" s="75">
        <f>'記入シート'!K217</f>
        <v>0</v>
      </c>
      <c r="D26" s="9"/>
    </row>
    <row r="27" spans="1:4" ht="13.5">
      <c r="A27" s="22">
        <v>370</v>
      </c>
      <c r="B27" s="22" t="s">
        <v>411</v>
      </c>
      <c r="C27" s="75">
        <f>'記入シート'!K221</f>
        <v>0</v>
      </c>
      <c r="D27" s="9"/>
    </row>
    <row r="28" spans="1:4" ht="15" customHeight="1">
      <c r="A28" s="116">
        <v>371</v>
      </c>
      <c r="B28" s="116" t="s">
        <v>429</v>
      </c>
      <c r="C28" s="117">
        <f>'記入シート'!K227</f>
        <v>0</v>
      </c>
      <c r="D28" s="9"/>
    </row>
    <row r="29" spans="1:4" ht="15" customHeight="1" thickBot="1">
      <c r="A29" s="116">
        <v>372</v>
      </c>
      <c r="B29" s="116" t="s">
        <v>433</v>
      </c>
      <c r="C29" s="117">
        <f>'記入シート'!K231</f>
        <v>0</v>
      </c>
      <c r="D29" s="9"/>
    </row>
    <row r="30" spans="1:4" s="4" customFormat="1" ht="15" thickBot="1" thickTop="1">
      <c r="A30" s="140" t="s">
        <v>379</v>
      </c>
      <c r="B30" s="141"/>
      <c r="C30" s="77">
        <f>SUM(C21:C29)</f>
        <v>0</v>
      </c>
      <c r="D30" s="10"/>
    </row>
    <row r="31" spans="1:4" ht="15" thickBot="1" thickTop="1">
      <c r="A31" s="21">
        <v>470</v>
      </c>
      <c r="B31" s="23" t="s">
        <v>298</v>
      </c>
      <c r="C31" s="78">
        <f>'記入シート'!K242</f>
        <v>0</v>
      </c>
      <c r="D31" s="9"/>
    </row>
    <row r="32" spans="1:4" s="4" customFormat="1" ht="15" thickBot="1" thickTop="1">
      <c r="A32" s="136" t="s">
        <v>380</v>
      </c>
      <c r="B32" s="137"/>
      <c r="C32" s="79">
        <f>SUM(C31)</f>
        <v>0</v>
      </c>
      <c r="D32" s="62"/>
    </row>
    <row r="33" spans="1:4" s="4" customFormat="1" ht="14.25" thickTop="1">
      <c r="A33" s="142" t="s">
        <v>381</v>
      </c>
      <c r="B33" s="143"/>
      <c r="C33" s="80">
        <f>C8</f>
        <v>0</v>
      </c>
      <c r="D33" s="62"/>
    </row>
    <row r="34" spans="1:4" s="4" customFormat="1" ht="14.25" thickBot="1">
      <c r="A34" s="132" t="s">
        <v>397</v>
      </c>
      <c r="B34" s="133"/>
      <c r="C34" s="81">
        <f>C20+C30+C32</f>
        <v>0</v>
      </c>
      <c r="D34" s="62"/>
    </row>
    <row r="35" spans="1:4" s="4" customFormat="1" ht="14.25" thickBot="1">
      <c r="A35" s="130" t="s">
        <v>396</v>
      </c>
      <c r="B35" s="131"/>
      <c r="C35" s="82">
        <f>SUM(C33:C34)</f>
        <v>0</v>
      </c>
      <c r="D35" s="57" t="s">
        <v>395</v>
      </c>
    </row>
    <row r="36" spans="1:4" ht="13.5">
      <c r="A36" s="134" t="s">
        <v>394</v>
      </c>
      <c r="B36" s="135"/>
      <c r="C36" s="83">
        <f>'記入シート'!I263</f>
        <v>0</v>
      </c>
      <c r="D36" s="51"/>
    </row>
    <row r="37" spans="1:4" ht="13.5">
      <c r="A37" s="144" t="s">
        <v>393</v>
      </c>
      <c r="B37" s="145"/>
      <c r="C37" s="84">
        <f>SUM(C35:C36)</f>
        <v>0</v>
      </c>
      <c r="D37" s="58" t="s">
        <v>414</v>
      </c>
    </row>
    <row r="38" spans="1:4" ht="13.5">
      <c r="A38" s="127" t="s">
        <v>392</v>
      </c>
      <c r="B38" s="128"/>
      <c r="C38" s="75">
        <f>'記入シート'!J263</f>
        <v>0</v>
      </c>
      <c r="D38" s="59"/>
    </row>
    <row r="39" spans="1:4" ht="13.5">
      <c r="A39" s="129" t="s">
        <v>299</v>
      </c>
      <c r="B39" s="128"/>
      <c r="C39" s="85">
        <f>SUM(C37:C38)</f>
        <v>0</v>
      </c>
      <c r="D39" s="58" t="s">
        <v>415</v>
      </c>
    </row>
  </sheetData>
  <sheetProtection/>
  <mergeCells count="11">
    <mergeCell ref="A8:B8"/>
    <mergeCell ref="A20:B20"/>
    <mergeCell ref="A30:B30"/>
    <mergeCell ref="A33:B33"/>
    <mergeCell ref="A37:B37"/>
    <mergeCell ref="A38:B38"/>
    <mergeCell ref="A39:B39"/>
    <mergeCell ref="A35:B35"/>
    <mergeCell ref="A34:B34"/>
    <mergeCell ref="A36:B36"/>
    <mergeCell ref="A32:B32"/>
  </mergeCells>
  <printOptions/>
  <pageMargins left="0.7086614173228347" right="0.7086614173228347" top="1.7322834645669292" bottom="0.2755905511811024" header="0.7480314960629921" footer="0.31496062992125984"/>
  <pageSetup horizontalDpi="600" verticalDpi="600" orientation="portrait" paperSize="9" r:id="rId1"/>
  <headerFooter alignWithMargins="0">
    <oddHeader>&amp;C&amp;"-,太字"&amp;14&amp;A</oddHeader>
    <oddFooter>&amp;C&amp;"Century,標準"&amp;10- 18 -</oddFooter>
  </headerFooter>
</worksheet>
</file>

<file path=xl/worksheets/sheet3.xml><?xml version="1.0" encoding="utf-8"?>
<worksheet xmlns="http://schemas.openxmlformats.org/spreadsheetml/2006/main" xmlns:r="http://schemas.openxmlformats.org/officeDocument/2006/relationships">
  <dimension ref="A1:R263"/>
  <sheetViews>
    <sheetView view="pageBreakPreview" zoomScale="60" zoomScaleNormal="75" zoomScalePageLayoutView="75" workbookViewId="0" topLeftCell="A169">
      <selection activeCell="A248" sqref="A248:K248"/>
    </sheetView>
  </sheetViews>
  <sheetFormatPr defaultColWidth="8.75390625" defaultRowHeight="13.5"/>
  <cols>
    <col min="1" max="1" width="8.75390625" style="51" customWidth="1"/>
    <col min="2" max="2" width="10.625" style="55" customWidth="1"/>
    <col min="3" max="3" width="40.125" style="56" bestFit="1" customWidth="1"/>
    <col min="4" max="11" width="13.625" style="32" customWidth="1"/>
    <col min="12" max="12" width="30.75390625" style="68" customWidth="1"/>
    <col min="13" max="13" width="30.625" style="3" customWidth="1"/>
    <col min="14" max="16384" width="8.75390625" style="3" customWidth="1"/>
  </cols>
  <sheetData>
    <row r="1" spans="1:18" s="1" customFormat="1" ht="40.5" customHeight="1">
      <c r="A1" s="211">
        <f>'表紙'!C13</f>
        <v>0</v>
      </c>
      <c r="B1" s="212"/>
      <c r="C1" s="91"/>
      <c r="D1" s="24" t="s">
        <v>83</v>
      </c>
      <c r="E1" s="25" t="s">
        <v>84</v>
      </c>
      <c r="F1" s="25" t="s">
        <v>85</v>
      </c>
      <c r="G1" s="25" t="s">
        <v>86</v>
      </c>
      <c r="H1" s="25" t="s">
        <v>87</v>
      </c>
      <c r="I1" s="6" t="s">
        <v>88</v>
      </c>
      <c r="J1" s="7" t="s">
        <v>443</v>
      </c>
      <c r="K1" s="6" t="s">
        <v>391</v>
      </c>
      <c r="L1" s="69" t="s">
        <v>89</v>
      </c>
      <c r="R1" s="5" t="s">
        <v>440</v>
      </c>
    </row>
    <row r="2" spans="1:12" s="2" customFormat="1" ht="13.5">
      <c r="A2" s="193" t="s">
        <v>90</v>
      </c>
      <c r="B2" s="193"/>
      <c r="C2" s="193"/>
      <c r="D2" s="25" t="s">
        <v>91</v>
      </c>
      <c r="E2" s="33"/>
      <c r="F2" s="33"/>
      <c r="G2" s="33"/>
      <c r="H2" s="25" t="s">
        <v>91</v>
      </c>
      <c r="I2" s="25" t="s">
        <v>91</v>
      </c>
      <c r="J2" s="25" t="s">
        <v>91</v>
      </c>
      <c r="K2" s="26"/>
      <c r="L2" s="70"/>
    </row>
    <row r="3" spans="1:12" ht="13.5">
      <c r="A3" s="193" t="s">
        <v>92</v>
      </c>
      <c r="B3" s="193"/>
      <c r="C3" s="193"/>
      <c r="D3" s="27"/>
      <c r="E3" s="34"/>
      <c r="F3" s="34"/>
      <c r="G3" s="34"/>
      <c r="H3" s="27"/>
      <c r="I3" s="27"/>
      <c r="J3" s="27"/>
      <c r="K3" s="27"/>
      <c r="L3" s="71"/>
    </row>
    <row r="4" spans="1:12" ht="13.5">
      <c r="A4" s="193" t="s">
        <v>93</v>
      </c>
      <c r="B4" s="193"/>
      <c r="C4" s="193"/>
      <c r="D4" s="27"/>
      <c r="E4" s="35"/>
      <c r="F4" s="35"/>
      <c r="G4" s="35"/>
      <c r="H4" s="27"/>
      <c r="I4" s="27"/>
      <c r="J4" s="27"/>
      <c r="K4" s="27"/>
      <c r="L4" s="71"/>
    </row>
    <row r="5" spans="1:12" ht="13.5">
      <c r="A5" s="155" t="s">
        <v>235</v>
      </c>
      <c r="B5" s="150"/>
      <c r="C5" s="150"/>
      <c r="D5" s="150"/>
      <c r="E5" s="150"/>
      <c r="F5" s="150"/>
      <c r="G5" s="150"/>
      <c r="H5" s="150"/>
      <c r="I5" s="150"/>
      <c r="J5" s="150"/>
      <c r="K5" s="151"/>
      <c r="L5" s="71"/>
    </row>
    <row r="6" spans="1:12" ht="13.5">
      <c r="A6" s="43"/>
      <c r="B6" s="44" t="s">
        <v>237</v>
      </c>
      <c r="C6" s="45" t="s">
        <v>100</v>
      </c>
      <c r="D6" s="36"/>
      <c r="E6" s="36"/>
      <c r="F6" s="36"/>
      <c r="G6" s="36"/>
      <c r="H6" s="28">
        <f>ROUNDDOWN(D6+(E6*$E$3)+(F6*$F$3)+(G6*$G$3),0)</f>
        <v>0</v>
      </c>
      <c r="I6" s="28"/>
      <c r="J6" s="38"/>
      <c r="K6" s="28">
        <f>H6-I6-J6</f>
        <v>0</v>
      </c>
      <c r="L6" s="64"/>
    </row>
    <row r="7" spans="1:12" ht="49.5" customHeight="1">
      <c r="A7" s="43"/>
      <c r="B7" s="44" t="s">
        <v>355</v>
      </c>
      <c r="C7" s="45" t="s">
        <v>387</v>
      </c>
      <c r="D7" s="36"/>
      <c r="E7" s="36"/>
      <c r="F7" s="36"/>
      <c r="G7" s="36"/>
      <c r="H7" s="28">
        <f>ROUNDDOWN(D7+(E7*$E$3)+(F7*$F$3)+(G7*$G$3),0)</f>
        <v>0</v>
      </c>
      <c r="I7" s="36"/>
      <c r="J7" s="36"/>
      <c r="K7" s="28">
        <f>H7-I7-J7</f>
        <v>0</v>
      </c>
      <c r="L7" s="65" t="s">
        <v>442</v>
      </c>
    </row>
    <row r="8" spans="1:12" ht="13.5">
      <c r="A8" s="43"/>
      <c r="B8" s="44" t="s">
        <v>238</v>
      </c>
      <c r="C8" s="45" t="s">
        <v>388</v>
      </c>
      <c r="D8" s="36"/>
      <c r="E8" s="36"/>
      <c r="F8" s="36"/>
      <c r="G8" s="36"/>
      <c r="H8" s="28">
        <f>ROUNDDOWN(D8+(E8*$E$3)+(F8*$F$3)+(G8*$G$3),0)</f>
        <v>0</v>
      </c>
      <c r="I8" s="28"/>
      <c r="J8" s="36"/>
      <c r="K8" s="28">
        <f>H8-I8-J8</f>
        <v>0</v>
      </c>
      <c r="L8" s="64"/>
    </row>
    <row r="9" spans="1:12" ht="13.5">
      <c r="A9" s="152" t="s">
        <v>236</v>
      </c>
      <c r="B9" s="153"/>
      <c r="C9" s="154"/>
      <c r="D9" s="28">
        <f aca="true" t="shared" si="0" ref="D9:K9">SUM(D6:D8)</f>
        <v>0</v>
      </c>
      <c r="E9" s="28">
        <f t="shared" si="0"/>
        <v>0</v>
      </c>
      <c r="F9" s="28">
        <f t="shared" si="0"/>
        <v>0</v>
      </c>
      <c r="G9" s="28">
        <f t="shared" si="0"/>
        <v>0</v>
      </c>
      <c r="H9" s="28">
        <f t="shared" si="0"/>
        <v>0</v>
      </c>
      <c r="I9" s="28">
        <f t="shared" si="0"/>
        <v>0</v>
      </c>
      <c r="J9" s="28">
        <f t="shared" si="0"/>
        <v>0</v>
      </c>
      <c r="K9" s="28">
        <f t="shared" si="0"/>
        <v>0</v>
      </c>
      <c r="L9" s="64"/>
    </row>
    <row r="10" spans="1:12" ht="13.5">
      <c r="A10" s="158"/>
      <c r="B10" s="150"/>
      <c r="C10" s="150"/>
      <c r="D10" s="150"/>
      <c r="E10" s="150"/>
      <c r="F10" s="150"/>
      <c r="G10" s="150"/>
      <c r="H10" s="150"/>
      <c r="I10" s="150"/>
      <c r="J10" s="150"/>
      <c r="K10" s="151"/>
      <c r="L10" s="64"/>
    </row>
    <row r="11" spans="1:12" ht="13.5">
      <c r="A11" s="210" t="s">
        <v>344</v>
      </c>
      <c r="B11" s="156"/>
      <c r="C11" s="156"/>
      <c r="D11" s="156"/>
      <c r="E11" s="156"/>
      <c r="F11" s="156"/>
      <c r="G11" s="156"/>
      <c r="H11" s="156"/>
      <c r="I11" s="156"/>
      <c r="J11" s="156"/>
      <c r="K11" s="157"/>
      <c r="L11" s="64"/>
    </row>
    <row r="12" spans="1:12" ht="13.5">
      <c r="A12" s="43"/>
      <c r="B12" s="44" t="s">
        <v>347</v>
      </c>
      <c r="C12" s="45" t="s">
        <v>383</v>
      </c>
      <c r="D12" s="36"/>
      <c r="E12" s="36"/>
      <c r="F12" s="36"/>
      <c r="G12" s="36"/>
      <c r="H12" s="28">
        <f>ROUNDDOWN(D12+(E12*$E$3)+(F12*$F$3)+(G12*$G$3),0)</f>
        <v>0</v>
      </c>
      <c r="I12" s="28"/>
      <c r="J12" s="38"/>
      <c r="K12" s="28">
        <f>H12-I12-J12</f>
        <v>0</v>
      </c>
      <c r="L12" s="64"/>
    </row>
    <row r="13" spans="1:12" ht="49.5" customHeight="1">
      <c r="A13" s="46"/>
      <c r="B13" s="47" t="s">
        <v>386</v>
      </c>
      <c r="C13" s="48" t="s">
        <v>384</v>
      </c>
      <c r="D13" s="36"/>
      <c r="E13" s="36"/>
      <c r="F13" s="36"/>
      <c r="G13" s="36"/>
      <c r="H13" s="28">
        <f>ROUNDDOWN(D13+(E13*$E$3)+(F13*$F$3)+(G13*$G$3),0)</f>
        <v>0</v>
      </c>
      <c r="I13" s="36"/>
      <c r="J13" s="36"/>
      <c r="K13" s="28">
        <f>H13-I13-J13</f>
        <v>0</v>
      </c>
      <c r="L13" s="64" t="s">
        <v>441</v>
      </c>
    </row>
    <row r="14" spans="1:12" ht="13.5">
      <c r="A14" s="46"/>
      <c r="B14" s="47" t="s">
        <v>348</v>
      </c>
      <c r="C14" s="48" t="s">
        <v>385</v>
      </c>
      <c r="D14" s="36"/>
      <c r="E14" s="36"/>
      <c r="F14" s="36"/>
      <c r="G14" s="36"/>
      <c r="H14" s="28">
        <f>ROUNDDOWN(D14+(E14*$E$3)+(F14*$F$3)+(G14*$G$3),0)</f>
        <v>0</v>
      </c>
      <c r="I14" s="28"/>
      <c r="J14" s="36"/>
      <c r="K14" s="28">
        <f>H14-I14-J14</f>
        <v>0</v>
      </c>
      <c r="L14" s="64"/>
    </row>
    <row r="15" spans="1:12" ht="13.5">
      <c r="A15" s="203" t="s">
        <v>345</v>
      </c>
      <c r="B15" s="204"/>
      <c r="C15" s="205"/>
      <c r="D15" s="28">
        <f>SUM(D12:D14)</f>
        <v>0</v>
      </c>
      <c r="E15" s="28">
        <f aca="true" t="shared" si="1" ref="E15:K15">SUM(E12:E14)</f>
        <v>0</v>
      </c>
      <c r="F15" s="28">
        <f t="shared" si="1"/>
        <v>0</v>
      </c>
      <c r="G15" s="28">
        <f t="shared" si="1"/>
        <v>0</v>
      </c>
      <c r="H15" s="28">
        <f t="shared" si="1"/>
        <v>0</v>
      </c>
      <c r="I15" s="28">
        <f t="shared" si="1"/>
        <v>0</v>
      </c>
      <c r="J15" s="28">
        <f t="shared" si="1"/>
        <v>0</v>
      </c>
      <c r="K15" s="28">
        <f t="shared" si="1"/>
        <v>0</v>
      </c>
      <c r="L15" s="64"/>
    </row>
    <row r="16" spans="1:12" ht="13.5">
      <c r="A16" s="155"/>
      <c r="B16" s="150"/>
      <c r="C16" s="150"/>
      <c r="D16" s="150"/>
      <c r="E16" s="150"/>
      <c r="F16" s="150"/>
      <c r="G16" s="150"/>
      <c r="H16" s="150"/>
      <c r="I16" s="150"/>
      <c r="J16" s="150"/>
      <c r="K16" s="151"/>
      <c r="L16" s="64"/>
    </row>
    <row r="17" spans="1:12" ht="13.5">
      <c r="A17" s="155" t="s">
        <v>343</v>
      </c>
      <c r="B17" s="150"/>
      <c r="C17" s="150"/>
      <c r="D17" s="150"/>
      <c r="E17" s="150"/>
      <c r="F17" s="150"/>
      <c r="G17" s="150"/>
      <c r="H17" s="150"/>
      <c r="I17" s="150"/>
      <c r="J17" s="150"/>
      <c r="K17" s="151"/>
      <c r="L17" s="64"/>
    </row>
    <row r="18" spans="1:12" ht="13.5">
      <c r="A18" s="43"/>
      <c r="B18" s="44" t="s">
        <v>349</v>
      </c>
      <c r="C18" s="45" t="s">
        <v>101</v>
      </c>
      <c r="D18" s="36"/>
      <c r="E18" s="36"/>
      <c r="F18" s="36"/>
      <c r="G18" s="36"/>
      <c r="H18" s="28">
        <f aca="true" t="shared" si="2" ref="H18:H23">ROUNDDOWN(D18+(E18*$E$3)+(F18*$F$3)+(G18*$G$3),0)</f>
        <v>0</v>
      </c>
      <c r="I18" s="28"/>
      <c r="J18" s="28"/>
      <c r="K18" s="28">
        <f aca="true" t="shared" si="3" ref="K18:K23">H18-I18-J18</f>
        <v>0</v>
      </c>
      <c r="L18" s="64"/>
    </row>
    <row r="19" spans="1:12" ht="13.5">
      <c r="A19" s="43"/>
      <c r="B19" s="44" t="s">
        <v>350</v>
      </c>
      <c r="C19" s="45" t="s">
        <v>102</v>
      </c>
      <c r="D19" s="36"/>
      <c r="E19" s="36"/>
      <c r="F19" s="36"/>
      <c r="G19" s="36"/>
      <c r="H19" s="28">
        <f t="shared" si="2"/>
        <v>0</v>
      </c>
      <c r="I19" s="28"/>
      <c r="J19" s="28"/>
      <c r="K19" s="28">
        <f t="shared" si="3"/>
        <v>0</v>
      </c>
      <c r="L19" s="64"/>
    </row>
    <row r="20" spans="1:12" ht="13.5">
      <c r="A20" s="43"/>
      <c r="B20" s="44" t="s">
        <v>351</v>
      </c>
      <c r="C20" s="45" t="s">
        <v>103</v>
      </c>
      <c r="D20" s="36"/>
      <c r="E20" s="36"/>
      <c r="F20" s="36"/>
      <c r="G20" s="36"/>
      <c r="H20" s="28">
        <f t="shared" si="2"/>
        <v>0</v>
      </c>
      <c r="I20" s="28"/>
      <c r="J20" s="28"/>
      <c r="K20" s="28">
        <f t="shared" si="3"/>
        <v>0</v>
      </c>
      <c r="L20" s="64"/>
    </row>
    <row r="21" spans="1:12" ht="13.5">
      <c r="A21" s="43"/>
      <c r="B21" s="44" t="s">
        <v>352</v>
      </c>
      <c r="C21" s="45" t="s">
        <v>104</v>
      </c>
      <c r="D21" s="36"/>
      <c r="E21" s="36"/>
      <c r="F21" s="36"/>
      <c r="G21" s="36"/>
      <c r="H21" s="28">
        <f t="shared" si="2"/>
        <v>0</v>
      </c>
      <c r="I21" s="28"/>
      <c r="J21" s="28"/>
      <c r="K21" s="28">
        <f t="shared" si="3"/>
        <v>0</v>
      </c>
      <c r="L21" s="64"/>
    </row>
    <row r="22" spans="1:12" ht="49.5" customHeight="1">
      <c r="A22" s="43"/>
      <c r="B22" s="44" t="s">
        <v>353</v>
      </c>
      <c r="C22" s="45" t="s">
        <v>389</v>
      </c>
      <c r="D22" s="36"/>
      <c r="E22" s="36"/>
      <c r="F22" s="36"/>
      <c r="G22" s="36"/>
      <c r="H22" s="28">
        <f>ROUNDDOWN(D22+(E22*$E$3)+(F22*$F$3)+(G22*$G$3),0)</f>
        <v>0</v>
      </c>
      <c r="I22" s="36"/>
      <c r="J22" s="36"/>
      <c r="K22" s="28">
        <f>H22-I22-J22</f>
        <v>0</v>
      </c>
      <c r="L22" s="64" t="s">
        <v>441</v>
      </c>
    </row>
    <row r="23" spans="1:12" ht="13.5">
      <c r="A23" s="43"/>
      <c r="B23" s="44" t="s">
        <v>354</v>
      </c>
      <c r="C23" s="45" t="s">
        <v>105</v>
      </c>
      <c r="D23" s="36"/>
      <c r="E23" s="36"/>
      <c r="F23" s="36"/>
      <c r="G23" s="36"/>
      <c r="H23" s="28">
        <f t="shared" si="2"/>
        <v>0</v>
      </c>
      <c r="I23" s="28"/>
      <c r="J23" s="36"/>
      <c r="K23" s="28">
        <f t="shared" si="3"/>
        <v>0</v>
      </c>
      <c r="L23" s="64"/>
    </row>
    <row r="24" spans="1:12" ht="13.5">
      <c r="A24" s="200" t="s">
        <v>346</v>
      </c>
      <c r="B24" s="201"/>
      <c r="C24" s="202"/>
      <c r="D24" s="28">
        <f aca="true" t="shared" si="4" ref="D24:K24">SUM(D18:D23)</f>
        <v>0</v>
      </c>
      <c r="E24" s="28">
        <f t="shared" si="4"/>
        <v>0</v>
      </c>
      <c r="F24" s="28">
        <f t="shared" si="4"/>
        <v>0</v>
      </c>
      <c r="G24" s="28">
        <f t="shared" si="4"/>
        <v>0</v>
      </c>
      <c r="H24" s="28">
        <f t="shared" si="4"/>
        <v>0</v>
      </c>
      <c r="I24" s="28">
        <f t="shared" si="4"/>
        <v>0</v>
      </c>
      <c r="J24" s="28">
        <f t="shared" si="4"/>
        <v>0</v>
      </c>
      <c r="K24" s="28">
        <f t="shared" si="4"/>
        <v>0</v>
      </c>
      <c r="L24" s="64"/>
    </row>
    <row r="25" spans="1:12" ht="13.5">
      <c r="A25" s="158"/>
      <c r="B25" s="156"/>
      <c r="C25" s="156"/>
      <c r="D25" s="156"/>
      <c r="E25" s="156"/>
      <c r="F25" s="156"/>
      <c r="G25" s="156"/>
      <c r="H25" s="156"/>
      <c r="I25" s="156"/>
      <c r="J25" s="156"/>
      <c r="K25" s="157"/>
      <c r="L25" s="64"/>
    </row>
    <row r="26" spans="1:12" ht="13.5">
      <c r="A26" s="155" t="s">
        <v>240</v>
      </c>
      <c r="B26" s="150"/>
      <c r="C26" s="150"/>
      <c r="D26" s="150"/>
      <c r="E26" s="150"/>
      <c r="F26" s="150"/>
      <c r="G26" s="150"/>
      <c r="H26" s="150"/>
      <c r="I26" s="150"/>
      <c r="J26" s="150"/>
      <c r="K26" s="151"/>
      <c r="L26" s="64"/>
    </row>
    <row r="27" spans="1:12" ht="13.5">
      <c r="A27" s="49"/>
      <c r="B27" s="44" t="s">
        <v>244</v>
      </c>
      <c r="C27" s="45" t="s">
        <v>107</v>
      </c>
      <c r="D27" s="36"/>
      <c r="E27" s="36"/>
      <c r="F27" s="36"/>
      <c r="G27" s="36"/>
      <c r="H27" s="28">
        <f aca="true" t="shared" si="5" ref="H27:H33">ROUNDDOWN(D27+(E27*$E$3)+(F27*$F$3)+(G27*$G$3),0)</f>
        <v>0</v>
      </c>
      <c r="I27" s="28"/>
      <c r="J27" s="38"/>
      <c r="K27" s="28">
        <f aca="true" t="shared" si="6" ref="K27:K33">H27-I27-J27</f>
        <v>0</v>
      </c>
      <c r="L27" s="64"/>
    </row>
    <row r="28" spans="1:12" ht="13.5">
      <c r="A28" s="43"/>
      <c r="B28" s="44" t="s">
        <v>245</v>
      </c>
      <c r="C28" s="45" t="s">
        <v>108</v>
      </c>
      <c r="D28" s="36"/>
      <c r="E28" s="36"/>
      <c r="F28" s="36"/>
      <c r="G28" s="36"/>
      <c r="H28" s="28">
        <f t="shared" si="5"/>
        <v>0</v>
      </c>
      <c r="I28" s="28"/>
      <c r="J28" s="38"/>
      <c r="K28" s="28">
        <f t="shared" si="6"/>
        <v>0</v>
      </c>
      <c r="L28" s="64"/>
    </row>
    <row r="29" spans="1:12" ht="13.5">
      <c r="A29" s="43"/>
      <c r="B29" s="44" t="s">
        <v>248</v>
      </c>
      <c r="C29" s="45" t="s">
        <v>2</v>
      </c>
      <c r="D29" s="36"/>
      <c r="E29" s="36"/>
      <c r="F29" s="36"/>
      <c r="G29" s="36"/>
      <c r="H29" s="28">
        <f t="shared" si="5"/>
        <v>0</v>
      </c>
      <c r="I29" s="28"/>
      <c r="J29" s="38"/>
      <c r="K29" s="28">
        <f>H29-I29-J29</f>
        <v>0</v>
      </c>
      <c r="L29" s="64"/>
    </row>
    <row r="30" spans="1:12" ht="13.5">
      <c r="A30" s="43"/>
      <c r="B30" s="44" t="s">
        <v>246</v>
      </c>
      <c r="C30" s="45" t="s">
        <v>0</v>
      </c>
      <c r="D30" s="36"/>
      <c r="E30" s="36"/>
      <c r="F30" s="36"/>
      <c r="G30" s="36"/>
      <c r="H30" s="28">
        <f t="shared" si="5"/>
        <v>0</v>
      </c>
      <c r="I30" s="28"/>
      <c r="J30" s="38"/>
      <c r="K30" s="28">
        <f t="shared" si="6"/>
        <v>0</v>
      </c>
      <c r="L30" s="64"/>
    </row>
    <row r="31" spans="1:12" ht="13.5">
      <c r="A31" s="43"/>
      <c r="B31" s="44" t="s">
        <v>247</v>
      </c>
      <c r="C31" s="45" t="s">
        <v>1</v>
      </c>
      <c r="D31" s="36"/>
      <c r="E31" s="36"/>
      <c r="F31" s="36"/>
      <c r="G31" s="36"/>
      <c r="H31" s="28">
        <f t="shared" si="5"/>
        <v>0</v>
      </c>
      <c r="I31" s="28"/>
      <c r="J31" s="38"/>
      <c r="K31" s="28">
        <f t="shared" si="6"/>
        <v>0</v>
      </c>
      <c r="L31" s="64"/>
    </row>
    <row r="32" spans="1:12" ht="49.5" customHeight="1">
      <c r="A32" s="43"/>
      <c r="B32" s="44" t="s">
        <v>390</v>
      </c>
      <c r="C32" s="45" t="s">
        <v>275</v>
      </c>
      <c r="D32" s="36"/>
      <c r="E32" s="36"/>
      <c r="F32" s="36"/>
      <c r="G32" s="36"/>
      <c r="H32" s="28">
        <f>ROUNDDOWN(D32+(E32*$E$3)+(F32*$F$3)+(G32*$G$3),0)</f>
        <v>0</v>
      </c>
      <c r="I32" s="36"/>
      <c r="J32" s="36"/>
      <c r="K32" s="28">
        <f>H32-I32-J32</f>
        <v>0</v>
      </c>
      <c r="L32" s="64" t="s">
        <v>441</v>
      </c>
    </row>
    <row r="33" spans="1:12" ht="13.5">
      <c r="A33" s="43"/>
      <c r="B33" s="44" t="s">
        <v>249</v>
      </c>
      <c r="C33" s="45" t="s">
        <v>3</v>
      </c>
      <c r="D33" s="36"/>
      <c r="E33" s="36"/>
      <c r="F33" s="36"/>
      <c r="G33" s="36"/>
      <c r="H33" s="28">
        <f t="shared" si="5"/>
        <v>0</v>
      </c>
      <c r="I33" s="28"/>
      <c r="J33" s="36"/>
      <c r="K33" s="28">
        <f t="shared" si="6"/>
        <v>0</v>
      </c>
      <c r="L33" s="64"/>
    </row>
    <row r="34" spans="1:12" ht="13.5">
      <c r="A34" s="152" t="s">
        <v>239</v>
      </c>
      <c r="B34" s="153"/>
      <c r="C34" s="154"/>
      <c r="D34" s="28">
        <f aca="true" t="shared" si="7" ref="D34:K34">SUM(D27:D33)</f>
        <v>0</v>
      </c>
      <c r="E34" s="28">
        <f t="shared" si="7"/>
        <v>0</v>
      </c>
      <c r="F34" s="28">
        <f t="shared" si="7"/>
        <v>0</v>
      </c>
      <c r="G34" s="28">
        <f t="shared" si="7"/>
        <v>0</v>
      </c>
      <c r="H34" s="28">
        <f t="shared" si="7"/>
        <v>0</v>
      </c>
      <c r="I34" s="28">
        <f t="shared" si="7"/>
        <v>0</v>
      </c>
      <c r="J34" s="28">
        <f t="shared" si="7"/>
        <v>0</v>
      </c>
      <c r="K34" s="28">
        <f t="shared" si="7"/>
        <v>0</v>
      </c>
      <c r="L34" s="64"/>
    </row>
    <row r="35" spans="1:12" ht="13.5">
      <c r="A35" s="158"/>
      <c r="B35" s="150"/>
      <c r="C35" s="150"/>
      <c r="D35" s="150"/>
      <c r="E35" s="150"/>
      <c r="F35" s="150"/>
      <c r="G35" s="150"/>
      <c r="H35" s="150"/>
      <c r="I35" s="150"/>
      <c r="J35" s="150"/>
      <c r="K35" s="151"/>
      <c r="L35" s="64"/>
    </row>
    <row r="36" spans="1:12" ht="13.5">
      <c r="A36" s="155" t="s">
        <v>241</v>
      </c>
      <c r="B36" s="150"/>
      <c r="C36" s="150"/>
      <c r="D36" s="150"/>
      <c r="E36" s="150"/>
      <c r="F36" s="150"/>
      <c r="G36" s="150"/>
      <c r="H36" s="150"/>
      <c r="I36" s="150"/>
      <c r="J36" s="150"/>
      <c r="K36" s="151"/>
      <c r="L36" s="64"/>
    </row>
    <row r="37" spans="1:12" ht="13.5">
      <c r="A37" s="46"/>
      <c r="B37" s="47" t="s">
        <v>250</v>
      </c>
      <c r="C37" s="50" t="s">
        <v>4</v>
      </c>
      <c r="D37" s="36"/>
      <c r="E37" s="36"/>
      <c r="F37" s="36"/>
      <c r="G37" s="36"/>
      <c r="H37" s="28">
        <f>ROUNDDOWN(D37+(E37*$E$3)+(F37*$F$3)+(G37*$G$3),0)</f>
        <v>0</v>
      </c>
      <c r="I37" s="28"/>
      <c r="J37" s="38"/>
      <c r="K37" s="28">
        <f>H37-I37-J37</f>
        <v>0</v>
      </c>
      <c r="L37" s="64"/>
    </row>
    <row r="38" spans="1:12" ht="13.5">
      <c r="A38" s="43"/>
      <c r="B38" s="44" t="s">
        <v>251</v>
      </c>
      <c r="C38" s="45" t="s">
        <v>5</v>
      </c>
      <c r="D38" s="36"/>
      <c r="E38" s="36"/>
      <c r="F38" s="36"/>
      <c r="G38" s="36"/>
      <c r="H38" s="28">
        <f>ROUNDDOWN(D38+(E38*$E$3)+(F38*$F$3)+(G38*$G$3),0)</f>
        <v>0</v>
      </c>
      <c r="I38" s="28"/>
      <c r="J38" s="38"/>
      <c r="K38" s="28">
        <f>H38-I38-J38</f>
        <v>0</v>
      </c>
      <c r="L38" s="64"/>
    </row>
    <row r="39" spans="1:12" ht="13.5">
      <c r="A39" s="43"/>
      <c r="B39" s="44" t="s">
        <v>252</v>
      </c>
      <c r="C39" s="45" t="s">
        <v>6</v>
      </c>
      <c r="D39" s="36"/>
      <c r="E39" s="36"/>
      <c r="F39" s="36"/>
      <c r="G39" s="36"/>
      <c r="H39" s="28">
        <f>ROUNDDOWN(D39+(E39*$E$3)+(F39*$F$3)+(G39*$G$3),0)</f>
        <v>0</v>
      </c>
      <c r="I39" s="28"/>
      <c r="J39" s="38"/>
      <c r="K39" s="28">
        <f>H39-I39-J39</f>
        <v>0</v>
      </c>
      <c r="L39" s="64"/>
    </row>
    <row r="40" spans="1:12" ht="49.5" customHeight="1">
      <c r="A40" s="43"/>
      <c r="B40" s="44" t="s">
        <v>276</v>
      </c>
      <c r="C40" s="45" t="s">
        <v>277</v>
      </c>
      <c r="D40" s="36"/>
      <c r="E40" s="36"/>
      <c r="F40" s="36"/>
      <c r="G40" s="36"/>
      <c r="H40" s="28">
        <f>ROUNDDOWN(D40+(E40*$E$3)+(F40*$F$3)+(G40*$G$3),0)</f>
        <v>0</v>
      </c>
      <c r="I40" s="36"/>
      <c r="J40" s="36"/>
      <c r="K40" s="28">
        <f>H40-I40-J40</f>
        <v>0</v>
      </c>
      <c r="L40" s="64" t="s">
        <v>441</v>
      </c>
    </row>
    <row r="41" spans="1:12" ht="13.5">
      <c r="A41" s="43"/>
      <c r="B41" s="44" t="s">
        <v>253</v>
      </c>
      <c r="C41" s="45" t="s">
        <v>7</v>
      </c>
      <c r="D41" s="36"/>
      <c r="E41" s="36"/>
      <c r="F41" s="36"/>
      <c r="G41" s="36"/>
      <c r="H41" s="28">
        <f>ROUNDDOWN(D41+(E41*$E$3)+(F41*$F$3)+(G41*$G$3),0)</f>
        <v>0</v>
      </c>
      <c r="I41" s="28"/>
      <c r="J41" s="36"/>
      <c r="K41" s="28">
        <f>H41-I41-J41</f>
        <v>0</v>
      </c>
      <c r="L41" s="64"/>
    </row>
    <row r="42" spans="1:12" ht="13.5">
      <c r="A42" s="152" t="s">
        <v>242</v>
      </c>
      <c r="B42" s="153"/>
      <c r="C42" s="153"/>
      <c r="D42" s="28">
        <f>SUM(D37:D41)</f>
        <v>0</v>
      </c>
      <c r="E42" s="28">
        <f aca="true" t="shared" si="8" ref="E42:K42">SUM(E37:E41)</f>
        <v>0</v>
      </c>
      <c r="F42" s="28">
        <f t="shared" si="8"/>
        <v>0</v>
      </c>
      <c r="G42" s="28">
        <f t="shared" si="8"/>
        <v>0</v>
      </c>
      <c r="H42" s="28">
        <f t="shared" si="8"/>
        <v>0</v>
      </c>
      <c r="I42" s="28">
        <f t="shared" si="8"/>
        <v>0</v>
      </c>
      <c r="J42" s="28">
        <f t="shared" si="8"/>
        <v>0</v>
      </c>
      <c r="K42" s="28">
        <f t="shared" si="8"/>
        <v>0</v>
      </c>
      <c r="L42" s="64"/>
    </row>
    <row r="43" spans="1:12" ht="13.5">
      <c r="A43" s="158"/>
      <c r="B43" s="150"/>
      <c r="C43" s="150"/>
      <c r="D43" s="150"/>
      <c r="E43" s="150"/>
      <c r="F43" s="150"/>
      <c r="G43" s="150"/>
      <c r="H43" s="150"/>
      <c r="I43" s="150"/>
      <c r="J43" s="150"/>
      <c r="K43" s="151"/>
      <c r="L43" s="64"/>
    </row>
    <row r="44" spans="1:12" ht="13.5">
      <c r="A44" s="155" t="s">
        <v>257</v>
      </c>
      <c r="B44" s="150"/>
      <c r="C44" s="150"/>
      <c r="D44" s="150"/>
      <c r="E44" s="150"/>
      <c r="F44" s="150"/>
      <c r="G44" s="150"/>
      <c r="H44" s="150"/>
      <c r="I44" s="150"/>
      <c r="J44" s="150"/>
      <c r="K44" s="151"/>
      <c r="L44" s="64"/>
    </row>
    <row r="45" spans="1:12" ht="13.5">
      <c r="A45" s="43"/>
      <c r="B45" s="44" t="s">
        <v>254</v>
      </c>
      <c r="C45" s="45" t="s">
        <v>258</v>
      </c>
      <c r="D45" s="36"/>
      <c r="E45" s="36"/>
      <c r="F45" s="36"/>
      <c r="G45" s="36"/>
      <c r="H45" s="28">
        <f>ROUNDDOWN(D45+(E45*$E$3)+(F45*$F$3)+(G45*$G$3),0)</f>
        <v>0</v>
      </c>
      <c r="I45" s="28"/>
      <c r="J45" s="38"/>
      <c r="K45" s="28">
        <f>H45-I45-J45</f>
        <v>0</v>
      </c>
      <c r="L45" s="64"/>
    </row>
    <row r="46" spans="1:12" ht="13.5">
      <c r="A46" s="43"/>
      <c r="B46" s="44" t="s">
        <v>259</v>
      </c>
      <c r="C46" s="45" t="s">
        <v>94</v>
      </c>
      <c r="D46" s="36"/>
      <c r="E46" s="36"/>
      <c r="F46" s="36"/>
      <c r="G46" s="36"/>
      <c r="H46" s="28">
        <f>ROUNDDOWN(D46+(E46*$E$3)+(F46*$F$3)+(G46*$G$3),0)</f>
        <v>0</v>
      </c>
      <c r="I46" s="28"/>
      <c r="J46" s="38"/>
      <c r="K46" s="28">
        <f>H46-I46-J46</f>
        <v>0</v>
      </c>
      <c r="L46" s="64"/>
    </row>
    <row r="47" spans="1:12" ht="13.5">
      <c r="A47" s="43"/>
      <c r="B47" s="44" t="s">
        <v>260</v>
      </c>
      <c r="C47" s="45" t="s">
        <v>95</v>
      </c>
      <c r="D47" s="36"/>
      <c r="E47" s="36"/>
      <c r="F47" s="36"/>
      <c r="G47" s="36"/>
      <c r="H47" s="28">
        <f>ROUNDDOWN(D47+(E47*$E$3)+(F47*$F$3)+(G47*$G$3),0)</f>
        <v>0</v>
      </c>
      <c r="I47" s="28"/>
      <c r="J47" s="38"/>
      <c r="K47" s="28">
        <f>H47-I47-J47</f>
        <v>0</v>
      </c>
      <c r="L47" s="64"/>
    </row>
    <row r="48" spans="1:12" ht="13.5">
      <c r="A48" s="43"/>
      <c r="B48" s="44" t="s">
        <v>255</v>
      </c>
      <c r="C48" s="45" t="s">
        <v>8</v>
      </c>
      <c r="D48" s="36"/>
      <c r="E48" s="36"/>
      <c r="F48" s="36"/>
      <c r="G48" s="36"/>
      <c r="H48" s="28">
        <f>ROUNDDOWN(D48+(E48*$E$3)+(F48*$F$3)+(G48*$G$3),0)</f>
        <v>0</v>
      </c>
      <c r="I48" s="28"/>
      <c r="J48" s="38"/>
      <c r="K48" s="28">
        <f>H48-I48-J48</f>
        <v>0</v>
      </c>
      <c r="L48" s="64"/>
    </row>
    <row r="49" spans="1:12" ht="49.5" customHeight="1">
      <c r="A49" s="43"/>
      <c r="B49" s="44" t="s">
        <v>256</v>
      </c>
      <c r="C49" s="45" t="s">
        <v>278</v>
      </c>
      <c r="D49" s="36"/>
      <c r="E49" s="36"/>
      <c r="F49" s="36"/>
      <c r="G49" s="36"/>
      <c r="H49" s="28">
        <f>ROUNDDOWN(D49+(E49*$E$3)+(F49*$F$3)+(G49*$G$3),0)</f>
        <v>0</v>
      </c>
      <c r="I49" s="36"/>
      <c r="J49" s="36"/>
      <c r="K49" s="28">
        <f>H49-I49-J49</f>
        <v>0</v>
      </c>
      <c r="L49" s="64" t="s">
        <v>441</v>
      </c>
    </row>
    <row r="50" spans="1:12" ht="13.5">
      <c r="A50" s="152" t="s">
        <v>243</v>
      </c>
      <c r="B50" s="153"/>
      <c r="C50" s="154"/>
      <c r="D50" s="28">
        <f aca="true" t="shared" si="9" ref="D50:K50">SUM(D45:D49)</f>
        <v>0</v>
      </c>
      <c r="E50" s="28">
        <f t="shared" si="9"/>
        <v>0</v>
      </c>
      <c r="F50" s="28">
        <f t="shared" si="9"/>
        <v>0</v>
      </c>
      <c r="G50" s="28">
        <f t="shared" si="9"/>
        <v>0</v>
      </c>
      <c r="H50" s="28">
        <f t="shared" si="9"/>
        <v>0</v>
      </c>
      <c r="I50" s="28">
        <f t="shared" si="9"/>
        <v>0</v>
      </c>
      <c r="J50" s="28">
        <f t="shared" si="9"/>
        <v>0</v>
      </c>
      <c r="K50" s="28">
        <f t="shared" si="9"/>
        <v>0</v>
      </c>
      <c r="L50" s="64"/>
    </row>
    <row r="51" spans="1:12" ht="14.25" thickBot="1">
      <c r="A51" s="190"/>
      <c r="B51" s="179"/>
      <c r="C51" s="179"/>
      <c r="D51" s="179"/>
      <c r="E51" s="179"/>
      <c r="F51" s="179"/>
      <c r="G51" s="179"/>
      <c r="H51" s="179"/>
      <c r="I51" s="191"/>
      <c r="J51" s="191"/>
      <c r="K51" s="192"/>
      <c r="L51" s="64"/>
    </row>
    <row r="52" spans="1:12" s="4" customFormat="1" ht="15" thickBot="1" thickTop="1">
      <c r="A52" s="198" t="s">
        <v>381</v>
      </c>
      <c r="B52" s="199"/>
      <c r="C52" s="137"/>
      <c r="D52" s="29">
        <f aca="true" t="shared" si="10" ref="D52:K52">D9+D15+D24+D34+D42+D50</f>
        <v>0</v>
      </c>
      <c r="E52" s="29">
        <f t="shared" si="10"/>
        <v>0</v>
      </c>
      <c r="F52" s="29">
        <f t="shared" si="10"/>
        <v>0</v>
      </c>
      <c r="G52" s="29">
        <f t="shared" si="10"/>
        <v>0</v>
      </c>
      <c r="H52" s="29">
        <f t="shared" si="10"/>
        <v>0</v>
      </c>
      <c r="I52" s="29">
        <f t="shared" si="10"/>
        <v>0</v>
      </c>
      <c r="J52" s="29">
        <f t="shared" si="10"/>
        <v>0</v>
      </c>
      <c r="K52" s="29">
        <f t="shared" si="10"/>
        <v>0</v>
      </c>
      <c r="L52" s="66"/>
    </row>
    <row r="53" spans="1:12" s="4" customFormat="1" ht="14.25" thickTop="1">
      <c r="A53" s="194"/>
      <c r="B53" s="195"/>
      <c r="C53" s="195"/>
      <c r="D53" s="195"/>
      <c r="E53" s="195"/>
      <c r="F53" s="195"/>
      <c r="G53" s="195"/>
      <c r="H53" s="195"/>
      <c r="I53" s="196"/>
      <c r="J53" s="196"/>
      <c r="K53" s="197"/>
      <c r="L53" s="66"/>
    </row>
    <row r="54" spans="1:12" s="4" customFormat="1" ht="13.5">
      <c r="A54" s="155" t="s">
        <v>261</v>
      </c>
      <c r="B54" s="150"/>
      <c r="C54" s="150"/>
      <c r="D54" s="150"/>
      <c r="E54" s="150"/>
      <c r="F54" s="150"/>
      <c r="G54" s="150"/>
      <c r="H54" s="150"/>
      <c r="I54" s="150"/>
      <c r="J54" s="150"/>
      <c r="K54" s="151"/>
      <c r="L54" s="66"/>
    </row>
    <row r="55" spans="1:12" ht="13.5">
      <c r="A55" s="43"/>
      <c r="B55" s="44" t="s">
        <v>263</v>
      </c>
      <c r="C55" s="45" t="s">
        <v>9</v>
      </c>
      <c r="D55" s="36"/>
      <c r="E55" s="36"/>
      <c r="F55" s="36"/>
      <c r="G55" s="36"/>
      <c r="H55" s="28">
        <f aca="true" t="shared" si="11" ref="H55:H61">ROUNDDOWN(D55+(E55*$E$3)+(F55*$F$3)+(G55*$G$3),0)</f>
        <v>0</v>
      </c>
      <c r="I55" s="28"/>
      <c r="J55" s="38"/>
      <c r="K55" s="28">
        <f aca="true" t="shared" si="12" ref="K55:K61">H55-I55-J55</f>
        <v>0</v>
      </c>
      <c r="L55" s="64"/>
    </row>
    <row r="56" spans="1:12" ht="13.5">
      <c r="A56" s="43"/>
      <c r="B56" s="44" t="s">
        <v>264</v>
      </c>
      <c r="C56" s="45" t="s">
        <v>10</v>
      </c>
      <c r="D56" s="36"/>
      <c r="E56" s="36"/>
      <c r="F56" s="36"/>
      <c r="G56" s="36"/>
      <c r="H56" s="28">
        <f t="shared" si="11"/>
        <v>0</v>
      </c>
      <c r="I56" s="28"/>
      <c r="J56" s="38"/>
      <c r="K56" s="28">
        <f t="shared" si="12"/>
        <v>0</v>
      </c>
      <c r="L56" s="64"/>
    </row>
    <row r="57" spans="1:12" ht="13.5">
      <c r="A57" s="43"/>
      <c r="B57" s="44" t="s">
        <v>265</v>
      </c>
      <c r="C57" s="45" t="s">
        <v>11</v>
      </c>
      <c r="D57" s="36"/>
      <c r="E57" s="36"/>
      <c r="F57" s="36"/>
      <c r="G57" s="36"/>
      <c r="H57" s="28">
        <f t="shared" si="11"/>
        <v>0</v>
      </c>
      <c r="I57" s="28"/>
      <c r="J57" s="38"/>
      <c r="K57" s="28">
        <f t="shared" si="12"/>
        <v>0</v>
      </c>
      <c r="L57" s="64"/>
    </row>
    <row r="58" spans="1:12" ht="13.5">
      <c r="A58" s="43"/>
      <c r="B58" s="44" t="s">
        <v>266</v>
      </c>
      <c r="C58" s="45" t="s">
        <v>12</v>
      </c>
      <c r="D58" s="36"/>
      <c r="E58" s="36"/>
      <c r="F58" s="36"/>
      <c r="G58" s="36"/>
      <c r="H58" s="28">
        <f t="shared" si="11"/>
        <v>0</v>
      </c>
      <c r="I58" s="28"/>
      <c r="J58" s="38"/>
      <c r="K58" s="28">
        <f t="shared" si="12"/>
        <v>0</v>
      </c>
      <c r="L58" s="64"/>
    </row>
    <row r="59" spans="1:12" ht="13.5">
      <c r="A59" s="43"/>
      <c r="B59" s="44" t="s">
        <v>267</v>
      </c>
      <c r="C59" s="45" t="s">
        <v>13</v>
      </c>
      <c r="D59" s="36"/>
      <c r="E59" s="36"/>
      <c r="F59" s="36"/>
      <c r="G59" s="36"/>
      <c r="H59" s="28">
        <f t="shared" si="11"/>
        <v>0</v>
      </c>
      <c r="I59" s="28"/>
      <c r="J59" s="38"/>
      <c r="K59" s="28">
        <f t="shared" si="12"/>
        <v>0</v>
      </c>
      <c r="L59" s="64"/>
    </row>
    <row r="60" spans="1:12" ht="13.5">
      <c r="A60" s="43"/>
      <c r="B60" s="44" t="s">
        <v>268</v>
      </c>
      <c r="C60" s="45" t="s">
        <v>14</v>
      </c>
      <c r="D60" s="36"/>
      <c r="E60" s="36"/>
      <c r="F60" s="36"/>
      <c r="G60" s="36"/>
      <c r="H60" s="28">
        <f t="shared" si="11"/>
        <v>0</v>
      </c>
      <c r="I60" s="28"/>
      <c r="J60" s="38"/>
      <c r="K60" s="28">
        <f t="shared" si="12"/>
        <v>0</v>
      </c>
      <c r="L60" s="64"/>
    </row>
    <row r="61" spans="1:12" s="4" customFormat="1" ht="13.5">
      <c r="A61" s="43"/>
      <c r="B61" s="44" t="s">
        <v>269</v>
      </c>
      <c r="C61" s="45" t="s">
        <v>15</v>
      </c>
      <c r="D61" s="36"/>
      <c r="E61" s="36"/>
      <c r="F61" s="36"/>
      <c r="G61" s="36"/>
      <c r="H61" s="28">
        <f t="shared" si="11"/>
        <v>0</v>
      </c>
      <c r="I61" s="28"/>
      <c r="J61" s="38"/>
      <c r="K61" s="28">
        <f t="shared" si="12"/>
        <v>0</v>
      </c>
      <c r="L61" s="66"/>
    </row>
    <row r="62" spans="1:12" s="4" customFormat="1" ht="13.5">
      <c r="A62" s="152" t="s">
        <v>262</v>
      </c>
      <c r="B62" s="153"/>
      <c r="C62" s="154"/>
      <c r="D62" s="28">
        <f>SUM(D55:D61)</f>
        <v>0</v>
      </c>
      <c r="E62" s="28">
        <f aca="true" t="shared" si="13" ref="E62:K62">SUM(E55:E61)</f>
        <v>0</v>
      </c>
      <c r="F62" s="28">
        <f t="shared" si="13"/>
        <v>0</v>
      </c>
      <c r="G62" s="28">
        <f t="shared" si="13"/>
        <v>0</v>
      </c>
      <c r="H62" s="28">
        <f t="shared" si="13"/>
        <v>0</v>
      </c>
      <c r="I62" s="28">
        <f t="shared" si="13"/>
        <v>0</v>
      </c>
      <c r="J62" s="28">
        <f t="shared" si="13"/>
        <v>0</v>
      </c>
      <c r="K62" s="28">
        <f t="shared" si="13"/>
        <v>0</v>
      </c>
      <c r="L62" s="66"/>
    </row>
    <row r="63" spans="1:12" ht="13.5">
      <c r="A63" s="158"/>
      <c r="B63" s="150"/>
      <c r="C63" s="150"/>
      <c r="D63" s="150"/>
      <c r="E63" s="150"/>
      <c r="F63" s="150"/>
      <c r="G63" s="150"/>
      <c r="H63" s="150"/>
      <c r="I63" s="150"/>
      <c r="J63" s="150"/>
      <c r="K63" s="151"/>
      <c r="L63" s="64"/>
    </row>
    <row r="64" spans="1:12" ht="13.5">
      <c r="A64" s="155" t="s">
        <v>270</v>
      </c>
      <c r="B64" s="150"/>
      <c r="C64" s="150"/>
      <c r="D64" s="150"/>
      <c r="E64" s="150"/>
      <c r="F64" s="150"/>
      <c r="G64" s="150"/>
      <c r="H64" s="150"/>
      <c r="I64" s="150"/>
      <c r="J64" s="150"/>
      <c r="K64" s="151"/>
      <c r="L64" s="64"/>
    </row>
    <row r="65" spans="1:12" ht="13.5">
      <c r="A65" s="43"/>
      <c r="B65" s="44" t="s">
        <v>113</v>
      </c>
      <c r="C65" s="45" t="s">
        <v>16</v>
      </c>
      <c r="D65" s="36"/>
      <c r="E65" s="36"/>
      <c r="F65" s="36"/>
      <c r="G65" s="36"/>
      <c r="H65" s="28">
        <f aca="true" t="shared" si="14" ref="H65:H78">ROUNDDOWN(D65+(E65*$E$3)+(F65*$F$3)+(G65*$G$3),0)</f>
        <v>0</v>
      </c>
      <c r="I65" s="28"/>
      <c r="J65" s="38"/>
      <c r="K65" s="28">
        <f aca="true" t="shared" si="15" ref="K65:K78">H65-I65-J65</f>
        <v>0</v>
      </c>
      <c r="L65" s="64"/>
    </row>
    <row r="66" spans="1:12" ht="13.5">
      <c r="A66" s="43"/>
      <c r="B66" s="44" t="s">
        <v>114</v>
      </c>
      <c r="C66" s="45" t="s">
        <v>17</v>
      </c>
      <c r="D66" s="36"/>
      <c r="E66" s="36"/>
      <c r="F66" s="36"/>
      <c r="G66" s="36"/>
      <c r="H66" s="28">
        <f t="shared" si="14"/>
        <v>0</v>
      </c>
      <c r="I66" s="28"/>
      <c r="J66" s="38"/>
      <c r="K66" s="28">
        <f t="shared" si="15"/>
        <v>0</v>
      </c>
      <c r="L66" s="64"/>
    </row>
    <row r="67" spans="1:12" ht="13.5">
      <c r="A67" s="43"/>
      <c r="B67" s="44" t="s">
        <v>115</v>
      </c>
      <c r="C67" s="45" t="s">
        <v>18</v>
      </c>
      <c r="D67" s="36"/>
      <c r="E67" s="36"/>
      <c r="F67" s="36"/>
      <c r="G67" s="36"/>
      <c r="H67" s="28">
        <f t="shared" si="14"/>
        <v>0</v>
      </c>
      <c r="I67" s="28"/>
      <c r="J67" s="38"/>
      <c r="K67" s="28">
        <f t="shared" si="15"/>
        <v>0</v>
      </c>
      <c r="L67" s="64"/>
    </row>
    <row r="68" spans="1:12" ht="13.5">
      <c r="A68" s="43"/>
      <c r="B68" s="44" t="s">
        <v>118</v>
      </c>
      <c r="C68" s="45" t="s">
        <v>19</v>
      </c>
      <c r="D68" s="36"/>
      <c r="E68" s="36"/>
      <c r="F68" s="36"/>
      <c r="G68" s="36"/>
      <c r="H68" s="28">
        <f t="shared" si="14"/>
        <v>0</v>
      </c>
      <c r="I68" s="28"/>
      <c r="J68" s="38"/>
      <c r="K68" s="28">
        <f t="shared" si="15"/>
        <v>0</v>
      </c>
      <c r="L68" s="64"/>
    </row>
    <row r="69" spans="1:12" ht="13.5">
      <c r="A69" s="43"/>
      <c r="B69" s="44" t="s">
        <v>119</v>
      </c>
      <c r="C69" s="45" t="s">
        <v>20</v>
      </c>
      <c r="D69" s="36"/>
      <c r="E69" s="36"/>
      <c r="F69" s="36"/>
      <c r="G69" s="36"/>
      <c r="H69" s="28">
        <f t="shared" si="14"/>
        <v>0</v>
      </c>
      <c r="I69" s="28"/>
      <c r="J69" s="38"/>
      <c r="K69" s="28">
        <f t="shared" si="15"/>
        <v>0</v>
      </c>
      <c r="L69" s="64"/>
    </row>
    <row r="70" spans="1:12" ht="13.5">
      <c r="A70" s="43"/>
      <c r="B70" s="44" t="s">
        <v>120</v>
      </c>
      <c r="C70" s="45" t="s">
        <v>21</v>
      </c>
      <c r="D70" s="36"/>
      <c r="E70" s="36"/>
      <c r="F70" s="36"/>
      <c r="G70" s="36"/>
      <c r="H70" s="28">
        <f t="shared" si="14"/>
        <v>0</v>
      </c>
      <c r="I70" s="28"/>
      <c r="J70" s="38"/>
      <c r="K70" s="28">
        <f t="shared" si="15"/>
        <v>0</v>
      </c>
      <c r="L70" s="64"/>
    </row>
    <row r="71" spans="1:12" ht="13.5">
      <c r="A71" s="43"/>
      <c r="B71" s="44" t="s">
        <v>121</v>
      </c>
      <c r="C71" s="45" t="s">
        <v>22</v>
      </c>
      <c r="D71" s="36"/>
      <c r="E71" s="36"/>
      <c r="F71" s="36"/>
      <c r="G71" s="36"/>
      <c r="H71" s="28">
        <f t="shared" si="14"/>
        <v>0</v>
      </c>
      <c r="I71" s="28"/>
      <c r="J71" s="38"/>
      <c r="K71" s="28">
        <f t="shared" si="15"/>
        <v>0</v>
      </c>
      <c r="L71" s="64"/>
    </row>
    <row r="72" spans="1:12" ht="13.5">
      <c r="A72" s="43"/>
      <c r="B72" s="44" t="s">
        <v>122</v>
      </c>
      <c r="C72" s="45" t="s">
        <v>23</v>
      </c>
      <c r="D72" s="36"/>
      <c r="E72" s="36"/>
      <c r="F72" s="36"/>
      <c r="G72" s="36"/>
      <c r="H72" s="28">
        <f t="shared" si="14"/>
        <v>0</v>
      </c>
      <c r="I72" s="28"/>
      <c r="J72" s="38"/>
      <c r="K72" s="28">
        <f t="shared" si="15"/>
        <v>0</v>
      </c>
      <c r="L72" s="64"/>
    </row>
    <row r="73" spans="1:12" ht="13.5">
      <c r="A73" s="43"/>
      <c r="B73" s="44" t="s">
        <v>123</v>
      </c>
      <c r="C73" s="45" t="s">
        <v>24</v>
      </c>
      <c r="D73" s="36"/>
      <c r="E73" s="36"/>
      <c r="F73" s="36"/>
      <c r="G73" s="36"/>
      <c r="H73" s="28">
        <f t="shared" si="14"/>
        <v>0</v>
      </c>
      <c r="I73" s="28"/>
      <c r="J73" s="38"/>
      <c r="K73" s="28">
        <f t="shared" si="15"/>
        <v>0</v>
      </c>
      <c r="L73" s="64"/>
    </row>
    <row r="74" spans="1:12" s="4" customFormat="1" ht="13.5">
      <c r="A74" s="43"/>
      <c r="B74" s="44" t="s">
        <v>124</v>
      </c>
      <c r="C74" s="45" t="s">
        <v>25</v>
      </c>
      <c r="D74" s="36"/>
      <c r="E74" s="36"/>
      <c r="F74" s="36"/>
      <c r="G74" s="36"/>
      <c r="H74" s="28">
        <f t="shared" si="14"/>
        <v>0</v>
      </c>
      <c r="I74" s="28"/>
      <c r="J74" s="38"/>
      <c r="K74" s="28">
        <f t="shared" si="15"/>
        <v>0</v>
      </c>
      <c r="L74" s="66"/>
    </row>
    <row r="75" spans="1:12" ht="13.5">
      <c r="A75" s="43"/>
      <c r="B75" s="44" t="s">
        <v>125</v>
      </c>
      <c r="C75" s="45" t="s">
        <v>26</v>
      </c>
      <c r="D75" s="36"/>
      <c r="E75" s="36"/>
      <c r="F75" s="36"/>
      <c r="G75" s="36"/>
      <c r="H75" s="28">
        <f t="shared" si="14"/>
        <v>0</v>
      </c>
      <c r="I75" s="28"/>
      <c r="J75" s="38"/>
      <c r="K75" s="28">
        <f t="shared" si="15"/>
        <v>0</v>
      </c>
      <c r="L75" s="64"/>
    </row>
    <row r="76" spans="1:12" ht="13.5">
      <c r="A76" s="43"/>
      <c r="B76" s="44" t="s">
        <v>126</v>
      </c>
      <c r="C76" s="45" t="s">
        <v>27</v>
      </c>
      <c r="D76" s="36"/>
      <c r="E76" s="36"/>
      <c r="F76" s="36"/>
      <c r="G76" s="36"/>
      <c r="H76" s="28">
        <f t="shared" si="14"/>
        <v>0</v>
      </c>
      <c r="I76" s="28"/>
      <c r="J76" s="38"/>
      <c r="K76" s="28">
        <f t="shared" si="15"/>
        <v>0</v>
      </c>
      <c r="L76" s="64"/>
    </row>
    <row r="77" spans="1:12" ht="13.5">
      <c r="A77" s="43"/>
      <c r="B77" s="44" t="s">
        <v>127</v>
      </c>
      <c r="C77" s="45" t="s">
        <v>28</v>
      </c>
      <c r="D77" s="36"/>
      <c r="E77" s="36"/>
      <c r="F77" s="36"/>
      <c r="G77" s="36"/>
      <c r="H77" s="28">
        <f t="shared" si="14"/>
        <v>0</v>
      </c>
      <c r="I77" s="28"/>
      <c r="J77" s="36"/>
      <c r="K77" s="28">
        <f t="shared" si="15"/>
        <v>0</v>
      </c>
      <c r="L77" s="64"/>
    </row>
    <row r="78" spans="1:12" ht="13.5">
      <c r="A78" s="43"/>
      <c r="B78" s="51" t="s">
        <v>116</v>
      </c>
      <c r="C78" s="45" t="s">
        <v>117</v>
      </c>
      <c r="D78" s="36"/>
      <c r="E78" s="36"/>
      <c r="F78" s="36"/>
      <c r="G78" s="36"/>
      <c r="H78" s="28">
        <f t="shared" si="14"/>
        <v>0</v>
      </c>
      <c r="I78" s="28"/>
      <c r="J78" s="36"/>
      <c r="K78" s="28">
        <f t="shared" si="15"/>
        <v>0</v>
      </c>
      <c r="L78" s="64"/>
    </row>
    <row r="79" spans="1:12" ht="13.5">
      <c r="A79" s="152" t="s">
        <v>112</v>
      </c>
      <c r="B79" s="153"/>
      <c r="C79" s="154"/>
      <c r="D79" s="28">
        <f>SUM(D65:D78)</f>
        <v>0</v>
      </c>
      <c r="E79" s="28">
        <f aca="true" t="shared" si="16" ref="E79:K79">SUM(E65:E78)</f>
        <v>0</v>
      </c>
      <c r="F79" s="28">
        <f t="shared" si="16"/>
        <v>0</v>
      </c>
      <c r="G79" s="28">
        <f t="shared" si="16"/>
        <v>0</v>
      </c>
      <c r="H79" s="28">
        <f t="shared" si="16"/>
        <v>0</v>
      </c>
      <c r="I79" s="28">
        <f t="shared" si="16"/>
        <v>0</v>
      </c>
      <c r="J79" s="28">
        <f t="shared" si="16"/>
        <v>0</v>
      </c>
      <c r="K79" s="28">
        <f t="shared" si="16"/>
        <v>0</v>
      </c>
      <c r="L79" s="64"/>
    </row>
    <row r="80" spans="1:12" ht="13.5">
      <c r="A80" s="158"/>
      <c r="B80" s="150"/>
      <c r="C80" s="150"/>
      <c r="D80" s="150"/>
      <c r="E80" s="150"/>
      <c r="F80" s="150"/>
      <c r="G80" s="150"/>
      <c r="H80" s="150"/>
      <c r="I80" s="150"/>
      <c r="J80" s="150"/>
      <c r="K80" s="151"/>
      <c r="L80" s="64"/>
    </row>
    <row r="81" spans="1:12" ht="13.5">
      <c r="A81" s="155" t="s">
        <v>271</v>
      </c>
      <c r="B81" s="150"/>
      <c r="C81" s="150"/>
      <c r="D81" s="150"/>
      <c r="E81" s="150"/>
      <c r="F81" s="150"/>
      <c r="G81" s="150"/>
      <c r="H81" s="150"/>
      <c r="I81" s="150"/>
      <c r="J81" s="150"/>
      <c r="K81" s="151"/>
      <c r="L81" s="64"/>
    </row>
    <row r="82" spans="1:12" ht="13.5">
      <c r="A82" s="43"/>
      <c r="B82" s="44" t="s">
        <v>128</v>
      </c>
      <c r="C82" s="45" t="s">
        <v>29</v>
      </c>
      <c r="D82" s="36"/>
      <c r="E82" s="36"/>
      <c r="F82" s="36"/>
      <c r="G82" s="36"/>
      <c r="H82" s="28">
        <f>ROUNDDOWN(D82+(E82*$E$3)+(F82*$F$3)+(G82*$G$3),0)</f>
        <v>0</v>
      </c>
      <c r="I82" s="28"/>
      <c r="J82" s="38"/>
      <c r="K82" s="28">
        <f>H82-I82-J82</f>
        <v>0</v>
      </c>
      <c r="L82" s="64"/>
    </row>
    <row r="83" spans="1:12" ht="13.5">
      <c r="A83" s="43"/>
      <c r="B83" s="44" t="s">
        <v>129</v>
      </c>
      <c r="C83" s="45" t="s">
        <v>30</v>
      </c>
      <c r="D83" s="36"/>
      <c r="E83" s="36"/>
      <c r="F83" s="36"/>
      <c r="G83" s="36"/>
      <c r="H83" s="28">
        <f>ROUNDDOWN(D83+(E83*$E$3)+(F83*$F$3)+(G83*$G$3),0)</f>
        <v>0</v>
      </c>
      <c r="I83" s="28"/>
      <c r="J83" s="38"/>
      <c r="K83" s="28">
        <f>H83-I83-J83</f>
        <v>0</v>
      </c>
      <c r="L83" s="64"/>
    </row>
    <row r="84" spans="1:12" s="4" customFormat="1" ht="13.5">
      <c r="A84" s="43"/>
      <c r="B84" s="44" t="s">
        <v>130</v>
      </c>
      <c r="C84" s="45" t="s">
        <v>31</v>
      </c>
      <c r="D84" s="36"/>
      <c r="E84" s="36"/>
      <c r="F84" s="36"/>
      <c r="G84" s="36"/>
      <c r="H84" s="28">
        <f>ROUNDDOWN(D84+(E84*$E$3)+(F84*$F$3)+(G84*$G$3),0)</f>
        <v>0</v>
      </c>
      <c r="I84" s="28"/>
      <c r="J84" s="38"/>
      <c r="K84" s="28">
        <f>H84-I84-J84</f>
        <v>0</v>
      </c>
      <c r="L84" s="66"/>
    </row>
    <row r="85" spans="1:12" ht="13.5">
      <c r="A85" s="43"/>
      <c r="B85" s="44" t="s">
        <v>131</v>
      </c>
      <c r="C85" s="45" t="s">
        <v>32</v>
      </c>
      <c r="D85" s="36"/>
      <c r="E85" s="36"/>
      <c r="F85" s="36"/>
      <c r="G85" s="36"/>
      <c r="H85" s="28">
        <f>ROUNDDOWN(D85+(E85*$E$3)+(F85*$F$3)+(G85*$G$3),0)</f>
        <v>0</v>
      </c>
      <c r="I85" s="28"/>
      <c r="J85" s="38"/>
      <c r="K85" s="28">
        <f>H85-I85-J85</f>
        <v>0</v>
      </c>
      <c r="L85" s="64"/>
    </row>
    <row r="86" spans="1:12" ht="13.5">
      <c r="A86" s="152" t="s">
        <v>111</v>
      </c>
      <c r="B86" s="153"/>
      <c r="C86" s="154"/>
      <c r="D86" s="28">
        <f>SUM(D82:D85)</f>
        <v>0</v>
      </c>
      <c r="E86" s="28">
        <f aca="true" t="shared" si="17" ref="E86:K86">SUM(E82:E85)</f>
        <v>0</v>
      </c>
      <c r="F86" s="28">
        <f t="shared" si="17"/>
        <v>0</v>
      </c>
      <c r="G86" s="28">
        <f t="shared" si="17"/>
        <v>0</v>
      </c>
      <c r="H86" s="28">
        <f t="shared" si="17"/>
        <v>0</v>
      </c>
      <c r="I86" s="28">
        <f t="shared" si="17"/>
        <v>0</v>
      </c>
      <c r="J86" s="28">
        <f t="shared" si="17"/>
        <v>0</v>
      </c>
      <c r="K86" s="28">
        <f t="shared" si="17"/>
        <v>0</v>
      </c>
      <c r="L86" s="64"/>
    </row>
    <row r="87" spans="1:12" ht="13.5">
      <c r="A87" s="158"/>
      <c r="B87" s="150"/>
      <c r="C87" s="150"/>
      <c r="D87" s="150"/>
      <c r="E87" s="150"/>
      <c r="F87" s="150"/>
      <c r="G87" s="150"/>
      <c r="H87" s="150"/>
      <c r="I87" s="150"/>
      <c r="J87" s="150"/>
      <c r="K87" s="151"/>
      <c r="L87" s="64"/>
    </row>
    <row r="88" spans="1:12" ht="13.5">
      <c r="A88" s="155" t="s">
        <v>272</v>
      </c>
      <c r="B88" s="150"/>
      <c r="C88" s="150"/>
      <c r="D88" s="150"/>
      <c r="E88" s="150"/>
      <c r="F88" s="150"/>
      <c r="G88" s="150"/>
      <c r="H88" s="150"/>
      <c r="I88" s="150"/>
      <c r="J88" s="150"/>
      <c r="K88" s="151"/>
      <c r="L88" s="64"/>
    </row>
    <row r="89" spans="1:12" ht="13.5">
      <c r="A89" s="43"/>
      <c r="B89" s="44" t="s">
        <v>132</v>
      </c>
      <c r="C89" s="45" t="s">
        <v>33</v>
      </c>
      <c r="D89" s="36"/>
      <c r="E89" s="36"/>
      <c r="F89" s="36"/>
      <c r="G89" s="36"/>
      <c r="H89" s="28">
        <f>ROUNDDOWN(D89+(E89*$E$3)+(F89*$F$3)+(G89*$G$3),0)</f>
        <v>0</v>
      </c>
      <c r="I89" s="28"/>
      <c r="J89" s="38"/>
      <c r="K89" s="28">
        <f>H89-I89-J89</f>
        <v>0</v>
      </c>
      <c r="L89" s="64"/>
    </row>
    <row r="90" spans="1:12" ht="13.5">
      <c r="A90" s="43"/>
      <c r="B90" s="44" t="s">
        <v>133</v>
      </c>
      <c r="C90" s="45" t="s">
        <v>34</v>
      </c>
      <c r="D90" s="36"/>
      <c r="E90" s="36"/>
      <c r="F90" s="36"/>
      <c r="G90" s="36"/>
      <c r="H90" s="28">
        <f>ROUNDDOWN(D90+(E90*$E$3)+(F90*$F$3)+(G90*$G$3),0)</f>
        <v>0</v>
      </c>
      <c r="I90" s="28"/>
      <c r="J90" s="38"/>
      <c r="K90" s="28">
        <f>H90-I90-J90</f>
        <v>0</v>
      </c>
      <c r="L90" s="64"/>
    </row>
    <row r="91" spans="1:12" ht="13.5">
      <c r="A91" s="43"/>
      <c r="B91" s="44" t="s">
        <v>134</v>
      </c>
      <c r="C91" s="45" t="s">
        <v>35</v>
      </c>
      <c r="D91" s="36"/>
      <c r="E91" s="36"/>
      <c r="F91" s="36"/>
      <c r="G91" s="36"/>
      <c r="H91" s="28">
        <f>ROUNDDOWN(D91+(E91*$E$3)+(F91*$F$3)+(G91*$G$3),0)</f>
        <v>0</v>
      </c>
      <c r="I91" s="28"/>
      <c r="J91" s="38"/>
      <c r="K91" s="28">
        <f>H91-I91-J91</f>
        <v>0</v>
      </c>
      <c r="L91" s="64"/>
    </row>
    <row r="92" spans="1:12" ht="13.5">
      <c r="A92" s="43"/>
      <c r="B92" s="44" t="s">
        <v>135</v>
      </c>
      <c r="C92" s="45" t="s">
        <v>36</v>
      </c>
      <c r="D92" s="36"/>
      <c r="E92" s="36"/>
      <c r="F92" s="36"/>
      <c r="G92" s="36"/>
      <c r="H92" s="28">
        <f>ROUNDDOWN(D92+(E92*$E$3)+(F92*$F$3)+(G92*$G$3),0)</f>
        <v>0</v>
      </c>
      <c r="I92" s="28"/>
      <c r="J92" s="38"/>
      <c r="K92" s="28">
        <f>H92-I92-J92</f>
        <v>0</v>
      </c>
      <c r="L92" s="64"/>
    </row>
    <row r="93" spans="1:12" ht="13.5">
      <c r="A93" s="152" t="s">
        <v>136</v>
      </c>
      <c r="B93" s="153"/>
      <c r="C93" s="154"/>
      <c r="D93" s="28">
        <f>SUM(D89:D92)</f>
        <v>0</v>
      </c>
      <c r="E93" s="28">
        <f aca="true" t="shared" si="18" ref="E93:K93">SUM(E89:E92)</f>
        <v>0</v>
      </c>
      <c r="F93" s="28">
        <f t="shared" si="18"/>
        <v>0</v>
      </c>
      <c r="G93" s="28">
        <f t="shared" si="18"/>
        <v>0</v>
      </c>
      <c r="H93" s="28">
        <f t="shared" si="18"/>
        <v>0</v>
      </c>
      <c r="I93" s="28">
        <f t="shared" si="18"/>
        <v>0</v>
      </c>
      <c r="J93" s="28">
        <f t="shared" si="18"/>
        <v>0</v>
      </c>
      <c r="K93" s="28">
        <f t="shared" si="18"/>
        <v>0</v>
      </c>
      <c r="L93" s="64"/>
    </row>
    <row r="94" spans="1:12" s="4" customFormat="1" ht="13.5">
      <c r="A94" s="158"/>
      <c r="B94" s="150"/>
      <c r="C94" s="150"/>
      <c r="D94" s="150"/>
      <c r="E94" s="150"/>
      <c r="F94" s="150"/>
      <c r="G94" s="150"/>
      <c r="H94" s="150"/>
      <c r="I94" s="150"/>
      <c r="J94" s="150"/>
      <c r="K94" s="151"/>
      <c r="L94" s="66"/>
    </row>
    <row r="95" spans="1:12" ht="13.5">
      <c r="A95" s="155" t="s">
        <v>273</v>
      </c>
      <c r="B95" s="150"/>
      <c r="C95" s="150"/>
      <c r="D95" s="150"/>
      <c r="E95" s="150"/>
      <c r="F95" s="150"/>
      <c r="G95" s="150"/>
      <c r="H95" s="150"/>
      <c r="I95" s="150"/>
      <c r="J95" s="150"/>
      <c r="K95" s="151"/>
      <c r="L95" s="64"/>
    </row>
    <row r="96" spans="1:12" ht="13.5">
      <c r="A96" s="43"/>
      <c r="B96" s="44" t="s">
        <v>305</v>
      </c>
      <c r="C96" s="45" t="s">
        <v>37</v>
      </c>
      <c r="D96" s="36"/>
      <c r="E96" s="36"/>
      <c r="F96" s="36"/>
      <c r="G96" s="36"/>
      <c r="H96" s="28">
        <f>ROUNDDOWN(D96+(E96*$E$3)+(F96*$F$3)+(G96*$G$3),0)</f>
        <v>0</v>
      </c>
      <c r="I96" s="28"/>
      <c r="J96" s="38"/>
      <c r="K96" s="28">
        <f>H96-I96-J96</f>
        <v>0</v>
      </c>
      <c r="L96" s="64"/>
    </row>
    <row r="97" spans="1:12" ht="13.5">
      <c r="A97" s="43"/>
      <c r="B97" s="44" t="s">
        <v>306</v>
      </c>
      <c r="C97" s="45" t="s">
        <v>38</v>
      </c>
      <c r="D97" s="36"/>
      <c r="E97" s="36"/>
      <c r="F97" s="36"/>
      <c r="G97" s="36"/>
      <c r="H97" s="28">
        <f>ROUNDDOWN(D97+(E97*$E$3)+(F97*$F$3)+(G97*$G$3),0)</f>
        <v>0</v>
      </c>
      <c r="I97" s="28"/>
      <c r="J97" s="38"/>
      <c r="K97" s="28">
        <f>H97-I97-J97</f>
        <v>0</v>
      </c>
      <c r="L97" s="64"/>
    </row>
    <row r="98" spans="1:12" ht="13.5">
      <c r="A98" s="43"/>
      <c r="B98" s="44" t="s">
        <v>307</v>
      </c>
      <c r="C98" s="45" t="s">
        <v>39</v>
      </c>
      <c r="D98" s="36"/>
      <c r="E98" s="36"/>
      <c r="F98" s="36"/>
      <c r="G98" s="36"/>
      <c r="H98" s="28">
        <f>ROUNDDOWN(D98+(E98*$E$3)+(F98*$F$3)+(G98*$G$3),0)</f>
        <v>0</v>
      </c>
      <c r="I98" s="28"/>
      <c r="J98" s="38"/>
      <c r="K98" s="28">
        <f>H98-I98-J98</f>
        <v>0</v>
      </c>
      <c r="L98" s="64"/>
    </row>
    <row r="99" spans="1:12" ht="13.5">
      <c r="A99" s="152" t="s">
        <v>138</v>
      </c>
      <c r="B99" s="153"/>
      <c r="C99" s="154"/>
      <c r="D99" s="28">
        <f>SUM(D96:D98)</f>
        <v>0</v>
      </c>
      <c r="E99" s="28">
        <f aca="true" t="shared" si="19" ref="E99:K99">SUM(E96:E98)</f>
        <v>0</v>
      </c>
      <c r="F99" s="28">
        <f t="shared" si="19"/>
        <v>0</v>
      </c>
      <c r="G99" s="28">
        <f t="shared" si="19"/>
        <v>0</v>
      </c>
      <c r="H99" s="28">
        <f t="shared" si="19"/>
        <v>0</v>
      </c>
      <c r="I99" s="28">
        <f t="shared" si="19"/>
        <v>0</v>
      </c>
      <c r="J99" s="28">
        <f t="shared" si="19"/>
        <v>0</v>
      </c>
      <c r="K99" s="28">
        <f t="shared" si="19"/>
        <v>0</v>
      </c>
      <c r="L99" s="64"/>
    </row>
    <row r="100" spans="1:12" ht="13.5">
      <c r="A100" s="158"/>
      <c r="B100" s="150"/>
      <c r="C100" s="150"/>
      <c r="D100" s="150"/>
      <c r="E100" s="150"/>
      <c r="F100" s="150"/>
      <c r="G100" s="150"/>
      <c r="H100" s="150"/>
      <c r="I100" s="150"/>
      <c r="J100" s="150"/>
      <c r="K100" s="151"/>
      <c r="L100" s="64"/>
    </row>
    <row r="101" spans="1:12" ht="13.5">
      <c r="A101" s="155" t="s">
        <v>274</v>
      </c>
      <c r="B101" s="150"/>
      <c r="C101" s="150"/>
      <c r="D101" s="150"/>
      <c r="E101" s="150"/>
      <c r="F101" s="150"/>
      <c r="G101" s="150"/>
      <c r="H101" s="150"/>
      <c r="I101" s="150"/>
      <c r="J101" s="150"/>
      <c r="K101" s="151"/>
      <c r="L101" s="64"/>
    </row>
    <row r="102" spans="1:12" ht="13.5">
      <c r="A102" s="43"/>
      <c r="B102" s="44" t="s">
        <v>308</v>
      </c>
      <c r="C102" s="45" t="s">
        <v>40</v>
      </c>
      <c r="D102" s="36"/>
      <c r="E102" s="36"/>
      <c r="F102" s="36"/>
      <c r="G102" s="36"/>
      <c r="H102" s="28">
        <f>ROUNDDOWN(D102+(E102*$E$3)+(F102*$F$3)+(G102*$G$3),0)</f>
        <v>0</v>
      </c>
      <c r="I102" s="28"/>
      <c r="J102" s="38"/>
      <c r="K102" s="28">
        <f>H102-I102-J102</f>
        <v>0</v>
      </c>
      <c r="L102" s="64"/>
    </row>
    <row r="103" spans="1:12" s="4" customFormat="1" ht="13.5">
      <c r="A103" s="43"/>
      <c r="B103" s="44" t="s">
        <v>309</v>
      </c>
      <c r="C103" s="45" t="s">
        <v>41</v>
      </c>
      <c r="D103" s="36"/>
      <c r="E103" s="36"/>
      <c r="F103" s="36"/>
      <c r="G103" s="36"/>
      <c r="H103" s="28">
        <f>ROUNDDOWN(D103+(E103*$E$3)+(F103*$F$3)+(G103*$G$3),0)</f>
        <v>0</v>
      </c>
      <c r="I103" s="28"/>
      <c r="J103" s="38"/>
      <c r="K103" s="28">
        <f>H103-I103-J103</f>
        <v>0</v>
      </c>
      <c r="L103" s="66"/>
    </row>
    <row r="104" spans="1:12" ht="13.5">
      <c r="A104" s="43"/>
      <c r="B104" s="44" t="s">
        <v>310</v>
      </c>
      <c r="C104" s="45" t="s">
        <v>42</v>
      </c>
      <c r="D104" s="36"/>
      <c r="E104" s="36"/>
      <c r="F104" s="36"/>
      <c r="G104" s="36"/>
      <c r="H104" s="28">
        <f>ROUNDDOWN(D104+(E104*$E$3)+(F104*$F$3)+(G104*$G$3),0)</f>
        <v>0</v>
      </c>
      <c r="I104" s="28"/>
      <c r="J104" s="38"/>
      <c r="K104" s="28">
        <f>H104-I104-J104</f>
        <v>0</v>
      </c>
      <c r="L104" s="64"/>
    </row>
    <row r="105" spans="1:12" ht="13.5">
      <c r="A105" s="43"/>
      <c r="B105" s="44" t="s">
        <v>311</v>
      </c>
      <c r="C105" s="45" t="s">
        <v>43</v>
      </c>
      <c r="D105" s="36"/>
      <c r="E105" s="36"/>
      <c r="F105" s="36"/>
      <c r="G105" s="36"/>
      <c r="H105" s="28">
        <f>ROUNDDOWN(D105+(E105*$E$3)+(F105*$F$3)+(G105*$G$3),0)</f>
        <v>0</v>
      </c>
      <c r="I105" s="28"/>
      <c r="J105" s="38"/>
      <c r="K105" s="28">
        <f>H105-I105-J105</f>
        <v>0</v>
      </c>
      <c r="L105" s="64"/>
    </row>
    <row r="106" spans="1:12" ht="13.5">
      <c r="A106" s="152" t="s">
        <v>139</v>
      </c>
      <c r="B106" s="153"/>
      <c r="C106" s="154"/>
      <c r="D106" s="28">
        <f>SUM(D102:D105)</f>
        <v>0</v>
      </c>
      <c r="E106" s="28">
        <f aca="true" t="shared" si="20" ref="E106:J106">SUM(E102:E105)</f>
        <v>0</v>
      </c>
      <c r="F106" s="28">
        <f t="shared" si="20"/>
        <v>0</v>
      </c>
      <c r="G106" s="28">
        <f t="shared" si="20"/>
        <v>0</v>
      </c>
      <c r="H106" s="28">
        <f t="shared" si="20"/>
        <v>0</v>
      </c>
      <c r="I106" s="28">
        <f t="shared" si="20"/>
        <v>0</v>
      </c>
      <c r="J106" s="28">
        <f t="shared" si="20"/>
        <v>0</v>
      </c>
      <c r="K106" s="28">
        <f>SUM(K102:K105)</f>
        <v>0</v>
      </c>
      <c r="L106" s="64"/>
    </row>
    <row r="107" spans="1:12" ht="13.5">
      <c r="A107" s="158"/>
      <c r="B107" s="150"/>
      <c r="C107" s="150"/>
      <c r="D107" s="150"/>
      <c r="E107" s="150"/>
      <c r="F107" s="150"/>
      <c r="G107" s="150"/>
      <c r="H107" s="150"/>
      <c r="I107" s="150"/>
      <c r="J107" s="150"/>
      <c r="K107" s="151"/>
      <c r="L107" s="64"/>
    </row>
    <row r="108" spans="1:12" ht="13.5">
      <c r="A108" s="155" t="s">
        <v>109</v>
      </c>
      <c r="B108" s="150"/>
      <c r="C108" s="150"/>
      <c r="D108" s="150"/>
      <c r="E108" s="150"/>
      <c r="F108" s="150"/>
      <c r="G108" s="150"/>
      <c r="H108" s="150"/>
      <c r="I108" s="150"/>
      <c r="J108" s="150"/>
      <c r="K108" s="151"/>
      <c r="L108" s="64"/>
    </row>
    <row r="109" spans="1:12" ht="13.5">
      <c r="A109" s="43"/>
      <c r="B109" s="44" t="s">
        <v>312</v>
      </c>
      <c r="C109" s="45" t="s">
        <v>44</v>
      </c>
      <c r="D109" s="36"/>
      <c r="E109" s="36"/>
      <c r="F109" s="36"/>
      <c r="G109" s="36"/>
      <c r="H109" s="28">
        <f aca="true" t="shared" si="21" ref="H109:H114">ROUNDDOWN(D109+(E109*$E$3)+(F109*$F$3)+(G109*$G$3),0)</f>
        <v>0</v>
      </c>
      <c r="I109" s="28"/>
      <c r="J109" s="38"/>
      <c r="K109" s="28">
        <f aca="true" t="shared" si="22" ref="K109:K114">H109-I109-J109</f>
        <v>0</v>
      </c>
      <c r="L109" s="64"/>
    </row>
    <row r="110" spans="1:12" ht="13.5">
      <c r="A110" s="43"/>
      <c r="B110" s="44" t="s">
        <v>313</v>
      </c>
      <c r="C110" s="45" t="s">
        <v>45</v>
      </c>
      <c r="D110" s="36"/>
      <c r="E110" s="36"/>
      <c r="F110" s="36"/>
      <c r="G110" s="36"/>
      <c r="H110" s="28">
        <f t="shared" si="21"/>
        <v>0</v>
      </c>
      <c r="I110" s="28"/>
      <c r="J110" s="38"/>
      <c r="K110" s="28">
        <f t="shared" si="22"/>
        <v>0</v>
      </c>
      <c r="L110" s="64"/>
    </row>
    <row r="111" spans="1:12" ht="13.5">
      <c r="A111" s="43"/>
      <c r="B111" s="44" t="s">
        <v>314</v>
      </c>
      <c r="C111" s="45" t="s">
        <v>46</v>
      </c>
      <c r="D111" s="36"/>
      <c r="E111" s="36"/>
      <c r="F111" s="36"/>
      <c r="G111" s="36"/>
      <c r="H111" s="28">
        <f t="shared" si="21"/>
        <v>0</v>
      </c>
      <c r="I111" s="28"/>
      <c r="J111" s="38"/>
      <c r="K111" s="28">
        <f t="shared" si="22"/>
        <v>0</v>
      </c>
      <c r="L111" s="64"/>
    </row>
    <row r="112" spans="1:12" ht="13.5">
      <c r="A112" s="43"/>
      <c r="B112" s="44" t="s">
        <v>315</v>
      </c>
      <c r="C112" s="45" t="s">
        <v>47</v>
      </c>
      <c r="D112" s="36"/>
      <c r="E112" s="36"/>
      <c r="F112" s="36"/>
      <c r="G112" s="36"/>
      <c r="H112" s="28">
        <f t="shared" si="21"/>
        <v>0</v>
      </c>
      <c r="I112" s="28"/>
      <c r="J112" s="38"/>
      <c r="K112" s="28">
        <f t="shared" si="22"/>
        <v>0</v>
      </c>
      <c r="L112" s="64"/>
    </row>
    <row r="113" spans="1:12" ht="13.5">
      <c r="A113" s="43"/>
      <c r="B113" s="44" t="s">
        <v>316</v>
      </c>
      <c r="C113" s="45" t="s">
        <v>48</v>
      </c>
      <c r="D113" s="36"/>
      <c r="E113" s="36"/>
      <c r="F113" s="36"/>
      <c r="G113" s="36"/>
      <c r="H113" s="28">
        <f t="shared" si="21"/>
        <v>0</v>
      </c>
      <c r="I113" s="28"/>
      <c r="J113" s="38"/>
      <c r="K113" s="28">
        <f t="shared" si="22"/>
        <v>0</v>
      </c>
      <c r="L113" s="64"/>
    </row>
    <row r="114" spans="1:12" ht="13.5">
      <c r="A114" s="43"/>
      <c r="B114" s="44" t="s">
        <v>317</v>
      </c>
      <c r="C114" s="45" t="s">
        <v>49</v>
      </c>
      <c r="D114" s="36"/>
      <c r="E114" s="36"/>
      <c r="F114" s="36"/>
      <c r="G114" s="36"/>
      <c r="H114" s="28">
        <f t="shared" si="21"/>
        <v>0</v>
      </c>
      <c r="I114" s="28"/>
      <c r="J114" s="38"/>
      <c r="K114" s="28">
        <f t="shared" si="22"/>
        <v>0</v>
      </c>
      <c r="L114" s="64"/>
    </row>
    <row r="115" spans="1:12" ht="13.5">
      <c r="A115" s="152" t="s">
        <v>144</v>
      </c>
      <c r="B115" s="153"/>
      <c r="C115" s="154"/>
      <c r="D115" s="28">
        <f>SUM(D109:D114)</f>
        <v>0</v>
      </c>
      <c r="E115" s="28">
        <f aca="true" t="shared" si="23" ref="E115:K115">SUM(E109:E114)</f>
        <v>0</v>
      </c>
      <c r="F115" s="28">
        <f t="shared" si="23"/>
        <v>0</v>
      </c>
      <c r="G115" s="28">
        <f t="shared" si="23"/>
        <v>0</v>
      </c>
      <c r="H115" s="28">
        <f t="shared" si="23"/>
        <v>0</v>
      </c>
      <c r="I115" s="28">
        <f t="shared" si="23"/>
        <v>0</v>
      </c>
      <c r="J115" s="28">
        <f t="shared" si="23"/>
        <v>0</v>
      </c>
      <c r="K115" s="28">
        <f t="shared" si="23"/>
        <v>0</v>
      </c>
      <c r="L115" s="64"/>
    </row>
    <row r="116" spans="1:12" ht="13.5">
      <c r="A116" s="158"/>
      <c r="B116" s="150"/>
      <c r="C116" s="150"/>
      <c r="D116" s="150"/>
      <c r="E116" s="150"/>
      <c r="F116" s="150"/>
      <c r="G116" s="150"/>
      <c r="H116" s="150"/>
      <c r="I116" s="150"/>
      <c r="J116" s="150"/>
      <c r="K116" s="151"/>
      <c r="L116" s="64"/>
    </row>
    <row r="117" spans="1:12" ht="13.5">
      <c r="A117" s="149" t="s">
        <v>140</v>
      </c>
      <c r="B117" s="150"/>
      <c r="C117" s="150"/>
      <c r="D117" s="150"/>
      <c r="E117" s="150"/>
      <c r="F117" s="150"/>
      <c r="G117" s="150"/>
      <c r="H117" s="150"/>
      <c r="I117" s="150"/>
      <c r="J117" s="150"/>
      <c r="K117" s="151"/>
      <c r="L117" s="64"/>
    </row>
    <row r="118" spans="1:12" ht="13.5">
      <c r="A118" s="52"/>
      <c r="B118" s="44" t="s">
        <v>141</v>
      </c>
      <c r="C118" s="45" t="s">
        <v>154</v>
      </c>
      <c r="D118" s="36"/>
      <c r="E118" s="36"/>
      <c r="F118" s="36"/>
      <c r="G118" s="36"/>
      <c r="H118" s="28">
        <f>ROUNDDOWN(D118+(E118*$E$3)+(F118*$F$3)+(G118*$G$3),0)</f>
        <v>0</v>
      </c>
      <c r="I118" s="28"/>
      <c r="J118" s="38"/>
      <c r="K118" s="28">
        <f>H118-I118-J118</f>
        <v>0</v>
      </c>
      <c r="L118" s="64"/>
    </row>
    <row r="119" spans="1:12" s="4" customFormat="1" ht="13.5">
      <c r="A119" s="52"/>
      <c r="B119" s="44" t="s">
        <v>142</v>
      </c>
      <c r="C119" s="45" t="s">
        <v>155</v>
      </c>
      <c r="D119" s="36"/>
      <c r="E119" s="36"/>
      <c r="F119" s="36"/>
      <c r="G119" s="36"/>
      <c r="H119" s="28">
        <f>ROUNDDOWN(D119+(E119*$E$3)+(F119*$F$3)+(G119*$G$3),0)</f>
        <v>0</v>
      </c>
      <c r="I119" s="28"/>
      <c r="J119" s="38"/>
      <c r="K119" s="28">
        <f>H119-I119-J119</f>
        <v>0</v>
      </c>
      <c r="L119" s="66"/>
    </row>
    <row r="120" spans="1:12" s="4" customFormat="1" ht="13.5">
      <c r="A120" s="152" t="s">
        <v>143</v>
      </c>
      <c r="B120" s="153"/>
      <c r="C120" s="154"/>
      <c r="D120" s="28">
        <f>SUM(D118:D119)</f>
        <v>0</v>
      </c>
      <c r="E120" s="28">
        <f aca="true" t="shared" si="24" ref="E120:K120">SUM(E118:E119)</f>
        <v>0</v>
      </c>
      <c r="F120" s="28">
        <f t="shared" si="24"/>
        <v>0</v>
      </c>
      <c r="G120" s="28">
        <f t="shared" si="24"/>
        <v>0</v>
      </c>
      <c r="H120" s="28">
        <f t="shared" si="24"/>
        <v>0</v>
      </c>
      <c r="I120" s="28">
        <f t="shared" si="24"/>
        <v>0</v>
      </c>
      <c r="J120" s="28">
        <f t="shared" si="24"/>
        <v>0</v>
      </c>
      <c r="K120" s="28">
        <f t="shared" si="24"/>
        <v>0</v>
      </c>
      <c r="L120" s="66"/>
    </row>
    <row r="121" spans="1:12" ht="13.5">
      <c r="A121" s="209"/>
      <c r="B121" s="150"/>
      <c r="C121" s="150"/>
      <c r="D121" s="150"/>
      <c r="E121" s="150"/>
      <c r="F121" s="150"/>
      <c r="G121" s="150"/>
      <c r="H121" s="150"/>
      <c r="I121" s="150"/>
      <c r="J121" s="150"/>
      <c r="K121" s="151"/>
      <c r="L121" s="64"/>
    </row>
    <row r="122" spans="1:12" ht="13.5">
      <c r="A122" s="155" t="s">
        <v>110</v>
      </c>
      <c r="B122" s="150"/>
      <c r="C122" s="150"/>
      <c r="D122" s="150"/>
      <c r="E122" s="150"/>
      <c r="F122" s="150"/>
      <c r="G122" s="150"/>
      <c r="H122" s="150"/>
      <c r="I122" s="150"/>
      <c r="J122" s="150"/>
      <c r="K122" s="151"/>
      <c r="L122" s="64"/>
    </row>
    <row r="123" spans="1:12" ht="13.5">
      <c r="A123" s="43"/>
      <c r="B123" s="44" t="s">
        <v>145</v>
      </c>
      <c r="C123" s="45" t="s">
        <v>156</v>
      </c>
      <c r="D123" s="36"/>
      <c r="E123" s="36"/>
      <c r="F123" s="36"/>
      <c r="G123" s="36"/>
      <c r="H123" s="28">
        <f aca="true" t="shared" si="25" ref="H123:H135">ROUNDDOWN(D123+(E123*$E$3)+(F123*$F$3)+(G123*$G$3),0)</f>
        <v>0</v>
      </c>
      <c r="I123" s="28"/>
      <c r="J123" s="38"/>
      <c r="K123" s="28">
        <f aca="true" t="shared" si="26" ref="K123:K135">H123-I123-J123</f>
        <v>0</v>
      </c>
      <c r="L123" s="88"/>
    </row>
    <row r="124" spans="1:12" ht="13.5">
      <c r="A124" s="43"/>
      <c r="B124" s="44" t="s">
        <v>146</v>
      </c>
      <c r="C124" s="45" t="s">
        <v>157</v>
      </c>
      <c r="D124" s="36"/>
      <c r="E124" s="36"/>
      <c r="F124" s="36"/>
      <c r="G124" s="36"/>
      <c r="H124" s="28">
        <f t="shared" si="25"/>
        <v>0</v>
      </c>
      <c r="I124" s="28"/>
      <c r="J124" s="38"/>
      <c r="K124" s="28">
        <f t="shared" si="26"/>
        <v>0</v>
      </c>
      <c r="L124" s="64"/>
    </row>
    <row r="125" spans="1:12" ht="13.5">
      <c r="A125" s="43"/>
      <c r="B125" s="44" t="s">
        <v>147</v>
      </c>
      <c r="C125" s="45" t="s">
        <v>158</v>
      </c>
      <c r="D125" s="36"/>
      <c r="E125" s="36"/>
      <c r="F125" s="36"/>
      <c r="G125" s="36"/>
      <c r="H125" s="28">
        <f t="shared" si="25"/>
        <v>0</v>
      </c>
      <c r="I125" s="28"/>
      <c r="J125" s="38"/>
      <c r="K125" s="28">
        <f t="shared" si="26"/>
        <v>0</v>
      </c>
      <c r="L125" s="64"/>
    </row>
    <row r="126" spans="1:12" ht="13.5">
      <c r="A126" s="43"/>
      <c r="B126" s="44" t="s">
        <v>148</v>
      </c>
      <c r="C126" s="45" t="s">
        <v>159</v>
      </c>
      <c r="D126" s="36"/>
      <c r="E126" s="36"/>
      <c r="F126" s="36"/>
      <c r="G126" s="36"/>
      <c r="H126" s="28">
        <f t="shared" si="25"/>
        <v>0</v>
      </c>
      <c r="I126" s="28"/>
      <c r="J126" s="38"/>
      <c r="K126" s="28">
        <f t="shared" si="26"/>
        <v>0</v>
      </c>
      <c r="L126" s="64"/>
    </row>
    <row r="127" spans="1:12" ht="13.5">
      <c r="A127" s="43"/>
      <c r="B127" s="44" t="s">
        <v>149</v>
      </c>
      <c r="C127" s="45" t="s">
        <v>160</v>
      </c>
      <c r="D127" s="36"/>
      <c r="E127" s="36"/>
      <c r="F127" s="36"/>
      <c r="G127" s="36"/>
      <c r="H127" s="28">
        <f t="shared" si="25"/>
        <v>0</v>
      </c>
      <c r="I127" s="28"/>
      <c r="J127" s="38"/>
      <c r="K127" s="28">
        <f t="shared" si="26"/>
        <v>0</v>
      </c>
      <c r="L127" s="64"/>
    </row>
    <row r="128" spans="1:12" ht="13.5">
      <c r="A128" s="43"/>
      <c r="B128" s="44" t="s">
        <v>150</v>
      </c>
      <c r="C128" s="45" t="s">
        <v>161</v>
      </c>
      <c r="D128" s="36"/>
      <c r="E128" s="36"/>
      <c r="F128" s="36"/>
      <c r="G128" s="36"/>
      <c r="H128" s="28">
        <f t="shared" si="25"/>
        <v>0</v>
      </c>
      <c r="I128" s="28"/>
      <c r="J128" s="38"/>
      <c r="K128" s="28">
        <f t="shared" si="26"/>
        <v>0</v>
      </c>
      <c r="L128" s="64"/>
    </row>
    <row r="129" spans="1:12" ht="13.5">
      <c r="A129" s="43"/>
      <c r="B129" s="44" t="s">
        <v>151</v>
      </c>
      <c r="C129" s="45" t="s">
        <v>162</v>
      </c>
      <c r="D129" s="36"/>
      <c r="E129" s="36"/>
      <c r="F129" s="36"/>
      <c r="G129" s="36"/>
      <c r="H129" s="28">
        <f t="shared" si="25"/>
        <v>0</v>
      </c>
      <c r="I129" s="28"/>
      <c r="J129" s="38"/>
      <c r="K129" s="28">
        <f t="shared" si="26"/>
        <v>0</v>
      </c>
      <c r="L129" s="64"/>
    </row>
    <row r="130" spans="1:12" s="4" customFormat="1" ht="13.5">
      <c r="A130" s="43"/>
      <c r="B130" s="44" t="s">
        <v>152</v>
      </c>
      <c r="C130" s="45" t="s">
        <v>163</v>
      </c>
      <c r="D130" s="36"/>
      <c r="E130" s="36"/>
      <c r="F130" s="36"/>
      <c r="G130" s="36"/>
      <c r="H130" s="28">
        <f t="shared" si="25"/>
        <v>0</v>
      </c>
      <c r="I130" s="28"/>
      <c r="J130" s="38"/>
      <c r="K130" s="28">
        <f t="shared" si="26"/>
        <v>0</v>
      </c>
      <c r="L130" s="66"/>
    </row>
    <row r="131" spans="1:12" ht="13.5">
      <c r="A131" s="43"/>
      <c r="B131" s="44" t="s">
        <v>153</v>
      </c>
      <c r="C131" s="45" t="s">
        <v>164</v>
      </c>
      <c r="D131" s="36"/>
      <c r="E131" s="36"/>
      <c r="F131" s="36"/>
      <c r="G131" s="36"/>
      <c r="H131" s="28">
        <f t="shared" si="25"/>
        <v>0</v>
      </c>
      <c r="I131" s="28"/>
      <c r="J131" s="38"/>
      <c r="K131" s="28">
        <f t="shared" si="26"/>
        <v>0</v>
      </c>
      <c r="L131" s="64"/>
    </row>
    <row r="132" spans="1:12" ht="13.5">
      <c r="A132" s="43"/>
      <c r="B132" s="44" t="s">
        <v>300</v>
      </c>
      <c r="C132" s="45" t="s">
        <v>165</v>
      </c>
      <c r="D132" s="36"/>
      <c r="E132" s="36"/>
      <c r="F132" s="36"/>
      <c r="G132" s="36"/>
      <c r="H132" s="28">
        <f t="shared" si="25"/>
        <v>0</v>
      </c>
      <c r="I132" s="28"/>
      <c r="J132" s="38"/>
      <c r="K132" s="28">
        <f t="shared" si="26"/>
        <v>0</v>
      </c>
      <c r="L132" s="64"/>
    </row>
    <row r="133" spans="1:12" ht="13.5">
      <c r="A133" s="43"/>
      <c r="B133" s="44" t="s">
        <v>301</v>
      </c>
      <c r="C133" s="45" t="s">
        <v>166</v>
      </c>
      <c r="D133" s="36"/>
      <c r="E133" s="36"/>
      <c r="F133" s="36"/>
      <c r="G133" s="36"/>
      <c r="H133" s="28">
        <f t="shared" si="25"/>
        <v>0</v>
      </c>
      <c r="I133" s="28"/>
      <c r="J133" s="38"/>
      <c r="K133" s="28">
        <f t="shared" si="26"/>
        <v>0</v>
      </c>
      <c r="L133" s="64"/>
    </row>
    <row r="134" spans="1:12" ht="13.5">
      <c r="A134" s="43"/>
      <c r="B134" s="44" t="s">
        <v>302</v>
      </c>
      <c r="C134" s="45" t="s">
        <v>167</v>
      </c>
      <c r="D134" s="36"/>
      <c r="E134" s="36"/>
      <c r="F134" s="36"/>
      <c r="G134" s="36"/>
      <c r="H134" s="28">
        <f t="shared" si="25"/>
        <v>0</v>
      </c>
      <c r="I134" s="28"/>
      <c r="J134" s="36"/>
      <c r="K134" s="28">
        <f t="shared" si="26"/>
        <v>0</v>
      </c>
      <c r="L134" s="64"/>
    </row>
    <row r="135" spans="1:12" ht="13.5">
      <c r="A135" s="43"/>
      <c r="B135" s="44" t="s">
        <v>303</v>
      </c>
      <c r="C135" s="45" t="s">
        <v>168</v>
      </c>
      <c r="D135" s="36"/>
      <c r="E135" s="36"/>
      <c r="F135" s="36"/>
      <c r="G135" s="36"/>
      <c r="H135" s="28">
        <f t="shared" si="25"/>
        <v>0</v>
      </c>
      <c r="I135" s="28"/>
      <c r="J135" s="36"/>
      <c r="K135" s="28">
        <f t="shared" si="26"/>
        <v>0</v>
      </c>
      <c r="L135" s="64"/>
    </row>
    <row r="136" spans="1:12" ht="13.5">
      <c r="A136" s="152" t="s">
        <v>304</v>
      </c>
      <c r="B136" s="153"/>
      <c r="C136" s="154"/>
      <c r="D136" s="28">
        <f>SUM(D123:D135)</f>
        <v>0</v>
      </c>
      <c r="E136" s="28">
        <f aca="true" t="shared" si="27" ref="E136:K136">SUM(E123:E135)</f>
        <v>0</v>
      </c>
      <c r="F136" s="28">
        <f t="shared" si="27"/>
        <v>0</v>
      </c>
      <c r="G136" s="28">
        <f t="shared" si="27"/>
        <v>0</v>
      </c>
      <c r="H136" s="28">
        <f t="shared" si="27"/>
        <v>0</v>
      </c>
      <c r="I136" s="28">
        <f t="shared" si="27"/>
        <v>0</v>
      </c>
      <c r="J136" s="28">
        <f t="shared" si="27"/>
        <v>0</v>
      </c>
      <c r="K136" s="28">
        <f t="shared" si="27"/>
        <v>0</v>
      </c>
      <c r="L136" s="64"/>
    </row>
    <row r="137" spans="1:12" ht="13.5">
      <c r="A137" s="158"/>
      <c r="B137" s="150"/>
      <c r="C137" s="150"/>
      <c r="D137" s="150"/>
      <c r="E137" s="150"/>
      <c r="F137" s="150"/>
      <c r="G137" s="150"/>
      <c r="H137" s="150"/>
      <c r="I137" s="150"/>
      <c r="J137" s="150"/>
      <c r="K137" s="151"/>
      <c r="L137" s="64"/>
    </row>
    <row r="138" spans="1:12" ht="13.5">
      <c r="A138" s="155" t="s">
        <v>137</v>
      </c>
      <c r="B138" s="150"/>
      <c r="C138" s="150"/>
      <c r="D138" s="150"/>
      <c r="E138" s="150"/>
      <c r="F138" s="150"/>
      <c r="G138" s="150"/>
      <c r="H138" s="150"/>
      <c r="I138" s="150"/>
      <c r="J138" s="150"/>
      <c r="K138" s="151"/>
      <c r="L138" s="64"/>
    </row>
    <row r="139" spans="1:12" ht="13.5">
      <c r="A139" s="49"/>
      <c r="B139" s="53" t="s">
        <v>318</v>
      </c>
      <c r="C139" s="50" t="s">
        <v>169</v>
      </c>
      <c r="D139" s="36"/>
      <c r="E139" s="36"/>
      <c r="F139" s="36"/>
      <c r="G139" s="36"/>
      <c r="H139" s="28">
        <f aca="true" t="shared" si="28" ref="H139:H150">ROUNDDOWN(D139+(E139*$E$3)+(F139*$F$3)+(G139*$G$3),0)</f>
        <v>0</v>
      </c>
      <c r="I139" s="28"/>
      <c r="J139" s="38"/>
      <c r="K139" s="28">
        <f aca="true" t="shared" si="29" ref="K139:K150">H139-I139-J139</f>
        <v>0</v>
      </c>
      <c r="L139" s="64"/>
    </row>
    <row r="140" spans="1:12" ht="13.5">
      <c r="A140" s="43"/>
      <c r="B140" s="44" t="s">
        <v>319</v>
      </c>
      <c r="C140" s="45" t="s">
        <v>170</v>
      </c>
      <c r="D140" s="36"/>
      <c r="E140" s="36"/>
      <c r="F140" s="36"/>
      <c r="G140" s="36"/>
      <c r="H140" s="28">
        <f t="shared" si="28"/>
        <v>0</v>
      </c>
      <c r="I140" s="28"/>
      <c r="J140" s="38"/>
      <c r="K140" s="28">
        <f t="shared" si="29"/>
        <v>0</v>
      </c>
      <c r="L140" s="64"/>
    </row>
    <row r="141" spans="1:12" s="4" customFormat="1" ht="13.5">
      <c r="A141" s="43"/>
      <c r="B141" s="44" t="s">
        <v>320</v>
      </c>
      <c r="C141" s="45" t="s">
        <v>171</v>
      </c>
      <c r="D141" s="36"/>
      <c r="E141" s="36"/>
      <c r="F141" s="36"/>
      <c r="G141" s="36"/>
      <c r="H141" s="28">
        <f t="shared" si="28"/>
        <v>0</v>
      </c>
      <c r="I141" s="28"/>
      <c r="J141" s="38"/>
      <c r="K141" s="28">
        <f t="shared" si="29"/>
        <v>0</v>
      </c>
      <c r="L141" s="66"/>
    </row>
    <row r="142" spans="1:12" ht="13.5">
      <c r="A142" s="43"/>
      <c r="B142" s="44" t="s">
        <v>321</v>
      </c>
      <c r="C142" s="45" t="s">
        <v>172</v>
      </c>
      <c r="D142" s="36"/>
      <c r="E142" s="36"/>
      <c r="F142" s="36"/>
      <c r="G142" s="36"/>
      <c r="H142" s="28">
        <f t="shared" si="28"/>
        <v>0</v>
      </c>
      <c r="I142" s="28"/>
      <c r="J142" s="38"/>
      <c r="K142" s="28">
        <f t="shared" si="29"/>
        <v>0</v>
      </c>
      <c r="L142" s="64"/>
    </row>
    <row r="143" spans="1:12" ht="13.5">
      <c r="A143" s="43"/>
      <c r="B143" s="44" t="s">
        <v>322</v>
      </c>
      <c r="C143" s="45" t="s">
        <v>173</v>
      </c>
      <c r="D143" s="36"/>
      <c r="E143" s="36"/>
      <c r="F143" s="36"/>
      <c r="G143" s="36"/>
      <c r="H143" s="28">
        <f t="shared" si="28"/>
        <v>0</v>
      </c>
      <c r="I143" s="28"/>
      <c r="J143" s="38"/>
      <c r="K143" s="28">
        <f t="shared" si="29"/>
        <v>0</v>
      </c>
      <c r="L143" s="64"/>
    </row>
    <row r="144" spans="1:12" ht="13.5">
      <c r="A144" s="43"/>
      <c r="B144" s="44" t="s">
        <v>323</v>
      </c>
      <c r="C144" s="45" t="s">
        <v>174</v>
      </c>
      <c r="D144" s="36"/>
      <c r="E144" s="36"/>
      <c r="F144" s="36"/>
      <c r="G144" s="36"/>
      <c r="H144" s="28">
        <f t="shared" si="28"/>
        <v>0</v>
      </c>
      <c r="I144" s="28"/>
      <c r="J144" s="38"/>
      <c r="K144" s="28">
        <f t="shared" si="29"/>
        <v>0</v>
      </c>
      <c r="L144" s="64"/>
    </row>
    <row r="145" spans="1:12" ht="13.5">
      <c r="A145" s="43"/>
      <c r="B145" s="44" t="s">
        <v>324</v>
      </c>
      <c r="C145" s="45" t="s">
        <v>175</v>
      </c>
      <c r="D145" s="36"/>
      <c r="E145" s="36"/>
      <c r="F145" s="36"/>
      <c r="G145" s="36"/>
      <c r="H145" s="28">
        <f t="shared" si="28"/>
        <v>0</v>
      </c>
      <c r="I145" s="28"/>
      <c r="J145" s="38"/>
      <c r="K145" s="28">
        <f t="shared" si="29"/>
        <v>0</v>
      </c>
      <c r="L145" s="64"/>
    </row>
    <row r="146" spans="1:12" ht="13.5">
      <c r="A146" s="43"/>
      <c r="B146" s="44" t="s">
        <v>325</v>
      </c>
      <c r="C146" s="45" t="s">
        <v>176</v>
      </c>
      <c r="D146" s="36"/>
      <c r="E146" s="36"/>
      <c r="F146" s="36"/>
      <c r="G146" s="36"/>
      <c r="H146" s="28">
        <f t="shared" si="28"/>
        <v>0</v>
      </c>
      <c r="I146" s="28"/>
      <c r="J146" s="38"/>
      <c r="K146" s="28">
        <f t="shared" si="29"/>
        <v>0</v>
      </c>
      <c r="L146" s="64"/>
    </row>
    <row r="147" spans="1:12" ht="13.5">
      <c r="A147" s="43"/>
      <c r="B147" s="44" t="s">
        <v>326</v>
      </c>
      <c r="C147" s="45" t="s">
        <v>177</v>
      </c>
      <c r="D147" s="36"/>
      <c r="E147" s="36"/>
      <c r="F147" s="36"/>
      <c r="G147" s="36"/>
      <c r="H147" s="28">
        <f t="shared" si="28"/>
        <v>0</v>
      </c>
      <c r="I147" s="28"/>
      <c r="J147" s="38"/>
      <c r="K147" s="28">
        <f t="shared" si="29"/>
        <v>0</v>
      </c>
      <c r="L147" s="64"/>
    </row>
    <row r="148" spans="1:12" ht="13.5">
      <c r="A148" s="43"/>
      <c r="B148" s="44" t="s">
        <v>327</v>
      </c>
      <c r="C148" s="45" t="s">
        <v>178</v>
      </c>
      <c r="D148" s="36"/>
      <c r="E148" s="36"/>
      <c r="F148" s="36"/>
      <c r="G148" s="36"/>
      <c r="H148" s="28">
        <f t="shared" si="28"/>
        <v>0</v>
      </c>
      <c r="I148" s="28"/>
      <c r="J148" s="38"/>
      <c r="K148" s="28">
        <f t="shared" si="29"/>
        <v>0</v>
      </c>
      <c r="L148" s="64"/>
    </row>
    <row r="149" spans="1:12" ht="13.5">
      <c r="A149" s="43"/>
      <c r="B149" s="44" t="s">
        <v>328</v>
      </c>
      <c r="C149" s="45" t="s">
        <v>179</v>
      </c>
      <c r="D149" s="36"/>
      <c r="E149" s="36"/>
      <c r="F149" s="36"/>
      <c r="G149" s="36"/>
      <c r="H149" s="28">
        <f t="shared" si="28"/>
        <v>0</v>
      </c>
      <c r="I149" s="28"/>
      <c r="J149" s="38"/>
      <c r="K149" s="28">
        <f t="shared" si="29"/>
        <v>0</v>
      </c>
      <c r="L149" s="64"/>
    </row>
    <row r="150" spans="1:12" ht="13.5">
      <c r="A150" s="43"/>
      <c r="B150" s="44" t="s">
        <v>329</v>
      </c>
      <c r="C150" s="45" t="s">
        <v>167</v>
      </c>
      <c r="D150" s="36"/>
      <c r="E150" s="36"/>
      <c r="F150" s="36"/>
      <c r="G150" s="36"/>
      <c r="H150" s="28">
        <f t="shared" si="28"/>
        <v>0</v>
      </c>
      <c r="I150" s="28"/>
      <c r="J150" s="36"/>
      <c r="K150" s="28">
        <f t="shared" si="29"/>
        <v>0</v>
      </c>
      <c r="L150" s="64"/>
    </row>
    <row r="151" spans="1:12" ht="13.5">
      <c r="A151" s="217" t="s">
        <v>330</v>
      </c>
      <c r="B151" s="186"/>
      <c r="C151" s="187"/>
      <c r="D151" s="28">
        <f>SUM(D139:D150)</f>
        <v>0</v>
      </c>
      <c r="E151" s="28">
        <f aca="true" t="shared" si="30" ref="E151:K151">SUM(E139:E150)</f>
        <v>0</v>
      </c>
      <c r="F151" s="28">
        <f t="shared" si="30"/>
        <v>0</v>
      </c>
      <c r="G151" s="28">
        <f t="shared" si="30"/>
        <v>0</v>
      </c>
      <c r="H151" s="28">
        <f t="shared" si="30"/>
        <v>0</v>
      </c>
      <c r="I151" s="28">
        <f t="shared" si="30"/>
        <v>0</v>
      </c>
      <c r="J151" s="28">
        <f t="shared" si="30"/>
        <v>0</v>
      </c>
      <c r="K151" s="28">
        <f t="shared" si="30"/>
        <v>0</v>
      </c>
      <c r="L151" s="64"/>
    </row>
    <row r="152" spans="1:12" ht="13.5">
      <c r="A152" s="158"/>
      <c r="B152" s="150"/>
      <c r="C152" s="150"/>
      <c r="D152" s="150"/>
      <c r="E152" s="150"/>
      <c r="F152" s="150"/>
      <c r="G152" s="150"/>
      <c r="H152" s="150"/>
      <c r="I152" s="150"/>
      <c r="J152" s="150"/>
      <c r="K152" s="151"/>
      <c r="L152" s="64"/>
    </row>
    <row r="153" spans="1:12" ht="13.5">
      <c r="A153" s="149" t="s">
        <v>279</v>
      </c>
      <c r="B153" s="150"/>
      <c r="C153" s="150"/>
      <c r="D153" s="150"/>
      <c r="E153" s="150"/>
      <c r="F153" s="150"/>
      <c r="G153" s="150"/>
      <c r="H153" s="150"/>
      <c r="I153" s="150"/>
      <c r="J153" s="150"/>
      <c r="K153" s="151"/>
      <c r="L153" s="64"/>
    </row>
    <row r="154" spans="1:12" ht="49.5" customHeight="1">
      <c r="A154" s="52"/>
      <c r="B154" s="44" t="s">
        <v>280</v>
      </c>
      <c r="C154" s="45" t="s">
        <v>281</v>
      </c>
      <c r="D154" s="36"/>
      <c r="E154" s="36"/>
      <c r="F154" s="36"/>
      <c r="G154" s="36"/>
      <c r="H154" s="28">
        <f>ROUNDDOWN(D154+(E154*$E$3)+(F154*$F$3)+(G154*$G$3),0)</f>
        <v>0</v>
      </c>
      <c r="I154" s="36"/>
      <c r="J154" s="36"/>
      <c r="K154" s="28">
        <f>H154-I154-J154</f>
        <v>0</v>
      </c>
      <c r="L154" s="64" t="s">
        <v>441</v>
      </c>
    </row>
    <row r="155" spans="1:12" s="4" customFormat="1" ht="13.5">
      <c r="A155" s="152" t="s">
        <v>337</v>
      </c>
      <c r="B155" s="153"/>
      <c r="C155" s="154"/>
      <c r="D155" s="28">
        <f>SUM(D154:D154)</f>
        <v>0</v>
      </c>
      <c r="E155" s="28">
        <f aca="true" t="shared" si="31" ref="E155:K155">SUM(E154:E154)</f>
        <v>0</v>
      </c>
      <c r="F155" s="28">
        <f t="shared" si="31"/>
        <v>0</v>
      </c>
      <c r="G155" s="28">
        <f t="shared" si="31"/>
        <v>0</v>
      </c>
      <c r="H155" s="28">
        <f t="shared" si="31"/>
        <v>0</v>
      </c>
      <c r="I155" s="28">
        <f t="shared" si="31"/>
        <v>0</v>
      </c>
      <c r="J155" s="28">
        <f t="shared" si="31"/>
        <v>0</v>
      </c>
      <c r="K155" s="28">
        <f t="shared" si="31"/>
        <v>0</v>
      </c>
      <c r="L155" s="66"/>
    </row>
    <row r="156" spans="1:12" ht="14.25" thickBot="1">
      <c r="A156" s="167"/>
      <c r="B156" s="168"/>
      <c r="C156" s="168"/>
      <c r="D156" s="168"/>
      <c r="E156" s="168"/>
      <c r="F156" s="168"/>
      <c r="G156" s="168"/>
      <c r="H156" s="168"/>
      <c r="I156" s="188"/>
      <c r="J156" s="188"/>
      <c r="K156" s="189"/>
      <c r="L156" s="64"/>
    </row>
    <row r="157" spans="1:12" s="4" customFormat="1" ht="15" thickBot="1" thickTop="1">
      <c r="A157" s="146" t="s">
        <v>412</v>
      </c>
      <c r="B157" s="147"/>
      <c r="C157" s="148"/>
      <c r="D157" s="30">
        <f aca="true" t="shared" si="32" ref="D157:K157">D62+D79+D86+D93+D99+D106+D115+D120+D136+D151+D155</f>
        <v>0</v>
      </c>
      <c r="E157" s="30">
        <f t="shared" si="32"/>
        <v>0</v>
      </c>
      <c r="F157" s="30">
        <f t="shared" si="32"/>
        <v>0</v>
      </c>
      <c r="G157" s="30">
        <f t="shared" si="32"/>
        <v>0</v>
      </c>
      <c r="H157" s="30">
        <f t="shared" si="32"/>
        <v>0</v>
      </c>
      <c r="I157" s="30">
        <f t="shared" si="32"/>
        <v>0</v>
      </c>
      <c r="J157" s="30">
        <f t="shared" si="32"/>
        <v>0</v>
      </c>
      <c r="K157" s="30">
        <f t="shared" si="32"/>
        <v>0</v>
      </c>
      <c r="L157" s="67"/>
    </row>
    <row r="158" spans="1:12" ht="14.25" thickTop="1">
      <c r="A158" s="175"/>
      <c r="B158" s="181"/>
      <c r="C158" s="181"/>
      <c r="D158" s="181"/>
      <c r="E158" s="181"/>
      <c r="F158" s="181"/>
      <c r="G158" s="181"/>
      <c r="H158" s="181"/>
      <c r="I158" s="176"/>
      <c r="J158" s="176"/>
      <c r="K158" s="177"/>
      <c r="L158" s="64"/>
    </row>
    <row r="159" spans="1:12" ht="13.5">
      <c r="A159" s="155" t="s">
        <v>339</v>
      </c>
      <c r="B159" s="156"/>
      <c r="C159" s="156"/>
      <c r="D159" s="156"/>
      <c r="E159" s="156"/>
      <c r="F159" s="156"/>
      <c r="G159" s="156"/>
      <c r="H159" s="156"/>
      <c r="I159" s="156"/>
      <c r="J159" s="156"/>
      <c r="K159" s="157"/>
      <c r="L159" s="64"/>
    </row>
    <row r="160" spans="1:12" ht="13.5">
      <c r="A160" s="43"/>
      <c r="B160" s="44" t="s">
        <v>371</v>
      </c>
      <c r="C160" s="45" t="s">
        <v>193</v>
      </c>
      <c r="D160" s="36"/>
      <c r="E160" s="36"/>
      <c r="F160" s="36"/>
      <c r="G160" s="36"/>
      <c r="H160" s="28">
        <f aca="true" t="shared" si="33" ref="H160:H166">ROUNDDOWN(D160+(E160*$E$3)+(F160*$F$3)+(G160*$G$3),0)</f>
        <v>0</v>
      </c>
      <c r="I160" s="28"/>
      <c r="J160" s="38"/>
      <c r="K160" s="28">
        <f aca="true" t="shared" si="34" ref="K160:K166">H160-I160-J160</f>
        <v>0</v>
      </c>
      <c r="L160" s="64"/>
    </row>
    <row r="161" spans="1:12" ht="13.5">
      <c r="A161" s="43"/>
      <c r="B161" s="44" t="s">
        <v>372</v>
      </c>
      <c r="C161" s="45" t="s">
        <v>96</v>
      </c>
      <c r="D161" s="36"/>
      <c r="E161" s="36"/>
      <c r="F161" s="36"/>
      <c r="G161" s="36"/>
      <c r="H161" s="28">
        <f t="shared" si="33"/>
        <v>0</v>
      </c>
      <c r="I161" s="28"/>
      <c r="J161" s="38"/>
      <c r="K161" s="28">
        <f t="shared" si="34"/>
        <v>0</v>
      </c>
      <c r="L161" s="64"/>
    </row>
    <row r="162" spans="1:12" ht="13.5">
      <c r="A162" s="43"/>
      <c r="B162" s="44" t="s">
        <v>373</v>
      </c>
      <c r="C162" s="45" t="s">
        <v>62</v>
      </c>
      <c r="D162" s="36"/>
      <c r="E162" s="36"/>
      <c r="F162" s="36"/>
      <c r="G162" s="36"/>
      <c r="H162" s="28">
        <f t="shared" si="33"/>
        <v>0</v>
      </c>
      <c r="I162" s="28"/>
      <c r="J162" s="38"/>
      <c r="K162" s="28">
        <f t="shared" si="34"/>
        <v>0</v>
      </c>
      <c r="L162" s="64"/>
    </row>
    <row r="163" spans="1:12" s="4" customFormat="1" ht="13.5">
      <c r="A163" s="43"/>
      <c r="B163" s="44" t="s">
        <v>374</v>
      </c>
      <c r="C163" s="45" t="s">
        <v>180</v>
      </c>
      <c r="D163" s="36"/>
      <c r="E163" s="36"/>
      <c r="F163" s="36"/>
      <c r="G163" s="36"/>
      <c r="H163" s="28">
        <f t="shared" si="33"/>
        <v>0</v>
      </c>
      <c r="I163" s="28"/>
      <c r="J163" s="38"/>
      <c r="K163" s="28">
        <f t="shared" si="34"/>
        <v>0</v>
      </c>
      <c r="L163" s="66"/>
    </row>
    <row r="164" spans="1:12" s="4" customFormat="1" ht="13.5">
      <c r="A164" s="43"/>
      <c r="B164" s="44" t="s">
        <v>376</v>
      </c>
      <c r="C164" s="45" t="s">
        <v>97</v>
      </c>
      <c r="D164" s="36"/>
      <c r="E164" s="36"/>
      <c r="F164" s="36"/>
      <c r="G164" s="36"/>
      <c r="H164" s="28">
        <f t="shared" si="33"/>
        <v>0</v>
      </c>
      <c r="I164" s="28"/>
      <c r="J164" s="38"/>
      <c r="K164" s="28">
        <f t="shared" si="34"/>
        <v>0</v>
      </c>
      <c r="L164" s="66"/>
    </row>
    <row r="165" spans="1:12" s="4" customFormat="1" ht="13.5">
      <c r="A165" s="43"/>
      <c r="B165" s="44" t="s">
        <v>375</v>
      </c>
      <c r="C165" s="45" t="s">
        <v>167</v>
      </c>
      <c r="D165" s="36"/>
      <c r="E165" s="36"/>
      <c r="F165" s="36"/>
      <c r="G165" s="36"/>
      <c r="H165" s="28">
        <f t="shared" si="33"/>
        <v>0</v>
      </c>
      <c r="I165" s="28"/>
      <c r="J165" s="38"/>
      <c r="K165" s="28">
        <f t="shared" si="34"/>
        <v>0</v>
      </c>
      <c r="L165" s="66"/>
    </row>
    <row r="166" spans="1:12" ht="13.5">
      <c r="A166" s="43"/>
      <c r="B166" s="44" t="s">
        <v>377</v>
      </c>
      <c r="C166" s="45" t="s">
        <v>378</v>
      </c>
      <c r="D166" s="36"/>
      <c r="E166" s="36"/>
      <c r="F166" s="36"/>
      <c r="G166" s="36"/>
      <c r="H166" s="28">
        <f t="shared" si="33"/>
        <v>0</v>
      </c>
      <c r="I166" s="28"/>
      <c r="J166" s="36"/>
      <c r="K166" s="28">
        <f t="shared" si="34"/>
        <v>0</v>
      </c>
      <c r="L166" s="64"/>
    </row>
    <row r="167" spans="1:12" ht="13.5">
      <c r="A167" s="152" t="s">
        <v>337</v>
      </c>
      <c r="B167" s="153"/>
      <c r="C167" s="154"/>
      <c r="D167" s="28">
        <f>SUM(D160:D166)</f>
        <v>0</v>
      </c>
      <c r="E167" s="28">
        <f aca="true" t="shared" si="35" ref="E167:K167">SUM(E160:E166)</f>
        <v>0</v>
      </c>
      <c r="F167" s="28">
        <f t="shared" si="35"/>
        <v>0</v>
      </c>
      <c r="G167" s="28">
        <f t="shared" si="35"/>
        <v>0</v>
      </c>
      <c r="H167" s="28">
        <f t="shared" si="35"/>
        <v>0</v>
      </c>
      <c r="I167" s="28">
        <f t="shared" si="35"/>
        <v>0</v>
      </c>
      <c r="J167" s="28">
        <f t="shared" si="35"/>
        <v>0</v>
      </c>
      <c r="K167" s="28">
        <f t="shared" si="35"/>
        <v>0</v>
      </c>
      <c r="L167" s="64"/>
    </row>
    <row r="168" spans="1:12" ht="13.5">
      <c r="A168" s="158"/>
      <c r="B168" s="150"/>
      <c r="C168" s="150"/>
      <c r="D168" s="150"/>
      <c r="E168" s="150"/>
      <c r="F168" s="150"/>
      <c r="G168" s="150"/>
      <c r="H168" s="150"/>
      <c r="I168" s="150"/>
      <c r="J168" s="150"/>
      <c r="K168" s="151"/>
      <c r="L168" s="64"/>
    </row>
    <row r="169" spans="1:12" ht="13.5">
      <c r="A169" s="155" t="s">
        <v>340</v>
      </c>
      <c r="B169" s="150"/>
      <c r="C169" s="150"/>
      <c r="D169" s="150"/>
      <c r="E169" s="150"/>
      <c r="F169" s="150"/>
      <c r="G169" s="150"/>
      <c r="H169" s="150"/>
      <c r="I169" s="150"/>
      <c r="J169" s="150"/>
      <c r="K169" s="151"/>
      <c r="L169" s="64"/>
    </row>
    <row r="170" spans="1:12" ht="13.5">
      <c r="A170" s="43"/>
      <c r="B170" s="44" t="s">
        <v>206</v>
      </c>
      <c r="C170" s="45" t="s">
        <v>181</v>
      </c>
      <c r="D170" s="36"/>
      <c r="E170" s="36"/>
      <c r="F170" s="36"/>
      <c r="G170" s="36"/>
      <c r="H170" s="28">
        <f aca="true" t="shared" si="36" ref="H170:H175">ROUNDDOWN(D170+(E170*$E$3)+(F170*$F$3)+(G170*$G$3),0)</f>
        <v>0</v>
      </c>
      <c r="I170" s="28"/>
      <c r="J170" s="38"/>
      <c r="K170" s="28">
        <f aca="true" t="shared" si="37" ref="K170:K175">H170-I170-J170</f>
        <v>0</v>
      </c>
      <c r="L170" s="64"/>
    </row>
    <row r="171" spans="1:12" ht="13.5">
      <c r="A171" s="43"/>
      <c r="B171" s="44" t="s">
        <v>207</v>
      </c>
      <c r="C171" s="45" t="s">
        <v>194</v>
      </c>
      <c r="D171" s="36"/>
      <c r="E171" s="36"/>
      <c r="F171" s="36"/>
      <c r="G171" s="36"/>
      <c r="H171" s="28">
        <f t="shared" si="36"/>
        <v>0</v>
      </c>
      <c r="I171" s="28"/>
      <c r="J171" s="38"/>
      <c r="K171" s="28">
        <f t="shared" si="37"/>
        <v>0</v>
      </c>
      <c r="L171" s="64"/>
    </row>
    <row r="172" spans="1:12" ht="13.5">
      <c r="A172" s="43"/>
      <c r="B172" s="44" t="s">
        <v>208</v>
      </c>
      <c r="C172" s="45" t="s">
        <v>192</v>
      </c>
      <c r="D172" s="36"/>
      <c r="E172" s="36"/>
      <c r="F172" s="36"/>
      <c r="G172" s="36"/>
      <c r="H172" s="28">
        <f t="shared" si="36"/>
        <v>0</v>
      </c>
      <c r="I172" s="28"/>
      <c r="J172" s="38"/>
      <c r="K172" s="28">
        <f t="shared" si="37"/>
        <v>0</v>
      </c>
      <c r="L172" s="64"/>
    </row>
    <row r="173" spans="1:12" ht="13.5">
      <c r="A173" s="43"/>
      <c r="B173" s="44" t="s">
        <v>209</v>
      </c>
      <c r="C173" s="45" t="s">
        <v>182</v>
      </c>
      <c r="D173" s="36"/>
      <c r="E173" s="36"/>
      <c r="F173" s="36"/>
      <c r="G173" s="36"/>
      <c r="H173" s="28">
        <f t="shared" si="36"/>
        <v>0</v>
      </c>
      <c r="I173" s="28"/>
      <c r="J173" s="38"/>
      <c r="K173" s="28">
        <f t="shared" si="37"/>
        <v>0</v>
      </c>
      <c r="L173" s="64"/>
    </row>
    <row r="174" spans="1:12" s="4" customFormat="1" ht="13.5">
      <c r="A174" s="43"/>
      <c r="B174" s="44" t="s">
        <v>210</v>
      </c>
      <c r="C174" s="45" t="s">
        <v>63</v>
      </c>
      <c r="D174" s="36"/>
      <c r="E174" s="36"/>
      <c r="F174" s="36"/>
      <c r="G174" s="36"/>
      <c r="H174" s="28">
        <f t="shared" si="36"/>
        <v>0</v>
      </c>
      <c r="I174" s="28"/>
      <c r="J174" s="38"/>
      <c r="K174" s="28">
        <f t="shared" si="37"/>
        <v>0</v>
      </c>
      <c r="L174" s="66"/>
    </row>
    <row r="175" spans="1:12" ht="13.5">
      <c r="A175" s="43"/>
      <c r="B175" s="44" t="s">
        <v>211</v>
      </c>
      <c r="C175" s="45" t="s">
        <v>64</v>
      </c>
      <c r="D175" s="36"/>
      <c r="E175" s="36"/>
      <c r="F175" s="36"/>
      <c r="G175" s="36"/>
      <c r="H175" s="28">
        <f t="shared" si="36"/>
        <v>0</v>
      </c>
      <c r="I175" s="28"/>
      <c r="J175" s="38"/>
      <c r="K175" s="28">
        <f t="shared" si="37"/>
        <v>0</v>
      </c>
      <c r="L175" s="64"/>
    </row>
    <row r="176" spans="1:12" ht="13.5">
      <c r="A176" s="152" t="s">
        <v>205</v>
      </c>
      <c r="B176" s="153"/>
      <c r="C176" s="154"/>
      <c r="D176" s="28">
        <f>SUM(D170:D175)</f>
        <v>0</v>
      </c>
      <c r="E176" s="28">
        <f aca="true" t="shared" si="38" ref="E176:K176">SUM(E170:E175)</f>
        <v>0</v>
      </c>
      <c r="F176" s="28">
        <f t="shared" si="38"/>
        <v>0</v>
      </c>
      <c r="G176" s="28">
        <f t="shared" si="38"/>
        <v>0</v>
      </c>
      <c r="H176" s="28">
        <f t="shared" si="38"/>
        <v>0</v>
      </c>
      <c r="I176" s="28">
        <f t="shared" si="38"/>
        <v>0</v>
      </c>
      <c r="J176" s="28">
        <f t="shared" si="38"/>
        <v>0</v>
      </c>
      <c r="K176" s="28">
        <f t="shared" si="38"/>
        <v>0</v>
      </c>
      <c r="L176" s="64"/>
    </row>
    <row r="177" spans="1:12" ht="13.5">
      <c r="A177" s="158"/>
      <c r="B177" s="150"/>
      <c r="C177" s="150"/>
      <c r="D177" s="150"/>
      <c r="E177" s="150"/>
      <c r="F177" s="150"/>
      <c r="G177" s="150"/>
      <c r="H177" s="150"/>
      <c r="I177" s="150"/>
      <c r="J177" s="150"/>
      <c r="K177" s="151"/>
      <c r="L177" s="64"/>
    </row>
    <row r="178" spans="1:12" ht="13.5">
      <c r="A178" s="155" t="s">
        <v>191</v>
      </c>
      <c r="B178" s="150"/>
      <c r="C178" s="150"/>
      <c r="D178" s="150"/>
      <c r="E178" s="150"/>
      <c r="F178" s="150"/>
      <c r="G178" s="150"/>
      <c r="H178" s="150"/>
      <c r="I178" s="150"/>
      <c r="J178" s="150"/>
      <c r="K178" s="151"/>
      <c r="L178" s="64"/>
    </row>
    <row r="179" spans="1:12" ht="13.5">
      <c r="A179" s="43"/>
      <c r="B179" s="44" t="s">
        <v>195</v>
      </c>
      <c r="C179" s="45" t="s">
        <v>50</v>
      </c>
      <c r="D179" s="36"/>
      <c r="E179" s="36"/>
      <c r="F179" s="36"/>
      <c r="G179" s="36"/>
      <c r="H179" s="28">
        <f aca="true" t="shared" si="39" ref="H179:H187">ROUNDDOWN(D179+(E179*$E$3)+(F179*$F$3)+(G179*$G$3),0)</f>
        <v>0</v>
      </c>
      <c r="I179" s="28"/>
      <c r="J179" s="38"/>
      <c r="K179" s="28">
        <f aca="true" t="shared" si="40" ref="K179:K187">H179-I179-J179</f>
        <v>0</v>
      </c>
      <c r="L179" s="64"/>
    </row>
    <row r="180" spans="1:12" ht="13.5">
      <c r="A180" s="43"/>
      <c r="B180" s="44" t="s">
        <v>196</v>
      </c>
      <c r="C180" s="45" t="s">
        <v>51</v>
      </c>
      <c r="D180" s="36"/>
      <c r="E180" s="36"/>
      <c r="F180" s="36"/>
      <c r="G180" s="36"/>
      <c r="H180" s="28">
        <f t="shared" si="39"/>
        <v>0</v>
      </c>
      <c r="I180" s="28"/>
      <c r="J180" s="38"/>
      <c r="K180" s="28">
        <f t="shared" si="40"/>
        <v>0</v>
      </c>
      <c r="L180" s="64"/>
    </row>
    <row r="181" spans="1:12" ht="13.5">
      <c r="A181" s="43"/>
      <c r="B181" s="44" t="s">
        <v>197</v>
      </c>
      <c r="C181" s="45" t="s">
        <v>52</v>
      </c>
      <c r="D181" s="36"/>
      <c r="E181" s="36"/>
      <c r="F181" s="36"/>
      <c r="G181" s="36"/>
      <c r="H181" s="28">
        <f t="shared" si="39"/>
        <v>0</v>
      </c>
      <c r="I181" s="28"/>
      <c r="J181" s="38"/>
      <c r="K181" s="28">
        <f t="shared" si="40"/>
        <v>0</v>
      </c>
      <c r="L181" s="64"/>
    </row>
    <row r="182" spans="1:12" ht="13.5">
      <c r="A182" s="43"/>
      <c r="B182" s="44" t="s">
        <v>198</v>
      </c>
      <c r="C182" s="45" t="s">
        <v>65</v>
      </c>
      <c r="D182" s="36"/>
      <c r="E182" s="36"/>
      <c r="F182" s="36"/>
      <c r="G182" s="36"/>
      <c r="H182" s="28">
        <f t="shared" si="39"/>
        <v>0</v>
      </c>
      <c r="I182" s="28"/>
      <c r="J182" s="38"/>
      <c r="K182" s="28">
        <f t="shared" si="40"/>
        <v>0</v>
      </c>
      <c r="L182" s="64"/>
    </row>
    <row r="183" spans="1:12" ht="13.5">
      <c r="A183" s="43"/>
      <c r="B183" s="44" t="s">
        <v>199</v>
      </c>
      <c r="C183" s="45" t="s">
        <v>53</v>
      </c>
      <c r="D183" s="36"/>
      <c r="E183" s="36"/>
      <c r="F183" s="36"/>
      <c r="G183" s="36"/>
      <c r="H183" s="28">
        <f t="shared" si="39"/>
        <v>0</v>
      </c>
      <c r="I183" s="28"/>
      <c r="J183" s="38"/>
      <c r="K183" s="28">
        <f t="shared" si="40"/>
        <v>0</v>
      </c>
      <c r="L183" s="64"/>
    </row>
    <row r="184" spans="1:12" ht="13.5">
      <c r="A184" s="43"/>
      <c r="B184" s="44" t="s">
        <v>200</v>
      </c>
      <c r="C184" s="45" t="s">
        <v>66</v>
      </c>
      <c r="D184" s="36"/>
      <c r="E184" s="36"/>
      <c r="F184" s="36"/>
      <c r="G184" s="36"/>
      <c r="H184" s="28">
        <f t="shared" si="39"/>
        <v>0</v>
      </c>
      <c r="I184" s="28"/>
      <c r="J184" s="38"/>
      <c r="K184" s="28">
        <f t="shared" si="40"/>
        <v>0</v>
      </c>
      <c r="L184" s="64"/>
    </row>
    <row r="185" spans="1:12" s="4" customFormat="1" ht="13.5">
      <c r="A185" s="43"/>
      <c r="B185" s="44" t="s">
        <v>201</v>
      </c>
      <c r="C185" s="45" t="s">
        <v>54</v>
      </c>
      <c r="D185" s="36"/>
      <c r="E185" s="36"/>
      <c r="F185" s="36"/>
      <c r="G185" s="36"/>
      <c r="H185" s="28">
        <f t="shared" si="39"/>
        <v>0</v>
      </c>
      <c r="I185" s="28"/>
      <c r="J185" s="38"/>
      <c r="K185" s="28">
        <f t="shared" si="40"/>
        <v>0</v>
      </c>
      <c r="L185" s="66"/>
    </row>
    <row r="186" spans="1:12" ht="13.5">
      <c r="A186" s="43"/>
      <c r="B186" s="44" t="s">
        <v>202</v>
      </c>
      <c r="C186" s="45" t="s">
        <v>55</v>
      </c>
      <c r="D186" s="37"/>
      <c r="E186" s="37"/>
      <c r="F186" s="37"/>
      <c r="G186" s="37"/>
      <c r="H186" s="28">
        <f t="shared" si="39"/>
        <v>0</v>
      </c>
      <c r="I186" s="28"/>
      <c r="J186" s="38"/>
      <c r="K186" s="28">
        <f t="shared" si="40"/>
        <v>0</v>
      </c>
      <c r="L186" s="64"/>
    </row>
    <row r="187" spans="1:12" ht="13.5">
      <c r="A187" s="43"/>
      <c r="B187" s="44" t="s">
        <v>203</v>
      </c>
      <c r="C187" s="45" t="s">
        <v>222</v>
      </c>
      <c r="D187" s="37"/>
      <c r="E187" s="37"/>
      <c r="F187" s="37"/>
      <c r="G187" s="37"/>
      <c r="H187" s="28">
        <f t="shared" si="39"/>
        <v>0</v>
      </c>
      <c r="I187" s="28"/>
      <c r="J187" s="36"/>
      <c r="K187" s="28">
        <f t="shared" si="40"/>
        <v>0</v>
      </c>
      <c r="L187" s="64"/>
    </row>
    <row r="188" spans="1:12" s="40" customFormat="1" ht="13.5">
      <c r="A188" s="185" t="s">
        <v>204</v>
      </c>
      <c r="B188" s="186"/>
      <c r="C188" s="187"/>
      <c r="D188" s="28">
        <f>SUM(D179:D187)</f>
        <v>0</v>
      </c>
      <c r="E188" s="28">
        <f aca="true" t="shared" si="41" ref="E188:K188">SUM(E179:E187)</f>
        <v>0</v>
      </c>
      <c r="F188" s="28">
        <f t="shared" si="41"/>
        <v>0</v>
      </c>
      <c r="G188" s="28">
        <f t="shared" si="41"/>
        <v>0</v>
      </c>
      <c r="H188" s="28">
        <f t="shared" si="41"/>
        <v>0</v>
      </c>
      <c r="I188" s="28">
        <f t="shared" si="41"/>
        <v>0</v>
      </c>
      <c r="J188" s="28">
        <f t="shared" si="41"/>
        <v>0</v>
      </c>
      <c r="K188" s="28">
        <f t="shared" si="41"/>
        <v>0</v>
      </c>
      <c r="L188" s="64"/>
    </row>
    <row r="189" spans="1:12" ht="13.5">
      <c r="A189" s="158"/>
      <c r="B189" s="150"/>
      <c r="C189" s="150"/>
      <c r="D189" s="150"/>
      <c r="E189" s="150"/>
      <c r="F189" s="150"/>
      <c r="G189" s="150"/>
      <c r="H189" s="150"/>
      <c r="I189" s="150"/>
      <c r="J189" s="150"/>
      <c r="K189" s="151"/>
      <c r="L189" s="64"/>
    </row>
    <row r="190" spans="1:12" ht="13.5">
      <c r="A190" s="155" t="s">
        <v>332</v>
      </c>
      <c r="B190" s="150"/>
      <c r="C190" s="150"/>
      <c r="D190" s="150"/>
      <c r="E190" s="150"/>
      <c r="F190" s="150"/>
      <c r="G190" s="150"/>
      <c r="H190" s="150"/>
      <c r="I190" s="150"/>
      <c r="J190" s="150"/>
      <c r="K190" s="151"/>
      <c r="L190" s="64"/>
    </row>
    <row r="191" spans="1:12" ht="13.5">
      <c r="A191" s="49"/>
      <c r="B191" s="44" t="s">
        <v>212</v>
      </c>
      <c r="C191" s="54" t="s">
        <v>57</v>
      </c>
      <c r="D191" s="36"/>
      <c r="E191" s="36"/>
      <c r="F191" s="36"/>
      <c r="G191" s="36"/>
      <c r="H191" s="28">
        <f aca="true" t="shared" si="42" ref="H191:H199">ROUNDDOWN(D191+(E191*$E$3)+(F191*$F$3)+(G191*$G$3),0)</f>
        <v>0</v>
      </c>
      <c r="I191" s="28"/>
      <c r="J191" s="38"/>
      <c r="K191" s="28">
        <f aca="true" t="shared" si="43" ref="K191:K199">H191-I191-J191</f>
        <v>0</v>
      </c>
      <c r="L191" s="64"/>
    </row>
    <row r="192" spans="1:12" ht="13.5">
      <c r="A192" s="49"/>
      <c r="B192" s="44" t="s">
        <v>213</v>
      </c>
      <c r="C192" s="54" t="s">
        <v>58</v>
      </c>
      <c r="D192" s="36"/>
      <c r="E192" s="36"/>
      <c r="F192" s="36"/>
      <c r="G192" s="36"/>
      <c r="H192" s="28">
        <f t="shared" si="42"/>
        <v>0</v>
      </c>
      <c r="I192" s="28"/>
      <c r="J192" s="38"/>
      <c r="K192" s="28">
        <f t="shared" si="43"/>
        <v>0</v>
      </c>
      <c r="L192" s="64"/>
    </row>
    <row r="193" spans="1:12" ht="13.5">
      <c r="A193" s="49"/>
      <c r="B193" s="44" t="s">
        <v>214</v>
      </c>
      <c r="C193" s="54" t="s">
        <v>67</v>
      </c>
      <c r="D193" s="36"/>
      <c r="E193" s="36"/>
      <c r="F193" s="36"/>
      <c r="G193" s="36"/>
      <c r="H193" s="28">
        <f t="shared" si="42"/>
        <v>0</v>
      </c>
      <c r="I193" s="28"/>
      <c r="J193" s="38"/>
      <c r="K193" s="28">
        <f t="shared" si="43"/>
        <v>0</v>
      </c>
      <c r="L193" s="64"/>
    </row>
    <row r="194" spans="1:12" ht="13.5">
      <c r="A194" s="49"/>
      <c r="B194" s="44" t="s">
        <v>215</v>
      </c>
      <c r="C194" s="54" t="s">
        <v>68</v>
      </c>
      <c r="D194" s="36"/>
      <c r="E194" s="36"/>
      <c r="F194" s="36"/>
      <c r="G194" s="36"/>
      <c r="H194" s="28">
        <f t="shared" si="42"/>
        <v>0</v>
      </c>
      <c r="I194" s="28"/>
      <c r="J194" s="38"/>
      <c r="K194" s="28">
        <f t="shared" si="43"/>
        <v>0</v>
      </c>
      <c r="L194" s="64"/>
    </row>
    <row r="195" spans="1:12" ht="13.5">
      <c r="A195" s="49"/>
      <c r="B195" s="44" t="s">
        <v>216</v>
      </c>
      <c r="C195" s="45" t="s">
        <v>59</v>
      </c>
      <c r="D195" s="36"/>
      <c r="E195" s="36"/>
      <c r="F195" s="36"/>
      <c r="G195" s="36"/>
      <c r="H195" s="28">
        <f t="shared" si="42"/>
        <v>0</v>
      </c>
      <c r="I195" s="28"/>
      <c r="J195" s="38"/>
      <c r="K195" s="28">
        <f t="shared" si="43"/>
        <v>0</v>
      </c>
      <c r="L195" s="64"/>
    </row>
    <row r="196" spans="1:12" s="4" customFormat="1" ht="13.5">
      <c r="A196" s="43"/>
      <c r="B196" s="44" t="s">
        <v>217</v>
      </c>
      <c r="C196" s="45" t="s">
        <v>69</v>
      </c>
      <c r="D196" s="37"/>
      <c r="E196" s="37"/>
      <c r="F196" s="37"/>
      <c r="G196" s="37"/>
      <c r="H196" s="28">
        <f t="shared" si="42"/>
        <v>0</v>
      </c>
      <c r="I196" s="28"/>
      <c r="J196" s="38"/>
      <c r="K196" s="28">
        <f t="shared" si="43"/>
        <v>0</v>
      </c>
      <c r="L196" s="66"/>
    </row>
    <row r="197" spans="1:12" ht="13.5">
      <c r="A197" s="43"/>
      <c r="B197" s="44" t="s">
        <v>218</v>
      </c>
      <c r="C197" s="45" t="s">
        <v>60</v>
      </c>
      <c r="D197" s="36"/>
      <c r="E197" s="36"/>
      <c r="F197" s="36"/>
      <c r="G197" s="36"/>
      <c r="H197" s="28">
        <f t="shared" si="42"/>
        <v>0</v>
      </c>
      <c r="I197" s="28"/>
      <c r="J197" s="38"/>
      <c r="K197" s="28">
        <f t="shared" si="43"/>
        <v>0</v>
      </c>
      <c r="L197" s="64"/>
    </row>
    <row r="198" spans="1:12" ht="13.5">
      <c r="A198" s="43"/>
      <c r="B198" s="44" t="s">
        <v>219</v>
      </c>
      <c r="C198" s="45" t="s">
        <v>61</v>
      </c>
      <c r="D198" s="36"/>
      <c r="E198" s="36"/>
      <c r="F198" s="36"/>
      <c r="G198" s="36"/>
      <c r="H198" s="28">
        <f t="shared" si="42"/>
        <v>0</v>
      </c>
      <c r="I198" s="28"/>
      <c r="J198" s="38"/>
      <c r="K198" s="28">
        <f t="shared" si="43"/>
        <v>0</v>
      </c>
      <c r="L198" s="64"/>
    </row>
    <row r="199" spans="1:12" ht="13.5">
      <c r="A199" s="43"/>
      <c r="B199" s="44" t="s">
        <v>220</v>
      </c>
      <c r="C199" s="45" t="s">
        <v>221</v>
      </c>
      <c r="D199" s="36"/>
      <c r="E199" s="36"/>
      <c r="F199" s="36"/>
      <c r="G199" s="36"/>
      <c r="H199" s="28">
        <f t="shared" si="42"/>
        <v>0</v>
      </c>
      <c r="I199" s="28"/>
      <c r="J199" s="36"/>
      <c r="K199" s="28">
        <f t="shared" si="43"/>
        <v>0</v>
      </c>
      <c r="L199" s="64"/>
    </row>
    <row r="200" spans="1:12" ht="13.5">
      <c r="A200" s="152" t="s">
        <v>223</v>
      </c>
      <c r="B200" s="153"/>
      <c r="C200" s="154"/>
      <c r="D200" s="28">
        <f>SUM(D191:D199)</f>
        <v>0</v>
      </c>
      <c r="E200" s="28">
        <f aca="true" t="shared" si="44" ref="E200:K200">SUM(E191:E199)</f>
        <v>0</v>
      </c>
      <c r="F200" s="28">
        <f t="shared" si="44"/>
        <v>0</v>
      </c>
      <c r="G200" s="28">
        <f t="shared" si="44"/>
        <v>0</v>
      </c>
      <c r="H200" s="28">
        <f t="shared" si="44"/>
        <v>0</v>
      </c>
      <c r="I200" s="28">
        <f t="shared" si="44"/>
        <v>0</v>
      </c>
      <c r="J200" s="28">
        <f t="shared" si="44"/>
        <v>0</v>
      </c>
      <c r="K200" s="28">
        <f t="shared" si="44"/>
        <v>0</v>
      </c>
      <c r="L200" s="64"/>
    </row>
    <row r="201" spans="1:12" ht="13.5">
      <c r="A201" s="158"/>
      <c r="B201" s="150"/>
      <c r="C201" s="150"/>
      <c r="D201" s="150"/>
      <c r="E201" s="150"/>
      <c r="F201" s="150"/>
      <c r="G201" s="150"/>
      <c r="H201" s="150"/>
      <c r="I201" s="150"/>
      <c r="J201" s="150"/>
      <c r="K201" s="151"/>
      <c r="L201" s="64"/>
    </row>
    <row r="202" spans="1:12" ht="13.5">
      <c r="A202" s="155" t="s">
        <v>331</v>
      </c>
      <c r="B202" s="150"/>
      <c r="C202" s="150"/>
      <c r="D202" s="150"/>
      <c r="E202" s="150"/>
      <c r="F202" s="150"/>
      <c r="G202" s="150"/>
      <c r="H202" s="150"/>
      <c r="I202" s="150"/>
      <c r="J202" s="150"/>
      <c r="K202" s="151"/>
      <c r="L202" s="64"/>
    </row>
    <row r="203" spans="1:12" ht="13.5">
      <c r="A203" s="43"/>
      <c r="B203" s="44" t="s">
        <v>224</v>
      </c>
      <c r="C203" s="45" t="s">
        <v>183</v>
      </c>
      <c r="D203" s="36"/>
      <c r="E203" s="36"/>
      <c r="F203" s="36"/>
      <c r="G203" s="36"/>
      <c r="H203" s="28">
        <f aca="true" t="shared" si="45" ref="H203:H211">ROUNDDOWN(D203+(E203*$E$3)+(F203*$F$3)+(G203*$G$3),0)</f>
        <v>0</v>
      </c>
      <c r="I203" s="28"/>
      <c r="J203" s="38"/>
      <c r="K203" s="28">
        <f aca="true" t="shared" si="46" ref="K203:K211">H203-I203-J203</f>
        <v>0</v>
      </c>
      <c r="L203" s="64"/>
    </row>
    <row r="204" spans="1:12" ht="13.5">
      <c r="A204" s="43"/>
      <c r="B204" s="44" t="s">
        <v>225</v>
      </c>
      <c r="C204" s="45" t="s">
        <v>444</v>
      </c>
      <c r="D204" s="36"/>
      <c r="E204" s="36"/>
      <c r="F204" s="36"/>
      <c r="G204" s="36"/>
      <c r="H204" s="28">
        <f t="shared" si="45"/>
        <v>0</v>
      </c>
      <c r="I204" s="28"/>
      <c r="J204" s="38"/>
      <c r="K204" s="28">
        <f t="shared" si="46"/>
        <v>0</v>
      </c>
      <c r="L204" s="64"/>
    </row>
    <row r="205" spans="1:12" ht="13.5">
      <c r="A205" s="43"/>
      <c r="B205" s="44" t="s">
        <v>226</v>
      </c>
      <c r="C205" s="45" t="s">
        <v>184</v>
      </c>
      <c r="D205" s="36"/>
      <c r="E205" s="36"/>
      <c r="F205" s="36"/>
      <c r="G205" s="36"/>
      <c r="H205" s="28">
        <f t="shared" si="45"/>
        <v>0</v>
      </c>
      <c r="I205" s="28"/>
      <c r="J205" s="38"/>
      <c r="K205" s="28">
        <f t="shared" si="46"/>
        <v>0</v>
      </c>
      <c r="L205" s="64"/>
    </row>
    <row r="206" spans="1:12" ht="13.5">
      <c r="A206" s="43"/>
      <c r="B206" s="44" t="s">
        <v>227</v>
      </c>
      <c r="C206" s="45" t="s">
        <v>185</v>
      </c>
      <c r="D206" s="36"/>
      <c r="E206" s="36"/>
      <c r="F206" s="36"/>
      <c r="G206" s="36"/>
      <c r="H206" s="28">
        <f t="shared" si="45"/>
        <v>0</v>
      </c>
      <c r="I206" s="28"/>
      <c r="J206" s="38"/>
      <c r="K206" s="28">
        <f t="shared" si="46"/>
        <v>0</v>
      </c>
      <c r="L206" s="64"/>
    </row>
    <row r="207" spans="1:12" ht="13.5">
      <c r="A207" s="43"/>
      <c r="B207" s="44" t="s">
        <v>228</v>
      </c>
      <c r="C207" s="45" t="s">
        <v>186</v>
      </c>
      <c r="D207" s="36"/>
      <c r="E207" s="36"/>
      <c r="F207" s="36"/>
      <c r="G207" s="36"/>
      <c r="H207" s="28">
        <f t="shared" si="45"/>
        <v>0</v>
      </c>
      <c r="I207" s="28"/>
      <c r="J207" s="38"/>
      <c r="K207" s="28">
        <f t="shared" si="46"/>
        <v>0</v>
      </c>
      <c r="L207" s="64"/>
    </row>
    <row r="208" spans="1:12" ht="13.5">
      <c r="A208" s="43"/>
      <c r="B208" s="44" t="s">
        <v>229</v>
      </c>
      <c r="C208" s="45" t="s">
        <v>187</v>
      </c>
      <c r="D208" s="36"/>
      <c r="E208" s="36"/>
      <c r="F208" s="36"/>
      <c r="G208" s="36"/>
      <c r="H208" s="28">
        <f t="shared" si="45"/>
        <v>0</v>
      </c>
      <c r="I208" s="28"/>
      <c r="J208" s="38"/>
      <c r="K208" s="28">
        <f t="shared" si="46"/>
        <v>0</v>
      </c>
      <c r="L208" s="64"/>
    </row>
    <row r="209" spans="1:12" ht="13.5">
      <c r="A209" s="43"/>
      <c r="B209" s="44" t="s">
        <v>230</v>
      </c>
      <c r="C209" s="45" t="s">
        <v>188</v>
      </c>
      <c r="D209" s="36"/>
      <c r="E209" s="36"/>
      <c r="F209" s="36"/>
      <c r="G209" s="36"/>
      <c r="H209" s="28">
        <f t="shared" si="45"/>
        <v>0</v>
      </c>
      <c r="I209" s="28"/>
      <c r="J209" s="38"/>
      <c r="K209" s="28">
        <f t="shared" si="46"/>
        <v>0</v>
      </c>
      <c r="L209" s="64"/>
    </row>
    <row r="210" spans="1:12" ht="13.5">
      <c r="A210" s="43"/>
      <c r="B210" s="44" t="s">
        <v>231</v>
      </c>
      <c r="C210" s="45" t="s">
        <v>189</v>
      </c>
      <c r="D210" s="36"/>
      <c r="E210" s="36"/>
      <c r="F210" s="36"/>
      <c r="G210" s="36"/>
      <c r="H210" s="28">
        <f t="shared" si="45"/>
        <v>0</v>
      </c>
      <c r="I210" s="28"/>
      <c r="J210" s="38"/>
      <c r="K210" s="28">
        <f t="shared" si="46"/>
        <v>0</v>
      </c>
      <c r="L210" s="64"/>
    </row>
    <row r="211" spans="1:12" ht="13.5">
      <c r="A211" s="43"/>
      <c r="B211" s="44" t="s">
        <v>232</v>
      </c>
      <c r="C211" s="45" t="s">
        <v>190</v>
      </c>
      <c r="D211" s="36"/>
      <c r="E211" s="36"/>
      <c r="F211" s="36"/>
      <c r="G211" s="36"/>
      <c r="H211" s="28">
        <f t="shared" si="45"/>
        <v>0</v>
      </c>
      <c r="I211" s="28"/>
      <c r="J211" s="36"/>
      <c r="K211" s="28">
        <f t="shared" si="46"/>
        <v>0</v>
      </c>
      <c r="L211" s="64"/>
    </row>
    <row r="212" spans="1:12" ht="13.5">
      <c r="A212" s="152" t="s">
        <v>338</v>
      </c>
      <c r="B212" s="153"/>
      <c r="C212" s="154"/>
      <c r="D212" s="28">
        <f>SUM(D203:D211)</f>
        <v>0</v>
      </c>
      <c r="E212" s="28">
        <f aca="true" t="shared" si="47" ref="E212:K212">SUM(E203:E211)</f>
        <v>0</v>
      </c>
      <c r="F212" s="28">
        <f t="shared" si="47"/>
        <v>0</v>
      </c>
      <c r="G212" s="28">
        <f t="shared" si="47"/>
        <v>0</v>
      </c>
      <c r="H212" s="28">
        <f t="shared" si="47"/>
        <v>0</v>
      </c>
      <c r="I212" s="28">
        <f t="shared" si="47"/>
        <v>0</v>
      </c>
      <c r="J212" s="28">
        <f t="shared" si="47"/>
        <v>0</v>
      </c>
      <c r="K212" s="28">
        <f t="shared" si="47"/>
        <v>0</v>
      </c>
      <c r="L212" s="64"/>
    </row>
    <row r="213" spans="1:12" ht="13.5">
      <c r="A213" s="158"/>
      <c r="B213" s="150"/>
      <c r="C213" s="150"/>
      <c r="D213" s="150"/>
      <c r="E213" s="150"/>
      <c r="F213" s="150"/>
      <c r="G213" s="150"/>
      <c r="H213" s="150"/>
      <c r="I213" s="150"/>
      <c r="J213" s="150"/>
      <c r="K213" s="151"/>
      <c r="L213" s="64"/>
    </row>
    <row r="214" spans="1:12" ht="13.5">
      <c r="A214" s="155" t="s">
        <v>333</v>
      </c>
      <c r="B214" s="150"/>
      <c r="C214" s="150"/>
      <c r="D214" s="150"/>
      <c r="E214" s="150"/>
      <c r="F214" s="150"/>
      <c r="G214" s="150"/>
      <c r="H214" s="150"/>
      <c r="I214" s="150"/>
      <c r="J214" s="150"/>
      <c r="K214" s="151"/>
      <c r="L214" s="64"/>
    </row>
    <row r="215" spans="1:12" ht="13.5">
      <c r="A215" s="43"/>
      <c r="B215" s="44" t="s">
        <v>234</v>
      </c>
      <c r="C215" s="45" t="s">
        <v>70</v>
      </c>
      <c r="D215" s="36"/>
      <c r="E215" s="36"/>
      <c r="F215" s="36"/>
      <c r="G215" s="36"/>
      <c r="H215" s="28">
        <f>ROUNDDOWN(D215+(E215*$E$3)+(F215*$F$3)+(G215*$G$3),0)</f>
        <v>0</v>
      </c>
      <c r="I215" s="28"/>
      <c r="J215" s="38"/>
      <c r="K215" s="28">
        <f>H215-I215-J215</f>
        <v>0</v>
      </c>
      <c r="L215" s="64"/>
    </row>
    <row r="216" spans="1:12" ht="13.5">
      <c r="A216" s="43"/>
      <c r="B216" s="44" t="s">
        <v>356</v>
      </c>
      <c r="C216" s="45" t="s">
        <v>71</v>
      </c>
      <c r="D216" s="36"/>
      <c r="E216" s="36"/>
      <c r="F216" s="36"/>
      <c r="G216" s="36"/>
      <c r="H216" s="28">
        <f>ROUNDDOWN(D216+(E216*$E$3)+(F216*$F$3)+(G216*$G$3),0)</f>
        <v>0</v>
      </c>
      <c r="I216" s="28"/>
      <c r="J216" s="38"/>
      <c r="K216" s="28">
        <f>H216-I216-J216</f>
        <v>0</v>
      </c>
      <c r="L216" s="64"/>
    </row>
    <row r="217" spans="1:12" ht="13.5">
      <c r="A217" s="170" t="s">
        <v>233</v>
      </c>
      <c r="B217" s="153"/>
      <c r="C217" s="154"/>
      <c r="D217" s="28">
        <f aca="true" t="shared" si="48" ref="D217:K217">SUM(D215:D216)</f>
        <v>0</v>
      </c>
      <c r="E217" s="28">
        <f t="shared" si="48"/>
        <v>0</v>
      </c>
      <c r="F217" s="28">
        <f t="shared" si="48"/>
        <v>0</v>
      </c>
      <c r="G217" s="28">
        <f t="shared" si="48"/>
        <v>0</v>
      </c>
      <c r="H217" s="28">
        <f t="shared" si="48"/>
        <v>0</v>
      </c>
      <c r="I217" s="28">
        <f t="shared" si="48"/>
        <v>0</v>
      </c>
      <c r="J217" s="28">
        <f t="shared" si="48"/>
        <v>0</v>
      </c>
      <c r="K217" s="28">
        <f t="shared" si="48"/>
        <v>0</v>
      </c>
      <c r="L217" s="64"/>
    </row>
    <row r="218" spans="1:12" ht="13.5">
      <c r="A218" s="158"/>
      <c r="B218" s="150"/>
      <c r="C218" s="150"/>
      <c r="D218" s="150"/>
      <c r="E218" s="150"/>
      <c r="F218" s="150"/>
      <c r="G218" s="150"/>
      <c r="H218" s="150"/>
      <c r="I218" s="150"/>
      <c r="J218" s="150"/>
      <c r="K218" s="151"/>
      <c r="L218" s="64"/>
    </row>
    <row r="219" spans="1:12" ht="13.5">
      <c r="A219" s="149" t="s">
        <v>282</v>
      </c>
      <c r="B219" s="150"/>
      <c r="C219" s="150"/>
      <c r="D219" s="150"/>
      <c r="E219" s="150"/>
      <c r="F219" s="150"/>
      <c r="G219" s="150"/>
      <c r="H219" s="150"/>
      <c r="I219" s="150"/>
      <c r="J219" s="150"/>
      <c r="K219" s="151"/>
      <c r="L219" s="64"/>
    </row>
    <row r="220" spans="1:12" ht="49.5" customHeight="1">
      <c r="A220" s="52"/>
      <c r="B220" s="44" t="s">
        <v>285</v>
      </c>
      <c r="C220" s="45" t="s">
        <v>283</v>
      </c>
      <c r="D220" s="36"/>
      <c r="E220" s="36"/>
      <c r="F220" s="36"/>
      <c r="G220" s="36"/>
      <c r="H220" s="28">
        <f>ROUNDDOWN(D220+(E220*$E$3)+(F220*$F$3)+(G220*$G$3),0)</f>
        <v>0</v>
      </c>
      <c r="I220" s="36"/>
      <c r="J220" s="36"/>
      <c r="K220" s="28">
        <f>H220-I220-J220</f>
        <v>0</v>
      </c>
      <c r="L220" s="64" t="s">
        <v>441</v>
      </c>
    </row>
    <row r="221" spans="1:12" s="4" customFormat="1" ht="13.5">
      <c r="A221" s="152" t="s">
        <v>284</v>
      </c>
      <c r="B221" s="153"/>
      <c r="C221" s="154"/>
      <c r="D221" s="28">
        <f aca="true" t="shared" si="49" ref="D221:I221">SUM(D220:D220)</f>
        <v>0</v>
      </c>
      <c r="E221" s="28">
        <f t="shared" si="49"/>
        <v>0</v>
      </c>
      <c r="F221" s="28">
        <f t="shared" si="49"/>
        <v>0</v>
      </c>
      <c r="G221" s="28">
        <f t="shared" si="49"/>
        <v>0</v>
      </c>
      <c r="H221" s="28">
        <f t="shared" si="49"/>
        <v>0</v>
      </c>
      <c r="I221" s="28">
        <f t="shared" si="49"/>
        <v>0</v>
      </c>
      <c r="J221" s="28">
        <f>SUM(J220:J220)</f>
        <v>0</v>
      </c>
      <c r="K221" s="28">
        <f>SUM(K220:K220)</f>
        <v>0</v>
      </c>
      <c r="L221" s="66"/>
    </row>
    <row r="222" spans="1:12" ht="13.5">
      <c r="A222" s="172" t="s">
        <v>430</v>
      </c>
      <c r="B222" s="173"/>
      <c r="C222" s="173"/>
      <c r="D222" s="173"/>
      <c r="E222" s="173"/>
      <c r="F222" s="173"/>
      <c r="G222" s="173"/>
      <c r="H222" s="173"/>
      <c r="I222" s="173"/>
      <c r="J222" s="173"/>
      <c r="K222" s="174"/>
      <c r="L222" s="64"/>
    </row>
    <row r="223" spans="1:12" ht="13.5">
      <c r="A223" s="111"/>
      <c r="B223" s="112" t="s">
        <v>420</v>
      </c>
      <c r="C223" s="113" t="s">
        <v>423</v>
      </c>
      <c r="D223" s="114"/>
      <c r="E223" s="114"/>
      <c r="F223" s="114"/>
      <c r="G223" s="114"/>
      <c r="H223" s="115">
        <f>ROUNDDOWN(D223+(E223*$E$3)+(F223*$F$3)+(G223*$G$3),0)</f>
        <v>0</v>
      </c>
      <c r="I223" s="114"/>
      <c r="J223" s="114"/>
      <c r="K223" s="115">
        <f>H223-I223-J223</f>
        <v>0</v>
      </c>
      <c r="L223" s="64"/>
    </row>
    <row r="224" spans="1:12" ht="13.5">
      <c r="A224" s="111"/>
      <c r="B224" s="112" t="s">
        <v>421</v>
      </c>
      <c r="C224" s="113" t="s">
        <v>426</v>
      </c>
      <c r="D224" s="114"/>
      <c r="E224" s="114"/>
      <c r="F224" s="114"/>
      <c r="G224" s="114"/>
      <c r="H224" s="115">
        <f>ROUNDDOWN(D224+(E224*$E$3)+(F224*$F$3)+(G224*$G$3),0)</f>
        <v>0</v>
      </c>
      <c r="I224" s="114"/>
      <c r="J224" s="114"/>
      <c r="K224" s="115">
        <f>H224-I224-J224</f>
        <v>0</v>
      </c>
      <c r="L224" s="64"/>
    </row>
    <row r="225" spans="1:12" ht="13.5">
      <c r="A225" s="118"/>
      <c r="B225" s="112" t="s">
        <v>424</v>
      </c>
      <c r="C225" s="119" t="s">
        <v>427</v>
      </c>
      <c r="D225" s="114"/>
      <c r="E225" s="114"/>
      <c r="F225" s="114"/>
      <c r="G225" s="114"/>
      <c r="H225" s="115">
        <f>ROUNDDOWN(D225+(E225*$E$3)+(F225*$F$3)+(G225*$G$3),0)</f>
        <v>0</v>
      </c>
      <c r="I225" s="114"/>
      <c r="J225" s="114"/>
      <c r="K225" s="115">
        <f>H225-I225-J225</f>
        <v>0</v>
      </c>
      <c r="L225" s="64"/>
    </row>
    <row r="226" spans="1:12" ht="13.5">
      <c r="A226" s="118"/>
      <c r="B226" s="112" t="s">
        <v>425</v>
      </c>
      <c r="C226" s="119" t="s">
        <v>428</v>
      </c>
      <c r="D226" s="114"/>
      <c r="E226" s="114"/>
      <c r="F226" s="114"/>
      <c r="G226" s="114"/>
      <c r="H226" s="115">
        <f>ROUNDDOWN(D226+(E226*$E$3)+(F226*$F$3)+(G226*$G$3),0)</f>
        <v>0</v>
      </c>
      <c r="I226" s="114"/>
      <c r="J226" s="114"/>
      <c r="K226" s="115">
        <f>H226-I226-J226</f>
        <v>0</v>
      </c>
      <c r="L226" s="64"/>
    </row>
    <row r="227" spans="1:12" ht="13.5">
      <c r="A227" s="164" t="s">
        <v>422</v>
      </c>
      <c r="B227" s="165"/>
      <c r="C227" s="166"/>
      <c r="D227" s="115">
        <f aca="true" t="shared" si="50" ref="D227:K227">SUM(D223:D226)</f>
        <v>0</v>
      </c>
      <c r="E227" s="115">
        <f t="shared" si="50"/>
        <v>0</v>
      </c>
      <c r="F227" s="115">
        <f t="shared" si="50"/>
        <v>0</v>
      </c>
      <c r="G227" s="115">
        <f t="shared" si="50"/>
        <v>0</v>
      </c>
      <c r="H227" s="115">
        <f t="shared" si="50"/>
        <v>0</v>
      </c>
      <c r="I227" s="115">
        <f t="shared" si="50"/>
        <v>0</v>
      </c>
      <c r="J227" s="115">
        <f t="shared" si="50"/>
        <v>0</v>
      </c>
      <c r="K227" s="115">
        <f t="shared" si="50"/>
        <v>0</v>
      </c>
      <c r="L227" s="64"/>
    </row>
    <row r="228" spans="1:12" ht="13.5">
      <c r="A228" s="171"/>
      <c r="B228" s="156"/>
      <c r="C228" s="156"/>
      <c r="D228" s="156"/>
      <c r="E228" s="156"/>
      <c r="F228" s="156"/>
      <c r="G228" s="156"/>
      <c r="H228" s="156"/>
      <c r="I228" s="156"/>
      <c r="J228" s="156"/>
      <c r="K228" s="157"/>
      <c r="L228" s="64"/>
    </row>
    <row r="229" spans="1:12" ht="13.5">
      <c r="A229" s="161" t="s">
        <v>431</v>
      </c>
      <c r="B229" s="162"/>
      <c r="C229" s="162"/>
      <c r="D229" s="162"/>
      <c r="E229" s="162"/>
      <c r="F229" s="162"/>
      <c r="G229" s="162"/>
      <c r="H229" s="162"/>
      <c r="I229" s="162"/>
      <c r="J229" s="162"/>
      <c r="K229" s="163"/>
      <c r="L229" s="64"/>
    </row>
    <row r="230" spans="1:12" ht="13.5">
      <c r="A230" s="111"/>
      <c r="B230" s="112" t="s">
        <v>432</v>
      </c>
      <c r="C230" s="113" t="s">
        <v>434</v>
      </c>
      <c r="D230" s="114"/>
      <c r="E230" s="114"/>
      <c r="F230" s="114"/>
      <c r="G230" s="114"/>
      <c r="H230" s="115">
        <f>ROUNDDOWN(D230+(E230*$E$3)+(F230*$F$3)+(G230*$G$3),0)</f>
        <v>0</v>
      </c>
      <c r="I230" s="114"/>
      <c r="J230" s="114"/>
      <c r="K230" s="115">
        <f>H230-I230-J230</f>
        <v>0</v>
      </c>
      <c r="L230" s="64"/>
    </row>
    <row r="231" spans="1:12" ht="13.5">
      <c r="A231" s="164" t="s">
        <v>422</v>
      </c>
      <c r="B231" s="165"/>
      <c r="C231" s="166"/>
      <c r="D231" s="115">
        <f aca="true" t="shared" si="51" ref="D231:K231">SUM(D230:D230)</f>
        <v>0</v>
      </c>
      <c r="E231" s="115">
        <f t="shared" si="51"/>
        <v>0</v>
      </c>
      <c r="F231" s="115">
        <f t="shared" si="51"/>
        <v>0</v>
      </c>
      <c r="G231" s="115">
        <f t="shared" si="51"/>
        <v>0</v>
      </c>
      <c r="H231" s="115">
        <f t="shared" si="51"/>
        <v>0</v>
      </c>
      <c r="I231" s="115">
        <f t="shared" si="51"/>
        <v>0</v>
      </c>
      <c r="J231" s="115">
        <f t="shared" si="51"/>
        <v>0</v>
      </c>
      <c r="K231" s="115">
        <f t="shared" si="51"/>
        <v>0</v>
      </c>
      <c r="L231" s="64"/>
    </row>
    <row r="232" spans="1:12" ht="14.25" thickBot="1">
      <c r="A232" s="167"/>
      <c r="B232" s="168"/>
      <c r="C232" s="168"/>
      <c r="D232" s="168"/>
      <c r="E232" s="168"/>
      <c r="F232" s="168"/>
      <c r="G232" s="168"/>
      <c r="H232" s="168"/>
      <c r="I232" s="168"/>
      <c r="J232" s="168"/>
      <c r="K232" s="169"/>
      <c r="L232" s="64"/>
    </row>
    <row r="233" spans="1:12" s="4" customFormat="1" ht="15" thickBot="1" thickTop="1">
      <c r="A233" s="146" t="s">
        <v>379</v>
      </c>
      <c r="B233" s="147"/>
      <c r="C233" s="148"/>
      <c r="D233" s="30">
        <f>D167+D176+D188+D200+D212+D217+D221+D227+D231</f>
        <v>0</v>
      </c>
      <c r="E233" s="30">
        <f aca="true" t="shared" si="52" ref="E233:K233">E167+E176+E188+E200+E212+E217+E221+E227+E231</f>
        <v>0</v>
      </c>
      <c r="F233" s="30">
        <f t="shared" si="52"/>
        <v>0</v>
      </c>
      <c r="G233" s="30">
        <f t="shared" si="52"/>
        <v>0</v>
      </c>
      <c r="H233" s="30">
        <f t="shared" si="52"/>
        <v>0</v>
      </c>
      <c r="I233" s="30">
        <f t="shared" si="52"/>
        <v>0</v>
      </c>
      <c r="J233" s="30">
        <f t="shared" si="52"/>
        <v>0</v>
      </c>
      <c r="K233" s="30">
        <f t="shared" si="52"/>
        <v>0</v>
      </c>
      <c r="L233" s="67"/>
    </row>
    <row r="234" spans="1:12" ht="14.25" thickTop="1">
      <c r="A234" s="175"/>
      <c r="B234" s="181"/>
      <c r="C234" s="181"/>
      <c r="D234" s="181"/>
      <c r="E234" s="181"/>
      <c r="F234" s="181"/>
      <c r="G234" s="181"/>
      <c r="H234" s="181"/>
      <c r="I234" s="181"/>
      <c r="J234" s="181"/>
      <c r="K234" s="182"/>
      <c r="L234" s="64"/>
    </row>
    <row r="235" spans="1:12" ht="13.5">
      <c r="A235" s="155" t="s">
        <v>334</v>
      </c>
      <c r="B235" s="183"/>
      <c r="C235" s="183"/>
      <c r="D235" s="183"/>
      <c r="E235" s="183"/>
      <c r="F235" s="183"/>
      <c r="G235" s="183"/>
      <c r="H235" s="183"/>
      <c r="I235" s="183"/>
      <c r="J235" s="183"/>
      <c r="K235" s="184"/>
      <c r="L235" s="64"/>
    </row>
    <row r="236" spans="1:12" ht="13.5">
      <c r="A236" s="43"/>
      <c r="B236" s="44" t="s">
        <v>357</v>
      </c>
      <c r="C236" s="45" t="s">
        <v>56</v>
      </c>
      <c r="D236" s="36"/>
      <c r="E236" s="36"/>
      <c r="F236" s="36"/>
      <c r="G236" s="36"/>
      <c r="H236" s="28">
        <f aca="true" t="shared" si="53" ref="H236:H241">ROUNDDOWN(D236+(E236*$E$3)+(F236*$F$3)+(G236*$G$3),0)</f>
        <v>0</v>
      </c>
      <c r="I236" s="28"/>
      <c r="J236" s="38"/>
      <c r="K236" s="28">
        <f aca="true" t="shared" si="54" ref="K236:K241">H236-I236-J236</f>
        <v>0</v>
      </c>
      <c r="L236" s="64"/>
    </row>
    <row r="237" spans="1:12" ht="13.5">
      <c r="A237" s="43"/>
      <c r="B237" s="44" t="s">
        <v>358</v>
      </c>
      <c r="C237" s="45" t="s">
        <v>72</v>
      </c>
      <c r="D237" s="38"/>
      <c r="E237" s="38"/>
      <c r="F237" s="38"/>
      <c r="G237" s="38"/>
      <c r="H237" s="28">
        <f t="shared" si="53"/>
        <v>0</v>
      </c>
      <c r="I237" s="28"/>
      <c r="J237" s="38"/>
      <c r="K237" s="28">
        <f t="shared" si="54"/>
        <v>0</v>
      </c>
      <c r="L237" s="64"/>
    </row>
    <row r="238" spans="1:12" ht="13.5">
      <c r="A238" s="43"/>
      <c r="B238" s="44" t="s">
        <v>359</v>
      </c>
      <c r="C238" s="45" t="s">
        <v>73</v>
      </c>
      <c r="D238" s="39"/>
      <c r="E238" s="39"/>
      <c r="F238" s="39"/>
      <c r="G238" s="39"/>
      <c r="H238" s="28">
        <f t="shared" si="53"/>
        <v>0</v>
      </c>
      <c r="I238" s="28"/>
      <c r="J238" s="28">
        <f>H238</f>
        <v>0</v>
      </c>
      <c r="K238" s="28">
        <f t="shared" si="54"/>
        <v>0</v>
      </c>
      <c r="L238" s="64"/>
    </row>
    <row r="239" spans="1:12" ht="13.5">
      <c r="A239" s="43"/>
      <c r="B239" s="44" t="s">
        <v>360</v>
      </c>
      <c r="C239" s="45" t="s">
        <v>74</v>
      </c>
      <c r="D239" s="39"/>
      <c r="E239" s="39"/>
      <c r="F239" s="39"/>
      <c r="G239" s="39"/>
      <c r="H239" s="28">
        <f t="shared" si="53"/>
        <v>0</v>
      </c>
      <c r="I239" s="28"/>
      <c r="J239" s="28">
        <f>H239</f>
        <v>0</v>
      </c>
      <c r="K239" s="28">
        <f t="shared" si="54"/>
        <v>0</v>
      </c>
      <c r="L239" s="64"/>
    </row>
    <row r="240" spans="1:12" s="4" customFormat="1" ht="13.5">
      <c r="A240" s="43"/>
      <c r="B240" s="44" t="s">
        <v>361</v>
      </c>
      <c r="C240" s="45" t="s">
        <v>75</v>
      </c>
      <c r="D240" s="39"/>
      <c r="E240" s="39"/>
      <c r="F240" s="39"/>
      <c r="G240" s="39"/>
      <c r="H240" s="28">
        <f t="shared" si="53"/>
        <v>0</v>
      </c>
      <c r="I240" s="28"/>
      <c r="J240" s="28">
        <f>H240</f>
        <v>0</v>
      </c>
      <c r="K240" s="28">
        <f t="shared" si="54"/>
        <v>0</v>
      </c>
      <c r="L240" s="64"/>
    </row>
    <row r="241" spans="1:12" ht="13.5">
      <c r="A241" s="43"/>
      <c r="B241" s="44" t="s">
        <v>362</v>
      </c>
      <c r="C241" s="45" t="s">
        <v>76</v>
      </c>
      <c r="D241" s="38"/>
      <c r="E241" s="38"/>
      <c r="F241" s="38"/>
      <c r="G241" s="38"/>
      <c r="H241" s="28">
        <f t="shared" si="53"/>
        <v>0</v>
      </c>
      <c r="I241" s="28"/>
      <c r="J241" s="36"/>
      <c r="K241" s="28">
        <f t="shared" si="54"/>
        <v>0</v>
      </c>
      <c r="L241" s="64"/>
    </row>
    <row r="242" spans="1:12" ht="13.5">
      <c r="A242" s="152" t="s">
        <v>363</v>
      </c>
      <c r="B242" s="159"/>
      <c r="C242" s="160"/>
      <c r="D242" s="28">
        <f aca="true" t="shared" si="55" ref="D242:K242">SUM(D236:D241)</f>
        <v>0</v>
      </c>
      <c r="E242" s="28">
        <f t="shared" si="55"/>
        <v>0</v>
      </c>
      <c r="F242" s="28">
        <f t="shared" si="55"/>
        <v>0</v>
      </c>
      <c r="G242" s="28">
        <f t="shared" si="55"/>
        <v>0</v>
      </c>
      <c r="H242" s="28">
        <f t="shared" si="55"/>
        <v>0</v>
      </c>
      <c r="I242" s="28">
        <f t="shared" si="55"/>
        <v>0</v>
      </c>
      <c r="J242" s="28">
        <f t="shared" si="55"/>
        <v>0</v>
      </c>
      <c r="K242" s="28">
        <f t="shared" si="55"/>
        <v>0</v>
      </c>
      <c r="L242" s="64"/>
    </row>
    <row r="243" spans="1:12" ht="13.5">
      <c r="A243" s="158"/>
      <c r="B243" s="156"/>
      <c r="C243" s="156"/>
      <c r="D243" s="156"/>
      <c r="E243" s="156"/>
      <c r="F243" s="156"/>
      <c r="G243" s="156"/>
      <c r="H243" s="156"/>
      <c r="I243" s="156"/>
      <c r="J243" s="156"/>
      <c r="K243" s="157"/>
      <c r="L243" s="66"/>
    </row>
    <row r="244" spans="1:12" ht="13.5">
      <c r="A244" s="155" t="s">
        <v>335</v>
      </c>
      <c r="B244" s="156"/>
      <c r="C244" s="156"/>
      <c r="D244" s="156"/>
      <c r="E244" s="156"/>
      <c r="F244" s="156"/>
      <c r="G244" s="156"/>
      <c r="H244" s="156"/>
      <c r="I244" s="156"/>
      <c r="J244" s="156"/>
      <c r="K244" s="157"/>
      <c r="L244" s="64"/>
    </row>
    <row r="245" spans="1:12" ht="13.5">
      <c r="A245" s="43"/>
      <c r="B245" s="44" t="s">
        <v>366</v>
      </c>
      <c r="C245" s="45" t="s">
        <v>77</v>
      </c>
      <c r="D245" s="39"/>
      <c r="E245" s="39"/>
      <c r="F245" s="39"/>
      <c r="G245" s="39"/>
      <c r="H245" s="28">
        <f>ROUNDDOWN(D245+(E245*$E$3)+(F245*$F$3)+(G245*$G$3),0)</f>
        <v>0</v>
      </c>
      <c r="I245" s="28"/>
      <c r="J245" s="28">
        <f>H245</f>
        <v>0</v>
      </c>
      <c r="K245" s="28">
        <f>H245-I245-J245</f>
        <v>0</v>
      </c>
      <c r="L245" s="64"/>
    </row>
    <row r="246" spans="1:12" ht="13.5">
      <c r="A246" s="43"/>
      <c r="B246" s="44" t="s">
        <v>367</v>
      </c>
      <c r="C246" s="45" t="s">
        <v>78</v>
      </c>
      <c r="D246" s="39"/>
      <c r="E246" s="39"/>
      <c r="F246" s="39"/>
      <c r="G246" s="39"/>
      <c r="H246" s="28">
        <f>ROUNDDOWN(D246+(E246*$E$3)+(F246*$F$3)+(G246*$G$3),0)</f>
        <v>0</v>
      </c>
      <c r="I246" s="28"/>
      <c r="J246" s="28">
        <f>H246</f>
        <v>0</v>
      </c>
      <c r="K246" s="28">
        <f>H246-I246-J246</f>
        <v>0</v>
      </c>
      <c r="L246" s="64"/>
    </row>
    <row r="247" spans="1:12" ht="13.5">
      <c r="A247" s="152" t="s">
        <v>364</v>
      </c>
      <c r="B247" s="159"/>
      <c r="C247" s="160"/>
      <c r="D247" s="28">
        <f>SUM(D245:D246)</f>
        <v>0</v>
      </c>
      <c r="E247" s="28">
        <f aca="true" t="shared" si="56" ref="E247:K247">SUM(E245:E246)</f>
        <v>0</v>
      </c>
      <c r="F247" s="28">
        <f t="shared" si="56"/>
        <v>0</v>
      </c>
      <c r="G247" s="28">
        <f t="shared" si="56"/>
        <v>0</v>
      </c>
      <c r="H247" s="28">
        <f t="shared" si="56"/>
        <v>0</v>
      </c>
      <c r="I247" s="28">
        <f t="shared" si="56"/>
        <v>0</v>
      </c>
      <c r="J247" s="28">
        <f t="shared" si="56"/>
        <v>0</v>
      </c>
      <c r="K247" s="28">
        <f t="shared" si="56"/>
        <v>0</v>
      </c>
      <c r="L247" s="64"/>
    </row>
    <row r="248" spans="1:12" ht="13.5">
      <c r="A248" s="158"/>
      <c r="B248" s="156"/>
      <c r="C248" s="156"/>
      <c r="D248" s="156"/>
      <c r="E248" s="156"/>
      <c r="F248" s="156"/>
      <c r="G248" s="156"/>
      <c r="H248" s="156"/>
      <c r="I248" s="156"/>
      <c r="J248" s="156"/>
      <c r="K248" s="157"/>
      <c r="L248" s="64"/>
    </row>
    <row r="249" spans="1:12" s="4" customFormat="1" ht="13.5">
      <c r="A249" s="155" t="s">
        <v>336</v>
      </c>
      <c r="B249" s="156"/>
      <c r="C249" s="156"/>
      <c r="D249" s="156"/>
      <c r="E249" s="156"/>
      <c r="F249" s="156"/>
      <c r="G249" s="156"/>
      <c r="H249" s="156"/>
      <c r="I249" s="156"/>
      <c r="J249" s="156"/>
      <c r="K249" s="157"/>
      <c r="L249" s="64"/>
    </row>
    <row r="250" spans="1:12" ht="13.5">
      <c r="A250" s="43"/>
      <c r="B250" s="44" t="s">
        <v>368</v>
      </c>
      <c r="C250" s="45" t="s">
        <v>79</v>
      </c>
      <c r="D250" s="39"/>
      <c r="E250" s="39"/>
      <c r="F250" s="39"/>
      <c r="G250" s="39"/>
      <c r="H250" s="28">
        <f>ROUNDDOWN(D250+(E250*$E$3)+(F250*$F$3)+(G250*$G$3),0)</f>
        <v>0</v>
      </c>
      <c r="I250" s="28">
        <f>H250-J250</f>
        <v>0</v>
      </c>
      <c r="J250" s="38"/>
      <c r="K250" s="28">
        <f>H250-I250-J250</f>
        <v>0</v>
      </c>
      <c r="L250" s="64"/>
    </row>
    <row r="251" spans="1:12" ht="13.5">
      <c r="A251" s="43"/>
      <c r="B251" s="44" t="s">
        <v>369</v>
      </c>
      <c r="C251" s="45" t="s">
        <v>80</v>
      </c>
      <c r="D251" s="39"/>
      <c r="E251" s="39"/>
      <c r="F251" s="39"/>
      <c r="G251" s="39"/>
      <c r="H251" s="28">
        <f>ROUNDDOWN(D251+(E251*$E$3)+(F251*$F$3)+(G251*$G$3),0)</f>
        <v>0</v>
      </c>
      <c r="I251" s="28"/>
      <c r="J251" s="28">
        <f>H251</f>
        <v>0</v>
      </c>
      <c r="K251" s="28">
        <f>H251-I251-J251</f>
        <v>0</v>
      </c>
      <c r="L251" s="64"/>
    </row>
    <row r="252" spans="1:12" s="4" customFormat="1" ht="13.5">
      <c r="A252" s="43"/>
      <c r="B252" s="44" t="s">
        <v>419</v>
      </c>
      <c r="C252" s="45" t="s">
        <v>81</v>
      </c>
      <c r="D252" s="39"/>
      <c r="E252" s="39"/>
      <c r="F252" s="39"/>
      <c r="G252" s="39"/>
      <c r="H252" s="28">
        <f>ROUNDDOWN(D252+(E252*$E$3)+(F252*$F$3)+(G252*$G$3),0)</f>
        <v>0</v>
      </c>
      <c r="I252" s="28">
        <f>H252-J252</f>
        <v>0</v>
      </c>
      <c r="J252" s="38"/>
      <c r="K252" s="28">
        <f>H252-I252-J252</f>
        <v>0</v>
      </c>
      <c r="L252" s="64"/>
    </row>
    <row r="253" spans="1:12" ht="13.5">
      <c r="A253" s="43"/>
      <c r="B253" s="44" t="s">
        <v>370</v>
      </c>
      <c r="C253" s="45" t="s">
        <v>82</v>
      </c>
      <c r="D253" s="39"/>
      <c r="E253" s="39"/>
      <c r="F253" s="39"/>
      <c r="G253" s="39"/>
      <c r="H253" s="28">
        <f>ROUNDDOWN(D253+(E253*$E$3)+(F253*$F$3)+(G253*$G$3),0)</f>
        <v>0</v>
      </c>
      <c r="I253" s="28">
        <f>H253-J253</f>
        <v>0</v>
      </c>
      <c r="J253" s="38"/>
      <c r="K253" s="28">
        <f>H253-I253-J253</f>
        <v>0</v>
      </c>
      <c r="L253" s="66"/>
    </row>
    <row r="254" spans="1:12" ht="13.5">
      <c r="A254" s="152" t="s">
        <v>365</v>
      </c>
      <c r="B254" s="159"/>
      <c r="C254" s="160"/>
      <c r="D254" s="28">
        <f aca="true" t="shared" si="57" ref="D254:K254">SUM(D250:D253)</f>
        <v>0</v>
      </c>
      <c r="E254" s="28">
        <f t="shared" si="57"/>
        <v>0</v>
      </c>
      <c r="F254" s="28">
        <f t="shared" si="57"/>
        <v>0</v>
      </c>
      <c r="G254" s="28">
        <f t="shared" si="57"/>
        <v>0</v>
      </c>
      <c r="H254" s="28">
        <f t="shared" si="57"/>
        <v>0</v>
      </c>
      <c r="I254" s="28">
        <f t="shared" si="57"/>
        <v>0</v>
      </c>
      <c r="J254" s="28">
        <f t="shared" si="57"/>
        <v>0</v>
      </c>
      <c r="K254" s="28">
        <f t="shared" si="57"/>
        <v>0</v>
      </c>
      <c r="L254" s="66"/>
    </row>
    <row r="255" spans="1:12" ht="14.25" thickBot="1">
      <c r="A255" s="178"/>
      <c r="B255" s="179"/>
      <c r="C255" s="179"/>
      <c r="D255" s="179"/>
      <c r="E255" s="179"/>
      <c r="F255" s="179"/>
      <c r="G255" s="179"/>
      <c r="H255" s="179"/>
      <c r="I255" s="179"/>
      <c r="J255" s="179"/>
      <c r="K255" s="180"/>
      <c r="L255" s="66"/>
    </row>
    <row r="256" spans="1:12" s="4" customFormat="1" ht="15" thickBot="1" thickTop="1">
      <c r="A256" s="146" t="s">
        <v>380</v>
      </c>
      <c r="B256" s="147"/>
      <c r="C256" s="148"/>
      <c r="D256" s="30">
        <f aca="true" t="shared" si="58" ref="D256:K256">D242+D247+D254</f>
        <v>0</v>
      </c>
      <c r="E256" s="30">
        <f t="shared" si="58"/>
        <v>0</v>
      </c>
      <c r="F256" s="30">
        <f t="shared" si="58"/>
        <v>0</v>
      </c>
      <c r="G256" s="30">
        <f t="shared" si="58"/>
        <v>0</v>
      </c>
      <c r="H256" s="30">
        <f t="shared" si="58"/>
        <v>0</v>
      </c>
      <c r="I256" s="30">
        <f t="shared" si="58"/>
        <v>0</v>
      </c>
      <c r="J256" s="30">
        <f t="shared" si="58"/>
        <v>0</v>
      </c>
      <c r="K256" s="30">
        <f t="shared" si="58"/>
        <v>0</v>
      </c>
      <c r="L256" s="67"/>
    </row>
    <row r="257" spans="1:12" ht="14.25" thickTop="1">
      <c r="A257" s="175"/>
      <c r="B257" s="176"/>
      <c r="C257" s="176"/>
      <c r="D257" s="176"/>
      <c r="E257" s="176"/>
      <c r="F257" s="176"/>
      <c r="G257" s="176"/>
      <c r="H257" s="176"/>
      <c r="I257" s="176"/>
      <c r="J257" s="176"/>
      <c r="K257" s="177"/>
      <c r="L257" s="64"/>
    </row>
    <row r="258" spans="1:12" ht="13.5">
      <c r="A258" s="152" t="s">
        <v>98</v>
      </c>
      <c r="B258" s="153"/>
      <c r="C258" s="154"/>
      <c r="D258" s="39"/>
      <c r="E258" s="39"/>
      <c r="F258" s="39"/>
      <c r="G258" s="39"/>
      <c r="H258" s="28">
        <f>ROUNDDOWN(D258+(E258*$E$3)+(F258*$F$3)+(G258*$G$3),0)</f>
        <v>0</v>
      </c>
      <c r="I258" s="28"/>
      <c r="J258" s="28">
        <f>H258</f>
        <v>0</v>
      </c>
      <c r="K258" s="28">
        <f>H258-I258-J258</f>
        <v>0</v>
      </c>
      <c r="L258" s="64"/>
    </row>
    <row r="259" spans="1:12" ht="13.5">
      <c r="A259" s="152" t="s">
        <v>99</v>
      </c>
      <c r="B259" s="153"/>
      <c r="C259" s="154"/>
      <c r="D259" s="39"/>
      <c r="E259" s="39"/>
      <c r="F259" s="39"/>
      <c r="G259" s="39"/>
      <c r="H259" s="28">
        <f>ROUNDDOWN(D259+(E259*$E$3)+(F259*$F$3)+(G259*$G$3),0)</f>
        <v>0</v>
      </c>
      <c r="I259" s="28"/>
      <c r="J259" s="28">
        <f>H259</f>
        <v>0</v>
      </c>
      <c r="K259" s="28">
        <f>H259-I259-J259</f>
        <v>0</v>
      </c>
      <c r="L259" s="64"/>
    </row>
    <row r="260" spans="1:12" s="4" customFormat="1" ht="13.5">
      <c r="A260" s="213" t="s">
        <v>381</v>
      </c>
      <c r="B260" s="214"/>
      <c r="C260" s="208"/>
      <c r="D260" s="41">
        <f aca="true" t="shared" si="59" ref="D260:K260">D52</f>
        <v>0</v>
      </c>
      <c r="E260" s="41">
        <f t="shared" si="59"/>
        <v>0</v>
      </c>
      <c r="F260" s="41">
        <f t="shared" si="59"/>
        <v>0</v>
      </c>
      <c r="G260" s="41">
        <f t="shared" si="59"/>
        <v>0</v>
      </c>
      <c r="H260" s="41">
        <f t="shared" si="59"/>
        <v>0</v>
      </c>
      <c r="I260" s="41">
        <f t="shared" si="59"/>
        <v>0</v>
      </c>
      <c r="J260" s="41">
        <f t="shared" si="59"/>
        <v>0</v>
      </c>
      <c r="K260" s="41">
        <f t="shared" si="59"/>
        <v>0</v>
      </c>
      <c r="L260" s="66"/>
    </row>
    <row r="261" spans="1:12" s="4" customFormat="1" ht="13.5">
      <c r="A261" s="215" t="s">
        <v>397</v>
      </c>
      <c r="B261" s="216"/>
      <c r="C261" s="208"/>
      <c r="D261" s="42">
        <f aca="true" t="shared" si="60" ref="D261:K261">D157+D233+D256</f>
        <v>0</v>
      </c>
      <c r="E261" s="42">
        <f t="shared" si="60"/>
        <v>0</v>
      </c>
      <c r="F261" s="42">
        <f t="shared" si="60"/>
        <v>0</v>
      </c>
      <c r="G261" s="42">
        <f t="shared" si="60"/>
        <v>0</v>
      </c>
      <c r="H261" s="42">
        <f t="shared" si="60"/>
        <v>0</v>
      </c>
      <c r="I261" s="42">
        <f t="shared" si="60"/>
        <v>0</v>
      </c>
      <c r="J261" s="42">
        <f t="shared" si="60"/>
        <v>0</v>
      </c>
      <c r="K261" s="42">
        <f t="shared" si="60"/>
        <v>0</v>
      </c>
      <c r="L261" s="66"/>
    </row>
    <row r="262" spans="1:12" s="4" customFormat="1" ht="13.5">
      <c r="A262" s="206" t="s">
        <v>413</v>
      </c>
      <c r="B262" s="207"/>
      <c r="C262" s="208"/>
      <c r="D262" s="31">
        <f>D260+D261</f>
        <v>0</v>
      </c>
      <c r="E262" s="31">
        <f aca="true" t="shared" si="61" ref="E262:K262">E260+E261</f>
        <v>0</v>
      </c>
      <c r="F262" s="31">
        <f t="shared" si="61"/>
        <v>0</v>
      </c>
      <c r="G262" s="31">
        <f t="shared" si="61"/>
        <v>0</v>
      </c>
      <c r="H262" s="31">
        <f t="shared" si="61"/>
        <v>0</v>
      </c>
      <c r="I262" s="31">
        <f t="shared" si="61"/>
        <v>0</v>
      </c>
      <c r="J262" s="31">
        <f t="shared" si="61"/>
        <v>0</v>
      </c>
      <c r="K262" s="31">
        <f t="shared" si="61"/>
        <v>0</v>
      </c>
      <c r="L262" s="66"/>
    </row>
    <row r="263" spans="1:12" s="4" customFormat="1" ht="13.5">
      <c r="A263" s="206" t="s">
        <v>382</v>
      </c>
      <c r="B263" s="207"/>
      <c r="C263" s="208"/>
      <c r="D263" s="31">
        <f aca="true" t="shared" si="62" ref="D263:K263">D258+D259+D262</f>
        <v>0</v>
      </c>
      <c r="E263" s="31">
        <f t="shared" si="62"/>
        <v>0</v>
      </c>
      <c r="F263" s="31">
        <f t="shared" si="62"/>
        <v>0</v>
      </c>
      <c r="G263" s="31">
        <f t="shared" si="62"/>
        <v>0</v>
      </c>
      <c r="H263" s="31">
        <f t="shared" si="62"/>
        <v>0</v>
      </c>
      <c r="I263" s="31">
        <f t="shared" si="62"/>
        <v>0</v>
      </c>
      <c r="J263" s="31">
        <f t="shared" si="62"/>
        <v>0</v>
      </c>
      <c r="K263" s="31">
        <f t="shared" si="62"/>
        <v>0</v>
      </c>
      <c r="L263" s="89">
        <f>'表紙'!C13</f>
        <v>0</v>
      </c>
    </row>
  </sheetData>
  <sheetProtection/>
  <mergeCells count="104">
    <mergeCell ref="A1:B1"/>
    <mergeCell ref="A116:K116"/>
    <mergeCell ref="A108:K108"/>
    <mergeCell ref="A106:C106"/>
    <mergeCell ref="A263:C263"/>
    <mergeCell ref="A258:C258"/>
    <mergeCell ref="A259:C259"/>
    <mergeCell ref="A260:C260"/>
    <mergeCell ref="A261:C261"/>
    <mergeCell ref="A151:C151"/>
    <mergeCell ref="A9:C9"/>
    <mergeCell ref="A99:C99"/>
    <mergeCell ref="A34:C34"/>
    <mergeCell ref="A11:K11"/>
    <mergeCell ref="A100:K100"/>
    <mergeCell ref="A93:C93"/>
    <mergeCell ref="A88:K88"/>
    <mergeCell ref="A87:K87"/>
    <mergeCell ref="A95:K95"/>
    <mergeCell ref="A86:C86"/>
    <mergeCell ref="A262:C262"/>
    <mergeCell ref="A94:K94"/>
    <mergeCell ref="A80:K80"/>
    <mergeCell ref="A138:K138"/>
    <mergeCell ref="A189:K189"/>
    <mergeCell ref="A155:C155"/>
    <mergeCell ref="A107:K107"/>
    <mergeCell ref="A137:K137"/>
    <mergeCell ref="A121:K121"/>
    <mergeCell ref="A120:C120"/>
    <mergeCell ref="A5:K5"/>
    <mergeCell ref="A10:K10"/>
    <mergeCell ref="A25:K25"/>
    <mergeCell ref="A17:K17"/>
    <mergeCell ref="A24:C24"/>
    <mergeCell ref="A63:K63"/>
    <mergeCell ref="A44:K44"/>
    <mergeCell ref="A50:C50"/>
    <mergeCell ref="A15:C15"/>
    <mergeCell ref="A16:K16"/>
    <mergeCell ref="A53:K53"/>
    <mergeCell ref="A36:K36"/>
    <mergeCell ref="A35:K35"/>
    <mergeCell ref="A43:K43"/>
    <mergeCell ref="A52:C52"/>
    <mergeCell ref="A62:C62"/>
    <mergeCell ref="A115:C115"/>
    <mergeCell ref="A42:C42"/>
    <mergeCell ref="A2:C2"/>
    <mergeCell ref="A3:C3"/>
    <mergeCell ref="A4:C4"/>
    <mergeCell ref="A117:K117"/>
    <mergeCell ref="A101:K101"/>
    <mergeCell ref="A26:K26"/>
    <mergeCell ref="A79:C79"/>
    <mergeCell ref="A81:K81"/>
    <mergeCell ref="A188:C188"/>
    <mergeCell ref="A156:K156"/>
    <mergeCell ref="A64:K64"/>
    <mergeCell ref="A51:K51"/>
    <mergeCell ref="A54:K54"/>
    <mergeCell ref="A122:K122"/>
    <mergeCell ref="A136:C136"/>
    <mergeCell ref="A178:K178"/>
    <mergeCell ref="A152:K152"/>
    <mergeCell ref="A153:K153"/>
    <mergeCell ref="A157:C157"/>
    <mergeCell ref="A158:K158"/>
    <mergeCell ref="A159:K159"/>
    <mergeCell ref="A243:K243"/>
    <mergeCell ref="A202:K202"/>
    <mergeCell ref="A167:C167"/>
    <mergeCell ref="A168:K168"/>
    <mergeCell ref="A201:K201"/>
    <mergeCell ref="A169:K169"/>
    <mergeCell ref="A176:C176"/>
    <mergeCell ref="A177:K177"/>
    <mergeCell ref="A200:C200"/>
    <mergeCell ref="A190:K190"/>
    <mergeCell ref="A257:K257"/>
    <mergeCell ref="A254:C254"/>
    <mergeCell ref="A255:K255"/>
    <mergeCell ref="A234:K234"/>
    <mergeCell ref="A244:K244"/>
    <mergeCell ref="A235:K235"/>
    <mergeCell ref="A247:C247"/>
    <mergeCell ref="A212:C212"/>
    <mergeCell ref="A218:K218"/>
    <mergeCell ref="A213:K213"/>
    <mergeCell ref="A217:C217"/>
    <mergeCell ref="A214:K214"/>
    <mergeCell ref="A228:K228"/>
    <mergeCell ref="A222:K222"/>
    <mergeCell ref="A227:C227"/>
    <mergeCell ref="A233:C233"/>
    <mergeCell ref="A219:K219"/>
    <mergeCell ref="A221:C221"/>
    <mergeCell ref="A256:C256"/>
    <mergeCell ref="A249:K249"/>
    <mergeCell ref="A248:K248"/>
    <mergeCell ref="A242:C242"/>
    <mergeCell ref="A229:K229"/>
    <mergeCell ref="A231:C231"/>
    <mergeCell ref="A232:K232"/>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43" r:id="rId1"/>
  <headerFooter alignWithMargins="0">
    <oddHeader>&amp;C&amp;"-,太字"&amp;14&amp;A</oddHeader>
    <oddFooter>&amp;C&amp;"Century,標準"&amp;10- &amp;P+16 -</oddFooter>
    <firstFooter>&amp;C- 19 -</firstFooter>
  </headerFooter>
  <rowBreaks count="1" manualBreakCount="1">
    <brk id="120" max="11" man="1"/>
  </rowBreaks>
  <ignoredErrors>
    <ignoredError sqref="A10 A8 A23 C23 A35 A43 A27:A28 C27:C28 A33 C33 A41 C41 A45 A49 C48 C6 A6 C18:C21 A18:A21 C30:C31 A30:A31 C37:C39 A37:A39 A48"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2018-05-23T06:37:37Z</cp:lastPrinted>
  <dcterms:created xsi:type="dcterms:W3CDTF">2011-06-06T03:18:17Z</dcterms:created>
  <dcterms:modified xsi:type="dcterms:W3CDTF">2019-08-30T02:22:44Z</dcterms:modified>
  <cp:category/>
  <cp:version/>
  <cp:contentType/>
  <cp:contentStatus/>
</cp:coreProperties>
</file>