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-chizuru\Downloads\"/>
    </mc:Choice>
  </mc:AlternateContent>
  <xr:revisionPtr revIDLastSave="0" documentId="13_ncr:1_{EA3B11C4-2F50-40B2-84C7-469113DB61AD}" xr6:coauthVersionLast="47" xr6:coauthVersionMax="47" xr10:uidLastSave="{00000000-0000-0000-0000-000000000000}"/>
  <bookViews>
    <workbookView xWindow="-108" yWindow="-108" windowWidth="23256" windowHeight="12576" tabRatio="913" xr2:uid="{8A43B32F-7C48-427D-9075-B0363C315870}"/>
  </bookViews>
  <sheets>
    <sheet name="p.5　表（上）" sheetId="1" r:id="rId1"/>
    <sheet name="p.5　グラフ" sheetId="4" r:id="rId2"/>
    <sheet name="p.5表（下）" sheetId="2" r:id="rId3"/>
    <sheet name="p.6　グラフ" sheetId="5" r:id="rId4"/>
    <sheet name="p.7　グラフ（上）" sheetId="6" r:id="rId5"/>
    <sheet name="p.7　グラフ（下）" sheetId="7" r:id="rId6"/>
    <sheet name="p.8　グラフ" sheetId="8" r:id="rId7"/>
    <sheet name="p.9　表" sheetId="9" r:id="rId8"/>
    <sheet name="p.10　グラフ" sheetId="10" r:id="rId9"/>
    <sheet name="p.10　表" sheetId="11" r:id="rId10"/>
    <sheet name="p.11　グラフ" sheetId="12" r:id="rId11"/>
    <sheet name="p.11　表（上）" sheetId="13" r:id="rId12"/>
    <sheet name="p.11 表（下）" sheetId="14" r:id="rId13"/>
    <sheet name="p.11　円グラフ" sheetId="15" r:id="rId14"/>
    <sheet name="p.12 表" sheetId="61" r:id="rId15"/>
    <sheet name="p.13　グラフ" sheetId="16" r:id="rId16"/>
    <sheet name="p.13　表" sheetId="17" r:id="rId17"/>
    <sheet name="p.14　表（上）" sheetId="18" r:id="rId18"/>
    <sheet name="p.14　円グラフ（上）" sheetId="19" r:id="rId19"/>
    <sheet name="p.14　表（下）" sheetId="20" r:id="rId20"/>
    <sheet name="p.14　円グラフ（下）" sheetId="21" r:id="rId21"/>
    <sheet name="p.15 表" sheetId="22" r:id="rId22"/>
    <sheet name="p.16　表" sheetId="23" r:id="rId23"/>
    <sheet name="p.17　表" sheetId="24" r:id="rId24"/>
    <sheet name="p.18 表" sheetId="25" r:id="rId25"/>
    <sheet name="p.19　表" sheetId="62" r:id="rId26"/>
    <sheet name="p.20　表" sheetId="63" r:id="rId27"/>
    <sheet name="p.21　表（上）" sheetId="26" r:id="rId28"/>
    <sheet name="p.21　円グラフ（上）" sheetId="27" r:id="rId29"/>
    <sheet name="p.21　表（下）" sheetId="28" r:id="rId30"/>
    <sheet name="p.21　円グラフ（下）" sheetId="29" r:id="rId31"/>
    <sheet name="p.22　表" sheetId="30" r:id="rId32"/>
    <sheet name="p.22　円グラフ" sheetId="31" r:id="rId33"/>
    <sheet name="p.23　表" sheetId="33" r:id="rId34"/>
    <sheet name="p.23　円グラフ" sheetId="32" r:id="rId35"/>
    <sheet name="p.24　表（上）" sheetId="34" r:id="rId36"/>
    <sheet name="p.24　グラフ" sheetId="35" r:id="rId37"/>
    <sheet name="p.24　表（下）" sheetId="36" r:id="rId38"/>
    <sheet name="p.25　グラフ" sheetId="37" r:id="rId39"/>
    <sheet name="p.26　グラフ（上）" sheetId="38" r:id="rId40"/>
    <sheet name="p.26　グラフ（下）" sheetId="39" r:id="rId41"/>
    <sheet name="p.27　グラフ" sheetId="40" r:id="rId42"/>
    <sheet name="p.28　表" sheetId="41" r:id="rId43"/>
    <sheet name="p.29　研修実施機関・施設等数の推移" sheetId="42" r:id="rId44"/>
    <sheet name="p.29（機関・施設等別）" sheetId="43" r:id="rId45"/>
    <sheet name="p.29　（職務別）" sheetId="44" r:id="rId46"/>
    <sheet name="p.29　受講者数の推移" sheetId="45" r:id="rId47"/>
    <sheet name="p.30　表" sheetId="46" r:id="rId48"/>
    <sheet name="p.31　表" sheetId="47" r:id="rId49"/>
    <sheet name="p.32　表" sheetId="48" r:id="rId50"/>
    <sheet name="p.33　表" sheetId="49" r:id="rId51"/>
    <sheet name="p.33　円グラフ" sheetId="50" r:id="rId52"/>
    <sheet name="p.34　グラフ" sheetId="53" r:id="rId53"/>
    <sheet name="p.35　グラフ（上）" sheetId="54" r:id="rId54"/>
    <sheet name="p.35　グラフ（下）" sheetId="55" r:id="rId55"/>
    <sheet name="p.36　表（上）" sheetId="56" r:id="rId56"/>
    <sheet name="p.36　表（下）" sheetId="57" r:id="rId57"/>
    <sheet name="p.37　表" sheetId="58" r:id="rId58"/>
  </sheets>
  <definedNames>
    <definedName name="_xlnm.Print_Area" localSheetId="25">'p.19　表'!$B$1:$G$53</definedName>
    <definedName name="_xlnm.Print_Area" localSheetId="26">'p.20　表'!$B$1:$K$53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63" l="1"/>
  <c r="H53" i="63" s="1"/>
  <c r="E53" i="63"/>
  <c r="J52" i="63"/>
  <c r="K52" i="63" s="1"/>
  <c r="I52" i="63"/>
  <c r="H52" i="63"/>
  <c r="J51" i="63"/>
  <c r="K51" i="63" s="1"/>
  <c r="I51" i="63"/>
  <c r="H51" i="63"/>
  <c r="J50" i="63"/>
  <c r="K50" i="63" s="1"/>
  <c r="I50" i="63"/>
  <c r="H50" i="63"/>
  <c r="J49" i="63"/>
  <c r="K49" i="63" s="1"/>
  <c r="I49" i="63"/>
  <c r="H49" i="63"/>
  <c r="J48" i="63"/>
  <c r="K48" i="63" s="1"/>
  <c r="I48" i="63"/>
  <c r="H48" i="63"/>
  <c r="J47" i="63"/>
  <c r="K47" i="63" s="1"/>
  <c r="I47" i="63"/>
  <c r="H47" i="63"/>
  <c r="J46" i="63"/>
  <c r="K46" i="63" s="1"/>
  <c r="I46" i="63"/>
  <c r="H46" i="63"/>
  <c r="J45" i="63"/>
  <c r="K45" i="63" s="1"/>
  <c r="I45" i="63"/>
  <c r="H45" i="63"/>
  <c r="J44" i="63"/>
  <c r="K44" i="63" s="1"/>
  <c r="I44" i="63"/>
  <c r="H44" i="63"/>
  <c r="J43" i="63"/>
  <c r="K43" i="63" s="1"/>
  <c r="I43" i="63"/>
  <c r="H43" i="63"/>
  <c r="J42" i="63"/>
  <c r="K42" i="63" s="1"/>
  <c r="I42" i="63"/>
  <c r="H42" i="63"/>
  <c r="J41" i="63"/>
  <c r="K41" i="63" s="1"/>
  <c r="I41" i="63"/>
  <c r="H41" i="63"/>
  <c r="J40" i="63"/>
  <c r="K40" i="63" s="1"/>
  <c r="I40" i="63"/>
  <c r="H40" i="63"/>
  <c r="J39" i="63"/>
  <c r="K39" i="63" s="1"/>
  <c r="I39" i="63"/>
  <c r="H39" i="63"/>
  <c r="J38" i="63"/>
  <c r="K38" i="63" s="1"/>
  <c r="I38" i="63"/>
  <c r="H38" i="63"/>
  <c r="J37" i="63"/>
  <c r="K37" i="63" s="1"/>
  <c r="I37" i="63"/>
  <c r="H37" i="63"/>
  <c r="J36" i="63"/>
  <c r="K36" i="63" s="1"/>
  <c r="I36" i="63"/>
  <c r="H36" i="63"/>
  <c r="J35" i="63"/>
  <c r="K35" i="63" s="1"/>
  <c r="I35" i="63"/>
  <c r="H35" i="63"/>
  <c r="J34" i="63"/>
  <c r="K34" i="63" s="1"/>
  <c r="I34" i="63"/>
  <c r="H34" i="63"/>
  <c r="J33" i="63"/>
  <c r="K33" i="63" s="1"/>
  <c r="I33" i="63"/>
  <c r="H33" i="63"/>
  <c r="J32" i="63"/>
  <c r="K32" i="63" s="1"/>
  <c r="I32" i="63"/>
  <c r="H32" i="63"/>
  <c r="J31" i="63"/>
  <c r="K31" i="63" s="1"/>
  <c r="I31" i="63"/>
  <c r="H31" i="63"/>
  <c r="J30" i="63"/>
  <c r="K30" i="63" s="1"/>
  <c r="I30" i="63"/>
  <c r="H30" i="63"/>
  <c r="J29" i="63"/>
  <c r="K29" i="63" s="1"/>
  <c r="I29" i="63"/>
  <c r="H29" i="63"/>
  <c r="J28" i="63"/>
  <c r="K28" i="63" s="1"/>
  <c r="I28" i="63"/>
  <c r="H28" i="63"/>
  <c r="J27" i="63"/>
  <c r="K27" i="63" s="1"/>
  <c r="I27" i="63"/>
  <c r="H27" i="63"/>
  <c r="J26" i="63"/>
  <c r="K26" i="63" s="1"/>
  <c r="I26" i="63"/>
  <c r="H26" i="63"/>
  <c r="J25" i="63"/>
  <c r="K25" i="63" s="1"/>
  <c r="I25" i="63"/>
  <c r="H25" i="63"/>
  <c r="J24" i="63"/>
  <c r="K24" i="63" s="1"/>
  <c r="I24" i="63"/>
  <c r="H24" i="63"/>
  <c r="J23" i="63"/>
  <c r="K23" i="63" s="1"/>
  <c r="I23" i="63"/>
  <c r="H23" i="63"/>
  <c r="J22" i="63"/>
  <c r="K22" i="63" s="1"/>
  <c r="I22" i="63"/>
  <c r="H22" i="63"/>
  <c r="J21" i="63"/>
  <c r="K21" i="63" s="1"/>
  <c r="I21" i="63"/>
  <c r="H21" i="63"/>
  <c r="J20" i="63"/>
  <c r="K20" i="63" s="1"/>
  <c r="I20" i="63"/>
  <c r="H20" i="63"/>
  <c r="J19" i="63"/>
  <c r="K19" i="63" s="1"/>
  <c r="I19" i="63"/>
  <c r="H19" i="63"/>
  <c r="J18" i="63"/>
  <c r="K18" i="63" s="1"/>
  <c r="I18" i="63"/>
  <c r="H18" i="63"/>
  <c r="J17" i="63"/>
  <c r="K17" i="63" s="1"/>
  <c r="I17" i="63"/>
  <c r="H17" i="63"/>
  <c r="J16" i="63"/>
  <c r="K16" i="63" s="1"/>
  <c r="I16" i="63"/>
  <c r="H16" i="63"/>
  <c r="J15" i="63"/>
  <c r="K15" i="63" s="1"/>
  <c r="I15" i="63"/>
  <c r="H15" i="63"/>
  <c r="J14" i="63"/>
  <c r="K14" i="63" s="1"/>
  <c r="I14" i="63"/>
  <c r="H14" i="63"/>
  <c r="J13" i="63"/>
  <c r="K13" i="63" s="1"/>
  <c r="I13" i="63"/>
  <c r="H13" i="63"/>
  <c r="J12" i="63"/>
  <c r="K12" i="63" s="1"/>
  <c r="I12" i="63"/>
  <c r="H12" i="63"/>
  <c r="J11" i="63"/>
  <c r="K11" i="63" s="1"/>
  <c r="I11" i="63"/>
  <c r="H11" i="63"/>
  <c r="J10" i="63"/>
  <c r="K10" i="63" s="1"/>
  <c r="I10" i="63"/>
  <c r="H10" i="63"/>
  <c r="J9" i="63"/>
  <c r="K9" i="63" s="1"/>
  <c r="I9" i="63"/>
  <c r="H9" i="63"/>
  <c r="J8" i="63"/>
  <c r="K8" i="63" s="1"/>
  <c r="I8" i="63"/>
  <c r="H8" i="63"/>
  <c r="J7" i="63"/>
  <c r="K7" i="63" s="1"/>
  <c r="I7" i="63"/>
  <c r="H7" i="63"/>
  <c r="J6" i="63"/>
  <c r="J53" i="63" s="1"/>
  <c r="K53" i="63" s="1"/>
  <c r="I6" i="63"/>
  <c r="H6" i="63"/>
  <c r="G53" i="62"/>
  <c r="F53" i="62"/>
  <c r="E53" i="62"/>
  <c r="D53" i="62"/>
  <c r="C53" i="62"/>
  <c r="J13" i="42"/>
  <c r="J11" i="42"/>
  <c r="J9" i="42"/>
  <c r="J7" i="42"/>
  <c r="J5" i="42"/>
  <c r="K6" i="63" l="1"/>
</calcChain>
</file>

<file path=xl/sharedStrings.xml><?xml version="1.0" encoding="utf-8"?>
<sst xmlns="http://schemas.openxmlformats.org/spreadsheetml/2006/main" count="1130" uniqueCount="383">
  <si>
    <t>機関・施設等数</t>
    <phoneticPr fontId="2"/>
  </si>
  <si>
    <t>日本語学習者数</t>
    <phoneticPr fontId="2"/>
  </si>
  <si>
    <t>大学等機関</t>
    <phoneticPr fontId="2"/>
  </si>
  <si>
    <t>地方公共団体・教育委員会</t>
    <phoneticPr fontId="2"/>
  </si>
  <si>
    <t>国際交流協会</t>
  </si>
  <si>
    <t>法務省告示機関</t>
  </si>
  <si>
    <t>合計</t>
    <phoneticPr fontId="2"/>
  </si>
  <si>
    <t>機関・施設等数</t>
  </si>
  <si>
    <t>任意団体等</t>
  </si>
  <si>
    <t>合計</t>
  </si>
  <si>
    <t>日本語教師等の数</t>
    <phoneticPr fontId="2"/>
  </si>
  <si>
    <t>区分</t>
    <phoneticPr fontId="2"/>
  </si>
  <si>
    <t>日本語
学習者数</t>
    <phoneticPr fontId="2"/>
  </si>
  <si>
    <t>常勤</t>
    <phoneticPr fontId="2"/>
  </si>
  <si>
    <t>非常勤</t>
    <phoneticPr fontId="2"/>
  </si>
  <si>
    <t>日本語以外※２</t>
    <phoneticPr fontId="2"/>
  </si>
  <si>
    <t>大学</t>
    <phoneticPr fontId="2"/>
  </si>
  <si>
    <t>国立</t>
    <phoneticPr fontId="2"/>
  </si>
  <si>
    <t>公立</t>
    <phoneticPr fontId="2"/>
  </si>
  <si>
    <t>私立</t>
    <phoneticPr fontId="2"/>
  </si>
  <si>
    <t>計</t>
    <phoneticPr fontId="2"/>
  </si>
  <si>
    <t>短期大学</t>
    <phoneticPr fontId="2"/>
  </si>
  <si>
    <t>高等専門学校</t>
    <phoneticPr fontId="2"/>
  </si>
  <si>
    <t>小計</t>
    <phoneticPr fontId="2"/>
  </si>
  <si>
    <t>一般の施設・団体</t>
    <phoneticPr fontId="2"/>
  </si>
  <si>
    <t>地方公共団体</t>
    <phoneticPr fontId="2"/>
  </si>
  <si>
    <t>都道府県</t>
    <phoneticPr fontId="2"/>
  </si>
  <si>
    <t>政令指定都市</t>
    <phoneticPr fontId="2"/>
  </si>
  <si>
    <t>中核市</t>
    <phoneticPr fontId="2"/>
  </si>
  <si>
    <t>特別区</t>
    <phoneticPr fontId="2"/>
  </si>
  <si>
    <t>上記以外</t>
    <phoneticPr fontId="2"/>
  </si>
  <si>
    <t xml:space="preserve">   うち外国人集住都市</t>
    <phoneticPr fontId="2"/>
  </si>
  <si>
    <t>教育委員会</t>
    <phoneticPr fontId="2"/>
  </si>
  <si>
    <t>国際交流協会</t>
    <phoneticPr fontId="2"/>
  </si>
  <si>
    <t>法務省告示機関</t>
    <phoneticPr fontId="2"/>
  </si>
  <si>
    <t>その他</t>
    <phoneticPr fontId="2"/>
  </si>
  <si>
    <t>特定非営利活動法人</t>
    <phoneticPr fontId="2"/>
  </si>
  <si>
    <t>学校法人・準学校法人</t>
    <phoneticPr fontId="2"/>
  </si>
  <si>
    <t>株式会社・有限会社</t>
    <phoneticPr fontId="2"/>
  </si>
  <si>
    <t>社団法人・財団法人</t>
    <phoneticPr fontId="2"/>
  </si>
  <si>
    <t>その他の法人</t>
    <phoneticPr fontId="2"/>
  </si>
  <si>
    <t>任意団体</t>
    <phoneticPr fontId="2"/>
  </si>
  <si>
    <t>平成２年度</t>
    <rPh sb="0" eb="2">
      <t>ヘイセイ</t>
    </rPh>
    <phoneticPr fontId="2"/>
  </si>
  <si>
    <t>大学等機関</t>
    <rPh sb="0" eb="2">
      <t>ダイガク</t>
    </rPh>
    <rPh sb="2" eb="3">
      <t>トウ</t>
    </rPh>
    <rPh sb="3" eb="5">
      <t>キカン</t>
    </rPh>
    <phoneticPr fontId="2"/>
  </si>
  <si>
    <t>地方公共団体・
教育委員会</t>
    <rPh sb="0" eb="2">
      <t>チホウ</t>
    </rPh>
    <rPh sb="2" eb="4">
      <t>コウキョウ</t>
    </rPh>
    <rPh sb="4" eb="6">
      <t>ダンタイ</t>
    </rPh>
    <rPh sb="8" eb="10">
      <t>キョウイク</t>
    </rPh>
    <rPh sb="10" eb="13">
      <t>イインカイ</t>
    </rPh>
    <phoneticPr fontId="2"/>
  </si>
  <si>
    <t>―</t>
  </si>
  <si>
    <t>国際交流協会</t>
    <rPh sb="0" eb="2">
      <t>コクサイ</t>
    </rPh>
    <rPh sb="2" eb="4">
      <t>コウリュウ</t>
    </rPh>
    <rPh sb="4" eb="6">
      <t>キョウカイ</t>
    </rPh>
    <phoneticPr fontId="2"/>
  </si>
  <si>
    <t>法務省告示
機関</t>
    <rPh sb="0" eb="3">
      <t>ホウムショウ</t>
    </rPh>
    <rPh sb="3" eb="5">
      <t>コクジ</t>
    </rPh>
    <rPh sb="6" eb="8">
      <t>キカン</t>
    </rPh>
    <phoneticPr fontId="2"/>
  </si>
  <si>
    <t>合計</t>
    <rPh sb="0" eb="2">
      <t>ゴウケイ</t>
    </rPh>
    <phoneticPr fontId="2"/>
  </si>
  <si>
    <t>※地方公共団体・教育委員会，国際交流協会の区分は，平成８年度調査より設定。</t>
    <rPh sb="1" eb="3">
      <t>チホウ</t>
    </rPh>
    <rPh sb="3" eb="5">
      <t>コウキョウ</t>
    </rPh>
    <rPh sb="5" eb="7">
      <t>ダンタイ</t>
    </rPh>
    <rPh sb="8" eb="10">
      <t>キョウイク</t>
    </rPh>
    <rPh sb="10" eb="13">
      <t>イインカイ</t>
    </rPh>
    <rPh sb="14" eb="16">
      <t>コクサイ</t>
    </rPh>
    <rPh sb="16" eb="18">
      <t>コウリュウ</t>
    </rPh>
    <rPh sb="18" eb="20">
      <t>キョウカイ</t>
    </rPh>
    <rPh sb="21" eb="23">
      <t>クブン</t>
    </rPh>
    <rPh sb="25" eb="27">
      <t>ヘイセイ</t>
    </rPh>
    <rPh sb="28" eb="29">
      <t>ネン</t>
    </rPh>
    <rPh sb="29" eb="30">
      <t>ド</t>
    </rPh>
    <rPh sb="30" eb="32">
      <t>チョウサ</t>
    </rPh>
    <rPh sb="34" eb="36">
      <t>セッテイ</t>
    </rPh>
    <phoneticPr fontId="2"/>
  </si>
  <si>
    <t>平成２年度</t>
    <phoneticPr fontId="2"/>
  </si>
  <si>
    <t>地方公共団体・
教育委員会</t>
    <phoneticPr fontId="2"/>
  </si>
  <si>
    <t>法務省告示
機関</t>
    <phoneticPr fontId="2"/>
  </si>
  <si>
    <t>※地方公共団体・教育委員会，国際交流協会の区分は，平成８年度調査より設定。</t>
    <phoneticPr fontId="2"/>
  </si>
  <si>
    <t>ボランティア</t>
    <phoneticPr fontId="2"/>
  </si>
  <si>
    <t>常勤</t>
  </si>
  <si>
    <t>非常勤</t>
  </si>
  <si>
    <t>ボランティア</t>
  </si>
  <si>
    <t>※ボランティアの区分は，平成６年度調査より設定。</t>
    <phoneticPr fontId="2"/>
  </si>
  <si>
    <t>10代</t>
    <phoneticPr fontId="6"/>
  </si>
  <si>
    <t>20代</t>
    <phoneticPr fontId="6"/>
  </si>
  <si>
    <t>30代</t>
    <phoneticPr fontId="6"/>
  </si>
  <si>
    <t>40代</t>
    <phoneticPr fontId="6"/>
  </si>
  <si>
    <t>50代</t>
    <phoneticPr fontId="6"/>
  </si>
  <si>
    <t>60代</t>
    <phoneticPr fontId="6"/>
  </si>
  <si>
    <t>70代以上</t>
    <phoneticPr fontId="6"/>
  </si>
  <si>
    <t>年代別
日本語教師等の数</t>
    <phoneticPr fontId="6"/>
  </si>
  <si>
    <t>留学生</t>
  </si>
  <si>
    <t>ビジネス
関係者及び
その家族</t>
  </si>
  <si>
    <t>研修生
技能実習生</t>
  </si>
  <si>
    <t>日本人の
配偶者等</t>
  </si>
  <si>
    <t>日系人及び
その家族</t>
  </si>
  <si>
    <t>中国帰国者
及び
その家族</t>
  </si>
  <si>
    <t>特定技能</t>
  </si>
  <si>
    <t>難民及び
その家族</t>
  </si>
  <si>
    <t>短期滞在
（観光含む）</t>
  </si>
  <si>
    <t>その他</t>
    <phoneticPr fontId="6"/>
  </si>
  <si>
    <t>不明</t>
    <phoneticPr fontId="6"/>
  </si>
  <si>
    <t>属性別
日本語学習者数</t>
    <phoneticPr fontId="6"/>
  </si>
  <si>
    <t>1年未満</t>
    <phoneticPr fontId="6"/>
  </si>
  <si>
    <t>1年～3年</t>
    <phoneticPr fontId="6"/>
  </si>
  <si>
    <t>3～5年</t>
    <phoneticPr fontId="6"/>
  </si>
  <si>
    <t>5～10年</t>
    <phoneticPr fontId="6"/>
  </si>
  <si>
    <t>10年～</t>
    <phoneticPr fontId="6"/>
  </si>
  <si>
    <t>把握して
いない</t>
    <phoneticPr fontId="6"/>
  </si>
  <si>
    <t>滞日年数別
日本語学習者数</t>
    <phoneticPr fontId="6"/>
  </si>
  <si>
    <t>都道府県別日本語教育機関・施設数等，日本語教師等の数，日本語学習者数</t>
    <phoneticPr fontId="2"/>
  </si>
  <si>
    <t>（全体）</t>
    <phoneticPr fontId="2"/>
  </si>
  <si>
    <t>都道府県名</t>
    <phoneticPr fontId="2"/>
  </si>
  <si>
    <t>日本語</t>
    <phoneticPr fontId="2"/>
  </si>
  <si>
    <t>日本語以外</t>
    <phoneticPr fontId="2"/>
  </si>
  <si>
    <t>北海道</t>
    <phoneticPr fontId="7"/>
  </si>
  <si>
    <t>青森県</t>
    <phoneticPr fontId="7"/>
  </si>
  <si>
    <t>岩手県</t>
    <phoneticPr fontId="7"/>
  </si>
  <si>
    <t>宮城県</t>
    <phoneticPr fontId="7"/>
  </si>
  <si>
    <t>秋田県</t>
    <phoneticPr fontId="7"/>
  </si>
  <si>
    <t>山形県</t>
    <phoneticPr fontId="7"/>
  </si>
  <si>
    <t>福島県</t>
    <phoneticPr fontId="7"/>
  </si>
  <si>
    <t>茨城県</t>
    <phoneticPr fontId="7"/>
  </si>
  <si>
    <t>栃木県</t>
    <phoneticPr fontId="7"/>
  </si>
  <si>
    <t>群馬県</t>
    <phoneticPr fontId="7"/>
  </si>
  <si>
    <t>埼玉県</t>
    <phoneticPr fontId="7"/>
  </si>
  <si>
    <t>千葉県</t>
    <phoneticPr fontId="7"/>
  </si>
  <si>
    <t>東京都</t>
    <phoneticPr fontId="7"/>
  </si>
  <si>
    <t>神奈川県</t>
    <phoneticPr fontId="7"/>
  </si>
  <si>
    <t>新潟県</t>
    <phoneticPr fontId="7"/>
  </si>
  <si>
    <t>富山県</t>
    <phoneticPr fontId="7"/>
  </si>
  <si>
    <t>石川県</t>
    <phoneticPr fontId="7"/>
  </si>
  <si>
    <t>福井県</t>
    <phoneticPr fontId="7"/>
  </si>
  <si>
    <t>山梨県</t>
    <phoneticPr fontId="7"/>
  </si>
  <si>
    <t>長野県</t>
    <phoneticPr fontId="7"/>
  </si>
  <si>
    <t>岐阜県</t>
    <phoneticPr fontId="7"/>
  </si>
  <si>
    <t>静岡県</t>
    <phoneticPr fontId="7"/>
  </si>
  <si>
    <t>愛知県</t>
    <phoneticPr fontId="7"/>
  </si>
  <si>
    <t>三重県</t>
    <phoneticPr fontId="7"/>
  </si>
  <si>
    <t>滋賀県</t>
    <phoneticPr fontId="7"/>
  </si>
  <si>
    <t>京都府</t>
    <phoneticPr fontId="7"/>
  </si>
  <si>
    <t>大阪府</t>
    <phoneticPr fontId="7"/>
  </si>
  <si>
    <t>兵庫県</t>
    <phoneticPr fontId="7"/>
  </si>
  <si>
    <t>奈良県</t>
    <phoneticPr fontId="7"/>
  </si>
  <si>
    <t>和歌山県</t>
    <phoneticPr fontId="7"/>
  </si>
  <si>
    <t>鳥取県</t>
    <phoneticPr fontId="7"/>
  </si>
  <si>
    <t>島根県</t>
    <phoneticPr fontId="7"/>
  </si>
  <si>
    <t>岡山県</t>
    <phoneticPr fontId="7"/>
  </si>
  <si>
    <t>広島県</t>
    <phoneticPr fontId="7"/>
  </si>
  <si>
    <t>山口県</t>
    <phoneticPr fontId="7"/>
  </si>
  <si>
    <t>徳島県</t>
    <phoneticPr fontId="7"/>
  </si>
  <si>
    <t>香川県</t>
    <phoneticPr fontId="7"/>
  </si>
  <si>
    <t>愛媛県</t>
    <phoneticPr fontId="7"/>
  </si>
  <si>
    <t>高知県</t>
    <phoneticPr fontId="7"/>
  </si>
  <si>
    <t>福岡県</t>
    <phoneticPr fontId="7"/>
  </si>
  <si>
    <t>佐賀県</t>
    <phoneticPr fontId="7"/>
  </si>
  <si>
    <t>長崎県</t>
    <phoneticPr fontId="7"/>
  </si>
  <si>
    <t>熊本県</t>
    <phoneticPr fontId="7"/>
  </si>
  <si>
    <t>大分県</t>
    <phoneticPr fontId="7"/>
  </si>
  <si>
    <t>宮崎県</t>
    <phoneticPr fontId="7"/>
  </si>
  <si>
    <t>鹿児島県</t>
    <phoneticPr fontId="7"/>
  </si>
  <si>
    <t>沖縄県</t>
    <phoneticPr fontId="7"/>
  </si>
  <si>
    <t>合計</t>
    <phoneticPr fontId="7"/>
  </si>
  <si>
    <t>（大学等機関）</t>
    <phoneticPr fontId="2"/>
  </si>
  <si>
    <t>都道府県名</t>
  </si>
  <si>
    <t>日本語教師等の数</t>
  </si>
  <si>
    <t>日本語
学習者数</t>
  </si>
  <si>
    <t>日本語</t>
  </si>
  <si>
    <t>日本語以外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</si>
  <si>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</si>
  <si>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</si>
  <si>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</si>
  <si>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</si>
  <si>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</si>
  <si>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</si>
  <si>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</si>
  <si>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</si>
  <si>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</si>
  <si>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</si>
  <si>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</si>
  <si>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</si>
  <si>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</si>
  <si>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</si>
  <si>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</si>
  <si>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</si>
  <si>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</si>
  <si>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</si>
  <si>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</si>
  <si>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</si>
  <si>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</si>
  <si>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</si>
  <si>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</si>
  <si>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</si>
  <si>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</si>
  <si>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</si>
  <si>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</si>
  <si>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</si>
  <si>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</si>
  <si>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</si>
  <si>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</si>
  <si>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</si>
  <si>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</si>
  <si>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</si>
  <si>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</si>
  <si>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</si>
  <si>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</si>
  <si>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</si>
  <si>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</si>
  <si>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</si>
  <si>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</si>
  <si>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</si>
  <si>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</si>
  <si>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</si>
  <si>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</si>
  <si>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</si>
  <si>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</si>
  <si>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（一般の施設・団体）</t>
    <phoneticPr fontId="2"/>
  </si>
  <si>
    <t>（一般の施設・団体）※法務省告示機関を除く。</t>
  </si>
  <si>
    <t>アジア地域</t>
  </si>
  <si>
    <t>南アメリカ地域</t>
  </si>
  <si>
    <t>北アメリカ地域</t>
  </si>
  <si>
    <t>ヨーロッパ地域</t>
  </si>
  <si>
    <t>ロシア・NIS諸国</t>
  </si>
  <si>
    <t>アフリカ地域</t>
  </si>
  <si>
    <t>大洋州</t>
  </si>
  <si>
    <t>把握していない</t>
  </si>
  <si>
    <t xml:space="preserve"> </t>
    <phoneticPr fontId="2"/>
  </si>
  <si>
    <t>順位</t>
    <phoneticPr fontId="2"/>
  </si>
  <si>
    <t>国・地域名</t>
    <phoneticPr fontId="2"/>
  </si>
  <si>
    <t>合計（割合）</t>
    <phoneticPr fontId="2"/>
  </si>
  <si>
    <t>大学等機関（順位）</t>
    <phoneticPr fontId="2"/>
  </si>
  <si>
    <t>一般の施設・団体（順位）</t>
    <phoneticPr fontId="2"/>
  </si>
  <si>
    <t>日本</t>
  </si>
  <si>
    <t>教師等の数</t>
    <phoneticPr fontId="2"/>
  </si>
  <si>
    <t>受講者数</t>
    <phoneticPr fontId="2"/>
  </si>
  <si>
    <t>機関・
施設等数</t>
    <phoneticPr fontId="2"/>
  </si>
  <si>
    <t>(8.7%)</t>
  </si>
  <si>
    <t>(7.1%)</t>
  </si>
  <si>
    <t>(7.8%)</t>
  </si>
  <si>
    <t>※ボランティア等の区分は，平成６年度調査より設定。</t>
    <phoneticPr fontId="2"/>
  </si>
  <si>
    <t>(7.9%)</t>
  </si>
  <si>
    <t>連絡・調整</t>
    <phoneticPr fontId="6"/>
  </si>
  <si>
    <t>企画・運営</t>
    <phoneticPr fontId="6"/>
  </si>
  <si>
    <t>実態把握</t>
    <phoneticPr fontId="6"/>
  </si>
  <si>
    <t>養成・研修</t>
    <phoneticPr fontId="6"/>
  </si>
  <si>
    <t>合計</t>
    <phoneticPr fontId="6"/>
  </si>
  <si>
    <t>コーディネーターの業務内容</t>
    <phoneticPr fontId="6"/>
  </si>
  <si>
    <t>職務別</t>
    <rPh sb="0" eb="2">
      <t>ショクム</t>
    </rPh>
    <rPh sb="2" eb="3">
      <t>ベツ</t>
    </rPh>
    <phoneticPr fontId="2"/>
  </si>
  <si>
    <t>常勤による者</t>
    <rPh sb="0" eb="2">
      <t>ジョウキン</t>
    </rPh>
    <rPh sb="5" eb="6">
      <t>モノ</t>
    </rPh>
    <phoneticPr fontId="2"/>
  </si>
  <si>
    <t>非常勤による者</t>
    <rPh sb="0" eb="3">
      <t>ヒジョウキン</t>
    </rPh>
    <rPh sb="6" eb="7">
      <t>モノ</t>
    </rPh>
    <phoneticPr fontId="2"/>
  </si>
  <si>
    <t>ボランティアによる者</t>
    <rPh sb="9" eb="10">
      <t>モノ</t>
    </rPh>
    <phoneticPr fontId="2"/>
  </si>
  <si>
    <t>日本語教育コーディネーター数</t>
    <phoneticPr fontId="2"/>
  </si>
  <si>
    <t>ボランティア※3</t>
    <phoneticPr fontId="2"/>
  </si>
  <si>
    <t>日本語※1</t>
    <phoneticPr fontId="2"/>
  </si>
  <si>
    <t>日本語以外※2</t>
    <phoneticPr fontId="2"/>
  </si>
  <si>
    <t xml:space="preserve">  うち外国人集住都市</t>
    <phoneticPr fontId="2"/>
  </si>
  <si>
    <t>都道府県別日本語教育コーディネーター所属施設・団体数，コーディネーター数</t>
    <phoneticPr fontId="2"/>
  </si>
  <si>
    <t>日本語以外</t>
    <phoneticPr fontId="7"/>
  </si>
  <si>
    <t>令和2年度</t>
    <phoneticPr fontId="2"/>
  </si>
  <si>
    <t>令和3年度</t>
    <phoneticPr fontId="2"/>
  </si>
  <si>
    <t>Aに占めるBの割合</t>
    <phoneticPr fontId="2"/>
  </si>
  <si>
    <t>都道府県別の日本語教室空白地域の数</t>
    <phoneticPr fontId="2"/>
  </si>
  <si>
    <t>日本語教室の数</t>
    <phoneticPr fontId="2"/>
  </si>
  <si>
    <t>空白地域の数</t>
    <phoneticPr fontId="2"/>
  </si>
  <si>
    <t>空白地域のうち外国人比率が平均以上の地域数</t>
    <phoneticPr fontId="2"/>
  </si>
  <si>
    <t>空白地域に住む在留外国人数</t>
    <phoneticPr fontId="2"/>
  </si>
  <si>
    <t>平成
２年度</t>
  </si>
  <si>
    <t>平成
２７年度</t>
  </si>
  <si>
    <t>平成
２８年度</t>
  </si>
  <si>
    <t>平成
２９年度</t>
  </si>
  <si>
    <t>平成
３０年度</t>
  </si>
  <si>
    <t>令和
元年度</t>
  </si>
  <si>
    <t>令和
２年度</t>
  </si>
  <si>
    <t>令和
３年度</t>
  </si>
  <si>
    <t>教師等の数</t>
  </si>
  <si>
    <t>受講者数</t>
  </si>
  <si>
    <t>属性別日本語学習者数</t>
    <phoneticPr fontId="2"/>
  </si>
  <si>
    <t>日本語学習者数の推移</t>
    <rPh sb="0" eb="3">
      <t>ニホンゴ</t>
    </rPh>
    <rPh sb="3" eb="6">
      <t>ガクシュウシャ</t>
    </rPh>
    <rPh sb="6" eb="7">
      <t>スウ</t>
    </rPh>
    <rPh sb="8" eb="10">
      <t>スイイ</t>
    </rPh>
    <phoneticPr fontId="2"/>
  </si>
  <si>
    <t>滞日年数別日本語学習者数</t>
    <phoneticPr fontId="2"/>
  </si>
  <si>
    <t>日本語教室がある地方公共団体の数の推移</t>
    <rPh sb="17" eb="19">
      <t>スイイ</t>
    </rPh>
    <phoneticPr fontId="2"/>
  </si>
  <si>
    <t>日本語学習者の出身地域別割合</t>
    <rPh sb="0" eb="3">
      <t>ニホンゴ</t>
    </rPh>
    <rPh sb="3" eb="6">
      <t>ガクシュウシャ</t>
    </rPh>
    <rPh sb="7" eb="12">
      <t>シュッシンチイキベツ</t>
    </rPh>
    <rPh sb="12" eb="14">
      <t>ワリアイ</t>
    </rPh>
    <phoneticPr fontId="2"/>
  </si>
  <si>
    <t>（単位：件）</t>
    <rPh sb="1" eb="3">
      <t>タンイ</t>
    </rPh>
    <rPh sb="4" eb="5">
      <t>ケン</t>
    </rPh>
    <phoneticPr fontId="2"/>
  </si>
  <si>
    <t>（注）複数回答あり</t>
    <rPh sb="1" eb="2">
      <t>チュウ</t>
    </rPh>
    <rPh sb="3" eb="5">
      <t>フクスウ</t>
    </rPh>
    <rPh sb="5" eb="7">
      <t>カイトウ</t>
    </rPh>
    <phoneticPr fontId="2"/>
  </si>
  <si>
    <t>日本語教育コーディネーターの業務内容について</t>
    <rPh sb="0" eb="3">
      <t>ニホンゴ</t>
    </rPh>
    <rPh sb="3" eb="5">
      <t>キョウイク</t>
    </rPh>
    <rPh sb="14" eb="16">
      <t>ギョウム</t>
    </rPh>
    <rPh sb="16" eb="18">
      <t>ナイヨウ</t>
    </rPh>
    <phoneticPr fontId="2"/>
  </si>
  <si>
    <t>日本語教育コーディネーター数／職務別</t>
    <rPh sb="0" eb="3">
      <t>ニホンゴ</t>
    </rPh>
    <rPh sb="3" eb="5">
      <t>キョウイク</t>
    </rPh>
    <rPh sb="13" eb="14">
      <t>スウ</t>
    </rPh>
    <rPh sb="15" eb="17">
      <t>ショクム</t>
    </rPh>
    <rPh sb="17" eb="18">
      <t>ベツ</t>
    </rPh>
    <phoneticPr fontId="2"/>
  </si>
  <si>
    <t>日本語教育コーディネーター数／機関・施設等ごとの状況</t>
    <rPh sb="0" eb="3">
      <t>ニホンゴ</t>
    </rPh>
    <rPh sb="3" eb="5">
      <t>キョウイク</t>
    </rPh>
    <rPh sb="13" eb="14">
      <t>スウ</t>
    </rPh>
    <rPh sb="15" eb="17">
      <t>キカン</t>
    </rPh>
    <rPh sb="18" eb="20">
      <t>シセツ</t>
    </rPh>
    <rPh sb="20" eb="21">
      <t>ナド</t>
    </rPh>
    <rPh sb="24" eb="26">
      <t>ジョウキョウ</t>
    </rPh>
    <phoneticPr fontId="2"/>
  </si>
  <si>
    <t>日本語教育コーディネーター配置機関・施設等数</t>
    <rPh sb="0" eb="3">
      <t>ニホンゴ</t>
    </rPh>
    <rPh sb="3" eb="5">
      <t>キョウイク</t>
    </rPh>
    <rPh sb="13" eb="15">
      <t>ハイチ</t>
    </rPh>
    <rPh sb="15" eb="17">
      <t>キカン</t>
    </rPh>
    <rPh sb="18" eb="20">
      <t>シセツ</t>
    </rPh>
    <rPh sb="20" eb="21">
      <t>ナド</t>
    </rPh>
    <rPh sb="21" eb="22">
      <t>スウ</t>
    </rPh>
    <phoneticPr fontId="2"/>
  </si>
  <si>
    <t>日本語学習者数（国・地域別）</t>
    <rPh sb="0" eb="3">
      <t>ニホンゴ</t>
    </rPh>
    <rPh sb="3" eb="6">
      <t>ガクシュウシャ</t>
    </rPh>
    <rPh sb="6" eb="7">
      <t>スウ</t>
    </rPh>
    <rPh sb="8" eb="9">
      <t>クニ</t>
    </rPh>
    <rPh sb="10" eb="13">
      <t>チイキベツ</t>
    </rPh>
    <phoneticPr fontId="2"/>
  </si>
  <si>
    <t>日本語学習者の出身地域別割合（一般の施設・団体）</t>
    <rPh sb="0" eb="3">
      <t>ニホンゴ</t>
    </rPh>
    <rPh sb="3" eb="6">
      <t>ガクシュウシャ</t>
    </rPh>
    <rPh sb="7" eb="9">
      <t>シュッシン</t>
    </rPh>
    <rPh sb="9" eb="12">
      <t>チイキベツ</t>
    </rPh>
    <rPh sb="12" eb="14">
      <t>ワリアイ</t>
    </rPh>
    <rPh sb="15" eb="17">
      <t>イッパン</t>
    </rPh>
    <rPh sb="18" eb="20">
      <t>シセツ</t>
    </rPh>
    <rPh sb="21" eb="23">
      <t>ダンタイ</t>
    </rPh>
    <phoneticPr fontId="2"/>
  </si>
  <si>
    <t>日本語学習者の出身地域別割合（大学等機関）</t>
    <rPh sb="0" eb="3">
      <t>ニホンゴ</t>
    </rPh>
    <rPh sb="3" eb="6">
      <t>ガクシュウシャ</t>
    </rPh>
    <rPh sb="7" eb="9">
      <t>シュッシン</t>
    </rPh>
    <rPh sb="9" eb="12">
      <t>チイキベツ</t>
    </rPh>
    <rPh sb="12" eb="14">
      <t>ワリアイ</t>
    </rPh>
    <rPh sb="15" eb="17">
      <t>ダイガク</t>
    </rPh>
    <rPh sb="17" eb="18">
      <t>ナド</t>
    </rPh>
    <rPh sb="18" eb="20">
      <t>キカン</t>
    </rPh>
    <phoneticPr fontId="2"/>
  </si>
  <si>
    <t>（単位：人）</t>
    <rPh sb="1" eb="3">
      <t>タンイ</t>
    </rPh>
    <rPh sb="4" eb="5">
      <t>ニン</t>
    </rPh>
    <phoneticPr fontId="2"/>
  </si>
  <si>
    <t>全体</t>
    <rPh sb="0" eb="2">
      <t>ゼンタイ</t>
    </rPh>
    <phoneticPr fontId="2"/>
  </si>
  <si>
    <t>学習者数（人）</t>
  </si>
  <si>
    <t>割合</t>
  </si>
  <si>
    <t>計</t>
  </si>
  <si>
    <t>（単位：機関・施設等数）</t>
    <rPh sb="1" eb="3">
      <t>タンイ</t>
    </rPh>
    <rPh sb="4" eb="6">
      <t>キカン</t>
    </rPh>
    <rPh sb="7" eb="9">
      <t>シセツ</t>
    </rPh>
    <rPh sb="9" eb="10">
      <t>ナド</t>
    </rPh>
    <rPh sb="10" eb="11">
      <t>スウ</t>
    </rPh>
    <phoneticPr fontId="2"/>
  </si>
  <si>
    <t>（単位：人）</t>
    <rPh sb="1" eb="3">
      <t>タンイ</t>
    </rPh>
    <rPh sb="4" eb="5">
      <t>ヒト</t>
    </rPh>
    <phoneticPr fontId="2"/>
  </si>
  <si>
    <t>不明</t>
    <rPh sb="0" eb="2">
      <t>フメイ</t>
    </rPh>
    <phoneticPr fontId="6"/>
  </si>
  <si>
    <t>日本語教育コーディネーターの数</t>
    <rPh sb="0" eb="5">
      <t>ニホンゴキョウイク</t>
    </rPh>
    <rPh sb="14" eb="15">
      <t>カズ</t>
    </rPh>
    <phoneticPr fontId="2"/>
  </si>
  <si>
    <t>（※３）原則として、日本語教育に対する報酬を受けない者（交通費等の実費は報酬とみなさない）。</t>
  </si>
  <si>
    <t>【長野県】上田市、飯田市</t>
  </si>
  <si>
    <t>【静岡県】浜松市</t>
  </si>
  <si>
    <t>【愛知県】豊橋市、豊田市、小牧市</t>
  </si>
  <si>
    <t>【三重県】津市、四日市市、鈴鹿市、亀山市</t>
  </si>
  <si>
    <t>【岡山県】総社市</t>
  </si>
  <si>
    <t>（※１）日本語教育（授業の担当及びカリキュラム編成、教材作成等）を主たる業務とする者。</t>
  </si>
  <si>
    <t>（※２）日本語教育以外の業務（一般事務や管理業務、他の授業等）を主たる業務とするが、日本語教育</t>
  </si>
  <si>
    <t>も行う者。</t>
  </si>
  <si>
    <t>（注）平成２年当時は、大学院・大学・短期大学・高等専門学校・一般の日本語教育機関・施設について調査を行っていた。</t>
    <phoneticPr fontId="2"/>
  </si>
  <si>
    <t>（注１）上記区分は必ずしも在留資格の区分と一致するものではない。</t>
  </si>
  <si>
    <t>（注２）上記回答は学習者本人の回答ではなく、学習者が所属する機関・団体の回答を集計したものである。</t>
  </si>
  <si>
    <t>（注）上記回答は学習者本人の回答ではなく、学習者が所属する機関・団体の回答を集計したものである。</t>
    <phoneticPr fontId="2"/>
  </si>
  <si>
    <t>（注）「任意団体等」…特定非営利活動法人、学校法人、任意団体等を合算したもの。</t>
    <phoneticPr fontId="2"/>
  </si>
  <si>
    <t>（※１）日本語教育コーディネーター業務を主たる業務とする者。
（※２）日本語教育コーディネーター業務以外の業務を主たる業務とするが、日本語教育コーディネーター業務も行う者。
（※３）原則として、日本語教育に対する報酬を受けない者（交通費等の実費は報酬とみなさない）。</t>
    <phoneticPr fontId="2"/>
  </si>
  <si>
    <t>日本語教育実施
機関・施設等数</t>
    <phoneticPr fontId="2"/>
  </si>
  <si>
    <t>（注） 上記の表の外国人集住都市とは、外国人住民が多数居住する地方公共団体の関係者が集まり、多文化共生への課題について
　　　 考えるため、平成13年に発足した外国人集住都市会議の会員都市のこと。「うち外国人集住都市」に係る数は、「政令指定
　　　 都市」、「中核市」及び「上記以外」の数全体の内数。会員都市は次の13都市。（令和３年11月1日現在）</t>
    <phoneticPr fontId="2"/>
  </si>
  <si>
    <t>【群馬県】太田市、大泉町</t>
    <phoneticPr fontId="2"/>
  </si>
  <si>
    <t>ボランティア
※３</t>
    <phoneticPr fontId="2"/>
  </si>
  <si>
    <t>日本語
※１</t>
    <phoneticPr fontId="2"/>
  </si>
  <si>
    <t>一般の施設・団体
（順位）</t>
    <phoneticPr fontId="2"/>
  </si>
  <si>
    <t>※表は上位20か国・地域のため、合計しても100％に達しない。</t>
    <phoneticPr fontId="2"/>
  </si>
  <si>
    <t>日本語教師等養成・研修　概観</t>
    <rPh sb="0" eb="3">
      <t>ニホンゴ</t>
    </rPh>
    <rPh sb="3" eb="5">
      <t>キョウシ</t>
    </rPh>
    <rPh sb="5" eb="6">
      <t>トウ</t>
    </rPh>
    <rPh sb="6" eb="8">
      <t>ヨウセイ</t>
    </rPh>
    <rPh sb="9" eb="11">
      <t>ケンシュウ</t>
    </rPh>
    <rPh sb="12" eb="14">
      <t>ガイカン</t>
    </rPh>
    <phoneticPr fontId="2"/>
  </si>
  <si>
    <t>日本語教師等養成・研修実施機関・施設等数</t>
    <rPh sb="0" eb="3">
      <t>ニホンゴ</t>
    </rPh>
    <rPh sb="3" eb="5">
      <t>キョウシ</t>
    </rPh>
    <rPh sb="5" eb="6">
      <t>トウ</t>
    </rPh>
    <rPh sb="6" eb="8">
      <t>ヨウセイ</t>
    </rPh>
    <rPh sb="9" eb="11">
      <t>ケンシュウ</t>
    </rPh>
    <rPh sb="11" eb="13">
      <t>ジッシ</t>
    </rPh>
    <rPh sb="13" eb="15">
      <t>キカン</t>
    </rPh>
    <rPh sb="16" eb="18">
      <t>シセツ</t>
    </rPh>
    <rPh sb="18" eb="19">
      <t>ナド</t>
    </rPh>
    <rPh sb="19" eb="20">
      <t>スウ</t>
    </rPh>
    <phoneticPr fontId="2"/>
  </si>
  <si>
    <t>日本語教師等養成・研修担当の教師数／機関・施設等別</t>
    <rPh sb="0" eb="3">
      <t>ニホンゴ</t>
    </rPh>
    <rPh sb="3" eb="5">
      <t>キョウシ</t>
    </rPh>
    <rPh sb="5" eb="6">
      <t>トウ</t>
    </rPh>
    <rPh sb="6" eb="8">
      <t>ヨウセイ</t>
    </rPh>
    <rPh sb="9" eb="11">
      <t>ケンシュウ</t>
    </rPh>
    <rPh sb="11" eb="13">
      <t>タントウ</t>
    </rPh>
    <rPh sb="14" eb="16">
      <t>キョウシ</t>
    </rPh>
    <rPh sb="16" eb="17">
      <t>スウ</t>
    </rPh>
    <rPh sb="18" eb="20">
      <t>キカン</t>
    </rPh>
    <rPh sb="21" eb="23">
      <t>シセツ</t>
    </rPh>
    <rPh sb="23" eb="24">
      <t>ナド</t>
    </rPh>
    <rPh sb="24" eb="25">
      <t>ベツ</t>
    </rPh>
    <phoneticPr fontId="2"/>
  </si>
  <si>
    <t>日本語教師等養成・研修担当の教師数／職務別</t>
    <rPh sb="0" eb="3">
      <t>ニホンゴ</t>
    </rPh>
    <rPh sb="3" eb="5">
      <t>キョウシ</t>
    </rPh>
    <rPh sb="5" eb="6">
      <t>トウ</t>
    </rPh>
    <rPh sb="6" eb="8">
      <t>ヨウセイ</t>
    </rPh>
    <rPh sb="9" eb="11">
      <t>ケンシュウ</t>
    </rPh>
    <rPh sb="11" eb="13">
      <t>タントウ</t>
    </rPh>
    <rPh sb="14" eb="16">
      <t>キョウシ</t>
    </rPh>
    <rPh sb="16" eb="17">
      <t>スウ</t>
    </rPh>
    <rPh sb="18" eb="20">
      <t>ショクム</t>
    </rPh>
    <rPh sb="20" eb="21">
      <t>ベツ</t>
    </rPh>
    <phoneticPr fontId="2"/>
  </si>
  <si>
    <t>日本語教師等養成・研修　受講者数</t>
    <rPh sb="0" eb="3">
      <t>ニホンゴ</t>
    </rPh>
    <rPh sb="3" eb="5">
      <t>キョウシ</t>
    </rPh>
    <rPh sb="5" eb="6">
      <t>トウ</t>
    </rPh>
    <rPh sb="6" eb="8">
      <t>ヨウセイ</t>
    </rPh>
    <rPh sb="9" eb="11">
      <t>ケンシュウ</t>
    </rPh>
    <rPh sb="12" eb="15">
      <t>ジュコウシャ</t>
    </rPh>
    <rPh sb="15" eb="16">
      <t>スウ</t>
    </rPh>
    <phoneticPr fontId="2"/>
  </si>
  <si>
    <t>日本語教師等養成・研修担当の教師数、受講者数</t>
    <rPh sb="0" eb="3">
      <t>ニホンゴ</t>
    </rPh>
    <rPh sb="3" eb="5">
      <t>キョウシ</t>
    </rPh>
    <rPh sb="5" eb="6">
      <t>トウ</t>
    </rPh>
    <rPh sb="6" eb="8">
      <t>ヨウセイ</t>
    </rPh>
    <rPh sb="9" eb="11">
      <t>ケンシュウ</t>
    </rPh>
    <rPh sb="11" eb="13">
      <t>タントウ</t>
    </rPh>
    <rPh sb="14" eb="16">
      <t>キョウシ</t>
    </rPh>
    <rPh sb="16" eb="17">
      <t>スウ</t>
    </rPh>
    <rPh sb="18" eb="21">
      <t>ジュコウシャ</t>
    </rPh>
    <rPh sb="21" eb="22">
      <t>スウ</t>
    </rPh>
    <phoneticPr fontId="2"/>
  </si>
  <si>
    <t>日本語教師等養成・研修実施機関・施設等数の推移</t>
    <rPh sb="0" eb="3">
      <t>ニホンゴ</t>
    </rPh>
    <rPh sb="3" eb="5">
      <t>キョウシ</t>
    </rPh>
    <rPh sb="5" eb="6">
      <t>トウ</t>
    </rPh>
    <rPh sb="6" eb="8">
      <t>ヨウセイ</t>
    </rPh>
    <rPh sb="9" eb="11">
      <t>ケンシュウ</t>
    </rPh>
    <rPh sb="11" eb="13">
      <t>ジッシ</t>
    </rPh>
    <rPh sb="13" eb="15">
      <t>キカン</t>
    </rPh>
    <rPh sb="16" eb="18">
      <t>シセツ</t>
    </rPh>
    <rPh sb="18" eb="19">
      <t>ナド</t>
    </rPh>
    <rPh sb="19" eb="20">
      <t>スウ</t>
    </rPh>
    <rPh sb="21" eb="23">
      <t>スイイ</t>
    </rPh>
    <phoneticPr fontId="2"/>
  </si>
  <si>
    <t>日本語教師等養成・研修担当の教師数の推移（機関・施設等別）</t>
    <rPh sb="0" eb="3">
      <t>ニホンゴ</t>
    </rPh>
    <rPh sb="3" eb="5">
      <t>キョウシ</t>
    </rPh>
    <rPh sb="5" eb="6">
      <t>トウ</t>
    </rPh>
    <rPh sb="6" eb="8">
      <t>ヨウセイ</t>
    </rPh>
    <rPh sb="9" eb="11">
      <t>ケンシュウ</t>
    </rPh>
    <rPh sb="11" eb="13">
      <t>タントウ</t>
    </rPh>
    <rPh sb="14" eb="16">
      <t>キョウシ</t>
    </rPh>
    <rPh sb="16" eb="17">
      <t>スウ</t>
    </rPh>
    <rPh sb="18" eb="20">
      <t>スイイ</t>
    </rPh>
    <rPh sb="21" eb="23">
      <t>キカン</t>
    </rPh>
    <rPh sb="24" eb="26">
      <t>シセツ</t>
    </rPh>
    <rPh sb="26" eb="27">
      <t>ナド</t>
    </rPh>
    <rPh sb="27" eb="28">
      <t>ベツ</t>
    </rPh>
    <phoneticPr fontId="2"/>
  </si>
  <si>
    <t>日本語教師等養成・研修担当の教師数の推移（職務別）</t>
    <rPh sb="0" eb="3">
      <t>ニホンゴ</t>
    </rPh>
    <rPh sb="3" eb="5">
      <t>キョウシ</t>
    </rPh>
    <rPh sb="5" eb="6">
      <t>トウ</t>
    </rPh>
    <rPh sb="6" eb="8">
      <t>ヨウセイ</t>
    </rPh>
    <rPh sb="9" eb="11">
      <t>ケンシュウ</t>
    </rPh>
    <rPh sb="11" eb="13">
      <t>タントウ</t>
    </rPh>
    <rPh sb="14" eb="16">
      <t>キョウシ</t>
    </rPh>
    <rPh sb="16" eb="17">
      <t>スウ</t>
    </rPh>
    <rPh sb="18" eb="20">
      <t>スイイ</t>
    </rPh>
    <rPh sb="21" eb="23">
      <t>ショクム</t>
    </rPh>
    <rPh sb="23" eb="24">
      <t>ベツ</t>
    </rPh>
    <phoneticPr fontId="2"/>
  </si>
  <si>
    <t>日本語教師等養成・研修　受講者数の推移</t>
    <rPh sb="0" eb="3">
      <t>ニホンゴ</t>
    </rPh>
    <rPh sb="3" eb="5">
      <t>キョウシ</t>
    </rPh>
    <rPh sb="5" eb="6">
      <t>トウ</t>
    </rPh>
    <rPh sb="6" eb="8">
      <t>ヨウセイ</t>
    </rPh>
    <rPh sb="9" eb="11">
      <t>ケンシュウ</t>
    </rPh>
    <rPh sb="12" eb="15">
      <t>ジュコウシャ</t>
    </rPh>
    <rPh sb="15" eb="16">
      <t>スウ</t>
    </rPh>
    <rPh sb="17" eb="19">
      <t>スイイ</t>
    </rPh>
    <phoneticPr fontId="2"/>
  </si>
  <si>
    <t>都道府県別日本語教師等養成・研修実施機関・施設等数、教師等の数、受講者数</t>
    <rPh sb="0" eb="5">
      <t>トドウフケンベツ</t>
    </rPh>
    <rPh sb="5" eb="8">
      <t>ニホンゴ</t>
    </rPh>
    <rPh sb="8" eb="10">
      <t>キョウシ</t>
    </rPh>
    <rPh sb="10" eb="11">
      <t>トウ</t>
    </rPh>
    <rPh sb="11" eb="13">
      <t>ヨウセイ</t>
    </rPh>
    <rPh sb="14" eb="16">
      <t>ケンシュウ</t>
    </rPh>
    <rPh sb="16" eb="18">
      <t>ジッシ</t>
    </rPh>
    <rPh sb="18" eb="20">
      <t>キカン</t>
    </rPh>
    <rPh sb="21" eb="23">
      <t>シセツ</t>
    </rPh>
    <rPh sb="23" eb="24">
      <t>ナド</t>
    </rPh>
    <rPh sb="24" eb="25">
      <t>スウ</t>
    </rPh>
    <rPh sb="26" eb="28">
      <t>キョウシ</t>
    </rPh>
    <rPh sb="28" eb="29">
      <t>ナド</t>
    </rPh>
    <rPh sb="30" eb="31">
      <t>カズ</t>
    </rPh>
    <rPh sb="32" eb="35">
      <t>ジュコウシャ</t>
    </rPh>
    <rPh sb="35" eb="36">
      <t>スウ</t>
    </rPh>
    <phoneticPr fontId="2"/>
  </si>
  <si>
    <t>日本語教師等養成　受講者数（国・地域別）</t>
    <rPh sb="0" eb="5">
      <t>ニホンゴキョウシ</t>
    </rPh>
    <rPh sb="5" eb="6">
      <t>トウ</t>
    </rPh>
    <rPh sb="6" eb="8">
      <t>ヨウセイ</t>
    </rPh>
    <rPh sb="9" eb="12">
      <t>ジュコウシャ</t>
    </rPh>
    <rPh sb="12" eb="13">
      <t>スウ</t>
    </rPh>
    <rPh sb="14" eb="15">
      <t>クニ</t>
    </rPh>
    <rPh sb="16" eb="18">
      <t>チイキ</t>
    </rPh>
    <rPh sb="18" eb="19">
      <t>ベツ</t>
    </rPh>
    <phoneticPr fontId="2"/>
  </si>
  <si>
    <t>（注）（　）内は文化庁届出受理日本語教師養成実施機関。</t>
    <phoneticPr fontId="2"/>
  </si>
  <si>
    <t>令和
４年度</t>
  </si>
  <si>
    <t>日本語学習者数</t>
  </si>
  <si>
    <t>大学等機関</t>
  </si>
  <si>
    <t>地方公共団体・教育委員会</t>
  </si>
  <si>
    <t>平成２７年度</t>
    <rPh sb="0" eb="2">
      <t>ヘイセイ</t>
    </rPh>
    <phoneticPr fontId="3"/>
  </si>
  <si>
    <t>平成２８年度</t>
    <rPh sb="0" eb="2">
      <t>ヘイセイ</t>
    </rPh>
    <phoneticPr fontId="3"/>
  </si>
  <si>
    <t>平成２９年度</t>
    <rPh sb="0" eb="2">
      <t>ヘイセイ</t>
    </rPh>
    <phoneticPr fontId="3"/>
  </si>
  <si>
    <t>平成３０年度</t>
    <rPh sb="0" eb="2">
      <t>ヘイセイ</t>
    </rPh>
    <phoneticPr fontId="3"/>
  </si>
  <si>
    <t>令和元年度</t>
    <rPh sb="0" eb="1">
      <t>レイ</t>
    </rPh>
    <rPh sb="1" eb="2">
      <t>ワ</t>
    </rPh>
    <rPh sb="2" eb="4">
      <t>ガンネン</t>
    </rPh>
    <phoneticPr fontId="3"/>
  </si>
  <si>
    <t>令和２年度</t>
    <rPh sb="0" eb="1">
      <t>レイ</t>
    </rPh>
    <rPh sb="1" eb="2">
      <t>ワ</t>
    </rPh>
    <rPh sb="3" eb="5">
      <t>ネンド</t>
    </rPh>
    <phoneticPr fontId="3"/>
  </si>
  <si>
    <t>令和３年度</t>
    <rPh sb="0" eb="1">
      <t>レイ</t>
    </rPh>
    <rPh sb="1" eb="2">
      <t>ワ</t>
    </rPh>
    <rPh sb="3" eb="5">
      <t>ネンド</t>
    </rPh>
    <phoneticPr fontId="3"/>
  </si>
  <si>
    <t>令和４年度</t>
    <rPh sb="0" eb="1">
      <t>レイ</t>
    </rPh>
    <rPh sb="1" eb="2">
      <t>ワ</t>
    </rPh>
    <rPh sb="3" eb="5">
      <t>ネンド</t>
    </rPh>
    <phoneticPr fontId="3"/>
  </si>
  <si>
    <t>令和４年度</t>
  </si>
  <si>
    <t>平成２７年度</t>
  </si>
  <si>
    <t>平成２８年度</t>
  </si>
  <si>
    <t>平成２９年度</t>
  </si>
  <si>
    <t>平成３０年度</t>
  </si>
  <si>
    <t>令和元年度</t>
  </si>
  <si>
    <t>令和２年度</t>
  </si>
  <si>
    <t>令和３年度</t>
  </si>
  <si>
    <t>計</t>
    <rPh sb="0" eb="1">
      <t>ケイ</t>
    </rPh>
    <phoneticPr fontId="2"/>
  </si>
  <si>
    <t>令和３年度
の受講者数</t>
    <phoneticPr fontId="2"/>
  </si>
  <si>
    <t>令和４年度の受講者数</t>
    <phoneticPr fontId="2"/>
  </si>
  <si>
    <t>中華人民共和国</t>
  </si>
  <si>
    <t>ベトナム社会主義共和国</t>
  </si>
  <si>
    <t>大韓民国</t>
  </si>
  <si>
    <t>台湾</t>
  </si>
  <si>
    <t>フィリピン共和国</t>
  </si>
  <si>
    <t>インドネシア共和国</t>
  </si>
  <si>
    <t>ブラジル連邦共和国</t>
  </si>
  <si>
    <t>ネパール連邦民主共和国</t>
  </si>
  <si>
    <t>マレーシア</t>
  </si>
  <si>
    <t>ミャンマー連邦共和国</t>
  </si>
  <si>
    <t>モンゴル国</t>
  </si>
  <si>
    <t>タイ王国</t>
  </si>
  <si>
    <t>アメリカ合衆国</t>
  </si>
  <si>
    <t>スリランカ民主社会主義共和国</t>
  </si>
  <si>
    <t>※表は上位１５か国・地域のため、合計しても１００％に達しない。</t>
    <phoneticPr fontId="2"/>
  </si>
  <si>
    <t>令和4年度</t>
    <phoneticPr fontId="2"/>
  </si>
  <si>
    <t>令和４年度の日本語学習者数</t>
    <phoneticPr fontId="2"/>
  </si>
  <si>
    <t>令和３年度
の日本語
学習者数</t>
    <phoneticPr fontId="2"/>
  </si>
  <si>
    <t>合計/平均</t>
    <phoneticPr fontId="2"/>
  </si>
  <si>
    <t>(5,858)</t>
    <phoneticPr fontId="2"/>
  </si>
  <si>
    <t>（47）</t>
    <phoneticPr fontId="2"/>
  </si>
  <si>
    <t>（0）</t>
    <phoneticPr fontId="2"/>
  </si>
  <si>
    <t>（606）</t>
    <phoneticPr fontId="2"/>
  </si>
  <si>
    <t>（3,512）</t>
    <phoneticPr fontId="2"/>
  </si>
  <si>
    <t>（10,023）</t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</si>
  <si>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</si>
  <si>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</si>
  <si>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</si>
  <si>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</si>
  <si>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</si>
  <si>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</si>
  <si>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70代以上</t>
    <rPh sb="2" eb="3">
      <t>ダイ</t>
    </rPh>
    <rPh sb="3" eb="5">
      <t>イジョウ</t>
    </rPh>
    <phoneticPr fontId="2"/>
  </si>
  <si>
    <t>不明</t>
    <rPh sb="0" eb="2">
      <t>フメイ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</si>
  <si>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</si>
  <si>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</si>
  <si>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地方公共団体数
※政令市の行政区を含む</t>
    <phoneticPr fontId="2"/>
  </si>
  <si>
    <t>地方公共団体（A）
※政令市の行政区を含む</t>
    <phoneticPr fontId="2"/>
  </si>
  <si>
    <t>Aのうち域内に日本語教室がある地方公共団体の数（B）
※政令市の行政区を含む</t>
    <phoneticPr fontId="2"/>
  </si>
  <si>
    <t>日本語教師等の数</t>
    <rPh sb="0" eb="3">
      <t>ニホンゴ</t>
    </rPh>
    <rPh sb="5" eb="6">
      <t>トウ</t>
    </rPh>
    <rPh sb="7" eb="8">
      <t>カズ</t>
    </rPh>
    <phoneticPr fontId="2"/>
  </si>
  <si>
    <t>(1,444)</t>
    <phoneticPr fontId="2"/>
  </si>
  <si>
    <t>(42)</t>
    <phoneticPr fontId="2"/>
  </si>
  <si>
    <t>(0)</t>
    <phoneticPr fontId="2"/>
  </si>
  <si>
    <t>(311)</t>
    <phoneticPr fontId="2"/>
  </si>
  <si>
    <t>(232)</t>
    <phoneticPr fontId="2"/>
  </si>
  <si>
    <t>(2,029)</t>
    <phoneticPr fontId="2"/>
  </si>
  <si>
    <t>バングラデシュ人民共和国</t>
  </si>
  <si>
    <t>インド共和国</t>
  </si>
  <si>
    <t>フランス共和国</t>
  </si>
  <si>
    <t>ウズベキスタン共和国</t>
  </si>
  <si>
    <t>英国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</si>
</sst>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(0.0%\)"/>
    <numFmt numFmtId="177" formatCode="0.0%"/>
    <numFmt numFmtId="178" formatCode="&quot;（&quot;0&quot;）&quot;"/>
    <numFmt numFmtId="179" formatCode="\(0.00%\)"/>
    <numFmt numFmtId="180" formatCode="0_);[Red]\(0\)"/>
    <numFmt numFmtId="181" formatCode="\(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8"/>
      <color theme="3"/>
      <name val="游ゴシック Light"/>
      <family val="2"/>
      <charset val="128"/>
      <scheme val="maj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11"/>
      <color theme="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65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38" fontId="5" fillId="0" borderId="0" xfId="1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0" fillId="0" borderId="30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41" xfId="0" applyFont="1" applyBorder="1" applyAlignment="1">
      <alignment vertical="center" shrinkToFit="1"/>
    </xf>
    <xf numFmtId="38" fontId="10" fillId="2" borderId="11" xfId="1" applyFont="1" applyFill="1" applyBorder="1" applyAlignment="1">
      <alignment vertical="center" shrinkToFit="1"/>
    </xf>
    <xf numFmtId="38" fontId="10" fillId="2" borderId="12" xfId="1" applyFont="1" applyFill="1" applyBorder="1" applyAlignment="1">
      <alignment vertical="center" shrinkToFit="1"/>
    </xf>
    <xf numFmtId="38" fontId="10" fillId="2" borderId="13" xfId="1" applyFont="1" applyFill="1" applyBorder="1" applyAlignment="1">
      <alignment vertical="center" shrinkToFit="1"/>
    </xf>
    <xf numFmtId="38" fontId="10" fillId="2" borderId="14" xfId="1" applyFont="1" applyFill="1" applyBorder="1" applyAlignment="1">
      <alignment vertical="center" shrinkToFit="1"/>
    </xf>
    <xf numFmtId="0" fontId="10" fillId="0" borderId="45" xfId="0" applyFont="1" applyBorder="1" applyAlignment="1">
      <alignment vertical="center" shrinkToFit="1"/>
    </xf>
    <xf numFmtId="38" fontId="10" fillId="2" borderId="8" xfId="1" applyFont="1" applyFill="1" applyBorder="1" applyAlignment="1">
      <alignment vertical="center" shrinkToFit="1"/>
    </xf>
    <xf numFmtId="38" fontId="10" fillId="2" borderId="16" xfId="1" applyFont="1" applyFill="1" applyBorder="1" applyAlignment="1">
      <alignment vertical="center" shrinkToFit="1"/>
    </xf>
    <xf numFmtId="38" fontId="10" fillId="2" borderId="17" xfId="1" applyFont="1" applyFill="1" applyBorder="1" applyAlignment="1">
      <alignment vertical="center" shrinkToFit="1"/>
    </xf>
    <xf numFmtId="38" fontId="10" fillId="2" borderId="18" xfId="1" applyFont="1" applyFill="1" applyBorder="1" applyAlignment="1">
      <alignment vertical="center" shrinkToFit="1"/>
    </xf>
    <xf numFmtId="0" fontId="10" fillId="0" borderId="19" xfId="0" applyFont="1" applyBorder="1" applyAlignment="1">
      <alignment vertical="center" shrinkToFit="1"/>
    </xf>
    <xf numFmtId="38" fontId="10" fillId="2" borderId="96" xfId="1" applyFont="1" applyFill="1" applyBorder="1" applyAlignment="1">
      <alignment vertical="center" shrinkToFit="1"/>
    </xf>
    <xf numFmtId="38" fontId="10" fillId="2" borderId="53" xfId="1" applyFont="1" applyFill="1" applyBorder="1" applyAlignment="1">
      <alignment vertical="center" shrinkToFit="1"/>
    </xf>
    <xf numFmtId="38" fontId="10" fillId="2" borderId="97" xfId="1" applyFont="1" applyFill="1" applyBorder="1" applyAlignment="1">
      <alignment vertical="center" shrinkToFit="1"/>
    </xf>
    <xf numFmtId="38" fontId="10" fillId="2" borderId="51" xfId="1" applyFont="1" applyFill="1" applyBorder="1" applyAlignment="1">
      <alignment vertical="center" shrinkToFit="1"/>
    </xf>
    <xf numFmtId="0" fontId="10" fillId="0" borderId="64" xfId="0" applyFont="1" applyBorder="1" applyAlignment="1">
      <alignment vertical="center" shrinkToFit="1"/>
    </xf>
    <xf numFmtId="38" fontId="10" fillId="2" borderId="4" xfId="1" applyFont="1" applyFill="1" applyBorder="1" applyAlignment="1">
      <alignment vertical="center" shrinkToFit="1"/>
    </xf>
    <xf numFmtId="38" fontId="10" fillId="2" borderId="57" xfId="1" applyFont="1" applyFill="1" applyBorder="1" applyAlignment="1">
      <alignment vertical="center" shrinkToFit="1"/>
    </xf>
    <xf numFmtId="38" fontId="10" fillId="2" borderId="58" xfId="1" applyFont="1" applyFill="1" applyBorder="1" applyAlignment="1">
      <alignment vertical="center" shrinkToFit="1"/>
    </xf>
    <xf numFmtId="0" fontId="10" fillId="0" borderId="18" xfId="0" applyFont="1" applyBorder="1" applyAlignment="1">
      <alignment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18" xfId="0" applyFont="1" applyBorder="1">
      <alignment vertical="center"/>
    </xf>
    <xf numFmtId="0" fontId="10" fillId="0" borderId="30" xfId="0" applyFont="1" applyBorder="1" applyAlignment="1">
      <alignment vertical="center" shrinkToFit="1"/>
    </xf>
    <xf numFmtId="0" fontId="10" fillId="0" borderId="18" xfId="3" applyFont="1" applyBorder="1">
      <alignment vertical="center"/>
    </xf>
    <xf numFmtId="0" fontId="10" fillId="0" borderId="19" xfId="3" applyFont="1" applyBorder="1" applyAlignment="1">
      <alignment vertical="center" shrinkToFit="1"/>
    </xf>
    <xf numFmtId="0" fontId="10" fillId="0" borderId="18" xfId="3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65" xfId="0" applyFont="1" applyBorder="1" applyAlignment="1">
      <alignment vertical="center" shrinkToFit="1"/>
    </xf>
    <xf numFmtId="38" fontId="10" fillId="2" borderId="29" xfId="1" applyFont="1" applyFill="1" applyBorder="1" applyAlignment="1">
      <alignment vertical="center" shrinkToFit="1"/>
    </xf>
    <xf numFmtId="38" fontId="10" fillId="2" borderId="43" xfId="1" applyFont="1" applyFill="1" applyBorder="1" applyAlignment="1">
      <alignment vertical="center" shrinkToFit="1"/>
    </xf>
    <xf numFmtId="38" fontId="10" fillId="2" borderId="62" xfId="1" applyFont="1" applyFill="1" applyBorder="1" applyAlignment="1">
      <alignment vertical="center" shrinkToFit="1"/>
    </xf>
    <xf numFmtId="38" fontId="10" fillId="2" borderId="63" xfId="1" applyFont="1" applyFill="1" applyBorder="1" applyAlignment="1">
      <alignment vertical="center" shrinkToFit="1"/>
    </xf>
    <xf numFmtId="0" fontId="10" fillId="0" borderId="67" xfId="0" applyFont="1" applyBorder="1" applyAlignment="1">
      <alignment vertical="center" shrinkToFit="1"/>
    </xf>
    <xf numFmtId="0" fontId="10" fillId="0" borderId="68" xfId="0" applyFont="1" applyBorder="1" applyAlignment="1">
      <alignment vertical="center" shrinkToFit="1"/>
    </xf>
    <xf numFmtId="0" fontId="10" fillId="0" borderId="69" xfId="0" applyFont="1" applyBorder="1" applyAlignment="1">
      <alignment vertical="center" shrinkToFit="1"/>
    </xf>
    <xf numFmtId="38" fontId="10" fillId="2" borderId="70" xfId="1" applyFont="1" applyFill="1" applyBorder="1" applyAlignment="1">
      <alignment vertical="center" shrinkToFit="1"/>
    </xf>
    <xf numFmtId="38" fontId="10" fillId="2" borderId="99" xfId="1" applyFont="1" applyFill="1" applyBorder="1" applyAlignment="1">
      <alignment vertical="center" shrinkToFit="1"/>
    </xf>
    <xf numFmtId="38" fontId="10" fillId="2" borderId="72" xfId="1" applyFont="1" applyFill="1" applyBorder="1" applyAlignment="1">
      <alignment vertical="center" shrinkToFit="1"/>
    </xf>
    <xf numFmtId="38" fontId="10" fillId="2" borderId="100" xfId="1" applyFont="1" applyFill="1" applyBorder="1" applyAlignment="1">
      <alignment vertical="center" shrinkToFit="1"/>
    </xf>
    <xf numFmtId="0" fontId="11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38" fontId="12" fillId="0" borderId="5" xfId="1" applyFont="1" applyFill="1" applyBorder="1">
      <alignment vertical="center"/>
    </xf>
    <xf numFmtId="38" fontId="12" fillId="0" borderId="6" xfId="1" applyFont="1" applyFill="1" applyBorder="1">
      <alignment vertical="center"/>
    </xf>
    <xf numFmtId="0" fontId="12" fillId="0" borderId="21" xfId="3" applyFont="1" applyBorder="1" applyAlignment="1">
      <alignment horizontal="center" vertical="center" shrinkToFit="1"/>
    </xf>
    <xf numFmtId="0" fontId="12" fillId="0" borderId="22" xfId="3" applyFont="1" applyBorder="1" applyAlignment="1">
      <alignment horizontal="center" vertical="center" shrinkToFit="1"/>
    </xf>
    <xf numFmtId="0" fontId="12" fillId="0" borderId="14" xfId="3" applyFont="1" applyBorder="1" applyAlignment="1">
      <alignment vertical="center" shrinkToFit="1"/>
    </xf>
    <xf numFmtId="38" fontId="12" fillId="2" borderId="11" xfId="4" applyFont="1" applyFill="1" applyBorder="1" applyAlignment="1">
      <alignment vertical="center" shrinkToFit="1"/>
    </xf>
    <xf numFmtId="38" fontId="12" fillId="2" borderId="40" xfId="3" applyNumberFormat="1" applyFont="1" applyFill="1" applyBorder="1">
      <alignment vertical="center"/>
    </xf>
    <xf numFmtId="38" fontId="12" fillId="2" borderId="13" xfId="3" applyNumberFormat="1" applyFont="1" applyFill="1" applyBorder="1">
      <alignment vertical="center"/>
    </xf>
    <xf numFmtId="38" fontId="12" fillId="2" borderId="41" xfId="4" applyFont="1" applyFill="1" applyBorder="1" applyAlignment="1">
      <alignment vertical="center" shrinkToFit="1"/>
    </xf>
    <xf numFmtId="0" fontId="12" fillId="0" borderId="18" xfId="3" applyFont="1" applyBorder="1" applyAlignment="1">
      <alignment vertical="center" shrinkToFit="1"/>
    </xf>
    <xf numFmtId="38" fontId="12" fillId="2" borderId="8" xfId="4" applyFont="1" applyFill="1" applyBorder="1" applyAlignment="1">
      <alignment vertical="center" shrinkToFit="1"/>
    </xf>
    <xf numFmtId="38" fontId="12" fillId="2" borderId="44" xfId="4" applyFont="1" applyFill="1" applyBorder="1" applyAlignment="1">
      <alignment vertical="center" shrinkToFit="1"/>
    </xf>
    <xf numFmtId="38" fontId="12" fillId="2" borderId="17" xfId="4" applyFont="1" applyFill="1" applyBorder="1" applyAlignment="1">
      <alignment vertical="center" shrinkToFit="1"/>
    </xf>
    <xf numFmtId="38" fontId="12" fillId="2" borderId="45" xfId="4" applyFont="1" applyFill="1" applyBorder="1" applyAlignment="1">
      <alignment vertical="center" shrinkToFit="1"/>
    </xf>
    <xf numFmtId="0" fontId="12" fillId="0" borderId="19" xfId="3" applyFont="1" applyBorder="1" applyAlignment="1">
      <alignment vertical="center" shrinkToFit="1"/>
    </xf>
    <xf numFmtId="0" fontId="12" fillId="0" borderId="30" xfId="3" applyFont="1" applyBorder="1" applyAlignment="1">
      <alignment vertical="center" shrinkToFit="1"/>
    </xf>
    <xf numFmtId="38" fontId="12" fillId="2" borderId="51" xfId="4" applyFont="1" applyFill="1" applyBorder="1" applyAlignment="1">
      <alignment vertical="center" shrinkToFit="1"/>
    </xf>
    <xf numFmtId="38" fontId="12" fillId="2" borderId="52" xfId="4" applyFont="1" applyFill="1" applyBorder="1" applyAlignment="1">
      <alignment vertical="center" shrinkToFit="1"/>
    </xf>
    <xf numFmtId="38" fontId="12" fillId="2" borderId="53" xfId="4" applyFont="1" applyFill="1" applyBorder="1" applyAlignment="1">
      <alignment vertical="center" shrinkToFit="1"/>
    </xf>
    <xf numFmtId="38" fontId="12" fillId="2" borderId="54" xfId="4" applyFont="1" applyFill="1" applyBorder="1" applyAlignment="1">
      <alignment vertical="center" shrinkToFit="1"/>
    </xf>
    <xf numFmtId="0" fontId="12" fillId="0" borderId="57" xfId="3" applyFont="1" applyBorder="1" applyAlignment="1">
      <alignment vertical="center" shrinkToFit="1"/>
    </xf>
    <xf numFmtId="38" fontId="12" fillId="2" borderId="58" xfId="4" applyFont="1" applyFill="1" applyBorder="1" applyAlignment="1">
      <alignment vertical="center" shrinkToFit="1"/>
    </xf>
    <xf numFmtId="38" fontId="12" fillId="2" borderId="59" xfId="4" applyFont="1" applyFill="1" applyBorder="1" applyAlignment="1">
      <alignment vertical="center" shrinkToFit="1"/>
    </xf>
    <xf numFmtId="38" fontId="12" fillId="2" borderId="60" xfId="4" applyFont="1" applyFill="1" applyBorder="1" applyAlignment="1">
      <alignment vertical="center" shrinkToFit="1"/>
    </xf>
    <xf numFmtId="38" fontId="12" fillId="2" borderId="61" xfId="4" applyFont="1" applyFill="1" applyBorder="1" applyAlignment="1">
      <alignment vertical="center" shrinkToFit="1"/>
    </xf>
    <xf numFmtId="0" fontId="12" fillId="0" borderId="18" xfId="3" applyFont="1" applyBorder="1">
      <alignment vertical="center"/>
    </xf>
    <xf numFmtId="0" fontId="12" fillId="0" borderId="0" xfId="3" applyFont="1" applyAlignment="1">
      <alignment vertical="center" shrinkToFit="1"/>
    </xf>
    <xf numFmtId="0" fontId="12" fillId="0" borderId="65" xfId="3" applyFont="1" applyBorder="1" applyAlignment="1">
      <alignment vertical="center" shrinkToFit="1"/>
    </xf>
    <xf numFmtId="38" fontId="12" fillId="2" borderId="29" xfId="4" applyFont="1" applyFill="1" applyBorder="1" applyAlignment="1">
      <alignment vertical="center" shrinkToFit="1"/>
    </xf>
    <xf numFmtId="38" fontId="12" fillId="2" borderId="42" xfId="4" applyFont="1" applyFill="1" applyBorder="1" applyAlignment="1">
      <alignment vertical="center" shrinkToFit="1"/>
    </xf>
    <xf numFmtId="38" fontId="12" fillId="2" borderId="62" xfId="4" applyFont="1" applyFill="1" applyBorder="1" applyAlignment="1">
      <alignment vertical="center" shrinkToFit="1"/>
    </xf>
    <xf numFmtId="38" fontId="12" fillId="2" borderId="66" xfId="4" applyFont="1" applyFill="1" applyBorder="1" applyAlignment="1">
      <alignment vertical="center" shrinkToFit="1"/>
    </xf>
    <xf numFmtId="38" fontId="12" fillId="2" borderId="70" xfId="4" applyFont="1" applyFill="1" applyBorder="1" applyAlignment="1">
      <alignment vertical="center" shrinkToFit="1"/>
    </xf>
    <xf numFmtId="38" fontId="12" fillId="2" borderId="71" xfId="4" applyFont="1" applyFill="1" applyBorder="1" applyAlignment="1">
      <alignment vertical="center" shrinkToFit="1"/>
    </xf>
    <xf numFmtId="38" fontId="12" fillId="2" borderId="72" xfId="4" applyFont="1" applyFill="1" applyBorder="1" applyAlignment="1">
      <alignment vertical="center" shrinkToFit="1"/>
    </xf>
    <xf numFmtId="38" fontId="12" fillId="2" borderId="73" xfId="4" applyFont="1" applyFill="1" applyBorder="1" applyAlignment="1">
      <alignment vertical="center" shrinkToFit="1"/>
    </xf>
    <xf numFmtId="38" fontId="13" fillId="0" borderId="25" xfId="1" applyFont="1" applyBorder="1" applyAlignment="1">
      <alignment horizontal="center"/>
    </xf>
    <xf numFmtId="38" fontId="13" fillId="0" borderId="76" xfId="1" applyFont="1" applyBorder="1" applyAlignment="1">
      <alignment horizontal="center"/>
    </xf>
    <xf numFmtId="38" fontId="13" fillId="2" borderId="76" xfId="1" applyFont="1" applyFill="1" applyBorder="1" applyAlignment="1">
      <alignment horizontal="center"/>
    </xf>
    <xf numFmtId="176" fontId="13" fillId="0" borderId="46" xfId="2" applyNumberFormat="1" applyFont="1" applyBorder="1" applyAlignment="1">
      <alignment horizontal="center" vertical="top"/>
    </xf>
    <xf numFmtId="176" fontId="13" fillId="0" borderId="6" xfId="2" applyNumberFormat="1" applyFont="1" applyBorder="1" applyAlignment="1">
      <alignment horizontal="center" vertical="top"/>
    </xf>
    <xf numFmtId="38" fontId="13" fillId="0" borderId="62" xfId="1" applyFont="1" applyBorder="1" applyAlignment="1">
      <alignment horizontal="center"/>
    </xf>
    <xf numFmtId="38" fontId="13" fillId="2" borderId="62" xfId="1" applyFont="1" applyFill="1" applyBorder="1" applyAlignment="1">
      <alignment horizontal="center"/>
    </xf>
    <xf numFmtId="176" fontId="13" fillId="0" borderId="62" xfId="2" applyNumberFormat="1" applyFont="1" applyBorder="1" applyAlignment="1">
      <alignment horizontal="center" vertical="top"/>
    </xf>
    <xf numFmtId="38" fontId="13" fillId="0" borderId="28" xfId="1" applyFont="1" applyBorder="1" applyAlignment="1">
      <alignment horizontal="center"/>
    </xf>
    <xf numFmtId="0" fontId="12" fillId="0" borderId="0" xfId="0" applyFont="1">
      <alignment vertical="center"/>
    </xf>
    <xf numFmtId="38" fontId="14" fillId="0" borderId="24" xfId="1" applyFont="1" applyBorder="1" applyAlignment="1">
      <alignment horizontal="center"/>
    </xf>
    <xf numFmtId="38" fontId="14" fillId="0" borderId="76" xfId="1" applyFont="1" applyBorder="1" applyAlignment="1">
      <alignment horizontal="center"/>
    </xf>
    <xf numFmtId="38" fontId="14" fillId="2" borderId="81" xfId="1" applyFont="1" applyFill="1" applyBorder="1" applyAlignment="1">
      <alignment horizontal="center"/>
    </xf>
    <xf numFmtId="176" fontId="14" fillId="0" borderId="83" xfId="2" applyNumberFormat="1" applyFont="1" applyBorder="1" applyAlignment="1">
      <alignment horizontal="center" vertical="top"/>
    </xf>
    <xf numFmtId="176" fontId="14" fillId="0" borderId="6" xfId="2" applyNumberFormat="1" applyFont="1" applyBorder="1" applyAlignment="1">
      <alignment horizontal="center" vertical="top"/>
    </xf>
    <xf numFmtId="176" fontId="14" fillId="0" borderId="64" xfId="2" applyNumberFormat="1" applyFont="1" applyBorder="1" applyAlignment="1">
      <alignment horizontal="center" vertical="top"/>
    </xf>
    <xf numFmtId="38" fontId="14" fillId="0" borderId="28" xfId="1" applyFont="1" applyBorder="1" applyAlignment="1">
      <alignment horizontal="center"/>
    </xf>
    <xf numFmtId="38" fontId="14" fillId="0" borderId="62" xfId="1" applyFont="1" applyBorder="1" applyAlignment="1">
      <alignment horizontal="center"/>
    </xf>
    <xf numFmtId="38" fontId="14" fillId="0" borderId="63" xfId="1" applyFont="1" applyBorder="1" applyAlignment="1">
      <alignment horizontal="center"/>
    </xf>
    <xf numFmtId="38" fontId="14" fillId="2" borderId="63" xfId="1" applyFont="1" applyFill="1" applyBorder="1" applyAlignment="1">
      <alignment horizontal="center"/>
    </xf>
    <xf numFmtId="176" fontId="14" fillId="0" borderId="36" xfId="2" applyNumberFormat="1" applyFont="1" applyBorder="1" applyAlignment="1">
      <alignment horizontal="center" vertical="top"/>
    </xf>
    <xf numFmtId="176" fontId="14" fillId="0" borderId="37" xfId="2" applyNumberFormat="1" applyFont="1" applyBorder="1" applyAlignment="1">
      <alignment horizontal="center" vertical="top"/>
    </xf>
    <xf numFmtId="176" fontId="14" fillId="0" borderId="33" xfId="2" applyNumberFormat="1" applyFont="1" applyBorder="1" applyAlignment="1">
      <alignment horizontal="center" vertical="top"/>
    </xf>
    <xf numFmtId="38" fontId="13" fillId="2" borderId="76" xfId="1" applyFont="1" applyFill="1" applyBorder="1" applyAlignment="1">
      <alignment horizontal="center" shrinkToFit="1"/>
    </xf>
    <xf numFmtId="38" fontId="14" fillId="2" borderId="82" xfId="1" applyFont="1" applyFill="1" applyBorder="1" applyAlignment="1">
      <alignment horizontal="center"/>
    </xf>
    <xf numFmtId="176" fontId="14" fillId="0" borderId="7" xfId="2" applyNumberFormat="1" applyFont="1" applyBorder="1" applyAlignment="1">
      <alignment horizontal="center" vertical="top"/>
    </xf>
    <xf numFmtId="38" fontId="14" fillId="0" borderId="66" xfId="1" applyFont="1" applyBorder="1" applyAlignment="1">
      <alignment horizontal="center"/>
    </xf>
    <xf numFmtId="38" fontId="14" fillId="2" borderId="66" xfId="1" applyFont="1" applyFill="1" applyBorder="1" applyAlignment="1">
      <alignment horizontal="center"/>
    </xf>
    <xf numFmtId="176" fontId="14" fillId="0" borderId="86" xfId="2" applyNumberFormat="1" applyFont="1" applyBorder="1" applyAlignment="1">
      <alignment horizontal="center" vertical="top"/>
    </xf>
    <xf numFmtId="38" fontId="13" fillId="2" borderId="39" xfId="1" applyFont="1" applyFill="1" applyBorder="1" applyAlignment="1">
      <alignment horizontal="center" shrinkToFit="1"/>
    </xf>
    <xf numFmtId="0" fontId="12" fillId="0" borderId="90" xfId="0" applyFont="1" applyBorder="1" applyAlignment="1">
      <alignment horizontal="distributed" vertical="center"/>
    </xf>
    <xf numFmtId="38" fontId="12" fillId="2" borderId="11" xfId="1" applyFont="1" applyFill="1" applyBorder="1">
      <alignment vertical="center"/>
    </xf>
    <xf numFmtId="38" fontId="12" fillId="2" borderId="12" xfId="1" applyFont="1" applyFill="1" applyBorder="1">
      <alignment vertical="center"/>
    </xf>
    <xf numFmtId="38" fontId="12" fillId="2" borderId="13" xfId="1" applyFont="1" applyFill="1" applyBorder="1">
      <alignment vertical="center"/>
    </xf>
    <xf numFmtId="0" fontId="12" fillId="0" borderId="91" xfId="0" applyFont="1" applyBorder="1" applyAlignment="1">
      <alignment horizontal="distributed" vertical="center"/>
    </xf>
    <xf numFmtId="38" fontId="12" fillId="2" borderId="8" xfId="1" applyFont="1" applyFill="1" applyBorder="1">
      <alignment vertical="center"/>
    </xf>
    <xf numFmtId="38" fontId="12" fillId="2" borderId="16" xfId="1" applyFont="1" applyFill="1" applyBorder="1">
      <alignment vertical="center"/>
    </xf>
    <xf numFmtId="38" fontId="12" fillId="2" borderId="17" xfId="1" applyFont="1" applyFill="1" applyBorder="1">
      <alignment vertical="center"/>
    </xf>
    <xf numFmtId="0" fontId="12" fillId="0" borderId="92" xfId="0" applyFont="1" applyBorder="1" applyAlignment="1">
      <alignment horizontal="distributed" vertical="center"/>
    </xf>
    <xf numFmtId="38" fontId="12" fillId="2" borderId="20" xfId="1" applyFont="1" applyFill="1" applyBorder="1">
      <alignment vertical="center"/>
    </xf>
    <xf numFmtId="38" fontId="12" fillId="2" borderId="21" xfId="1" applyFont="1" applyFill="1" applyBorder="1">
      <alignment vertical="center"/>
    </xf>
    <xf numFmtId="38" fontId="12" fillId="2" borderId="22" xfId="1" applyFont="1" applyFill="1" applyBorder="1">
      <alignment vertical="center"/>
    </xf>
    <xf numFmtId="38" fontId="12" fillId="2" borderId="14" xfId="1" applyFont="1" applyFill="1" applyBorder="1">
      <alignment vertical="center"/>
    </xf>
    <xf numFmtId="38" fontId="12" fillId="2" borderId="18" xfId="1" applyFont="1" applyFill="1" applyBorder="1">
      <alignment vertical="center"/>
    </xf>
    <xf numFmtId="38" fontId="12" fillId="2" borderId="23" xfId="1" applyFont="1" applyFill="1" applyBorder="1">
      <alignment vertical="center"/>
    </xf>
    <xf numFmtId="38" fontId="12" fillId="0" borderId="6" xfId="0" applyNumberFormat="1" applyFont="1" applyBorder="1">
      <alignment vertical="center"/>
    </xf>
    <xf numFmtId="180" fontId="12" fillId="0" borderId="6" xfId="0" applyNumberFormat="1" applyFont="1" applyBorder="1">
      <alignment vertical="center"/>
    </xf>
    <xf numFmtId="38" fontId="12" fillId="0" borderId="17" xfId="0" applyNumberFormat="1" applyFont="1" applyBorder="1">
      <alignment vertical="center"/>
    </xf>
    <xf numFmtId="180" fontId="12" fillId="0" borderId="17" xfId="0" applyNumberFormat="1" applyFont="1" applyBorder="1">
      <alignment vertical="center"/>
    </xf>
    <xf numFmtId="38" fontId="12" fillId="0" borderId="31" xfId="0" applyNumberFormat="1" applyFont="1" applyBorder="1">
      <alignment vertical="center"/>
    </xf>
    <xf numFmtId="180" fontId="12" fillId="0" borderId="31" xfId="0" applyNumberFormat="1" applyFont="1" applyBorder="1">
      <alignment vertical="center"/>
    </xf>
    <xf numFmtId="38" fontId="12" fillId="0" borderId="2" xfId="0" applyNumberFormat="1" applyFont="1" applyBorder="1">
      <alignment vertical="center"/>
    </xf>
    <xf numFmtId="38" fontId="12" fillId="0" borderId="3" xfId="0" applyNumberFormat="1" applyFont="1" applyBorder="1">
      <alignment vertical="center"/>
    </xf>
    <xf numFmtId="0" fontId="16" fillId="2" borderId="95" xfId="0" applyFont="1" applyFill="1" applyBorder="1" applyAlignment="1">
      <alignment horizontal="center" vertical="center" wrapText="1" shrinkToFit="1"/>
    </xf>
    <xf numFmtId="0" fontId="12" fillId="2" borderId="83" xfId="0" applyFont="1" applyFill="1" applyBorder="1" applyAlignment="1">
      <alignment horizontal="distributed" vertical="center"/>
    </xf>
    <xf numFmtId="38" fontId="12" fillId="2" borderId="87" xfId="1" applyFont="1" applyFill="1" applyBorder="1">
      <alignment vertical="center"/>
    </xf>
    <xf numFmtId="38" fontId="12" fillId="2" borderId="6" xfId="1" applyFont="1" applyFill="1" applyBorder="1">
      <alignment vertical="center"/>
    </xf>
    <xf numFmtId="177" fontId="12" fillId="2" borderId="7" xfId="2" applyNumberFormat="1" applyFont="1" applyFill="1" applyBorder="1">
      <alignment vertical="center"/>
    </xf>
    <xf numFmtId="0" fontId="12" fillId="2" borderId="91" xfId="0" applyFont="1" applyFill="1" applyBorder="1" applyAlignment="1">
      <alignment horizontal="distributed" vertical="center"/>
    </xf>
    <xf numFmtId="38" fontId="12" fillId="2" borderId="44" xfId="1" applyFont="1" applyFill="1" applyBorder="1">
      <alignment vertical="center"/>
    </xf>
    <xf numFmtId="177" fontId="12" fillId="2" borderId="45" xfId="2" applyNumberFormat="1" applyFont="1" applyFill="1" applyBorder="1">
      <alignment vertical="center"/>
    </xf>
    <xf numFmtId="0" fontId="12" fillId="2" borderId="107" xfId="0" applyFont="1" applyFill="1" applyBorder="1" applyAlignment="1">
      <alignment horizontal="distributed" vertical="center"/>
    </xf>
    <xf numFmtId="38" fontId="12" fillId="2" borderId="85" xfId="1" applyFont="1" applyFill="1" applyBorder="1">
      <alignment vertical="center"/>
    </xf>
    <xf numFmtId="38" fontId="12" fillId="2" borderId="31" xfId="1" applyFont="1" applyFill="1" applyBorder="1">
      <alignment vertical="center"/>
    </xf>
    <xf numFmtId="177" fontId="12" fillId="2" borderId="84" xfId="2" applyNumberFormat="1" applyFont="1" applyFill="1" applyBorder="1">
      <alignment vertical="center"/>
    </xf>
    <xf numFmtId="0" fontId="12" fillId="2" borderId="74" xfId="0" applyFont="1" applyFill="1" applyBorder="1" applyAlignment="1">
      <alignment horizontal="center" vertical="center" wrapText="1"/>
    </xf>
    <xf numFmtId="38" fontId="12" fillId="2" borderId="88" xfId="1" applyFont="1" applyFill="1" applyBorder="1">
      <alignment vertical="center"/>
    </xf>
    <xf numFmtId="38" fontId="12" fillId="2" borderId="2" xfId="1" applyFont="1" applyFill="1" applyBorder="1">
      <alignment vertical="center"/>
    </xf>
    <xf numFmtId="177" fontId="12" fillId="2" borderId="3" xfId="2" applyNumberFormat="1" applyFont="1" applyFill="1" applyBorder="1">
      <alignment vertical="center"/>
    </xf>
    <xf numFmtId="0" fontId="13" fillId="0" borderId="0" xfId="0" applyFont="1">
      <alignment vertical="center"/>
    </xf>
    <xf numFmtId="38" fontId="13" fillId="0" borderId="0" xfId="1" applyFont="1" applyFill="1">
      <alignment vertical="center"/>
    </xf>
    <xf numFmtId="176" fontId="12" fillId="2" borderId="16" xfId="1" applyNumberFormat="1" applyFont="1" applyFill="1" applyBorder="1" applyAlignment="1">
      <alignment horizontal="right" vertical="center"/>
    </xf>
    <xf numFmtId="178" fontId="12" fillId="2" borderId="16" xfId="0" applyNumberFormat="1" applyFont="1" applyFill="1" applyBorder="1">
      <alignment vertical="center"/>
    </xf>
    <xf numFmtId="38" fontId="11" fillId="2" borderId="14" xfId="1" applyFont="1" applyFill="1" applyBorder="1">
      <alignment vertical="center"/>
    </xf>
    <xf numFmtId="38" fontId="11" fillId="2" borderId="41" xfId="1" applyFont="1" applyFill="1" applyBorder="1">
      <alignment vertical="center"/>
    </xf>
    <xf numFmtId="38" fontId="11" fillId="2" borderId="18" xfId="1" applyFont="1" applyFill="1" applyBorder="1">
      <alignment vertical="center"/>
    </xf>
    <xf numFmtId="38" fontId="11" fillId="2" borderId="45" xfId="1" applyFont="1" applyFill="1" applyBorder="1">
      <alignment vertical="center"/>
    </xf>
    <xf numFmtId="38" fontId="14" fillId="2" borderId="62" xfId="1" applyFont="1" applyFill="1" applyBorder="1" applyAlignment="1">
      <alignment horizontal="center"/>
    </xf>
    <xf numFmtId="38" fontId="14" fillId="2" borderId="65" xfId="1" applyFont="1" applyFill="1" applyBorder="1" applyAlignment="1">
      <alignment horizontal="center"/>
    </xf>
    <xf numFmtId="176" fontId="14" fillId="0" borderId="78" xfId="2" applyNumberFormat="1" applyFont="1" applyBorder="1" applyAlignment="1">
      <alignment horizontal="center" vertical="top"/>
    </xf>
    <xf numFmtId="38" fontId="14" fillId="0" borderId="65" xfId="1" applyFont="1" applyBorder="1" applyAlignment="1">
      <alignment horizontal="center"/>
    </xf>
    <xf numFmtId="176" fontId="14" fillId="0" borderId="62" xfId="2" applyNumberFormat="1" applyFont="1" applyBorder="1" applyAlignment="1">
      <alignment horizontal="center" vertical="top"/>
    </xf>
    <xf numFmtId="38" fontId="14" fillId="2" borderId="31" xfId="1" applyFont="1" applyFill="1" applyBorder="1" applyAlignment="1">
      <alignment horizontal="center"/>
    </xf>
    <xf numFmtId="176" fontId="14" fillId="0" borderId="63" xfId="2" applyNumberFormat="1" applyFont="1" applyBorder="1" applyAlignment="1">
      <alignment horizontal="center" vertical="top"/>
    </xf>
    <xf numFmtId="176" fontId="14" fillId="0" borderId="65" xfId="2" applyNumberFormat="1" applyFont="1" applyBorder="1" applyAlignment="1">
      <alignment horizontal="center" vertical="top"/>
    </xf>
    <xf numFmtId="38" fontId="14" fillId="2" borderId="76" xfId="1" applyFont="1" applyFill="1" applyBorder="1" applyAlignment="1">
      <alignment horizontal="center"/>
    </xf>
    <xf numFmtId="38" fontId="14" fillId="2" borderId="77" xfId="1" applyFont="1" applyFill="1" applyBorder="1" applyAlignment="1">
      <alignment horizontal="center"/>
    </xf>
    <xf numFmtId="176" fontId="14" fillId="0" borderId="80" xfId="2" applyNumberFormat="1" applyFont="1" applyBorder="1" applyAlignment="1">
      <alignment horizontal="center" vertical="top"/>
    </xf>
    <xf numFmtId="0" fontId="15" fillId="0" borderId="74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6" fontId="14" fillId="0" borderId="66" xfId="2" applyNumberFormat="1" applyFont="1" applyBorder="1" applyAlignment="1">
      <alignment horizontal="center" vertical="top"/>
    </xf>
    <xf numFmtId="0" fontId="15" fillId="0" borderId="3" xfId="0" applyFont="1" applyBorder="1" applyAlignment="1">
      <alignment horizontal="center" vertical="center"/>
    </xf>
    <xf numFmtId="38" fontId="14" fillId="0" borderId="85" xfId="1" applyFont="1" applyBorder="1" applyAlignment="1">
      <alignment horizontal="center"/>
    </xf>
    <xf numFmtId="38" fontId="14" fillId="0" borderId="24" xfId="1" applyFont="1" applyBorder="1" applyAlignment="1">
      <alignment horizontal="center" vertical="center"/>
    </xf>
    <xf numFmtId="38" fontId="14" fillId="0" borderId="76" xfId="1" applyFont="1" applyBorder="1" applyAlignment="1">
      <alignment horizontal="center" vertical="center"/>
    </xf>
    <xf numFmtId="38" fontId="14" fillId="2" borderId="76" xfId="1" applyFont="1" applyFill="1" applyBorder="1" applyAlignment="1">
      <alignment horizontal="center" vertical="center"/>
    </xf>
    <xf numFmtId="38" fontId="14" fillId="2" borderId="77" xfId="1" applyFont="1" applyFill="1" applyBorder="1" applyAlignment="1">
      <alignment horizontal="center" vertical="center"/>
    </xf>
    <xf numFmtId="176" fontId="14" fillId="0" borderId="83" xfId="2" applyNumberFormat="1" applyFont="1" applyBorder="1" applyAlignment="1">
      <alignment horizontal="center" vertical="center"/>
    </xf>
    <xf numFmtId="176" fontId="14" fillId="0" borderId="6" xfId="2" applyNumberFormat="1" applyFont="1" applyBorder="1" applyAlignment="1">
      <alignment horizontal="center" vertical="center"/>
    </xf>
    <xf numFmtId="176" fontId="14" fillId="0" borderId="78" xfId="2" applyNumberFormat="1" applyFont="1" applyBorder="1" applyAlignment="1">
      <alignment horizontal="center" vertical="center"/>
    </xf>
    <xf numFmtId="38" fontId="14" fillId="0" borderId="62" xfId="1" applyFont="1" applyBorder="1" applyAlignment="1">
      <alignment horizontal="center" vertical="center"/>
    </xf>
    <xf numFmtId="38" fontId="14" fillId="0" borderId="65" xfId="1" applyFont="1" applyBorder="1" applyAlignment="1">
      <alignment horizontal="center" vertical="center"/>
    </xf>
    <xf numFmtId="38" fontId="14" fillId="2" borderId="62" xfId="1" applyFont="1" applyFill="1" applyBorder="1" applyAlignment="1">
      <alignment horizontal="center" vertical="center"/>
    </xf>
    <xf numFmtId="38" fontId="14" fillId="2" borderId="65" xfId="1" applyFont="1" applyFill="1" applyBorder="1" applyAlignment="1">
      <alignment horizontal="center" vertical="center"/>
    </xf>
    <xf numFmtId="176" fontId="14" fillId="0" borderId="62" xfId="2" applyNumberFormat="1" applyFont="1" applyBorder="1" applyAlignment="1">
      <alignment horizontal="center" vertical="center"/>
    </xf>
    <xf numFmtId="176" fontId="14" fillId="0" borderId="65" xfId="2" applyNumberFormat="1" applyFont="1" applyBorder="1" applyAlignment="1">
      <alignment horizontal="center" vertical="center"/>
    </xf>
    <xf numFmtId="176" fontId="14" fillId="0" borderId="33" xfId="2" applyNumberFormat="1" applyFont="1" applyBorder="1" applyAlignment="1">
      <alignment horizontal="center" vertical="center"/>
    </xf>
    <xf numFmtId="176" fontId="14" fillId="0" borderId="36" xfId="2" applyNumberFormat="1" applyFont="1" applyBorder="1" applyAlignment="1">
      <alignment horizontal="center" vertical="center"/>
    </xf>
    <xf numFmtId="176" fontId="14" fillId="0" borderId="80" xfId="2" applyNumberFormat="1" applyFont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shrinkToFit="1"/>
    </xf>
    <xf numFmtId="0" fontId="12" fillId="2" borderId="18" xfId="0" applyFont="1" applyFill="1" applyBorder="1" applyAlignment="1">
      <alignment horizontal="center" vertical="center" shrinkToFit="1"/>
    </xf>
    <xf numFmtId="0" fontId="12" fillId="2" borderId="31" xfId="0" applyFont="1" applyFill="1" applyBorder="1" applyAlignment="1">
      <alignment horizontal="center" vertical="center" shrinkToFit="1"/>
    </xf>
    <xf numFmtId="0" fontId="12" fillId="2" borderId="32" xfId="0" applyFont="1" applyFill="1" applyBorder="1" applyAlignment="1">
      <alignment horizontal="center" vertical="center" shrinkToFit="1"/>
    </xf>
    <xf numFmtId="0" fontId="12" fillId="2" borderId="90" xfId="0" applyFont="1" applyFill="1" applyBorder="1" applyAlignment="1">
      <alignment horizontal="distributed" vertical="center"/>
    </xf>
    <xf numFmtId="0" fontId="12" fillId="2" borderId="92" xfId="0" applyFont="1" applyFill="1" applyBorder="1" applyAlignment="1">
      <alignment horizontal="distributed" vertical="center"/>
    </xf>
    <xf numFmtId="38" fontId="12" fillId="2" borderId="41" xfId="1" applyFont="1" applyFill="1" applyBorder="1">
      <alignment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0" fillId="0" borderId="17" xfId="5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shrinkToFit="1"/>
    </xf>
    <xf numFmtId="0" fontId="12" fillId="2" borderId="64" xfId="0" applyFont="1" applyFill="1" applyBorder="1" applyAlignment="1">
      <alignment vertical="center" shrinkToFit="1"/>
    </xf>
    <xf numFmtId="0" fontId="12" fillId="2" borderId="18" xfId="0" applyFont="1" applyFill="1" applyBorder="1" applyAlignment="1">
      <alignment vertical="center" shrinkToFit="1"/>
    </xf>
    <xf numFmtId="0" fontId="12" fillId="2" borderId="93" xfId="0" applyFont="1" applyFill="1" applyBorder="1" applyAlignment="1">
      <alignment vertical="center" shrinkToFit="1"/>
    </xf>
    <xf numFmtId="0" fontId="12" fillId="2" borderId="30" xfId="0" applyFont="1" applyFill="1" applyBorder="1" applyAlignment="1">
      <alignment vertical="center" shrinkToFit="1"/>
    </xf>
    <xf numFmtId="0" fontId="12" fillId="0" borderId="109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38" fontId="11" fillId="0" borderId="17" xfId="1" applyFont="1" applyBorder="1" applyAlignment="1">
      <alignment vertical="center"/>
    </xf>
    <xf numFmtId="38" fontId="11" fillId="2" borderId="17" xfId="1" applyFont="1" applyFill="1" applyBorder="1" applyAlignment="1">
      <alignment vertical="center"/>
    </xf>
    <xf numFmtId="38" fontId="0" fillId="0" borderId="0" xfId="0" applyNumberFormat="1">
      <alignment vertical="center"/>
    </xf>
    <xf numFmtId="0" fontId="16" fillId="0" borderId="0" xfId="5" applyFont="1" applyAlignment="1">
      <alignment horizontal="left" vertical="center"/>
    </xf>
    <xf numFmtId="38" fontId="11" fillId="2" borderId="11" xfId="1" applyFont="1" applyFill="1" applyBorder="1">
      <alignment vertical="center"/>
    </xf>
    <xf numFmtId="38" fontId="11" fillId="2" borderId="12" xfId="1" applyFont="1" applyFill="1" applyBorder="1">
      <alignment vertical="center"/>
    </xf>
    <xf numFmtId="38" fontId="11" fillId="2" borderId="39" xfId="1" applyFont="1" applyFill="1" applyBorder="1">
      <alignment vertical="center"/>
    </xf>
    <xf numFmtId="38" fontId="11" fillId="2" borderId="76" xfId="1" applyFont="1" applyFill="1" applyBorder="1">
      <alignment vertical="center"/>
    </xf>
    <xf numFmtId="38" fontId="11" fillId="2" borderId="8" xfId="1" applyFont="1" applyFill="1" applyBorder="1">
      <alignment vertical="center"/>
    </xf>
    <xf numFmtId="38" fontId="11" fillId="2" borderId="16" xfId="1" applyFont="1" applyFill="1" applyBorder="1">
      <alignment vertical="center"/>
    </xf>
    <xf numFmtId="38" fontId="11" fillId="2" borderId="17" xfId="1" applyFont="1" applyFill="1" applyBorder="1">
      <alignment vertical="center"/>
    </xf>
    <xf numFmtId="38" fontId="11" fillId="2" borderId="20" xfId="1" applyFont="1" applyFill="1" applyBorder="1">
      <alignment vertical="center"/>
    </xf>
    <xf numFmtId="38" fontId="11" fillId="2" borderId="21" xfId="1" applyFont="1" applyFill="1" applyBorder="1">
      <alignment vertical="center"/>
    </xf>
    <xf numFmtId="38" fontId="11" fillId="2" borderId="36" xfId="1" applyFont="1" applyFill="1" applyBorder="1">
      <alignment vertical="center"/>
    </xf>
    <xf numFmtId="38" fontId="11" fillId="2" borderId="23" xfId="1" applyFont="1" applyFill="1" applyBorder="1">
      <alignment vertical="center"/>
    </xf>
    <xf numFmtId="38" fontId="11" fillId="2" borderId="95" xfId="1" applyFont="1" applyFill="1" applyBorder="1">
      <alignment vertical="center"/>
    </xf>
    <xf numFmtId="38" fontId="10" fillId="2" borderId="58" xfId="0" applyNumberFormat="1" applyFont="1" applyFill="1" applyBorder="1" applyAlignment="1">
      <alignment horizontal="right" vertical="center" shrinkToFit="1"/>
    </xf>
    <xf numFmtId="38" fontId="10" fillId="2" borderId="59" xfId="0" applyNumberFormat="1" applyFont="1" applyFill="1" applyBorder="1" applyAlignment="1">
      <alignment horizontal="right" vertical="center" shrinkToFit="1"/>
    </xf>
    <xf numFmtId="38" fontId="10" fillId="2" borderId="60" xfId="0" applyNumberFormat="1" applyFont="1" applyFill="1" applyBorder="1" applyAlignment="1">
      <alignment horizontal="right" vertical="center" shrinkToFit="1"/>
    </xf>
    <xf numFmtId="38" fontId="10" fillId="2" borderId="98" xfId="0" applyNumberFormat="1" applyFont="1" applyFill="1" applyBorder="1" applyAlignment="1">
      <alignment horizontal="right" vertical="center" shrinkToFit="1"/>
    </xf>
    <xf numFmtId="38" fontId="10" fillId="2" borderId="102" xfId="0" applyNumberFormat="1" applyFont="1" applyFill="1" applyBorder="1" applyAlignment="1">
      <alignment horizontal="right" vertical="center" shrinkToFit="1"/>
    </xf>
    <xf numFmtId="38" fontId="10" fillId="2" borderId="8" xfId="0" applyNumberFormat="1" applyFont="1" applyFill="1" applyBorder="1" applyAlignment="1">
      <alignment horizontal="right" vertical="center" shrinkToFit="1"/>
    </xf>
    <xf numFmtId="38" fontId="10" fillId="2" borderId="44" xfId="0" applyNumberFormat="1" applyFont="1" applyFill="1" applyBorder="1" applyAlignment="1">
      <alignment horizontal="right" vertical="center" shrinkToFit="1"/>
    </xf>
    <xf numFmtId="38" fontId="10" fillId="2" borderId="17" xfId="0" applyNumberFormat="1" applyFont="1" applyFill="1" applyBorder="1" applyAlignment="1">
      <alignment horizontal="right" vertical="center" shrinkToFit="1"/>
    </xf>
    <xf numFmtId="38" fontId="10" fillId="2" borderId="16" xfId="0" applyNumberFormat="1" applyFont="1" applyFill="1" applyBorder="1" applyAlignment="1">
      <alignment horizontal="right" vertical="center" shrinkToFit="1"/>
    </xf>
    <xf numFmtId="38" fontId="10" fillId="2" borderId="19" xfId="0" applyNumberFormat="1" applyFont="1" applyFill="1" applyBorder="1" applyAlignment="1">
      <alignment horizontal="right" vertical="center" shrinkToFit="1"/>
    </xf>
    <xf numFmtId="38" fontId="10" fillId="2" borderId="29" xfId="0" applyNumberFormat="1" applyFont="1" applyFill="1" applyBorder="1" applyAlignment="1">
      <alignment horizontal="right" vertical="center" shrinkToFit="1"/>
    </xf>
    <xf numFmtId="38" fontId="10" fillId="2" borderId="103" xfId="0" applyNumberFormat="1" applyFont="1" applyFill="1" applyBorder="1" applyAlignment="1">
      <alignment horizontal="right" vertical="center" shrinkToFit="1"/>
    </xf>
    <xf numFmtId="38" fontId="10" fillId="2" borderId="104" xfId="0" applyNumberFormat="1" applyFont="1" applyFill="1" applyBorder="1" applyAlignment="1">
      <alignment horizontal="right" vertical="center" shrinkToFit="1"/>
    </xf>
    <xf numFmtId="38" fontId="10" fillId="2" borderId="105" xfId="0" applyNumberFormat="1" applyFont="1" applyFill="1" applyBorder="1" applyAlignment="1">
      <alignment horizontal="right" vertical="center" shrinkToFit="1"/>
    </xf>
    <xf numFmtId="38" fontId="10" fillId="2" borderId="65" xfId="0" applyNumberFormat="1" applyFont="1" applyFill="1" applyBorder="1" applyAlignment="1">
      <alignment horizontal="right" vertical="center" shrinkToFit="1"/>
    </xf>
    <xf numFmtId="38" fontId="10" fillId="2" borderId="106" xfId="1" applyFont="1" applyFill="1" applyBorder="1" applyAlignment="1">
      <alignment vertical="center" shrinkToFit="1"/>
    </xf>
    <xf numFmtId="38" fontId="10" fillId="2" borderId="56" xfId="1" applyFont="1" applyFill="1" applyBorder="1" applyAlignment="1">
      <alignment vertical="center" shrinkToFit="1"/>
    </xf>
    <xf numFmtId="38" fontId="10" fillId="2" borderId="61" xfId="1" applyFont="1" applyFill="1" applyBorder="1" applyAlignment="1">
      <alignment vertical="center" shrinkToFit="1"/>
    </xf>
    <xf numFmtId="38" fontId="10" fillId="2" borderId="44" xfId="1" applyFont="1" applyFill="1" applyBorder="1" applyAlignment="1">
      <alignment vertical="center" shrinkToFit="1"/>
    </xf>
    <xf numFmtId="38" fontId="10" fillId="2" borderId="45" xfId="1" applyFont="1" applyFill="1" applyBorder="1" applyAlignment="1">
      <alignment vertical="center" shrinkToFit="1"/>
    </xf>
    <xf numFmtId="38" fontId="10" fillId="2" borderId="9" xfId="1" applyFont="1" applyFill="1" applyBorder="1" applyAlignment="1">
      <alignment vertical="center" shrinkToFit="1"/>
    </xf>
    <xf numFmtId="38" fontId="10" fillId="2" borderId="107" xfId="1" applyFont="1" applyFill="1" applyBorder="1" applyAlignment="1">
      <alignment vertical="center" shrinkToFit="1"/>
    </xf>
    <xf numFmtId="38" fontId="10" fillId="2" borderId="31" xfId="1" applyFont="1" applyFill="1" applyBorder="1" applyAlignment="1">
      <alignment vertical="center" shrinkToFit="1"/>
    </xf>
    <xf numFmtId="38" fontId="10" fillId="2" borderId="108" xfId="1" applyFont="1" applyFill="1" applyBorder="1" applyAlignment="1">
      <alignment vertical="center" shrinkToFit="1"/>
    </xf>
    <xf numFmtId="38" fontId="10" fillId="2" borderId="47" xfId="1" applyFont="1" applyFill="1" applyBorder="1" applyAlignment="1">
      <alignment vertical="center" shrinkToFit="1"/>
    </xf>
    <xf numFmtId="38" fontId="10" fillId="2" borderId="19" xfId="1" applyFont="1" applyFill="1" applyBorder="1" applyAlignment="1">
      <alignment vertical="center" shrinkToFit="1"/>
    </xf>
    <xf numFmtId="38" fontId="10" fillId="2" borderId="5" xfId="1" applyFont="1" applyFill="1" applyBorder="1" applyAlignment="1">
      <alignment vertical="center" shrinkToFit="1"/>
    </xf>
    <xf numFmtId="38" fontId="10" fillId="2" borderId="91" xfId="1" applyFont="1" applyFill="1" applyBorder="1" applyAlignment="1">
      <alignment vertical="center" shrinkToFit="1"/>
    </xf>
    <xf numFmtId="38" fontId="10" fillId="2" borderId="7" xfId="1" applyFont="1" applyFill="1" applyBorder="1" applyAlignment="1">
      <alignment vertical="center" shrinkToFit="1"/>
    </xf>
    <xf numFmtId="38" fontId="10" fillId="2" borderId="73" xfId="1" applyFont="1" applyFill="1" applyBorder="1" applyAlignment="1">
      <alignment vertical="center" shrinkToFit="1"/>
    </xf>
    <xf numFmtId="38" fontId="13" fillId="0" borderId="43" xfId="1" applyFont="1" applyBorder="1" applyAlignment="1">
      <alignment horizont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vertical="center" indent="4"/>
    </xf>
    <xf numFmtId="38" fontId="11" fillId="0" borderId="6" xfId="1" applyFont="1" applyBorder="1" applyAlignment="1">
      <alignment vertical="center"/>
    </xf>
    <xf numFmtId="38" fontId="11" fillId="2" borderId="6" xfId="1" applyFont="1" applyFill="1" applyBorder="1" applyAlignment="1">
      <alignment vertical="center"/>
    </xf>
    <xf numFmtId="0" fontId="11" fillId="0" borderId="22" xfId="0" applyFont="1" applyBorder="1" applyAlignment="1">
      <alignment horizontal="center" vertical="center" wrapText="1" shrinkToFit="1"/>
    </xf>
    <xf numFmtId="0" fontId="11" fillId="0" borderId="21" xfId="0" applyFont="1" applyBorder="1" applyAlignment="1">
      <alignment horizontal="center" vertical="center" wrapText="1" shrinkToFit="1"/>
    </xf>
    <xf numFmtId="38" fontId="11" fillId="0" borderId="5" xfId="1" applyFont="1" applyFill="1" applyBorder="1" applyAlignment="1">
      <alignment vertical="center"/>
    </xf>
    <xf numFmtId="38" fontId="11" fillId="0" borderId="16" xfId="1" applyFont="1" applyBorder="1" applyAlignment="1">
      <alignment vertical="center"/>
    </xf>
    <xf numFmtId="0" fontId="11" fillId="0" borderId="95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1" fillId="0" borderId="45" xfId="0" applyFont="1" applyBorder="1">
      <alignment vertical="center"/>
    </xf>
    <xf numFmtId="0" fontId="16" fillId="0" borderId="22" xfId="3" applyFont="1" applyBorder="1" applyAlignment="1">
      <alignment horizontal="center" vertical="center" wrapText="1" shrinkToFit="1"/>
    </xf>
    <xf numFmtId="0" fontId="16" fillId="0" borderId="21" xfId="3" applyFont="1" applyBorder="1" applyAlignment="1">
      <alignment horizontal="center" vertical="center" wrapText="1" shrinkToFit="1"/>
    </xf>
    <xf numFmtId="0" fontId="13" fillId="0" borderId="45" xfId="0" applyFont="1" applyBorder="1">
      <alignment vertical="center"/>
    </xf>
    <xf numFmtId="177" fontId="13" fillId="0" borderId="16" xfId="2" applyNumberFormat="1" applyFont="1" applyFill="1" applyBorder="1">
      <alignment vertical="center"/>
    </xf>
    <xf numFmtId="38" fontId="13" fillId="0" borderId="8" xfId="1" applyFont="1" applyFill="1" applyBorder="1">
      <alignment vertical="center"/>
    </xf>
    <xf numFmtId="0" fontId="13" fillId="0" borderId="7" xfId="0" applyFont="1" applyBorder="1">
      <alignment vertical="center"/>
    </xf>
    <xf numFmtId="38" fontId="13" fillId="0" borderId="4" xfId="1" applyFont="1" applyFill="1" applyBorder="1">
      <alignment vertical="center"/>
    </xf>
    <xf numFmtId="177" fontId="13" fillId="0" borderId="5" xfId="2" applyNumberFormat="1" applyFont="1" applyFill="1" applyBorder="1">
      <alignment vertical="center"/>
    </xf>
    <xf numFmtId="0" fontId="13" fillId="0" borderId="95" xfId="0" applyFont="1" applyBorder="1" applyAlignment="1">
      <alignment horizontal="center" vertical="center"/>
    </xf>
    <xf numFmtId="38" fontId="13" fillId="0" borderId="20" xfId="1" applyFont="1" applyFill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5" xfId="0" applyFont="1" applyBorder="1">
      <alignment vertical="center"/>
    </xf>
    <xf numFmtId="38" fontId="13" fillId="0" borderId="20" xfId="1" applyFont="1" applyFill="1" applyBorder="1">
      <alignment vertical="center"/>
    </xf>
    <xf numFmtId="177" fontId="13" fillId="0" borderId="21" xfId="2" applyNumberFormat="1" applyFont="1" applyFill="1" applyBorder="1">
      <alignment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78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0" borderId="65" xfId="0" applyFont="1" applyBorder="1">
      <alignment vertical="center"/>
    </xf>
    <xf numFmtId="38" fontId="12" fillId="2" borderId="4" xfId="1" applyFont="1" applyFill="1" applyBorder="1" applyAlignment="1">
      <alignment horizontal="right" vertical="center"/>
    </xf>
    <xf numFmtId="38" fontId="12" fillId="2" borderId="8" xfId="1" applyFont="1" applyFill="1" applyBorder="1" applyAlignment="1">
      <alignment horizontal="right" vertical="center"/>
    </xf>
    <xf numFmtId="0" fontId="13" fillId="2" borderId="89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1" fillId="0" borderId="46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30" xfId="0" applyFont="1" applyBorder="1">
      <alignment vertical="center"/>
    </xf>
    <xf numFmtId="0" fontId="11" fillId="0" borderId="16" xfId="0" applyFont="1" applyBorder="1">
      <alignment vertical="center"/>
    </xf>
    <xf numFmtId="0" fontId="13" fillId="2" borderId="22" xfId="0" applyFont="1" applyFill="1" applyBorder="1" applyAlignment="1">
      <alignment horizontal="center" vertical="center" wrapText="1"/>
    </xf>
    <xf numFmtId="0" fontId="0" fillId="0" borderId="63" xfId="0" applyBorder="1">
      <alignment vertical="center"/>
    </xf>
    <xf numFmtId="0" fontId="13" fillId="2" borderId="95" xfId="0" applyFont="1" applyFill="1" applyBorder="1" applyAlignment="1">
      <alignment horizontal="center" vertical="center" wrapText="1"/>
    </xf>
    <xf numFmtId="176" fontId="13" fillId="2" borderId="5" xfId="1" applyNumberFormat="1" applyFont="1" applyFill="1" applyBorder="1" applyAlignment="1">
      <alignment horizontal="center" vertical="top" shrinkToFit="1"/>
    </xf>
    <xf numFmtId="176" fontId="13" fillId="2" borderId="6" xfId="1" applyNumberFormat="1" applyFont="1" applyFill="1" applyBorder="1" applyAlignment="1">
      <alignment horizontal="center" vertical="top" shrinkToFit="1"/>
    </xf>
    <xf numFmtId="176" fontId="13" fillId="2" borderId="64" xfId="1" applyNumberFormat="1" applyFont="1" applyFill="1" applyBorder="1" applyAlignment="1">
      <alignment horizontal="center" vertical="top" shrinkToFit="1"/>
    </xf>
    <xf numFmtId="0" fontId="12" fillId="0" borderId="9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7" xfId="0" applyFont="1" applyBorder="1">
      <alignment vertical="center"/>
    </xf>
    <xf numFmtId="0" fontId="12" fillId="0" borderId="45" xfId="0" applyFont="1" applyBorder="1">
      <alignment vertical="center"/>
    </xf>
    <xf numFmtId="0" fontId="12" fillId="0" borderId="84" xfId="0" applyFont="1" applyBorder="1">
      <alignment vertical="center"/>
    </xf>
    <xf numFmtId="0" fontId="12" fillId="0" borderId="41" xfId="0" applyFont="1" applyBorder="1" applyAlignment="1">
      <alignment horizontal="center" vertical="center"/>
    </xf>
    <xf numFmtId="38" fontId="12" fillId="0" borderId="12" xfId="1" applyFont="1" applyFill="1" applyBorder="1">
      <alignment vertical="center"/>
    </xf>
    <xf numFmtId="38" fontId="12" fillId="0" borderId="13" xfId="1" applyFont="1" applyFill="1" applyBorder="1">
      <alignment vertical="center"/>
    </xf>
    <xf numFmtId="0" fontId="10" fillId="0" borderId="9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38" fontId="13" fillId="2" borderId="39" xfId="1" applyFont="1" applyFill="1" applyBorder="1" applyAlignment="1">
      <alignment horizontal="center"/>
    </xf>
    <xf numFmtId="176" fontId="13" fillId="0" borderId="5" xfId="2" applyNumberFormat="1" applyFont="1" applyBorder="1" applyAlignment="1">
      <alignment horizontal="center" vertical="top"/>
    </xf>
    <xf numFmtId="38" fontId="13" fillId="2" borderId="43" xfId="1" applyFont="1" applyFill="1" applyBorder="1" applyAlignment="1">
      <alignment horizontal="center"/>
    </xf>
    <xf numFmtId="176" fontId="13" fillId="0" borderId="43" xfId="2" applyNumberFormat="1" applyFont="1" applyBorder="1" applyAlignment="1">
      <alignment horizontal="center" vertical="top"/>
    </xf>
    <xf numFmtId="176" fontId="13" fillId="0" borderId="83" xfId="2" applyNumberFormat="1" applyFont="1" applyBorder="1" applyAlignment="1">
      <alignment horizontal="center" vertical="top"/>
    </xf>
    <xf numFmtId="38" fontId="14" fillId="0" borderId="76" xfId="0" applyNumberFormat="1" applyFont="1" applyBorder="1" applyAlignment="1">
      <alignment horizontal="center"/>
    </xf>
    <xf numFmtId="176" fontId="14" fillId="0" borderId="6" xfId="0" applyNumberFormat="1" applyFont="1" applyBorder="1" applyAlignment="1">
      <alignment horizontal="center" vertical="top"/>
    </xf>
    <xf numFmtId="38" fontId="14" fillId="0" borderId="31" xfId="0" applyNumberFormat="1" applyFont="1" applyBorder="1" applyAlignment="1">
      <alignment horizontal="center"/>
    </xf>
    <xf numFmtId="176" fontId="14" fillId="0" borderId="36" xfId="0" applyNumberFormat="1" applyFont="1" applyBorder="1" applyAlignment="1">
      <alignment horizontal="center" vertical="top"/>
    </xf>
    <xf numFmtId="0" fontId="10" fillId="0" borderId="94" xfId="0" applyFont="1" applyBorder="1" applyAlignment="1">
      <alignment horizontal="center" vertical="center"/>
    </xf>
    <xf numFmtId="0" fontId="11" fillId="2" borderId="95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6" fillId="2" borderId="95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1" fillId="0" borderId="7" xfId="0" applyFont="1" applyBorder="1">
      <alignment vertical="center"/>
    </xf>
    <xf numFmtId="38" fontId="10" fillId="2" borderId="6" xfId="1" applyFont="1" applyFill="1" applyBorder="1" applyAlignment="1">
      <alignment vertical="center" shrinkToFit="1"/>
    </xf>
    <xf numFmtId="38" fontId="10" fillId="2" borderId="64" xfId="1" applyFont="1" applyFill="1" applyBorder="1" applyAlignment="1">
      <alignment vertical="center" shrinkToFit="1"/>
    </xf>
    <xf numFmtId="0" fontId="10" fillId="0" borderId="49" xfId="0" applyFont="1" applyBorder="1" applyAlignment="1">
      <alignment vertical="center" shrinkToFit="1"/>
    </xf>
    <xf numFmtId="0" fontId="10" fillId="0" borderId="50" xfId="0" applyFont="1" applyBorder="1" applyAlignment="1">
      <alignment vertical="center" shrinkToFit="1"/>
    </xf>
    <xf numFmtId="0" fontId="20" fillId="0" borderId="0" xfId="0" applyFont="1">
      <alignment vertical="center"/>
    </xf>
    <xf numFmtId="0" fontId="16" fillId="0" borderId="22" xfId="0" applyFont="1" applyBorder="1" applyAlignment="1">
      <alignment horizontal="center" vertical="center" wrapText="1"/>
    </xf>
    <xf numFmtId="0" fontId="10" fillId="0" borderId="16" xfId="5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45" xfId="5" applyFont="1" applyBorder="1" applyAlignment="1">
      <alignment horizontal="left" vertical="center"/>
    </xf>
    <xf numFmtId="38" fontId="10" fillId="2" borderId="5" xfId="0" applyNumberFormat="1" applyFont="1" applyFill="1" applyBorder="1" applyAlignment="1">
      <alignment horizontal="center" vertical="center" wrapText="1"/>
    </xf>
    <xf numFmtId="38" fontId="10" fillId="2" borderId="16" xfId="0" applyNumberFormat="1" applyFont="1" applyFill="1" applyBorder="1" applyAlignment="1">
      <alignment horizontal="center" vertical="center" wrapText="1"/>
    </xf>
    <xf numFmtId="0" fontId="16" fillId="0" borderId="95" xfId="0" applyFont="1" applyBorder="1" applyAlignment="1">
      <alignment horizontal="center" vertical="center" wrapText="1"/>
    </xf>
    <xf numFmtId="0" fontId="10" fillId="0" borderId="45" xfId="5" applyFont="1" applyBorder="1" applyAlignment="1">
      <alignment horizontal="center" vertical="center"/>
    </xf>
    <xf numFmtId="0" fontId="10" fillId="0" borderId="5" xfId="5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0" fontId="16" fillId="0" borderId="7" xfId="5" applyFont="1" applyBorder="1" applyAlignment="1">
      <alignment horizontal="left" vertical="center"/>
    </xf>
    <xf numFmtId="38" fontId="10" fillId="0" borderId="2" xfId="0" applyNumberFormat="1" applyFont="1" applyBorder="1" applyAlignment="1">
      <alignment horizontal="center" vertical="center" wrapText="1"/>
    </xf>
    <xf numFmtId="38" fontId="10" fillId="0" borderId="3" xfId="0" applyNumberFormat="1" applyFont="1" applyBorder="1" applyAlignment="1">
      <alignment horizontal="center" vertical="center" wrapText="1"/>
    </xf>
    <xf numFmtId="38" fontId="10" fillId="0" borderId="110" xfId="0" applyNumberFormat="1" applyFont="1" applyBorder="1" applyAlignment="1">
      <alignment horizontal="center" vertical="center" wrapText="1"/>
    </xf>
    <xf numFmtId="38" fontId="10" fillId="2" borderId="110" xfId="0" applyNumberFormat="1" applyFont="1" applyFill="1" applyBorder="1" applyAlignment="1">
      <alignment horizontal="center" vertical="center" wrapText="1"/>
    </xf>
    <xf numFmtId="38" fontId="11" fillId="2" borderId="18" xfId="1" applyFont="1" applyFill="1" applyBorder="1" applyAlignment="1">
      <alignment horizontal="right" vertical="center"/>
    </xf>
    <xf numFmtId="38" fontId="11" fillId="0" borderId="5" xfId="1" applyFont="1" applyBorder="1">
      <alignment vertical="center"/>
    </xf>
    <xf numFmtId="38" fontId="11" fillId="0" borderId="6" xfId="1" applyFont="1" applyBorder="1">
      <alignment vertical="center"/>
    </xf>
    <xf numFmtId="38" fontId="11" fillId="2" borderId="6" xfId="1" applyFont="1" applyFill="1" applyBorder="1">
      <alignment vertical="center"/>
    </xf>
    <xf numFmtId="38" fontId="11" fillId="0" borderId="16" xfId="1" applyFont="1" applyBorder="1">
      <alignment vertical="center"/>
    </xf>
    <xf numFmtId="38" fontId="11" fillId="0" borderId="17" xfId="1" applyFont="1" applyBorder="1">
      <alignment vertical="center"/>
    </xf>
    <xf numFmtId="0" fontId="21" fillId="0" borderId="0" xfId="0" applyFont="1">
      <alignment vertical="center"/>
    </xf>
    <xf numFmtId="10" fontId="0" fillId="0" borderId="0" xfId="0" applyNumberFormat="1">
      <alignment vertical="center"/>
    </xf>
    <xf numFmtId="38" fontId="21" fillId="2" borderId="0" xfId="0" applyNumberFormat="1" applyFont="1" applyFill="1">
      <alignment vertical="center"/>
    </xf>
    <xf numFmtId="38" fontId="21" fillId="0" borderId="0" xfId="0" applyNumberFormat="1" applyFont="1">
      <alignment vertical="center"/>
    </xf>
    <xf numFmtId="0" fontId="0" fillId="2" borderId="0" xfId="0" applyFill="1">
      <alignment vertical="center"/>
    </xf>
    <xf numFmtId="0" fontId="8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17" xfId="0" applyFont="1" applyBorder="1" applyAlignment="1">
      <alignment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2" borderId="17" xfId="0" applyFont="1" applyFill="1" applyBorder="1">
      <alignment vertical="center"/>
    </xf>
    <xf numFmtId="38" fontId="12" fillId="2" borderId="17" xfId="1" applyFont="1" applyFill="1" applyBorder="1" applyAlignment="1">
      <alignment horizontal="right" vertical="center"/>
    </xf>
    <xf numFmtId="0" fontId="12" fillId="0" borderId="17" xfId="0" applyFont="1" applyBorder="1">
      <alignment vertical="center"/>
    </xf>
    <xf numFmtId="179" fontId="12" fillId="2" borderId="16" xfId="1" applyNumberFormat="1" applyFont="1" applyFill="1" applyBorder="1" applyAlignment="1">
      <alignment horizontal="right" vertical="center"/>
    </xf>
    <xf numFmtId="3" fontId="12" fillId="2" borderId="18" xfId="1" applyNumberFormat="1" applyFont="1" applyFill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3" fontId="13" fillId="0" borderId="43" xfId="0" applyNumberFormat="1" applyFont="1" applyBorder="1">
      <alignment vertical="center"/>
    </xf>
    <xf numFmtId="176" fontId="13" fillId="0" borderId="6" xfId="0" applyNumberFormat="1" applyFont="1" applyBorder="1">
      <alignment vertical="center"/>
    </xf>
    <xf numFmtId="176" fontId="13" fillId="0" borderId="5" xfId="0" applyNumberFormat="1" applyFont="1" applyBorder="1">
      <alignment vertical="center"/>
    </xf>
    <xf numFmtId="0" fontId="23" fillId="2" borderId="92" xfId="0" applyFont="1" applyFill="1" applyBorder="1" applyAlignment="1">
      <alignment horizontal="center" vertical="center" wrapText="1" shrinkToFit="1"/>
    </xf>
    <xf numFmtId="0" fontId="24" fillId="2" borderId="23" xfId="0" applyFont="1" applyFill="1" applyBorder="1" applyAlignment="1">
      <alignment horizontal="center" vertical="center" wrapText="1" shrinkToFit="1"/>
    </xf>
    <xf numFmtId="177" fontId="0" fillId="0" borderId="0" xfId="2" applyNumberFormat="1" applyFont="1">
      <alignment vertical="center"/>
    </xf>
    <xf numFmtId="177" fontId="0" fillId="0" borderId="0" xfId="0" applyNumberFormat="1">
      <alignment vertical="center"/>
    </xf>
    <xf numFmtId="0" fontId="12" fillId="0" borderId="0" xfId="0" applyFont="1" applyAlignment="1">
      <alignment horizontal="center" vertical="center" shrinkToFit="1"/>
    </xf>
    <xf numFmtId="0" fontId="12" fillId="2" borderId="0" xfId="2" applyNumberFormat="1" applyFont="1" applyFill="1" applyBorder="1">
      <alignment vertical="center"/>
    </xf>
    <xf numFmtId="0" fontId="12" fillId="2" borderId="0" xfId="0" applyFont="1" applyFill="1" applyAlignment="1">
      <alignment horizontal="center" vertical="center" shrinkToFit="1"/>
    </xf>
    <xf numFmtId="0" fontId="12" fillId="0" borderId="0" xfId="0" applyFont="1" applyAlignment="1">
      <alignment horizontal="distributed" vertical="center"/>
    </xf>
    <xf numFmtId="38" fontId="12" fillId="2" borderId="0" xfId="1" applyFont="1" applyFill="1" applyBorder="1">
      <alignment vertical="center"/>
    </xf>
    <xf numFmtId="38" fontId="12" fillId="0" borderId="0" xfId="1" applyFont="1" applyFill="1" applyBorder="1">
      <alignment vertical="center"/>
    </xf>
    <xf numFmtId="177" fontId="14" fillId="0" borderId="0" xfId="2" applyNumberFormat="1" applyFont="1">
      <alignment vertical="center"/>
    </xf>
    <xf numFmtId="0" fontId="11" fillId="0" borderId="1" xfId="0" applyFont="1" applyBorder="1">
      <alignment vertical="center"/>
    </xf>
    <xf numFmtId="0" fontId="11" fillId="0" borderId="110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4" fillId="0" borderId="0" xfId="0" applyFont="1">
      <alignment vertical="center"/>
    </xf>
    <xf numFmtId="0" fontId="25" fillId="0" borderId="0" xfId="0" applyFont="1">
      <alignment vertical="center"/>
    </xf>
    <xf numFmtId="0" fontId="10" fillId="2" borderId="107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38" fontId="11" fillId="0" borderId="0" xfId="1" applyFont="1">
      <alignment vertical="center"/>
    </xf>
    <xf numFmtId="38" fontId="12" fillId="2" borderId="91" xfId="1" applyFont="1" applyFill="1" applyBorder="1" applyAlignment="1">
      <alignment horizontal="right" vertical="center"/>
    </xf>
    <xf numFmtId="38" fontId="12" fillId="2" borderId="90" xfId="1" applyFont="1" applyFill="1" applyBorder="1">
      <alignment vertical="center"/>
    </xf>
    <xf numFmtId="176" fontId="11" fillId="0" borderId="27" xfId="0" applyNumberFormat="1" applyFont="1" applyBorder="1">
      <alignment vertical="center"/>
    </xf>
    <xf numFmtId="181" fontId="11" fillId="0" borderId="27" xfId="0" applyNumberFormat="1" applyFont="1" applyBorder="1">
      <alignment vertical="center"/>
    </xf>
    <xf numFmtId="176" fontId="11" fillId="0" borderId="30" xfId="0" applyNumberFormat="1" applyFont="1" applyBorder="1">
      <alignment vertical="center"/>
    </xf>
    <xf numFmtId="181" fontId="11" fillId="0" borderId="30" xfId="0" applyNumberFormat="1" applyFont="1" applyBorder="1">
      <alignment vertical="center"/>
    </xf>
    <xf numFmtId="181" fontId="11" fillId="0" borderId="12" xfId="0" applyNumberFormat="1" applyFont="1" applyBorder="1">
      <alignment vertical="center"/>
    </xf>
    <xf numFmtId="181" fontId="11" fillId="0" borderId="16" xfId="0" applyNumberFormat="1" applyFont="1" applyBorder="1">
      <alignment vertical="center"/>
    </xf>
    <xf numFmtId="0" fontId="14" fillId="0" borderId="38" xfId="0" applyFont="1" applyBorder="1">
      <alignment vertical="center"/>
    </xf>
    <xf numFmtId="0" fontId="14" fillId="0" borderId="76" xfId="0" applyFont="1" applyBorder="1">
      <alignment vertical="center"/>
    </xf>
    <xf numFmtId="176" fontId="14" fillId="0" borderId="87" xfId="2" applyNumberFormat="1" applyFont="1" applyBorder="1">
      <alignment vertical="center"/>
    </xf>
    <xf numFmtId="176" fontId="14" fillId="0" borderId="6" xfId="2" applyNumberFormat="1" applyFont="1" applyBorder="1">
      <alignment vertical="center"/>
    </xf>
    <xf numFmtId="176" fontId="10" fillId="2" borderId="5" xfId="1" applyNumberFormat="1" applyFont="1" applyFill="1" applyBorder="1" applyAlignment="1">
      <alignment horizontal="center" vertical="center" shrinkToFit="1"/>
    </xf>
    <xf numFmtId="181" fontId="11" fillId="2" borderId="16" xfId="1" quotePrefix="1" applyNumberFormat="1" applyFont="1" applyFill="1" applyBorder="1" applyAlignment="1">
      <alignment horizontal="right" vertical="center"/>
    </xf>
    <xf numFmtId="49" fontId="11" fillId="2" borderId="16" xfId="1" quotePrefix="1" applyNumberFormat="1" applyFont="1" applyFill="1" applyBorder="1" applyAlignment="1">
      <alignment horizontal="right" vertical="center"/>
    </xf>
    <xf numFmtId="49" fontId="11" fillId="2" borderId="16" xfId="1" quotePrefix="1" applyNumberFormat="1" applyFont="1" applyFill="1" applyBorder="1" applyAlignment="1" applyProtection="1">
      <alignment horizontal="right" vertical="center"/>
      <protection locked="0"/>
    </xf>
    <xf numFmtId="38" fontId="10" fillId="2" borderId="43" xfId="1" applyFont="1" applyFill="1" applyBorder="1" applyAlignment="1">
      <alignment horizontal="center" vertical="center" shrinkToFit="1"/>
    </xf>
    <xf numFmtId="38" fontId="10" fillId="2" borderId="62" xfId="1" applyFont="1" applyFill="1" applyBorder="1" applyAlignment="1">
      <alignment horizontal="center" vertical="center" shrinkToFit="1"/>
    </xf>
    <xf numFmtId="0" fontId="12" fillId="0" borderId="87" xfId="0" applyFont="1" applyBorder="1" applyAlignment="1">
      <alignment horizontal="distributed" vertical="center"/>
    </xf>
    <xf numFmtId="38" fontId="12" fillId="0" borderId="7" xfId="1" applyFont="1" applyFill="1" applyBorder="1">
      <alignment vertical="center"/>
    </xf>
    <xf numFmtId="0" fontId="12" fillId="0" borderId="44" xfId="0" applyFont="1" applyBorder="1" applyAlignment="1">
      <alignment horizontal="distributed" vertical="center"/>
    </xf>
    <xf numFmtId="38" fontId="12" fillId="0" borderId="45" xfId="1" applyFont="1" applyFill="1" applyBorder="1">
      <alignment vertical="center"/>
    </xf>
    <xf numFmtId="0" fontId="12" fillId="0" borderId="85" xfId="0" applyFont="1" applyBorder="1" applyAlignment="1">
      <alignment horizontal="distributed" vertical="center"/>
    </xf>
    <xf numFmtId="38" fontId="12" fillId="0" borderId="84" xfId="1" applyFont="1" applyFill="1" applyBorder="1">
      <alignment vertical="center"/>
    </xf>
    <xf numFmtId="0" fontId="12" fillId="0" borderId="88" xfId="0" applyFont="1" applyBorder="1" applyAlignment="1">
      <alignment horizontal="center" vertical="center" wrapText="1"/>
    </xf>
    <xf numFmtId="177" fontId="12" fillId="0" borderId="7" xfId="2" applyNumberFormat="1" applyFont="1" applyFill="1" applyBorder="1">
      <alignment vertical="center"/>
    </xf>
    <xf numFmtId="177" fontId="12" fillId="0" borderId="45" xfId="2" applyNumberFormat="1" applyFont="1" applyFill="1" applyBorder="1">
      <alignment vertical="center"/>
    </xf>
    <xf numFmtId="177" fontId="12" fillId="0" borderId="84" xfId="2" applyNumberFormat="1" applyFont="1" applyFill="1" applyBorder="1">
      <alignment vertical="center"/>
    </xf>
    <xf numFmtId="38" fontId="12" fillId="0" borderId="2" xfId="1" applyFont="1" applyFill="1" applyBorder="1">
      <alignment vertical="center"/>
    </xf>
    <xf numFmtId="177" fontId="12" fillId="0" borderId="3" xfId="2" applyNumberFormat="1" applyFont="1" applyFill="1" applyBorder="1">
      <alignment vertical="center"/>
    </xf>
    <xf numFmtId="0" fontId="12" fillId="0" borderId="24" xfId="3" applyFont="1" applyBorder="1" applyAlignment="1">
      <alignment horizontal="center" vertical="center" shrinkToFit="1"/>
    </xf>
    <xf numFmtId="0" fontId="12" fillId="0" borderId="25" xfId="3" applyFont="1" applyBorder="1" applyAlignment="1">
      <alignment horizontal="center" vertical="center" shrinkToFit="1"/>
    </xf>
    <xf numFmtId="0" fontId="12" fillId="0" borderId="28" xfId="3" applyFont="1" applyBorder="1" applyAlignment="1">
      <alignment horizontal="center" vertical="center" shrinkToFit="1"/>
    </xf>
    <xf numFmtId="0" fontId="12" fillId="0" borderId="0" xfId="3" applyFont="1" applyAlignment="1">
      <alignment horizontal="center" vertical="center" shrinkToFit="1"/>
    </xf>
    <xf numFmtId="0" fontId="12" fillId="0" borderId="33" xfId="3" applyFont="1" applyBorder="1" applyAlignment="1">
      <alignment horizontal="center" vertical="center" shrinkToFit="1"/>
    </xf>
    <xf numFmtId="0" fontId="12" fillId="0" borderId="34" xfId="3" applyFont="1" applyBorder="1" applyAlignment="1">
      <alignment horizontal="center" vertical="center" shrinkToFit="1"/>
    </xf>
    <xf numFmtId="0" fontId="12" fillId="0" borderId="26" xfId="3" applyFont="1" applyBorder="1" applyAlignment="1">
      <alignment horizontal="center" vertical="center" shrinkToFit="1"/>
    </xf>
    <xf numFmtId="0" fontId="12" fillId="0" borderId="29" xfId="3" applyFont="1" applyBorder="1" applyAlignment="1">
      <alignment horizontal="center" vertical="center" shrinkToFit="1"/>
    </xf>
    <xf numFmtId="0" fontId="12" fillId="0" borderId="35" xfId="3" applyFont="1" applyBorder="1" applyAlignment="1">
      <alignment horizontal="center" vertical="center" shrinkToFit="1"/>
    </xf>
    <xf numFmtId="0" fontId="12" fillId="0" borderId="27" xfId="3" applyFont="1" applyBorder="1" applyAlignment="1">
      <alignment horizontal="center" vertical="center" shrinkToFit="1"/>
    </xf>
    <xf numFmtId="0" fontId="12" fillId="0" borderId="26" xfId="3" applyFont="1" applyBorder="1" applyAlignment="1">
      <alignment horizontal="center" vertical="center" wrapText="1" shrinkToFit="1"/>
    </xf>
    <xf numFmtId="0" fontId="12" fillId="0" borderId="30" xfId="3" applyFont="1" applyBorder="1" applyAlignment="1">
      <alignment horizontal="center" vertical="center" shrinkToFit="1"/>
    </xf>
    <xf numFmtId="0" fontId="12" fillId="0" borderId="16" xfId="3" applyFont="1" applyBorder="1" applyAlignment="1">
      <alignment horizontal="center" vertical="center" shrinkToFit="1"/>
    </xf>
    <xf numFmtId="0" fontId="12" fillId="0" borderId="31" xfId="3" applyFont="1" applyBorder="1" applyAlignment="1">
      <alignment horizontal="center" vertical="center" shrinkToFit="1"/>
    </xf>
    <xf numFmtId="0" fontId="12" fillId="0" borderId="36" xfId="3" applyFont="1" applyBorder="1" applyAlignment="1">
      <alignment horizontal="center" vertical="center" shrinkToFit="1"/>
    </xf>
    <xf numFmtId="0" fontId="19" fillId="0" borderId="31" xfId="3" applyFont="1" applyBorder="1" applyAlignment="1">
      <alignment horizontal="center" vertical="center" wrapText="1" shrinkToFit="1"/>
    </xf>
    <xf numFmtId="0" fontId="19" fillId="0" borderId="36" xfId="3" applyFont="1" applyBorder="1" applyAlignment="1">
      <alignment horizontal="center" vertical="center" shrinkToFit="1"/>
    </xf>
    <xf numFmtId="0" fontId="12" fillId="0" borderId="32" xfId="3" applyFont="1" applyBorder="1" applyAlignment="1">
      <alignment horizontal="center" vertical="center" shrinkToFit="1"/>
    </xf>
    <xf numFmtId="0" fontId="12" fillId="0" borderId="37" xfId="3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left" vertical="top" wrapText="1"/>
    </xf>
    <xf numFmtId="0" fontId="12" fillId="0" borderId="67" xfId="3" applyFont="1" applyBorder="1" applyAlignment="1">
      <alignment horizontal="center" vertical="center" shrinkToFit="1"/>
    </xf>
    <xf numFmtId="0" fontId="12" fillId="0" borderId="68" xfId="3" applyFont="1" applyBorder="1" applyAlignment="1">
      <alignment horizontal="center" vertical="center" shrinkToFit="1"/>
    </xf>
    <xf numFmtId="0" fontId="12" fillId="0" borderId="69" xfId="3" applyFont="1" applyBorder="1" applyAlignment="1">
      <alignment horizontal="center" vertical="center" shrinkToFit="1"/>
    </xf>
    <xf numFmtId="0" fontId="12" fillId="0" borderId="38" xfId="3" applyFont="1" applyBorder="1" applyAlignment="1">
      <alignment horizontal="center" vertical="center" textRotation="255" shrinkToFit="1"/>
    </xf>
    <xf numFmtId="0" fontId="12" fillId="0" borderId="42" xfId="3" applyFont="1" applyBorder="1" applyAlignment="1">
      <alignment horizontal="center" vertical="center" textRotation="255" shrinkToFit="1"/>
    </xf>
    <xf numFmtId="0" fontId="12" fillId="0" borderId="48" xfId="3" applyFont="1" applyBorder="1" applyAlignment="1">
      <alignment horizontal="center" vertical="center" textRotation="255" shrinkToFit="1"/>
    </xf>
    <xf numFmtId="0" fontId="12" fillId="0" borderId="39" xfId="3" applyFont="1" applyBorder="1" applyAlignment="1">
      <alignment vertical="center" shrinkToFit="1"/>
    </xf>
    <xf numFmtId="0" fontId="12" fillId="0" borderId="43" xfId="3" applyFont="1" applyBorder="1" applyAlignment="1">
      <alignment vertical="center" shrinkToFit="1"/>
    </xf>
    <xf numFmtId="0" fontId="12" fillId="0" borderId="46" xfId="3" applyFont="1" applyBorder="1" applyAlignment="1">
      <alignment vertical="center" shrinkToFit="1"/>
    </xf>
    <xf numFmtId="0" fontId="12" fillId="0" borderId="47" xfId="3" applyFont="1" applyBorder="1" applyAlignment="1">
      <alignment vertical="center" shrinkToFit="1"/>
    </xf>
    <xf numFmtId="0" fontId="12" fillId="0" borderId="49" xfId="3" applyFont="1" applyBorder="1" applyAlignment="1">
      <alignment vertical="center" shrinkToFit="1"/>
    </xf>
    <xf numFmtId="0" fontId="12" fillId="0" borderId="50" xfId="3" applyFont="1" applyBorder="1" applyAlignment="1">
      <alignment vertical="center" shrinkToFit="1"/>
    </xf>
    <xf numFmtId="0" fontId="12" fillId="0" borderId="55" xfId="3" applyFont="1" applyBorder="1" applyAlignment="1">
      <alignment horizontal="center" vertical="center" textRotation="255" shrinkToFit="1"/>
    </xf>
    <xf numFmtId="0" fontId="12" fillId="0" borderId="28" xfId="3" applyFont="1" applyBorder="1" applyAlignment="1">
      <alignment horizontal="center" vertical="center" textRotation="255" shrinkToFit="1"/>
    </xf>
    <xf numFmtId="0" fontId="12" fillId="0" borderId="56" xfId="3" applyFont="1" applyBorder="1" applyAlignment="1">
      <alignment vertical="center" shrinkToFit="1"/>
    </xf>
    <xf numFmtId="0" fontId="12" fillId="0" borderId="62" xfId="3" applyFont="1" applyBorder="1" applyAlignment="1">
      <alignment vertical="center" shrinkToFit="1"/>
    </xf>
    <xf numFmtId="0" fontId="12" fillId="0" borderId="63" xfId="3" applyFont="1" applyBorder="1" applyAlignment="1">
      <alignment vertical="center" shrinkToFit="1"/>
    </xf>
    <xf numFmtId="0" fontId="12" fillId="0" borderId="64" xfId="3" applyFont="1" applyBorder="1" applyAlignment="1">
      <alignment vertical="center" shrinkToFit="1"/>
    </xf>
    <xf numFmtId="0" fontId="12" fillId="0" borderId="31" xfId="3" applyFont="1" applyBorder="1" applyAlignment="1">
      <alignment vertical="center" shrinkToFit="1"/>
    </xf>
    <xf numFmtId="0" fontId="12" fillId="0" borderId="32" xfId="3" applyFont="1" applyBorder="1" applyAlignment="1">
      <alignment vertical="center" shrinkToFit="1"/>
    </xf>
    <xf numFmtId="0" fontId="15" fillId="0" borderId="84" xfId="0" applyFont="1" applyBorder="1" applyAlignment="1">
      <alignment horizontal="left" vertical="center" wrapText="1"/>
    </xf>
    <xf numFmtId="0" fontId="15" fillId="0" borderId="86" xfId="0" applyFont="1" applyBorder="1" applyAlignment="1">
      <alignment horizontal="left" vertical="center" wrapText="1"/>
    </xf>
    <xf numFmtId="176" fontId="13" fillId="0" borderId="42" xfId="2" applyNumberFormat="1" applyFont="1" applyBorder="1" applyAlignment="1">
      <alignment horizontal="center" vertical="top"/>
    </xf>
    <xf numFmtId="176" fontId="13" fillId="0" borderId="79" xfId="2" applyNumberFormat="1" applyFont="1" applyBorder="1" applyAlignment="1">
      <alignment horizontal="center" vertical="top"/>
    </xf>
    <xf numFmtId="0" fontId="13" fillId="0" borderId="8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5" fillId="0" borderId="82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wrapText="1"/>
    </xf>
    <xf numFmtId="38" fontId="13" fillId="0" borderId="47" xfId="1" applyFont="1" applyBorder="1" applyAlignment="1">
      <alignment horizontal="center" vertical="center"/>
    </xf>
    <xf numFmtId="38" fontId="13" fillId="0" borderId="5" xfId="1" applyFont="1" applyBorder="1" applyAlignment="1">
      <alignment horizontal="center" vertical="center"/>
    </xf>
    <xf numFmtId="0" fontId="15" fillId="0" borderId="84" xfId="0" applyFont="1" applyBorder="1" applyAlignment="1">
      <alignment horizontal="left" vertical="center"/>
    </xf>
    <xf numFmtId="38" fontId="13" fillId="0" borderId="43" xfId="1" applyFont="1" applyBorder="1" applyAlignment="1">
      <alignment horizontal="center" vertical="center"/>
    </xf>
    <xf numFmtId="38" fontId="13" fillId="0" borderId="47" xfId="1" applyFont="1" applyBorder="1" applyAlignment="1">
      <alignment horizontal="center"/>
    </xf>
    <xf numFmtId="38" fontId="13" fillId="0" borderId="43" xfId="1" applyFont="1" applyBorder="1" applyAlignment="1">
      <alignment horizontal="center"/>
    </xf>
    <xf numFmtId="0" fontId="13" fillId="0" borderId="82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84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84" xfId="0" applyFont="1" applyBorder="1">
      <alignment vertical="center"/>
    </xf>
    <xf numFmtId="38" fontId="14" fillId="0" borderId="85" xfId="1" applyFont="1" applyBorder="1" applyAlignment="1">
      <alignment horizontal="center" vertical="center"/>
    </xf>
    <xf numFmtId="38" fontId="14" fillId="0" borderId="79" xfId="1" applyFont="1" applyBorder="1" applyAlignment="1">
      <alignment horizontal="center" vertical="center"/>
    </xf>
    <xf numFmtId="0" fontId="10" fillId="2" borderId="82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0" fillId="0" borderId="3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3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5" fillId="0" borderId="66" xfId="0" applyFont="1" applyBorder="1" applyAlignment="1">
      <alignment vertical="center" wrapText="1"/>
    </xf>
    <xf numFmtId="176" fontId="14" fillId="0" borderId="42" xfId="1" applyNumberFormat="1" applyFont="1" applyBorder="1" applyAlignment="1">
      <alignment horizontal="center" vertical="top"/>
    </xf>
    <xf numFmtId="176" fontId="14" fillId="0" borderId="79" xfId="1" applyNumberFormat="1" applyFont="1" applyBorder="1" applyAlignment="1">
      <alignment horizontal="center" vertical="top"/>
    </xf>
    <xf numFmtId="0" fontId="15" fillId="0" borderId="82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84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38" fontId="14" fillId="0" borderId="87" xfId="1" applyFont="1" applyBorder="1" applyAlignment="1">
      <alignment horizontal="center" vertical="center"/>
    </xf>
    <xf numFmtId="0" fontId="15" fillId="0" borderId="84" xfId="0" applyFont="1" applyBorder="1">
      <alignment vertical="center"/>
    </xf>
    <xf numFmtId="38" fontId="14" fillId="0" borderId="85" xfId="1" applyFont="1" applyBorder="1" applyAlignment="1">
      <alignment horizontal="center"/>
    </xf>
    <xf numFmtId="38" fontId="14" fillId="0" borderId="42" xfId="1" applyFont="1" applyBorder="1" applyAlignment="1">
      <alignment horizontal="center"/>
    </xf>
    <xf numFmtId="0" fontId="10" fillId="2" borderId="14" xfId="0" applyFont="1" applyFill="1" applyBorder="1" applyAlignment="1">
      <alignment vertical="center" wrapText="1"/>
    </xf>
    <xf numFmtId="0" fontId="10" fillId="2" borderId="18" xfId="0" applyFont="1" applyFill="1" applyBorder="1" applyAlignment="1">
      <alignment vertical="center" wrapText="1"/>
    </xf>
    <xf numFmtId="0" fontId="10" fillId="2" borderId="45" xfId="0" applyFont="1" applyFill="1" applyBorder="1" applyAlignment="1">
      <alignment vertical="center" wrapText="1"/>
    </xf>
    <xf numFmtId="0" fontId="12" fillId="0" borderId="26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90" xfId="3" applyFont="1" applyBorder="1" applyAlignment="1">
      <alignment horizontal="center" vertical="center" shrinkToFit="1"/>
    </xf>
    <xf numFmtId="0" fontId="12" fillId="0" borderId="15" xfId="3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wrapText="1" shrinkToFit="1"/>
    </xf>
    <xf numFmtId="0" fontId="12" fillId="0" borderId="91" xfId="3" applyFont="1" applyBorder="1" applyAlignment="1">
      <alignment horizontal="center" vertical="center" shrinkToFit="1"/>
    </xf>
    <xf numFmtId="0" fontId="12" fillId="0" borderId="84" xfId="3" applyFont="1" applyBorder="1" applyAlignment="1">
      <alignment horizontal="center" vertical="center" shrinkToFit="1"/>
    </xf>
    <xf numFmtId="0" fontId="12" fillId="0" borderId="86" xfId="3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109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95" xfId="0" applyFont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shrinkToFit="1"/>
    </xf>
    <xf numFmtId="0" fontId="12" fillId="2" borderId="33" xfId="0" applyFont="1" applyFill="1" applyBorder="1" applyAlignment="1">
      <alignment horizontal="center" vertical="center" shrinkToFit="1"/>
    </xf>
    <xf numFmtId="0" fontId="12" fillId="2" borderId="90" xfId="0" applyFont="1" applyFill="1" applyBorder="1" applyAlignment="1">
      <alignment horizontal="center" vertical="center" shrinkToFit="1"/>
    </xf>
    <xf numFmtId="0" fontId="12" fillId="2" borderId="27" xfId="0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0" fontId="12" fillId="0" borderId="84" xfId="0" applyFont="1" applyBorder="1" applyAlignment="1">
      <alignment horizontal="center" vertical="center" textRotation="255"/>
    </xf>
    <xf numFmtId="0" fontId="12" fillId="0" borderId="86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6" fillId="0" borderId="91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2" fillId="0" borderId="9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wrapText="1" shrinkToFit="1"/>
    </xf>
    <xf numFmtId="0" fontId="17" fillId="0" borderId="21" xfId="0" applyFont="1" applyBorder="1" applyAlignment="1">
      <alignment horizontal="center" vertical="center" wrapText="1" shrinkToFit="1"/>
    </xf>
    <xf numFmtId="0" fontId="11" fillId="0" borderId="1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 shrinkToFit="1"/>
    </xf>
    <xf numFmtId="0" fontId="10" fillId="0" borderId="35" xfId="0" applyFont="1" applyBorder="1" applyAlignment="1">
      <alignment horizontal="center" vertical="center" wrapText="1" shrinkToFit="1"/>
    </xf>
    <xf numFmtId="0" fontId="10" fillId="0" borderId="90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textRotation="255" shrinkToFit="1"/>
    </xf>
    <xf numFmtId="0" fontId="10" fillId="0" borderId="28" xfId="0" applyFont="1" applyBorder="1" applyAlignment="1">
      <alignment horizontal="center" vertical="center" textRotation="255" shrinkToFit="1"/>
    </xf>
    <xf numFmtId="0" fontId="10" fillId="0" borderId="48" xfId="0" applyFont="1" applyBorder="1" applyAlignment="1">
      <alignment horizontal="center" vertical="center" textRotation="255" shrinkToFit="1"/>
    </xf>
    <xf numFmtId="0" fontId="10" fillId="0" borderId="81" xfId="0" applyFont="1" applyBorder="1" applyAlignment="1">
      <alignment horizontal="left" vertical="center" shrinkToFit="1"/>
    </xf>
    <xf numFmtId="0" fontId="10" fillId="0" borderId="63" xfId="0" applyFont="1" applyBorder="1" applyAlignment="1">
      <alignment horizontal="left" vertical="center" shrinkToFit="1"/>
    </xf>
    <xf numFmtId="0" fontId="10" fillId="0" borderId="64" xfId="0" applyFont="1" applyBorder="1" applyAlignment="1">
      <alignment horizontal="left" vertical="center" shrinkToFit="1"/>
    </xf>
    <xf numFmtId="0" fontId="10" fillId="0" borderId="32" xfId="0" applyFont="1" applyBorder="1" applyAlignment="1">
      <alignment horizontal="left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shrinkToFit="1"/>
    </xf>
    <xf numFmtId="0" fontId="10" fillId="0" borderId="64" xfId="0" applyFont="1" applyBorder="1" applyAlignment="1">
      <alignment horizontal="center" vertical="center" shrinkToFit="1"/>
    </xf>
    <xf numFmtId="0" fontId="10" fillId="0" borderId="32" xfId="3" applyFont="1" applyBorder="1" applyAlignment="1">
      <alignment horizontal="left" vertical="center" shrinkToFit="1"/>
    </xf>
    <xf numFmtId="0" fontId="10" fillId="0" borderId="63" xfId="3" applyFont="1" applyBorder="1" applyAlignment="1">
      <alignment horizontal="left" vertical="center" shrinkToFit="1"/>
    </xf>
    <xf numFmtId="0" fontId="10" fillId="0" borderId="64" xfId="3" applyFont="1" applyBorder="1" applyAlignment="1">
      <alignment horizontal="left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77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80" xfId="0" applyFont="1" applyBorder="1" applyAlignment="1">
      <alignment horizontal="center" vertical="center" shrinkToFit="1"/>
    </xf>
    <xf numFmtId="0" fontId="15" fillId="0" borderId="29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176" fontId="14" fillId="0" borderId="42" xfId="2" applyNumberFormat="1" applyFont="1" applyBorder="1" applyAlignment="1">
      <alignment horizontal="center" vertical="top"/>
    </xf>
    <xf numFmtId="176" fontId="14" fillId="0" borderId="79" xfId="2" applyNumberFormat="1" applyFont="1" applyBorder="1" applyAlignment="1">
      <alignment horizontal="center" vertical="top"/>
    </xf>
    <xf numFmtId="0" fontId="15" fillId="0" borderId="26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26" xfId="0" applyFont="1" applyBorder="1">
      <alignment vertical="center"/>
    </xf>
    <xf numFmtId="0" fontId="15" fillId="0" borderId="4" xfId="0" applyFont="1" applyBorder="1">
      <alignment vertical="center"/>
    </xf>
    <xf numFmtId="0" fontId="15" fillId="0" borderId="9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9" xfId="0" applyFont="1" applyBorder="1">
      <alignment vertical="center"/>
    </xf>
    <xf numFmtId="0" fontId="13" fillId="0" borderId="26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35" xfId="0" applyFont="1" applyBorder="1">
      <alignment vertical="center"/>
    </xf>
    <xf numFmtId="38" fontId="14" fillId="0" borderId="42" xfId="1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 shrinkToFit="1"/>
    </xf>
    <xf numFmtId="0" fontId="12" fillId="2" borderId="26" xfId="0" applyFont="1" applyFill="1" applyBorder="1" applyAlignment="1">
      <alignment horizontal="center" vertical="center" shrinkToFit="1"/>
    </xf>
    <xf numFmtId="0" fontId="12" fillId="2" borderId="29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2" fillId="2" borderId="35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textRotation="255"/>
    </xf>
    <xf numFmtId="0" fontId="12" fillId="0" borderId="1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1" fillId="0" borderId="22" xfId="5" applyFont="1" applyBorder="1" applyAlignment="1">
      <alignment horizontal="center" vertical="center"/>
    </xf>
    <xf numFmtId="0" fontId="11" fillId="0" borderId="95" xfId="5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5" applyFont="1" applyBorder="1" applyAlignment="1">
      <alignment horizontal="center" vertical="center" textRotation="255"/>
    </xf>
    <xf numFmtId="0" fontId="16" fillId="0" borderId="17" xfId="5" applyFont="1" applyBorder="1" applyAlignment="1">
      <alignment horizontal="center" vertical="center" textRotation="255"/>
    </xf>
    <xf numFmtId="0" fontId="12" fillId="0" borderId="25" xfId="0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 shrinkToFit="1"/>
    </xf>
    <xf numFmtId="0" fontId="12" fillId="0" borderId="101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left" vertical="top" wrapText="1"/>
    </xf>
    <xf numFmtId="0" fontId="12" fillId="2" borderId="49" xfId="0" applyFont="1" applyFill="1" applyBorder="1" applyAlignment="1">
      <alignment horizontal="left" vertical="center" shrinkToFit="1"/>
    </xf>
    <xf numFmtId="0" fontId="12" fillId="0" borderId="67" xfId="0" applyFont="1" applyBorder="1" applyAlignment="1">
      <alignment horizontal="center" vertical="center" shrinkToFit="1"/>
    </xf>
    <xf numFmtId="0" fontId="12" fillId="0" borderId="68" xfId="0" applyFont="1" applyBorder="1" applyAlignment="1">
      <alignment horizontal="center" vertical="center" shrinkToFit="1"/>
    </xf>
    <xf numFmtId="0" fontId="12" fillId="2" borderId="28" xfId="0" applyFont="1" applyFill="1" applyBorder="1" applyAlignment="1">
      <alignment horizontal="center" vertical="center" textRotation="255" shrinkToFit="1"/>
    </xf>
    <xf numFmtId="0" fontId="12" fillId="2" borderId="48" xfId="0" applyFont="1" applyFill="1" applyBorder="1" applyAlignment="1">
      <alignment horizontal="center" vertical="center" textRotation="255" shrinkToFit="1"/>
    </xf>
    <xf numFmtId="0" fontId="12" fillId="2" borderId="60" xfId="0" applyFont="1" applyFill="1" applyBorder="1" applyAlignment="1">
      <alignment horizontal="center" vertical="center" shrinkToFit="1"/>
    </xf>
    <xf numFmtId="0" fontId="12" fillId="2" borderId="57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12" fillId="2" borderId="18" xfId="0" applyFont="1" applyFill="1" applyBorder="1" applyAlignment="1">
      <alignment horizontal="center" vertical="center" shrinkToFit="1"/>
    </xf>
    <xf numFmtId="0" fontId="12" fillId="2" borderId="45" xfId="0" applyFont="1" applyFill="1" applyBorder="1" applyAlignment="1">
      <alignment horizontal="center" vertical="center" shrinkToFit="1"/>
    </xf>
    <xf numFmtId="0" fontId="12" fillId="2" borderId="50" xfId="0" applyFont="1" applyFill="1" applyBorder="1" applyAlignment="1">
      <alignment horizontal="left" vertical="center" shrinkToFit="1"/>
    </xf>
    <xf numFmtId="0" fontId="12" fillId="2" borderId="55" xfId="0" applyFont="1" applyFill="1" applyBorder="1" applyAlignment="1">
      <alignment horizontal="center" vertical="center" textRotation="255" shrinkToFit="1"/>
    </xf>
    <xf numFmtId="0" fontId="12" fillId="2" borderId="62" xfId="0" applyFont="1" applyFill="1" applyBorder="1" applyAlignment="1">
      <alignment vertical="center" shrinkToFit="1"/>
    </xf>
    <xf numFmtId="0" fontId="12" fillId="2" borderId="63" xfId="0" applyFont="1" applyFill="1" applyBorder="1" applyAlignment="1">
      <alignment vertical="center" shrinkToFit="1"/>
    </xf>
    <xf numFmtId="0" fontId="12" fillId="2" borderId="31" xfId="0" applyFont="1" applyFill="1" applyBorder="1" applyAlignment="1">
      <alignment vertical="center" shrinkToFit="1"/>
    </xf>
    <xf numFmtId="0" fontId="12" fillId="2" borderId="64" xfId="0" applyFont="1" applyFill="1" applyBorder="1" applyAlignment="1">
      <alignment vertical="center" shrinkToFit="1"/>
    </xf>
    <xf numFmtId="0" fontId="12" fillId="2" borderId="18" xfId="0" applyFont="1" applyFill="1" applyBorder="1" applyAlignment="1">
      <alignment horizontal="left" vertical="center" shrinkToFit="1"/>
    </xf>
    <xf numFmtId="0" fontId="12" fillId="2" borderId="30" xfId="0" applyFont="1" applyFill="1" applyBorder="1" applyAlignment="1">
      <alignment horizontal="left" vertical="center" shrinkToFit="1"/>
    </xf>
    <xf numFmtId="0" fontId="12" fillId="2" borderId="31" xfId="0" applyFont="1" applyFill="1" applyBorder="1" applyAlignment="1">
      <alignment horizontal="left" vertical="center" shrinkToFit="1"/>
    </xf>
    <xf numFmtId="0" fontId="12" fillId="2" borderId="62" xfId="0" applyFont="1" applyFill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84" xfId="0" applyFont="1" applyBorder="1" applyAlignment="1">
      <alignment horizontal="center" vertical="center" shrinkToFit="1"/>
    </xf>
    <xf numFmtId="0" fontId="12" fillId="0" borderId="86" xfId="0" applyFont="1" applyBorder="1" applyAlignment="1">
      <alignment horizontal="center" vertical="center" shrinkToFit="1"/>
    </xf>
  </cellXfs>
  <cellStyles count="7">
    <cellStyle name="パーセント" xfId="2" builtinId="5"/>
    <cellStyle name="桁区切り" xfId="1" builtinId="6"/>
    <cellStyle name="桁区切り 2" xfId="4" xr:uid="{82996114-5E3E-4BB0-8CCD-76FD5B2C3D61}"/>
    <cellStyle name="桁区切り 4" xfId="6" xr:uid="{9D7B5399-EA9A-4CAB-8E53-6ECC8CBB017B}"/>
    <cellStyle name="標準" xfId="0" builtinId="0"/>
    <cellStyle name="標準 4" xfId="3" xr:uid="{B9DFEFEE-08BE-4CC1-8300-1756E7587B07}"/>
    <cellStyle name="標準 8" xfId="5" xr:uid="{F41B105C-5095-4710-8EFE-EA69535F726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438411</xdr:colOff>
      <xdr:row>1</xdr:row>
      <xdr:rowOff>167013</xdr:rowOff>
    </xdr:from>
    <xdr:to>
      <xdr:col>14</xdr:col>
      <xdr:colOff>382850</xdr:colOff>
      <xdr:row>28</xdr:row>
      <xdr:rowOff>63158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73170DAF-05E7-C27B-8AEC-60DD3BBB8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411" y="396657"/>
          <a:ext cx="9297206" cy="609652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8</xdr:col>
      <xdr:colOff>469100</xdr:colOff>
      <xdr:row>20</xdr:row>
      <xdr:rowOff>80479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BAA6938A-B081-4380-8173-15B6FF6900AA}"/>
            </a:ext>
          </a:extLst>
        </xdr:cNvPr>
        <xdr:cNvSpPr txBox="1"/>
      </xdr:nvSpPr>
      <xdr:spPr>
        <a:xfrm>
          <a:off x="687457" y="4563717"/>
          <a:ext cx="5281295" cy="320675"/>
        </a:xfrm>
        <a:prstGeom prst="rect">
          <a:avLst/>
        </a:prstGeom>
      </xdr:spPr>
      <xdr:txBody>
        <a:bodyPr wrap="square" rtlCol="0">
          <a:noAutofit/>
        </a:bodyPr>
        <a:lstStyle/>
        <a:p>
          <a:pPr marL="254000" indent="-114300"/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※構成比は小数点以下第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位を四捨五入しているため、合計しても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100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％になって</a:t>
          </a:r>
          <a:r>
            <a:rPr lang="ja-JP" alt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いない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。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38100</xdr:colOff>
      <xdr:row>3</xdr:row>
      <xdr:rowOff>167640</xdr:rowOff>
    </xdr:from>
    <xdr:to>
      <xdr:col>8</xdr:col>
      <xdr:colOff>453071</xdr:colOff>
      <xdr:row>18</xdr:row>
      <xdr:rowOff>195372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1CE7A65-07F0-2835-EAAB-30A49BBB8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" y="853440"/>
          <a:ext cx="5108891" cy="345673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8</xdr:col>
      <xdr:colOff>469100</xdr:colOff>
      <xdr:row>18</xdr:row>
      <xdr:rowOff>80479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E071CECD-2FBF-4643-8D6D-B97AF1D17491}"/>
            </a:ext>
          </a:extLst>
        </xdr:cNvPr>
        <xdr:cNvSpPr txBox="1"/>
      </xdr:nvSpPr>
      <xdr:spPr>
        <a:xfrm>
          <a:off x="685800" y="4048125"/>
          <a:ext cx="5269700" cy="318604"/>
        </a:xfrm>
        <a:prstGeom prst="rect">
          <a:avLst/>
        </a:prstGeom>
      </xdr:spPr>
      <xdr:txBody>
        <a:bodyPr wrap="square" rtlCol="0">
          <a:noAutofit/>
        </a:bodyPr>
        <a:lstStyle/>
        <a:p>
          <a:pPr marL="254000" indent="-114300"/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※構成比は小数点以下第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位を四捨五入しているため、合計しても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100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％になって</a:t>
          </a:r>
          <a:r>
            <a:rPr lang="ja-JP" alt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いない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。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662940</xdr:colOff>
      <xdr:row>4</xdr:row>
      <xdr:rowOff>91440</xdr:rowOff>
    </xdr:from>
    <xdr:to>
      <xdr:col>8</xdr:col>
      <xdr:colOff>413447</xdr:colOff>
      <xdr:row>16</xdr:row>
      <xdr:rowOff>49002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9D98C9E-5838-F9C6-A72A-FB62F85E8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940" y="1005840"/>
          <a:ext cx="5114987" cy="270076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8</xdr:col>
      <xdr:colOff>469100</xdr:colOff>
      <xdr:row>18</xdr:row>
      <xdr:rowOff>80479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2F4027DE-B759-42F2-9231-BF918E050598}"/>
            </a:ext>
          </a:extLst>
        </xdr:cNvPr>
        <xdr:cNvSpPr txBox="1"/>
      </xdr:nvSpPr>
      <xdr:spPr>
        <a:xfrm>
          <a:off x="687457" y="4083326"/>
          <a:ext cx="5281295" cy="320675"/>
        </a:xfrm>
        <a:prstGeom prst="rect">
          <a:avLst/>
        </a:prstGeom>
      </xdr:spPr>
      <xdr:txBody>
        <a:bodyPr wrap="square" rtlCol="0">
          <a:noAutofit/>
        </a:bodyPr>
        <a:lstStyle/>
        <a:p>
          <a:pPr marL="254000" indent="-114300"/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※構成比は小数点以下第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位を四捨五入しているため、合計しても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100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％になって</a:t>
          </a:r>
          <a:r>
            <a:rPr lang="ja-JP" alt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いない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。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22860</xdr:colOff>
      <xdr:row>2</xdr:row>
      <xdr:rowOff>99060</xdr:rowOff>
    </xdr:from>
    <xdr:to>
      <xdr:col>8</xdr:col>
      <xdr:colOff>443927</xdr:colOff>
      <xdr:row>15</xdr:row>
      <xdr:rowOff>187717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67550AA-C474-8889-616F-C54A3BBFC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420" y="556260"/>
          <a:ext cx="5114987" cy="30604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8</xdr:col>
      <xdr:colOff>469100</xdr:colOff>
      <xdr:row>17</xdr:row>
      <xdr:rowOff>80479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6A5F30-C2F7-4F9E-AED8-51F57E27F78C}"/>
            </a:ext>
          </a:extLst>
        </xdr:cNvPr>
        <xdr:cNvSpPr txBox="1"/>
      </xdr:nvSpPr>
      <xdr:spPr>
        <a:xfrm>
          <a:off x="670560" y="3657600"/>
          <a:ext cx="5163020" cy="309079"/>
        </a:xfrm>
        <a:prstGeom prst="rect">
          <a:avLst/>
        </a:prstGeom>
      </xdr:spPr>
      <xdr:txBody>
        <a:bodyPr wrap="square" rtlCol="0">
          <a:noAutofit/>
        </a:bodyPr>
        <a:lstStyle/>
        <a:p>
          <a:pPr marL="254000" indent="-114300"/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※構成比は小数点以下第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位を四捨五入しているため、合計しても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100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％になって</a:t>
          </a:r>
          <a:r>
            <a:rPr lang="ja-JP" alt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いない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。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655320</xdr:colOff>
      <xdr:row>2</xdr:row>
      <xdr:rowOff>114300</xdr:rowOff>
    </xdr:from>
    <xdr:to>
      <xdr:col>8</xdr:col>
      <xdr:colOff>405827</xdr:colOff>
      <xdr:row>15</xdr:row>
      <xdr:rowOff>202957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9D35A79-D1FD-8E92-868E-67FFCAE23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320" y="571500"/>
          <a:ext cx="5114987" cy="30604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8</xdr:col>
      <xdr:colOff>469100</xdr:colOff>
      <xdr:row>17</xdr:row>
      <xdr:rowOff>80479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57EC89C-8CB1-4D0E-B29B-A3F4191866F6}"/>
            </a:ext>
          </a:extLst>
        </xdr:cNvPr>
        <xdr:cNvSpPr txBox="1"/>
      </xdr:nvSpPr>
      <xdr:spPr>
        <a:xfrm>
          <a:off x="670560" y="3657600"/>
          <a:ext cx="5163020" cy="309079"/>
        </a:xfrm>
        <a:prstGeom prst="rect">
          <a:avLst/>
        </a:prstGeom>
      </xdr:spPr>
      <xdr:txBody>
        <a:bodyPr wrap="square" rtlCol="0">
          <a:noAutofit/>
        </a:bodyPr>
        <a:lstStyle/>
        <a:p>
          <a:pPr marL="254000" indent="-114300"/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※構成比は小数点以下第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位を四捨五入しているため、合計しても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100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％になって</a:t>
          </a:r>
          <a:r>
            <a:rPr lang="ja-JP" alt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いない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。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632460</xdr:colOff>
      <xdr:row>2</xdr:row>
      <xdr:rowOff>0</xdr:rowOff>
    </xdr:from>
    <xdr:to>
      <xdr:col>8</xdr:col>
      <xdr:colOff>376871</xdr:colOff>
      <xdr:row>15</xdr:row>
      <xdr:rowOff>88657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3D09E68-4313-6432-1A22-0F0274A5F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" y="457200"/>
          <a:ext cx="5108891" cy="30604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16</xdr:row>
      <xdr:rowOff>53340</xdr:rowOff>
    </xdr:from>
    <xdr:to>
      <xdr:col>8</xdr:col>
      <xdr:colOff>488315</xdr:colOff>
      <xdr:row>17</xdr:row>
      <xdr:rowOff>135890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EB8CFF4D-DFD8-4C0C-B011-820D4311DED4}"/>
            </a:ext>
          </a:extLst>
        </xdr:cNvPr>
        <xdr:cNvSpPr txBox="1"/>
      </xdr:nvSpPr>
      <xdr:spPr>
        <a:xfrm>
          <a:off x="678180" y="3710940"/>
          <a:ext cx="5174615" cy="311150"/>
        </a:xfrm>
        <a:prstGeom prst="rect">
          <a:avLst/>
        </a:prstGeom>
      </xdr:spPr>
      <xdr:txBody>
        <a:bodyPr wrap="square" rtlCol="0">
          <a:noAutofit/>
        </a:bodyPr>
        <a:lstStyle/>
        <a:p>
          <a:pPr marL="254000" indent="-114300"/>
          <a:r>
            <a:rPr lang="en-US" alt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ja-JP" alt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グラフは上位</a:t>
          </a:r>
          <a:r>
            <a:rPr lang="en-US" alt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10</a:t>
          </a:r>
          <a:r>
            <a:rPr lang="ja-JP" alt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か国・地域及び、その他</a:t>
          </a:r>
          <a:endParaRPr lang="en-US" altLang="ja-JP" sz="9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0</xdr:colOff>
      <xdr:row>17</xdr:row>
      <xdr:rowOff>0</xdr:rowOff>
    </xdr:from>
    <xdr:to>
      <xdr:col>8</xdr:col>
      <xdr:colOff>469100</xdr:colOff>
      <xdr:row>18</xdr:row>
      <xdr:rowOff>80479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FFA350A0-6A2E-494F-B1D4-1B8D21F4BAC1}"/>
            </a:ext>
          </a:extLst>
        </xdr:cNvPr>
        <xdr:cNvSpPr txBox="1"/>
      </xdr:nvSpPr>
      <xdr:spPr>
        <a:xfrm>
          <a:off x="670560" y="3886200"/>
          <a:ext cx="5163020" cy="309079"/>
        </a:xfrm>
        <a:prstGeom prst="rect">
          <a:avLst/>
        </a:prstGeom>
      </xdr:spPr>
      <xdr:txBody>
        <a:bodyPr wrap="square" rtlCol="0">
          <a:noAutofit/>
        </a:bodyPr>
        <a:lstStyle/>
        <a:p>
          <a:pPr marL="254000" indent="-114300"/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※構成比は小数点以下第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位を四捨五入しているため、合計しても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100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％になって</a:t>
          </a:r>
          <a:r>
            <a:rPr lang="ja-JP" alt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いない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。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45720</xdr:colOff>
      <xdr:row>2</xdr:row>
      <xdr:rowOff>137160</xdr:rowOff>
    </xdr:from>
    <xdr:to>
      <xdr:col>8</xdr:col>
      <xdr:colOff>460691</xdr:colOff>
      <xdr:row>15</xdr:row>
      <xdr:rowOff>49018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EAD9217-1AFB-2AB3-7EA2-08D172690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" y="594360"/>
          <a:ext cx="5108891" cy="288365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272142</xdr:colOff>
      <xdr:row>2</xdr:row>
      <xdr:rowOff>163286</xdr:rowOff>
    </xdr:from>
    <xdr:to>
      <xdr:col>16</xdr:col>
      <xdr:colOff>354550</xdr:colOff>
      <xdr:row>31</xdr:row>
      <xdr:rowOff>136760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3A60A31-0F9F-B489-849A-1015614B9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892" y="625929"/>
          <a:ext cx="10083658" cy="668179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2</xdr:row>
      <xdr:rowOff>60960</xdr:rowOff>
    </xdr:from>
    <xdr:to>
      <xdr:col>8</xdr:col>
      <xdr:colOff>573467</xdr:colOff>
      <xdr:row>15</xdr:row>
      <xdr:rowOff>149617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4E0D3FF-408F-B2A9-FA33-6AEB70F00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960" y="518160"/>
          <a:ext cx="5114987" cy="30604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2</xdr:row>
      <xdr:rowOff>198120</xdr:rowOff>
    </xdr:from>
    <xdr:to>
      <xdr:col>9</xdr:col>
      <xdr:colOff>24827</xdr:colOff>
      <xdr:row>15</xdr:row>
      <xdr:rowOff>109978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91E9405-093A-6063-3BF5-4968F09A9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4880" y="655320"/>
          <a:ext cx="5114987" cy="288365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</xdr:colOff>
      <xdr:row>2</xdr:row>
      <xdr:rowOff>220980</xdr:rowOff>
    </xdr:from>
    <xdr:to>
      <xdr:col>9</xdr:col>
      <xdr:colOff>405870</xdr:colOff>
      <xdr:row>14</xdr:row>
      <xdr:rowOff>135866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EEA7826-7848-7244-9207-DF9D24E0E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678180"/>
          <a:ext cx="5602710" cy="2658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502920</xdr:colOff>
      <xdr:row>0</xdr:row>
      <xdr:rowOff>76200</xdr:rowOff>
    </xdr:from>
    <xdr:to>
      <xdr:col>8</xdr:col>
      <xdr:colOff>253427</xdr:colOff>
      <xdr:row>13</xdr:row>
      <xdr:rowOff>164857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EEAA6D7D-C755-A6C0-0EDF-623F70E84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920" y="76200"/>
          <a:ext cx="5114987" cy="306045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83820</xdr:rowOff>
    </xdr:from>
    <xdr:to>
      <xdr:col>8</xdr:col>
      <xdr:colOff>497267</xdr:colOff>
      <xdr:row>14</xdr:row>
      <xdr:rowOff>224278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74B5EE5-6D36-0AC0-0547-99FD67D35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760" y="541020"/>
          <a:ext cx="5114987" cy="288365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8</xdr:col>
      <xdr:colOff>469100</xdr:colOff>
      <xdr:row>18</xdr:row>
      <xdr:rowOff>80479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F2E0F8CB-4AF5-40C0-9624-CCEC76E33CCA}"/>
            </a:ext>
          </a:extLst>
        </xdr:cNvPr>
        <xdr:cNvSpPr txBox="1"/>
      </xdr:nvSpPr>
      <xdr:spPr>
        <a:xfrm>
          <a:off x="687457" y="4083326"/>
          <a:ext cx="5281295" cy="320675"/>
        </a:xfrm>
        <a:prstGeom prst="rect">
          <a:avLst/>
        </a:prstGeom>
      </xdr:spPr>
      <xdr:txBody>
        <a:bodyPr wrap="square" rtlCol="0">
          <a:noAutofit/>
        </a:bodyPr>
        <a:lstStyle/>
        <a:p>
          <a:pPr marL="254000" indent="-114300"/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※構成比は小数点以下第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位を四捨五入しているため、合計しても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100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％になって</a:t>
          </a:r>
          <a:r>
            <a:rPr lang="ja-JP" alt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いない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。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7620</xdr:colOff>
      <xdr:row>2</xdr:row>
      <xdr:rowOff>205740</xdr:rowOff>
    </xdr:from>
    <xdr:to>
      <xdr:col>8</xdr:col>
      <xdr:colOff>428687</xdr:colOff>
      <xdr:row>16</xdr:row>
      <xdr:rowOff>65797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3369F6F-7C57-E2B1-67DA-D4A51C18F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180" y="662940"/>
          <a:ext cx="5114987" cy="30604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144780</xdr:colOff>
      <xdr:row>2</xdr:row>
      <xdr:rowOff>15240</xdr:rowOff>
    </xdr:from>
    <xdr:to>
      <xdr:col>8</xdr:col>
      <xdr:colOff>657295</xdr:colOff>
      <xdr:row>15</xdr:row>
      <xdr:rowOff>116090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577819C-4132-1451-E60D-559321995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340" y="472440"/>
          <a:ext cx="5206435" cy="307265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93133</xdr:colOff>
      <xdr:row>1</xdr:row>
      <xdr:rowOff>152399</xdr:rowOff>
    </xdr:from>
    <xdr:to>
      <xdr:col>13</xdr:col>
      <xdr:colOff>486039</xdr:colOff>
      <xdr:row>18</xdr:row>
      <xdr:rowOff>143591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382D72B-D8C7-48C2-05A7-CE1E46C71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80999"/>
          <a:ext cx="8419306" cy="387739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1</xdr:row>
      <xdr:rowOff>91440</xdr:rowOff>
    </xdr:from>
    <xdr:to>
      <xdr:col>8</xdr:col>
      <xdr:colOff>468311</xdr:colOff>
      <xdr:row>14</xdr:row>
      <xdr:rowOff>180097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D91D65B-E8EC-0290-79AD-19DD1CF8F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320040"/>
          <a:ext cx="5108891" cy="30604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586740</xdr:colOff>
      <xdr:row>1</xdr:row>
      <xdr:rowOff>30480</xdr:rowOff>
    </xdr:from>
    <xdr:to>
      <xdr:col>8</xdr:col>
      <xdr:colOff>227510</xdr:colOff>
      <xdr:row>14</xdr:row>
      <xdr:rowOff>82558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94C1067-2714-386D-BA1A-BA179926E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740" y="259080"/>
          <a:ext cx="5005250" cy="30238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632460</xdr:colOff>
      <xdr:row>1</xdr:row>
      <xdr:rowOff>91440</xdr:rowOff>
    </xdr:from>
    <xdr:to>
      <xdr:col>8</xdr:col>
      <xdr:colOff>145213</xdr:colOff>
      <xdr:row>19</xdr:row>
      <xdr:rowOff>97798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B99A851-6949-2F4F-B267-D80027D77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" y="259080"/>
          <a:ext cx="4999153" cy="30238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601980</xdr:colOff>
      <xdr:row>1</xdr:row>
      <xdr:rowOff>99060</xdr:rowOff>
    </xdr:from>
    <xdr:to>
      <xdr:col>8</xdr:col>
      <xdr:colOff>236653</xdr:colOff>
      <xdr:row>14</xdr:row>
      <xdr:rowOff>187717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E627956-C911-35A8-BEC6-4A6A80A24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" y="327660"/>
          <a:ext cx="4999153" cy="30604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388620</xdr:colOff>
      <xdr:row>0</xdr:row>
      <xdr:rowOff>152400</xdr:rowOff>
    </xdr:from>
    <xdr:to>
      <xdr:col>9</xdr:col>
      <xdr:colOff>364757</xdr:colOff>
      <xdr:row>18</xdr:row>
      <xdr:rowOff>189336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EDA4A45-05BF-E946-E233-AD5CB0EEE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" y="152400"/>
          <a:ext cx="6011177" cy="41517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563880</xdr:colOff>
      <xdr:row>0</xdr:row>
      <xdr:rowOff>198120</xdr:rowOff>
    </xdr:from>
    <xdr:to>
      <xdr:col>10</xdr:col>
      <xdr:colOff>3581</xdr:colOff>
      <xdr:row>19</xdr:row>
      <xdr:rowOff>12552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7420DEA-4555-5035-4EE5-AA4049E80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3880" y="198120"/>
          <a:ext cx="6145301" cy="41578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426720</xdr:colOff>
      <xdr:row>18</xdr:row>
      <xdr:rowOff>205740</xdr:rowOff>
    </xdr:from>
    <xdr:to>
      <xdr:col>9</xdr:col>
      <xdr:colOff>225260</xdr:colOff>
      <xdr:row>20</xdr:row>
      <xdr:rowOff>57619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893FD8DF-D28F-4899-A3AD-33075A18BCB9}"/>
            </a:ext>
          </a:extLst>
        </xdr:cNvPr>
        <xdr:cNvSpPr txBox="1"/>
      </xdr:nvSpPr>
      <xdr:spPr>
        <a:xfrm>
          <a:off x="1097280" y="4320540"/>
          <a:ext cx="5163020" cy="309079"/>
        </a:xfrm>
        <a:prstGeom prst="rect">
          <a:avLst/>
        </a:prstGeom>
      </xdr:spPr>
      <xdr:txBody>
        <a:bodyPr wrap="square" rtlCol="0">
          <a:noAutofit/>
        </a:bodyPr>
        <a:lstStyle/>
        <a:p>
          <a:pPr marL="254000" indent="-114300"/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※構成比は小数点以下第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位を四捨五入しているため、合計しても</a:t>
          </a:r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100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％になって</a:t>
          </a:r>
          <a:r>
            <a:rPr lang="ja-JP" alt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いない</a:t>
          </a:r>
          <a:r>
            <a:rPr lang="ja-JP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。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365760</xdr:colOff>
      <xdr:row>2</xdr:row>
      <xdr:rowOff>129540</xdr:rowOff>
    </xdr:from>
    <xdr:to>
      <xdr:col>9</xdr:col>
      <xdr:colOff>116267</xdr:colOff>
      <xdr:row>17</xdr:row>
      <xdr:rowOff>157272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C091005-7221-ACB0-1C72-D11030B71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320" y="586740"/>
          <a:ext cx="5114987" cy="34567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8373</xdr:colOff>
      <xdr:row>2</xdr:row>
      <xdr:rowOff>58616</xdr:rowOff>
    </xdr:from>
    <xdr:to>
      <xdr:col>11</xdr:col>
      <xdr:colOff>289997</xdr:colOff>
      <xdr:row>23</xdr:row>
      <xdr:rowOff>35579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A3436F4-5B5D-DEE0-5EAE-771F7EC32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263" y="510792"/>
          <a:ext cx="6980525" cy="4724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C8F10-62BE-4F5E-858C-D967DC3F7D93}">
  <dimension ref="B2:E8"/>
  <sheetViews>
    <sheetView tabSelected="1" zoomScaleNormal="100" workbookViewId="0">
      <selection activeCell="M14" sqref="M14"/>
    </sheetView>
  </sheetViews>
  <sheetFormatPr defaultColWidth="9" defaultRowHeight="13.2" x14ac:dyDescent="0.45"/>
  <cols>
    <col min="1" max="1" width="9" style="49"/>
    <col min="2" max="2" width="24.09765625" style="49" bestFit="1" customWidth="1"/>
    <col min="3" max="3" width="14.3984375" style="49" customWidth="1"/>
    <col min="4" max="4" width="16.296875" style="49" bestFit="1" customWidth="1"/>
    <col min="5" max="5" width="14" style="49" customWidth="1"/>
    <col min="6" max="16384" width="9" style="49"/>
  </cols>
  <sheetData>
    <row r="2" spans="2:5" ht="13.8" thickBot="1" x14ac:dyDescent="0.5">
      <c r="B2" s="310"/>
      <c r="C2" s="311" t="s">
        <v>7</v>
      </c>
      <c r="D2" s="312" t="s">
        <v>371</v>
      </c>
      <c r="E2" s="312" t="s">
        <v>311</v>
      </c>
    </row>
    <row r="3" spans="2:5" x14ac:dyDescent="0.45">
      <c r="B3" s="313" t="s">
        <v>312</v>
      </c>
      <c r="C3" s="51">
        <v>547</v>
      </c>
      <c r="D3" s="52">
        <v>4405</v>
      </c>
      <c r="E3" s="52">
        <v>54524</v>
      </c>
    </row>
    <row r="4" spans="2:5" x14ac:dyDescent="0.45">
      <c r="B4" s="314" t="s">
        <v>313</v>
      </c>
      <c r="C4" s="51">
        <v>522</v>
      </c>
      <c r="D4" s="52">
        <v>8288</v>
      </c>
      <c r="E4" s="52">
        <v>20602</v>
      </c>
    </row>
    <row r="5" spans="2:5" x14ac:dyDescent="0.45">
      <c r="B5" s="314" t="s">
        <v>4</v>
      </c>
      <c r="C5" s="51">
        <v>350</v>
      </c>
      <c r="D5" s="52">
        <v>8682</v>
      </c>
      <c r="E5" s="52">
        <v>19601</v>
      </c>
    </row>
    <row r="6" spans="2:5" x14ac:dyDescent="0.45">
      <c r="B6" s="315" t="s">
        <v>5</v>
      </c>
      <c r="C6" s="51">
        <v>697</v>
      </c>
      <c r="D6" s="52">
        <v>12702</v>
      </c>
      <c r="E6" s="52">
        <v>95875</v>
      </c>
    </row>
    <row r="7" spans="2:5" ht="13.8" thickBot="1" x14ac:dyDescent="0.5">
      <c r="B7" s="315" t="s">
        <v>8</v>
      </c>
      <c r="C7" s="51">
        <v>648</v>
      </c>
      <c r="D7" s="52">
        <v>9953</v>
      </c>
      <c r="E7" s="52">
        <v>29206</v>
      </c>
    </row>
    <row r="8" spans="2:5" x14ac:dyDescent="0.45">
      <c r="B8" s="316" t="s">
        <v>9</v>
      </c>
      <c r="C8" s="317">
        <v>2764</v>
      </c>
      <c r="D8" s="318">
        <v>44030</v>
      </c>
      <c r="E8" s="318">
        <v>219808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827FB-3D98-4243-87D8-D62D6DBB80F4}">
  <dimension ref="B2:K15"/>
  <sheetViews>
    <sheetView showGridLines="0" zoomScale="75" zoomScaleNormal="75" workbookViewId="0">
      <selection activeCell="J24" sqref="J24"/>
    </sheetView>
  </sheetViews>
  <sheetFormatPr defaultRowHeight="18" x14ac:dyDescent="0.45"/>
  <cols>
    <col min="2" max="2" width="18.5" customWidth="1"/>
    <col min="3" max="11" width="13.69921875" customWidth="1"/>
  </cols>
  <sheetData>
    <row r="2" spans="2:11" ht="19.5" customHeight="1" thickBot="1" x14ac:dyDescent="0.5">
      <c r="B2" s="284"/>
      <c r="C2" s="319" t="s">
        <v>42</v>
      </c>
      <c r="D2" s="320" t="s">
        <v>314</v>
      </c>
      <c r="E2" s="320" t="s">
        <v>315</v>
      </c>
      <c r="F2" s="320" t="s">
        <v>316</v>
      </c>
      <c r="G2" s="320" t="s">
        <v>317</v>
      </c>
      <c r="H2" s="321" t="s">
        <v>318</v>
      </c>
      <c r="I2" s="321" t="s">
        <v>319</v>
      </c>
      <c r="J2" s="321" t="s">
        <v>320</v>
      </c>
      <c r="K2" s="322" t="s">
        <v>321</v>
      </c>
    </row>
    <row r="3" spans="2:11" x14ac:dyDescent="0.2">
      <c r="B3" s="484" t="s">
        <v>43</v>
      </c>
      <c r="C3" s="87">
        <v>357</v>
      </c>
      <c r="D3" s="88">
        <v>545</v>
      </c>
      <c r="E3" s="88">
        <v>521</v>
      </c>
      <c r="F3" s="88">
        <v>516</v>
      </c>
      <c r="G3" s="88">
        <v>531</v>
      </c>
      <c r="H3" s="88">
        <v>566</v>
      </c>
      <c r="I3" s="89">
        <v>537</v>
      </c>
      <c r="J3" s="89">
        <v>531</v>
      </c>
      <c r="K3" s="323">
        <v>547</v>
      </c>
    </row>
    <row r="4" spans="2:11" x14ac:dyDescent="0.45">
      <c r="B4" s="485"/>
      <c r="C4" s="90">
        <v>0.4348355663824604</v>
      </c>
      <c r="D4" s="91">
        <v>0.27087475149105367</v>
      </c>
      <c r="E4" s="91">
        <v>0.24680246328754146</v>
      </c>
      <c r="F4" s="91">
        <v>0.24466571834992887</v>
      </c>
      <c r="G4" s="91">
        <v>0.23187772925764191</v>
      </c>
      <c r="H4" s="91">
        <v>0.22265932336742722</v>
      </c>
      <c r="I4" s="91">
        <v>0.21299999999999999</v>
      </c>
      <c r="J4" s="91">
        <v>0.20897284533648169</v>
      </c>
      <c r="K4" s="324">
        <v>0.1979015918958032</v>
      </c>
    </row>
    <row r="5" spans="2:11" ht="18.75" customHeight="1" x14ac:dyDescent="0.2">
      <c r="B5" s="478" t="s">
        <v>44</v>
      </c>
      <c r="C5" s="487" t="s">
        <v>45</v>
      </c>
      <c r="D5" s="92">
        <v>396</v>
      </c>
      <c r="E5" s="92">
        <v>416</v>
      </c>
      <c r="F5" s="92">
        <v>415</v>
      </c>
      <c r="G5" s="92">
        <v>466</v>
      </c>
      <c r="H5" s="92">
        <v>372</v>
      </c>
      <c r="I5" s="92">
        <v>424</v>
      </c>
      <c r="J5" s="92">
        <v>440</v>
      </c>
      <c r="K5" s="262">
        <v>522</v>
      </c>
    </row>
    <row r="6" spans="2:11" x14ac:dyDescent="0.45">
      <c r="B6" s="486"/>
      <c r="C6" s="488"/>
      <c r="D6" s="91">
        <v>0.19681908548707752</v>
      </c>
      <c r="E6" s="91">
        <v>0.19706300331596399</v>
      </c>
      <c r="F6" s="91">
        <v>0.19677572309151256</v>
      </c>
      <c r="G6" s="91">
        <v>0.2034934497816594</v>
      </c>
      <c r="H6" s="91">
        <v>0.14634146341463414</v>
      </c>
      <c r="I6" s="91">
        <v>0.16900000000000001</v>
      </c>
      <c r="J6" s="91">
        <v>0.17316017316017315</v>
      </c>
      <c r="K6" s="324">
        <v>0.18885672937771347</v>
      </c>
    </row>
    <row r="7" spans="2:11" x14ac:dyDescent="0.2">
      <c r="B7" s="489" t="s">
        <v>46</v>
      </c>
      <c r="C7" s="487" t="s">
        <v>45</v>
      </c>
      <c r="D7" s="92">
        <v>439</v>
      </c>
      <c r="E7" s="92">
        <v>411</v>
      </c>
      <c r="F7" s="92">
        <v>431</v>
      </c>
      <c r="G7" s="92">
        <v>423</v>
      </c>
      <c r="H7" s="92">
        <v>334</v>
      </c>
      <c r="I7" s="93">
        <v>357</v>
      </c>
      <c r="J7" s="93">
        <v>339</v>
      </c>
      <c r="K7" s="325">
        <v>350</v>
      </c>
    </row>
    <row r="8" spans="2:11" x14ac:dyDescent="0.45">
      <c r="B8" s="485"/>
      <c r="C8" s="490"/>
      <c r="D8" s="91">
        <v>0.21819085487077536</v>
      </c>
      <c r="E8" s="91">
        <v>0.19469445760303175</v>
      </c>
      <c r="F8" s="91">
        <v>0.20436225699383595</v>
      </c>
      <c r="G8" s="91">
        <v>0.18471615720524018</v>
      </c>
      <c r="H8" s="91">
        <v>0.13139260424862312</v>
      </c>
      <c r="I8" s="91">
        <v>0.14199999999999999</v>
      </c>
      <c r="J8" s="91">
        <v>0.13341204250295161</v>
      </c>
      <c r="K8" s="324">
        <v>0.12662807525325614</v>
      </c>
    </row>
    <row r="9" spans="2:11" ht="18.75" customHeight="1" x14ac:dyDescent="0.2">
      <c r="B9" s="478" t="s">
        <v>47</v>
      </c>
      <c r="C9" s="491">
        <v>464</v>
      </c>
      <c r="D9" s="92">
        <v>314</v>
      </c>
      <c r="E9" s="92">
        <v>403</v>
      </c>
      <c r="F9" s="92">
        <v>466</v>
      </c>
      <c r="G9" s="92">
        <v>506</v>
      </c>
      <c r="H9" s="92">
        <v>618</v>
      </c>
      <c r="I9" s="93">
        <v>602</v>
      </c>
      <c r="J9" s="93">
        <v>661</v>
      </c>
      <c r="K9" s="325">
        <v>697</v>
      </c>
    </row>
    <row r="10" spans="2:11" x14ac:dyDescent="0.45">
      <c r="B10" s="486"/>
      <c r="C10" s="492"/>
      <c r="D10" s="91">
        <v>0.15606361829025844</v>
      </c>
      <c r="E10" s="91">
        <v>0.19090478446234013</v>
      </c>
      <c r="F10" s="91">
        <v>0.22095779990516834</v>
      </c>
      <c r="G10" s="91">
        <v>0.22096069868995633</v>
      </c>
      <c r="H10" s="91">
        <v>0.24311565696302123</v>
      </c>
      <c r="I10" s="91">
        <v>0.23899999999999999</v>
      </c>
      <c r="J10" s="91">
        <v>0.26013380558835103</v>
      </c>
      <c r="K10" s="324">
        <v>0.25217076700434155</v>
      </c>
    </row>
    <row r="11" spans="2:11" ht="18.75" customHeight="1" x14ac:dyDescent="0.2">
      <c r="B11" s="478" t="s">
        <v>8</v>
      </c>
      <c r="C11" s="480">
        <v>0.56516443361753954</v>
      </c>
      <c r="D11" s="92">
        <v>318</v>
      </c>
      <c r="E11" s="92">
        <v>360</v>
      </c>
      <c r="F11" s="92">
        <v>281</v>
      </c>
      <c r="G11" s="92">
        <v>364</v>
      </c>
      <c r="H11" s="92">
        <v>652</v>
      </c>
      <c r="I11" s="93">
        <v>596</v>
      </c>
      <c r="J11" s="93">
        <v>570</v>
      </c>
      <c r="K11" s="325">
        <v>648</v>
      </c>
    </row>
    <row r="12" spans="2:11" ht="18.600000000000001" thickBot="1" x14ac:dyDescent="0.5">
      <c r="B12" s="479"/>
      <c r="C12" s="481"/>
      <c r="D12" s="94">
        <v>0.15805168986083498</v>
      </c>
      <c r="E12" s="94">
        <v>0.17053529133112269</v>
      </c>
      <c r="F12" s="94">
        <v>0.13323850165955428</v>
      </c>
      <c r="G12" s="94">
        <v>0.15895196506550219</v>
      </c>
      <c r="H12" s="94">
        <v>0.25649095200629424</v>
      </c>
      <c r="I12" s="94">
        <v>0.23699999999999999</v>
      </c>
      <c r="J12" s="94">
        <v>0.22432113341204249</v>
      </c>
      <c r="K12" s="326">
        <v>0.23444283646888567</v>
      </c>
    </row>
    <row r="13" spans="2:11" x14ac:dyDescent="0.2">
      <c r="B13" s="482" t="s">
        <v>48</v>
      </c>
      <c r="C13" s="95">
        <v>821</v>
      </c>
      <c r="D13" s="88">
        <v>2012</v>
      </c>
      <c r="E13" s="88">
        <v>2111</v>
      </c>
      <c r="F13" s="88">
        <v>2109</v>
      </c>
      <c r="G13" s="88">
        <v>2290</v>
      </c>
      <c r="H13" s="88">
        <v>2542</v>
      </c>
      <c r="I13" s="89">
        <v>2516</v>
      </c>
      <c r="J13" s="89">
        <v>2541</v>
      </c>
      <c r="K13" s="323">
        <v>2764</v>
      </c>
    </row>
    <row r="14" spans="2:11" x14ac:dyDescent="0.45">
      <c r="B14" s="483"/>
      <c r="C14" s="327">
        <v>1</v>
      </c>
      <c r="D14" s="91">
        <v>1</v>
      </c>
      <c r="E14" s="91">
        <v>1</v>
      </c>
      <c r="F14" s="91">
        <v>1</v>
      </c>
      <c r="G14" s="91">
        <v>1</v>
      </c>
      <c r="H14" s="91">
        <v>1</v>
      </c>
      <c r="I14" s="91">
        <v>1</v>
      </c>
      <c r="J14" s="91">
        <v>1</v>
      </c>
      <c r="K14" s="324">
        <v>1</v>
      </c>
    </row>
    <row r="15" spans="2:11" x14ac:dyDescent="0.45">
      <c r="B15" s="96" t="s">
        <v>49</v>
      </c>
      <c r="C15" s="96"/>
      <c r="D15" s="96"/>
      <c r="E15" s="96"/>
      <c r="F15" s="96"/>
      <c r="G15" s="96"/>
      <c r="H15" s="96"/>
      <c r="I15" s="96"/>
      <c r="J15" s="96"/>
      <c r="K15" s="96"/>
    </row>
  </sheetData>
  <mergeCells count="10">
    <mergeCell ref="B11:B12"/>
    <mergeCell ref="C11:C12"/>
    <mergeCell ref="B13:B14"/>
    <mergeCell ref="B3:B4"/>
    <mergeCell ref="B5:B6"/>
    <mergeCell ref="C5:C6"/>
    <mergeCell ref="B7:B8"/>
    <mergeCell ref="C7:C8"/>
    <mergeCell ref="B9:B10"/>
    <mergeCell ref="C9:C10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0B279-79CB-4849-974B-9FF8BFCE7027}">
  <dimension ref="A1"/>
  <sheetViews>
    <sheetView zoomScaleNormal="100" workbookViewId="0">
      <selection activeCell="Q21" sqref="Q21"/>
    </sheetView>
  </sheetViews>
  <sheetFormatPr defaultRowHeight="18" x14ac:dyDescent="0.45"/>
  <sheetData/>
  <phoneticPr fontId="2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7B860-EDE5-4306-90EF-98FC184B3D41}">
  <dimension ref="B2:K11"/>
  <sheetViews>
    <sheetView showGridLines="0" zoomScale="83" zoomScaleNormal="83" workbookViewId="0">
      <selection activeCell="E14" sqref="E14"/>
    </sheetView>
  </sheetViews>
  <sheetFormatPr defaultRowHeight="18" x14ac:dyDescent="0.45"/>
  <cols>
    <col min="2" max="2" width="16.5" customWidth="1"/>
    <col min="3" max="11" width="13.69921875" customWidth="1"/>
  </cols>
  <sheetData>
    <row r="2" spans="2:11" ht="18.600000000000001" thickBot="1" x14ac:dyDescent="0.5">
      <c r="B2" s="310"/>
      <c r="C2" s="319" t="s">
        <v>50</v>
      </c>
      <c r="D2" s="320" t="s">
        <v>314</v>
      </c>
      <c r="E2" s="320" t="s">
        <v>315</v>
      </c>
      <c r="F2" s="320" t="s">
        <v>316</v>
      </c>
      <c r="G2" s="320" t="s">
        <v>317</v>
      </c>
      <c r="H2" s="321" t="s">
        <v>318</v>
      </c>
      <c r="I2" s="321" t="s">
        <v>319</v>
      </c>
      <c r="J2" s="320" t="s">
        <v>320</v>
      </c>
      <c r="K2" s="321" t="s">
        <v>322</v>
      </c>
    </row>
    <row r="3" spans="2:11" ht="19.2" x14ac:dyDescent="0.25">
      <c r="B3" s="493" t="s">
        <v>13</v>
      </c>
      <c r="C3" s="97">
        <v>2513</v>
      </c>
      <c r="D3" s="98">
        <v>4146</v>
      </c>
      <c r="E3" s="98">
        <v>4648</v>
      </c>
      <c r="F3" s="98">
        <v>5115</v>
      </c>
      <c r="G3" s="98">
        <v>5655</v>
      </c>
      <c r="H3" s="98">
        <v>6635</v>
      </c>
      <c r="I3" s="99">
        <v>5868</v>
      </c>
      <c r="J3" s="99">
        <v>6166</v>
      </c>
      <c r="K3" s="328">
        <v>6571</v>
      </c>
    </row>
    <row r="4" spans="2:11" ht="19.2" x14ac:dyDescent="0.45">
      <c r="B4" s="494"/>
      <c r="C4" s="100">
        <v>0.30171689278424779</v>
      </c>
      <c r="D4" s="101">
        <v>0.11463171864631719</v>
      </c>
      <c r="E4" s="101">
        <v>0.1224382277013856</v>
      </c>
      <c r="F4" s="101">
        <v>0.12920581994543801</v>
      </c>
      <c r="G4" s="101">
        <v>0.13591789645724175</v>
      </c>
      <c r="H4" s="101">
        <v>0.14296179784964771</v>
      </c>
      <c r="I4" s="102">
        <v>0.14099999999999999</v>
      </c>
      <c r="J4" s="102">
        <v>0.15713157157055122</v>
      </c>
      <c r="K4" s="329">
        <v>0.14923915512150807</v>
      </c>
    </row>
    <row r="5" spans="2:11" ht="19.2" x14ac:dyDescent="0.25">
      <c r="B5" s="495" t="s">
        <v>14</v>
      </c>
      <c r="C5" s="103">
        <v>5816</v>
      </c>
      <c r="D5" s="104">
        <v>10304</v>
      </c>
      <c r="E5" s="104">
        <v>11271</v>
      </c>
      <c r="F5" s="104">
        <v>11833</v>
      </c>
      <c r="G5" s="104">
        <v>12908</v>
      </c>
      <c r="H5" s="104">
        <v>15031</v>
      </c>
      <c r="I5" s="105">
        <v>13989</v>
      </c>
      <c r="J5" s="105">
        <v>14230</v>
      </c>
      <c r="K5" s="330">
        <v>15891</v>
      </c>
    </row>
    <row r="6" spans="2:11" ht="19.2" x14ac:dyDescent="0.45">
      <c r="B6" s="496"/>
      <c r="C6" s="100">
        <v>0.69828310721575215</v>
      </c>
      <c r="D6" s="101">
        <v>0.28489272284892725</v>
      </c>
      <c r="E6" s="101">
        <v>0.29690216532321795</v>
      </c>
      <c r="F6" s="101">
        <v>0.29890370819440232</v>
      </c>
      <c r="G6" s="101">
        <v>0.31024371484881991</v>
      </c>
      <c r="H6" s="101">
        <v>0.3238671866583353</v>
      </c>
      <c r="I6" s="102">
        <v>0.33500000000000002</v>
      </c>
      <c r="J6" s="102">
        <v>0.36263092174001682</v>
      </c>
      <c r="K6" s="329">
        <v>0.36091301385419033</v>
      </c>
    </row>
    <row r="7" spans="2:11" ht="19.2" x14ac:dyDescent="0.25">
      <c r="B7" s="497" t="s">
        <v>54</v>
      </c>
      <c r="C7" s="498" t="s">
        <v>45</v>
      </c>
      <c r="D7" s="104">
        <v>21718</v>
      </c>
      <c r="E7" s="104">
        <v>22043</v>
      </c>
      <c r="F7" s="104">
        <v>22640</v>
      </c>
      <c r="G7" s="104">
        <v>23043</v>
      </c>
      <c r="H7" s="104">
        <v>24745</v>
      </c>
      <c r="I7" s="106">
        <v>21898</v>
      </c>
      <c r="J7" s="106">
        <v>18845</v>
      </c>
      <c r="K7" s="330">
        <v>21568</v>
      </c>
    </row>
    <row r="8" spans="2:11" ht="19.8" thickBot="1" x14ac:dyDescent="0.5">
      <c r="B8" s="494"/>
      <c r="C8" s="499"/>
      <c r="D8" s="107">
        <v>0.60047555850475554</v>
      </c>
      <c r="E8" s="107">
        <v>0.58065960697539643</v>
      </c>
      <c r="F8" s="107">
        <v>0.57189047186015962</v>
      </c>
      <c r="G8" s="107">
        <v>0.55383838869393842</v>
      </c>
      <c r="H8" s="107">
        <v>0.53317101549201695</v>
      </c>
      <c r="I8" s="108">
        <v>0.52400000000000002</v>
      </c>
      <c r="J8" s="108">
        <v>0.48023750668943199</v>
      </c>
      <c r="K8" s="331">
        <v>0.48984783102430163</v>
      </c>
    </row>
    <row r="9" spans="2:11" ht="19.2" x14ac:dyDescent="0.25">
      <c r="B9" s="482" t="s">
        <v>6</v>
      </c>
      <c r="C9" s="97">
        <v>8329</v>
      </c>
      <c r="D9" s="98">
        <v>36168</v>
      </c>
      <c r="E9" s="98">
        <v>37962</v>
      </c>
      <c r="F9" s="98">
        <v>39588</v>
      </c>
      <c r="G9" s="98">
        <v>41606</v>
      </c>
      <c r="H9" s="98">
        <v>46411</v>
      </c>
      <c r="I9" s="99">
        <v>41755</v>
      </c>
      <c r="J9" s="99">
        <v>39241</v>
      </c>
      <c r="K9" s="328">
        <v>44030</v>
      </c>
    </row>
    <row r="10" spans="2:11" ht="19.2" x14ac:dyDescent="0.45">
      <c r="B10" s="483"/>
      <c r="C10" s="100">
        <v>1</v>
      </c>
      <c r="D10" s="101">
        <v>1</v>
      </c>
      <c r="E10" s="101">
        <v>1</v>
      </c>
      <c r="F10" s="101">
        <v>1</v>
      </c>
      <c r="G10" s="101">
        <v>1</v>
      </c>
      <c r="H10" s="101">
        <v>1</v>
      </c>
      <c r="I10" s="102">
        <v>1</v>
      </c>
      <c r="J10" s="102">
        <v>1</v>
      </c>
      <c r="K10" s="329">
        <v>1</v>
      </c>
    </row>
    <row r="11" spans="2:11" x14ac:dyDescent="0.45">
      <c r="B11" s="96" t="s">
        <v>58</v>
      </c>
      <c r="C11" s="96"/>
      <c r="D11" s="96"/>
      <c r="E11" s="96"/>
      <c r="F11" s="96"/>
      <c r="G11" s="96"/>
      <c r="H11" s="96"/>
      <c r="I11" s="96"/>
      <c r="J11" s="96"/>
      <c r="K11" s="96"/>
    </row>
  </sheetData>
  <mergeCells count="5">
    <mergeCell ref="B3:B4"/>
    <mergeCell ref="B5:B6"/>
    <mergeCell ref="B7:B8"/>
    <mergeCell ref="C7:C8"/>
    <mergeCell ref="B9:B10"/>
  </mergeCells>
  <phoneticPr fontId="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D8353-9287-434A-AC14-837421B3C61A}">
  <dimension ref="B1:L5"/>
  <sheetViews>
    <sheetView zoomScale="80" zoomScaleNormal="80" workbookViewId="0">
      <selection activeCell="F12" sqref="F12"/>
    </sheetView>
  </sheetViews>
  <sheetFormatPr defaultRowHeight="18" x14ac:dyDescent="0.45"/>
  <cols>
    <col min="2" max="2" width="19.8984375" customWidth="1"/>
    <col min="3" max="10" width="12" customWidth="1"/>
  </cols>
  <sheetData>
    <row r="1" spans="2:12" ht="19.5" customHeight="1" x14ac:dyDescent="0.45">
      <c r="B1" s="300"/>
      <c r="C1" s="300"/>
      <c r="D1" s="300"/>
      <c r="E1" s="300"/>
      <c r="F1" s="301"/>
      <c r="G1" s="302"/>
      <c r="H1" s="302"/>
      <c r="I1" s="302"/>
      <c r="J1" s="303" t="s">
        <v>266</v>
      </c>
    </row>
    <row r="2" spans="2:12" ht="18.600000000000001" thickBot="1" x14ac:dyDescent="0.5">
      <c r="B2" s="306"/>
      <c r="C2" s="298" t="s">
        <v>59</v>
      </c>
      <c r="D2" s="299" t="s">
        <v>60</v>
      </c>
      <c r="E2" s="299" t="s">
        <v>61</v>
      </c>
      <c r="F2" s="299" t="s">
        <v>62</v>
      </c>
      <c r="G2" s="299" t="s">
        <v>63</v>
      </c>
      <c r="H2" s="299" t="s">
        <v>64</v>
      </c>
      <c r="I2" s="299" t="s">
        <v>65</v>
      </c>
      <c r="J2" s="304" t="s">
        <v>273</v>
      </c>
    </row>
    <row r="3" spans="2:12" ht="18.75" customHeight="1" x14ac:dyDescent="0.2">
      <c r="B3" s="500" t="s">
        <v>66</v>
      </c>
      <c r="C3" s="116">
        <v>275</v>
      </c>
      <c r="D3" s="110">
        <v>2380</v>
      </c>
      <c r="E3" s="110">
        <v>3649</v>
      </c>
      <c r="F3" s="110">
        <v>6755</v>
      </c>
      <c r="G3" s="110">
        <v>8571</v>
      </c>
      <c r="H3" s="110">
        <v>9625</v>
      </c>
      <c r="I3" s="110">
        <v>5851</v>
      </c>
      <c r="J3" s="110">
        <v>6924</v>
      </c>
      <c r="L3" s="218"/>
    </row>
    <row r="4" spans="2:12" x14ac:dyDescent="0.45">
      <c r="B4" s="501"/>
      <c r="C4" s="307">
        <v>6.2457415398591868E-3</v>
      </c>
      <c r="D4" s="308">
        <v>5.4054054054054057E-2</v>
      </c>
      <c r="E4" s="308">
        <v>8.2875312287076994E-2</v>
      </c>
      <c r="F4" s="308">
        <v>0.15341812400635929</v>
      </c>
      <c r="G4" s="308">
        <v>0.19466272995684761</v>
      </c>
      <c r="H4" s="308">
        <v>0.21860095389507153</v>
      </c>
      <c r="I4" s="308">
        <v>0.13288666818078582</v>
      </c>
      <c r="J4" s="309">
        <v>0.1572564160799455</v>
      </c>
      <c r="K4" s="305"/>
    </row>
    <row r="5" spans="2:12" x14ac:dyDescent="0.45">
      <c r="B5" s="49"/>
      <c r="C5" s="49"/>
      <c r="D5" s="49"/>
      <c r="E5" s="49"/>
      <c r="F5" s="49"/>
      <c r="G5" s="49"/>
      <c r="H5" s="49"/>
      <c r="I5" s="49"/>
      <c r="J5" s="49"/>
    </row>
  </sheetData>
  <mergeCells count="1">
    <mergeCell ref="B3:B4"/>
  </mergeCells>
  <phoneticPr fontId="2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DB56C-DC30-4619-A641-BF7DA29949B8}">
  <dimension ref="A1"/>
  <sheetViews>
    <sheetView topLeftCell="B1" zoomScaleNormal="100" workbookViewId="0">
      <selection activeCell="M22" sqref="M22"/>
    </sheetView>
  </sheetViews>
  <sheetFormatPr defaultRowHeight="18" x14ac:dyDescent="0.45"/>
  <sheetData/>
  <phoneticPr fontId="2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9A4B4-ADB6-4C84-99DF-84BE494C96F4}">
  <dimension ref="B2:K10"/>
  <sheetViews>
    <sheetView showGridLines="0" zoomScale="80" zoomScaleNormal="80" workbookViewId="0">
      <selection activeCell="I14" sqref="I14"/>
    </sheetView>
  </sheetViews>
  <sheetFormatPr defaultRowHeight="18" x14ac:dyDescent="0.45"/>
  <cols>
    <col min="2" max="2" width="13.8984375" bestFit="1" customWidth="1"/>
    <col min="3" max="11" width="11.8984375" bestFit="1" customWidth="1"/>
  </cols>
  <sheetData>
    <row r="2" spans="2:11" ht="18.75" customHeight="1" x14ac:dyDescent="0.45">
      <c r="B2" s="382"/>
      <c r="C2" s="383" t="s">
        <v>358</v>
      </c>
      <c r="D2" s="383" t="s">
        <v>359</v>
      </c>
      <c r="E2" s="383" t="s">
        <v>360</v>
      </c>
      <c r="F2" s="383" t="s">
        <v>361</v>
      </c>
      <c r="G2" s="383" t="s">
        <v>362</v>
      </c>
      <c r="H2" s="383" t="s">
        <v>363</v>
      </c>
      <c r="I2" s="383" t="s">
        <v>364</v>
      </c>
      <c r="J2" s="383" t="s">
        <v>365</v>
      </c>
      <c r="K2" s="383" t="s">
        <v>330</v>
      </c>
    </row>
    <row r="3" spans="2:11" ht="18.75" customHeight="1" x14ac:dyDescent="0.45">
      <c r="B3" s="502" t="s">
        <v>366</v>
      </c>
      <c r="C3" s="384">
        <v>1</v>
      </c>
      <c r="D3" s="384">
        <v>714</v>
      </c>
      <c r="E3" s="384">
        <v>1364</v>
      </c>
      <c r="F3" s="384">
        <v>1766</v>
      </c>
      <c r="G3" s="384">
        <v>1516</v>
      </c>
      <c r="H3" s="384">
        <v>863</v>
      </c>
      <c r="I3" s="384">
        <v>187</v>
      </c>
      <c r="J3" s="384">
        <v>160</v>
      </c>
      <c r="K3" s="384">
        <v>6571</v>
      </c>
    </row>
    <row r="4" spans="2:11" ht="18.75" customHeight="1" x14ac:dyDescent="0.45">
      <c r="B4" s="503"/>
      <c r="C4" s="385">
        <v>3.6363636363636364E-3</v>
      </c>
      <c r="D4" s="386">
        <v>0.3</v>
      </c>
      <c r="E4" s="386">
        <v>0.37380104138120035</v>
      </c>
      <c r="F4" s="386">
        <v>0.26143597335307178</v>
      </c>
      <c r="G4" s="386">
        <v>0.17687551044218877</v>
      </c>
      <c r="H4" s="386">
        <v>8.9662337662337666E-2</v>
      </c>
      <c r="I4" s="386">
        <v>3.1960348658349E-2</v>
      </c>
      <c r="J4" s="386">
        <v>2.3108030040439053E-2</v>
      </c>
      <c r="K4" s="386">
        <v>0.14923915512150807</v>
      </c>
    </row>
    <row r="5" spans="2:11" ht="18.75" customHeight="1" x14ac:dyDescent="0.45">
      <c r="B5" s="502" t="s">
        <v>367</v>
      </c>
      <c r="C5" s="384">
        <v>8</v>
      </c>
      <c r="D5" s="384">
        <v>657</v>
      </c>
      <c r="E5" s="384">
        <v>1578</v>
      </c>
      <c r="F5" s="384">
        <v>3409</v>
      </c>
      <c r="G5" s="384">
        <v>4370</v>
      </c>
      <c r="H5" s="384">
        <v>3983</v>
      </c>
      <c r="I5" s="384">
        <v>1096</v>
      </c>
      <c r="J5" s="384">
        <v>790</v>
      </c>
      <c r="K5" s="384">
        <v>15891</v>
      </c>
    </row>
    <row r="6" spans="2:11" ht="18.75" customHeight="1" x14ac:dyDescent="0.45">
      <c r="B6" s="503"/>
      <c r="C6" s="385">
        <v>2.9090909090909091E-2</v>
      </c>
      <c r="D6" s="386">
        <v>0.27605042016806725</v>
      </c>
      <c r="E6" s="386">
        <v>0.43244724582077282</v>
      </c>
      <c r="F6" s="386">
        <v>0.50466321243523315</v>
      </c>
      <c r="G6" s="386">
        <v>0.50985882627464707</v>
      </c>
      <c r="H6" s="386">
        <v>0.41381818181818181</v>
      </c>
      <c r="I6" s="386">
        <v>0.18731840710989575</v>
      </c>
      <c r="J6" s="386">
        <v>0.11409589832466782</v>
      </c>
      <c r="K6" s="386">
        <v>0.36091301385419033</v>
      </c>
    </row>
    <row r="7" spans="2:11" ht="18.75" customHeight="1" x14ac:dyDescent="0.45">
      <c r="B7" s="502" t="s">
        <v>54</v>
      </c>
      <c r="C7" s="384">
        <v>266</v>
      </c>
      <c r="D7" s="384">
        <v>1009</v>
      </c>
      <c r="E7" s="384">
        <v>707</v>
      </c>
      <c r="F7" s="384">
        <v>1580</v>
      </c>
      <c r="G7" s="384">
        <v>2685</v>
      </c>
      <c r="H7" s="384">
        <v>4779</v>
      </c>
      <c r="I7" s="384">
        <v>4568</v>
      </c>
      <c r="J7" s="384">
        <v>5974</v>
      </c>
      <c r="K7" s="384">
        <v>21568</v>
      </c>
    </row>
    <row r="8" spans="2:11" ht="18.75" customHeight="1" x14ac:dyDescent="0.45">
      <c r="B8" s="503"/>
      <c r="C8" s="385">
        <v>0.96727272727272728</v>
      </c>
      <c r="D8" s="386">
        <v>0.42394957983193277</v>
      </c>
      <c r="E8" s="386">
        <v>0.19375171279802686</v>
      </c>
      <c r="F8" s="386">
        <v>0.23390081421169504</v>
      </c>
      <c r="G8" s="386">
        <v>0.31326566328316413</v>
      </c>
      <c r="H8" s="386">
        <v>0.49651948051948053</v>
      </c>
      <c r="I8" s="386">
        <v>0.78072124423175526</v>
      </c>
      <c r="J8" s="386">
        <v>0.86279607163489314</v>
      </c>
      <c r="K8" s="386">
        <v>0.48984783102430163</v>
      </c>
    </row>
    <row r="9" spans="2:11" ht="18.75" customHeight="1" x14ac:dyDescent="0.45">
      <c r="B9" s="504" t="s">
        <v>48</v>
      </c>
      <c r="C9" s="384">
        <v>275</v>
      </c>
      <c r="D9" s="384">
        <v>2380</v>
      </c>
      <c r="E9" s="384">
        <v>3649</v>
      </c>
      <c r="F9" s="384">
        <v>6755</v>
      </c>
      <c r="G9" s="384">
        <v>8571</v>
      </c>
      <c r="H9" s="384">
        <v>9625</v>
      </c>
      <c r="I9" s="384">
        <v>5851</v>
      </c>
      <c r="J9" s="384">
        <v>6924</v>
      </c>
      <c r="K9" s="384">
        <v>44030</v>
      </c>
    </row>
    <row r="10" spans="2:11" ht="18.75" customHeight="1" x14ac:dyDescent="0.45">
      <c r="B10" s="505"/>
      <c r="C10" s="385">
        <v>1</v>
      </c>
      <c r="D10" s="386">
        <v>1</v>
      </c>
      <c r="E10" s="386">
        <v>1</v>
      </c>
      <c r="F10" s="386">
        <v>1</v>
      </c>
      <c r="G10" s="386">
        <v>1</v>
      </c>
      <c r="H10" s="386">
        <v>1</v>
      </c>
      <c r="I10" s="386">
        <v>1</v>
      </c>
      <c r="J10" s="386">
        <v>1</v>
      </c>
      <c r="K10" s="386">
        <v>1</v>
      </c>
    </row>
  </sheetData>
  <mergeCells count="4">
    <mergeCell ref="B3:B4"/>
    <mergeCell ref="B5:B6"/>
    <mergeCell ref="B7:B8"/>
    <mergeCell ref="B9:B10"/>
  </mergeCells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585C6-764D-4ED7-B4AA-D42A5420095D}">
  <dimension ref="B1:B25"/>
  <sheetViews>
    <sheetView zoomScale="91" zoomScaleNormal="91" zoomScaleSheetLayoutView="100" workbookViewId="0">
      <selection activeCell="F27" sqref="F27"/>
    </sheetView>
  </sheetViews>
  <sheetFormatPr defaultRowHeight="18" x14ac:dyDescent="0.45"/>
  <cols>
    <col min="13" max="13" width="15.69921875" customWidth="1"/>
  </cols>
  <sheetData>
    <row r="1" spans="2:2" x14ac:dyDescent="0.45">
      <c r="B1" s="4" t="s">
        <v>253</v>
      </c>
    </row>
    <row r="2" spans="2:2" x14ac:dyDescent="0.45">
      <c r="B2" s="4"/>
    </row>
    <row r="25" spans="2:2" x14ac:dyDescent="0.45">
      <c r="B25" s="264" t="s">
        <v>284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6F4E-5DCB-4F41-939C-FF2376054175}">
  <dimension ref="B1:K16"/>
  <sheetViews>
    <sheetView showGridLines="0" zoomScale="83" zoomScaleNormal="83" workbookViewId="0">
      <selection activeCell="P15" sqref="P15"/>
    </sheetView>
  </sheetViews>
  <sheetFormatPr defaultRowHeight="18" x14ac:dyDescent="0.45"/>
  <cols>
    <col min="2" max="2" width="18.8984375" customWidth="1"/>
    <col min="3" max="11" width="13.69921875" customWidth="1"/>
  </cols>
  <sheetData>
    <row r="1" spans="2:11" x14ac:dyDescent="0.45">
      <c r="B1" s="4" t="s">
        <v>253</v>
      </c>
    </row>
    <row r="3" spans="2:11" ht="19.5" customHeight="1" thickBot="1" x14ac:dyDescent="0.5">
      <c r="B3" s="310"/>
      <c r="C3" s="319" t="s">
        <v>42</v>
      </c>
      <c r="D3" s="320" t="s">
        <v>314</v>
      </c>
      <c r="E3" s="320" t="s">
        <v>315</v>
      </c>
      <c r="F3" s="320" t="s">
        <v>316</v>
      </c>
      <c r="G3" s="320" t="s">
        <v>317</v>
      </c>
      <c r="H3" s="321" t="s">
        <v>318</v>
      </c>
      <c r="I3" s="332" t="s">
        <v>319</v>
      </c>
      <c r="J3" s="320" t="s">
        <v>320</v>
      </c>
      <c r="K3" s="321" t="s">
        <v>322</v>
      </c>
    </row>
    <row r="4" spans="2:11" ht="19.2" x14ac:dyDescent="0.25">
      <c r="B4" s="509" t="s">
        <v>43</v>
      </c>
      <c r="C4" s="97">
        <v>13002</v>
      </c>
      <c r="D4" s="98">
        <v>53518</v>
      </c>
      <c r="E4" s="98">
        <v>56672</v>
      </c>
      <c r="F4" s="98">
        <v>58418</v>
      </c>
      <c r="G4" s="98">
        <v>63047</v>
      </c>
      <c r="H4" s="98">
        <v>66112</v>
      </c>
      <c r="I4" s="99">
        <v>44276</v>
      </c>
      <c r="J4" s="99">
        <v>41730</v>
      </c>
      <c r="K4" s="172">
        <v>54524</v>
      </c>
    </row>
    <row r="5" spans="2:11" ht="19.2" x14ac:dyDescent="0.45">
      <c r="B5" s="510"/>
      <c r="C5" s="100">
        <v>0.21455091500140261</v>
      </c>
      <c r="D5" s="101">
        <v>0.2790986320944131</v>
      </c>
      <c r="E5" s="101">
        <v>0.26010528683088474</v>
      </c>
      <c r="F5" s="101">
        <v>0.24381774396173575</v>
      </c>
      <c r="G5" s="101">
        <v>0.24275829672212576</v>
      </c>
      <c r="H5" s="101">
        <v>0.23793534084079221</v>
      </c>
      <c r="I5" s="102">
        <v>0.27500000000000002</v>
      </c>
      <c r="J5" s="102">
        <v>0.3381466355503695</v>
      </c>
      <c r="K5" s="101">
        <v>0.24805284612025039</v>
      </c>
    </row>
    <row r="6" spans="2:11" ht="18.75" customHeight="1" x14ac:dyDescent="0.25">
      <c r="B6" s="511" t="s">
        <v>44</v>
      </c>
      <c r="C6" s="498" t="s">
        <v>45</v>
      </c>
      <c r="D6" s="104">
        <v>20646</v>
      </c>
      <c r="E6" s="104">
        <v>23200</v>
      </c>
      <c r="F6" s="104">
        <v>30403</v>
      </c>
      <c r="G6" s="104">
        <v>34422</v>
      </c>
      <c r="H6" s="104">
        <v>28910</v>
      </c>
      <c r="I6" s="105">
        <v>18164</v>
      </c>
      <c r="J6" s="105">
        <v>12847</v>
      </c>
      <c r="K6" s="104">
        <v>20602</v>
      </c>
    </row>
    <row r="7" spans="2:11" ht="19.2" x14ac:dyDescent="0.45">
      <c r="B7" s="512"/>
      <c r="C7" s="513"/>
      <c r="D7" s="101">
        <v>0.10766976266342639</v>
      </c>
      <c r="E7" s="101">
        <v>0.10648014283026055</v>
      </c>
      <c r="F7" s="101">
        <v>0.12689223988614215</v>
      </c>
      <c r="G7" s="101">
        <v>0.13253963058938589</v>
      </c>
      <c r="H7" s="101">
        <v>0.10404632598782827</v>
      </c>
      <c r="I7" s="102">
        <v>0.113</v>
      </c>
      <c r="J7" s="102">
        <v>0.10410184104758201</v>
      </c>
      <c r="K7" s="101">
        <v>9.3727252875236575E-2</v>
      </c>
    </row>
    <row r="8" spans="2:11" ht="19.2" x14ac:dyDescent="0.25">
      <c r="B8" s="514" t="s">
        <v>46</v>
      </c>
      <c r="C8" s="498" t="s">
        <v>45</v>
      </c>
      <c r="D8" s="104">
        <v>29860</v>
      </c>
      <c r="E8" s="104">
        <v>32365</v>
      </c>
      <c r="F8" s="104">
        <v>36661</v>
      </c>
      <c r="G8" s="104">
        <v>35731</v>
      </c>
      <c r="H8" s="104">
        <v>33590</v>
      </c>
      <c r="I8" s="106">
        <v>19998</v>
      </c>
      <c r="J8" s="106">
        <v>13559</v>
      </c>
      <c r="K8" s="164">
        <v>19601</v>
      </c>
    </row>
    <row r="9" spans="2:11" ht="19.2" x14ac:dyDescent="0.45">
      <c r="B9" s="510"/>
      <c r="C9" s="513"/>
      <c r="D9" s="101">
        <v>0.15572116212001899</v>
      </c>
      <c r="E9" s="101">
        <v>0.14854438890954236</v>
      </c>
      <c r="F9" s="101">
        <v>0.15301109780172539</v>
      </c>
      <c r="G9" s="101">
        <v>0.13757984836991888</v>
      </c>
      <c r="H9" s="101">
        <v>0.12088952230823768</v>
      </c>
      <c r="I9" s="102">
        <v>0.124</v>
      </c>
      <c r="J9" s="102">
        <v>0.10987132114611695</v>
      </c>
      <c r="K9" s="101">
        <v>8.9173278497597902E-2</v>
      </c>
    </row>
    <row r="10" spans="2:11" ht="18.75" customHeight="1" x14ac:dyDescent="0.25">
      <c r="B10" s="511" t="s">
        <v>47</v>
      </c>
      <c r="C10" s="515">
        <v>47599</v>
      </c>
      <c r="D10" s="104">
        <v>71231</v>
      </c>
      <c r="E10" s="104">
        <v>86950</v>
      </c>
      <c r="F10" s="104">
        <v>98874</v>
      </c>
      <c r="G10" s="104">
        <v>102454</v>
      </c>
      <c r="H10" s="104">
        <v>113626</v>
      </c>
      <c r="I10" s="106">
        <v>54539</v>
      </c>
      <c r="J10" s="106">
        <v>33761</v>
      </c>
      <c r="K10" s="164">
        <v>95875</v>
      </c>
    </row>
    <row r="11" spans="2:11" ht="19.2" x14ac:dyDescent="0.45">
      <c r="B11" s="512"/>
      <c r="C11" s="516"/>
      <c r="D11" s="101">
        <v>0.37147267578603727</v>
      </c>
      <c r="E11" s="101">
        <v>0.39907105254703257</v>
      </c>
      <c r="F11" s="101">
        <v>0.41266793824630527</v>
      </c>
      <c r="G11" s="101">
        <v>0.39449233956205165</v>
      </c>
      <c r="H11" s="101">
        <v>0.40893697117582067</v>
      </c>
      <c r="I11" s="102">
        <v>0.33900000000000002</v>
      </c>
      <c r="J11" s="102">
        <v>0.27357221573966034</v>
      </c>
      <c r="K11" s="101">
        <v>0.43617611733876838</v>
      </c>
    </row>
    <row r="12" spans="2:11" ht="18.75" customHeight="1" x14ac:dyDescent="0.25">
      <c r="B12" s="506" t="s">
        <v>8</v>
      </c>
      <c r="C12" s="507">
        <v>0.78544908499859734</v>
      </c>
      <c r="D12" s="104">
        <v>16498</v>
      </c>
      <c r="E12" s="104">
        <v>18694</v>
      </c>
      <c r="F12" s="104">
        <v>15241</v>
      </c>
      <c r="G12" s="104">
        <v>24057</v>
      </c>
      <c r="H12" s="104">
        <v>35619</v>
      </c>
      <c r="I12" s="106">
        <v>23944</v>
      </c>
      <c r="J12" s="106">
        <v>21511</v>
      </c>
      <c r="K12" s="164">
        <v>29206</v>
      </c>
    </row>
    <row r="13" spans="2:11" ht="19.8" thickBot="1" x14ac:dyDescent="0.5">
      <c r="B13" s="506"/>
      <c r="C13" s="508"/>
      <c r="D13" s="107">
        <v>8.6037767336104257E-2</v>
      </c>
      <c r="E13" s="107">
        <v>8.5799128882279779E-2</v>
      </c>
      <c r="F13" s="107">
        <v>6.3E-2</v>
      </c>
      <c r="G13" s="107">
        <v>9.2629884756517816E-2</v>
      </c>
      <c r="H13" s="107">
        <v>0.12819183968732117</v>
      </c>
      <c r="I13" s="108">
        <v>0.14899999999999999</v>
      </c>
      <c r="J13" s="108">
        <v>0.17430798651627122</v>
      </c>
      <c r="K13" s="107">
        <v>0.13287050516814675</v>
      </c>
    </row>
    <row r="14" spans="2:11" ht="19.2" x14ac:dyDescent="0.25">
      <c r="B14" s="482" t="s">
        <v>48</v>
      </c>
      <c r="C14" s="97">
        <v>60601</v>
      </c>
      <c r="D14" s="98">
        <v>191753</v>
      </c>
      <c r="E14" s="98">
        <v>217881</v>
      </c>
      <c r="F14" s="98">
        <v>239597</v>
      </c>
      <c r="G14" s="98">
        <v>259711</v>
      </c>
      <c r="H14" s="98">
        <v>277857</v>
      </c>
      <c r="I14" s="99">
        <v>160921</v>
      </c>
      <c r="J14" s="99">
        <v>123408</v>
      </c>
      <c r="K14" s="172">
        <v>219808</v>
      </c>
    </row>
    <row r="15" spans="2:11" ht="19.2" x14ac:dyDescent="0.45">
      <c r="B15" s="483"/>
      <c r="C15" s="100">
        <v>1</v>
      </c>
      <c r="D15" s="101">
        <v>1</v>
      </c>
      <c r="E15" s="101">
        <v>1</v>
      </c>
      <c r="F15" s="101">
        <v>1</v>
      </c>
      <c r="G15" s="101">
        <v>1</v>
      </c>
      <c r="H15" s="101">
        <v>1</v>
      </c>
      <c r="I15" s="102">
        <v>1</v>
      </c>
      <c r="J15" s="102">
        <v>1</v>
      </c>
      <c r="K15" s="101">
        <v>1</v>
      </c>
    </row>
    <row r="16" spans="2:11" x14ac:dyDescent="0.45">
      <c r="B16" s="96" t="s">
        <v>49</v>
      </c>
      <c r="C16" s="96"/>
      <c r="D16" s="96"/>
      <c r="E16" s="96"/>
      <c r="F16" s="96"/>
      <c r="G16" s="96"/>
      <c r="H16" s="96"/>
      <c r="I16" s="96"/>
      <c r="J16" s="96"/>
      <c r="K16" s="96"/>
    </row>
  </sheetData>
  <mergeCells count="10">
    <mergeCell ref="B12:B13"/>
    <mergeCell ref="C12:C13"/>
    <mergeCell ref="B14:B15"/>
    <mergeCell ref="B4:B5"/>
    <mergeCell ref="B6:B7"/>
    <mergeCell ref="C6:C7"/>
    <mergeCell ref="B8:B9"/>
    <mergeCell ref="C8:C9"/>
    <mergeCell ref="B10:B11"/>
    <mergeCell ref="C10:C11"/>
  </mergeCells>
  <phoneticPr fontId="2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2650D-9E72-4A77-A21D-F476FC962AB8}">
  <dimension ref="A1:O12"/>
  <sheetViews>
    <sheetView zoomScale="75" zoomScaleNormal="75" workbookViewId="0">
      <selection activeCell="K14" sqref="K14"/>
    </sheetView>
  </sheetViews>
  <sheetFormatPr defaultRowHeight="18" x14ac:dyDescent="0.45"/>
  <cols>
    <col min="2" max="2" width="15.8984375" customWidth="1"/>
    <col min="3" max="10" width="12" customWidth="1"/>
    <col min="11" max="11" width="13" customWidth="1"/>
    <col min="12" max="13" width="12" customWidth="1"/>
    <col min="14" max="14" width="5.69921875" customWidth="1"/>
  </cols>
  <sheetData>
    <row r="1" spans="1:15" x14ac:dyDescent="0.45">
      <c r="A1" s="369"/>
      <c r="B1" s="370" t="s">
        <v>252</v>
      </c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</row>
    <row r="2" spans="1:15" x14ac:dyDescent="0.45">
      <c r="A2" s="369"/>
      <c r="B2" s="371"/>
      <c r="C2" s="371"/>
      <c r="D2" s="371"/>
      <c r="E2" s="371"/>
      <c r="F2" s="371"/>
      <c r="G2" s="371"/>
      <c r="H2" s="371"/>
      <c r="I2" s="371"/>
      <c r="J2" s="371"/>
      <c r="K2" s="369"/>
      <c r="L2" s="371"/>
      <c r="M2" s="371"/>
      <c r="N2" s="371"/>
    </row>
    <row r="3" spans="1:15" ht="51" customHeight="1" thickBot="1" x14ac:dyDescent="0.5">
      <c r="A3" s="369"/>
      <c r="B3" s="333"/>
      <c r="C3" s="404" t="s">
        <v>67</v>
      </c>
      <c r="D3" s="405" t="s">
        <v>68</v>
      </c>
      <c r="E3" s="405" t="s">
        <v>69</v>
      </c>
      <c r="F3" s="405" t="s">
        <v>70</v>
      </c>
      <c r="G3" s="405" t="s">
        <v>71</v>
      </c>
      <c r="H3" s="405" t="s">
        <v>72</v>
      </c>
      <c r="I3" s="405" t="s">
        <v>73</v>
      </c>
      <c r="J3" s="405" t="s">
        <v>75</v>
      </c>
      <c r="K3" s="405" t="s">
        <v>74</v>
      </c>
      <c r="L3" s="405" t="s">
        <v>76</v>
      </c>
      <c r="M3" s="406" t="s">
        <v>77</v>
      </c>
      <c r="N3" s="371"/>
    </row>
    <row r="4" spans="1:15" ht="30" customHeight="1" x14ac:dyDescent="0.45">
      <c r="A4" s="369"/>
      <c r="B4" s="517" t="s">
        <v>78</v>
      </c>
      <c r="C4" s="416">
        <v>149604</v>
      </c>
      <c r="D4" s="417">
        <v>13309</v>
      </c>
      <c r="E4" s="417">
        <v>11478</v>
      </c>
      <c r="F4" s="417">
        <v>6163</v>
      </c>
      <c r="G4" s="417">
        <v>4110</v>
      </c>
      <c r="H4" s="417">
        <v>1396</v>
      </c>
      <c r="I4" s="417">
        <v>1113</v>
      </c>
      <c r="J4" s="417">
        <v>799</v>
      </c>
      <c r="K4" s="417">
        <v>607</v>
      </c>
      <c r="L4" s="417">
        <v>4623</v>
      </c>
      <c r="M4" s="417">
        <v>26606</v>
      </c>
      <c r="N4" s="371"/>
      <c r="O4" s="218"/>
    </row>
    <row r="5" spans="1:15" ht="30" customHeight="1" x14ac:dyDescent="0.45">
      <c r="A5" s="369"/>
      <c r="B5" s="518"/>
      <c r="C5" s="418">
        <v>0.68061217062163304</v>
      </c>
      <c r="D5" s="419">
        <v>6.0548296695297717E-2</v>
      </c>
      <c r="E5" s="419">
        <v>5.2218299606929683E-2</v>
      </c>
      <c r="F5" s="419">
        <v>2.8038105983403699E-2</v>
      </c>
      <c r="G5" s="419">
        <v>1.8698136555539379E-2</v>
      </c>
      <c r="H5" s="419">
        <v>6.3509972339496285E-3</v>
      </c>
      <c r="I5" s="419">
        <v>5.0635099723394961E-3</v>
      </c>
      <c r="J5" s="419">
        <v>3.6349905371960982E-3</v>
      </c>
      <c r="K5" s="419">
        <v>2.76150094628039E-3</v>
      </c>
      <c r="L5" s="419">
        <v>2.1031991556267289E-2</v>
      </c>
      <c r="M5" s="419">
        <v>0.1210420002911632</v>
      </c>
      <c r="N5" s="371"/>
    </row>
    <row r="6" spans="1:15" x14ac:dyDescent="0.45">
      <c r="A6" s="369"/>
      <c r="B6" s="372" t="s">
        <v>285</v>
      </c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</row>
    <row r="7" spans="1:15" x14ac:dyDescent="0.45">
      <c r="B7" s="264" t="s">
        <v>286</v>
      </c>
    </row>
    <row r="10" spans="1:15" s="403" customFormat="1" ht="26.4" x14ac:dyDescent="0.45">
      <c r="C10" s="402"/>
      <c r="D10" s="402"/>
      <c r="E10" s="402"/>
      <c r="F10" s="402"/>
      <c r="G10" s="402"/>
      <c r="H10" s="402"/>
      <c r="I10" s="402"/>
      <c r="J10" s="402"/>
      <c r="K10" s="402"/>
      <c r="L10" s="402"/>
      <c r="M10" s="402"/>
    </row>
    <row r="11" spans="1:15" ht="19.2" x14ac:dyDescent="0.45">
      <c r="C11" s="397"/>
      <c r="D11" s="397"/>
      <c r="E11" s="397"/>
      <c r="F11" s="397"/>
      <c r="G11" s="397"/>
      <c r="H11" s="397"/>
      <c r="I11" s="397"/>
      <c r="J11" s="397"/>
      <c r="K11" s="397"/>
      <c r="L11" s="397"/>
      <c r="M11" s="397"/>
    </row>
    <row r="12" spans="1:15" x14ac:dyDescent="0.45">
      <c r="C12" s="389"/>
      <c r="D12" s="389"/>
      <c r="E12" s="389"/>
      <c r="F12" s="389"/>
      <c r="G12" s="389"/>
      <c r="H12" s="389"/>
      <c r="I12" s="389"/>
      <c r="J12" s="389"/>
      <c r="K12" s="389"/>
      <c r="L12" s="389"/>
      <c r="M12" s="389"/>
    </row>
  </sheetData>
  <mergeCells count="1">
    <mergeCell ref="B4:B5"/>
  </mergeCells>
  <phoneticPr fontId="2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10B02-57C8-4F21-A157-577CFF010668}">
  <dimension ref="B2"/>
  <sheetViews>
    <sheetView zoomScaleNormal="100" workbookViewId="0">
      <selection activeCell="K6" sqref="K6"/>
    </sheetView>
  </sheetViews>
  <sheetFormatPr defaultRowHeight="18" x14ac:dyDescent="0.45"/>
  <sheetData>
    <row r="2" spans="2:2" x14ac:dyDescent="0.45">
      <c r="B2" s="4" t="s">
        <v>252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D660E-4011-4BDC-9AA3-FFDDA53A35F8}">
  <dimension ref="A1"/>
  <sheetViews>
    <sheetView zoomScale="73" zoomScaleNormal="73" workbookViewId="0">
      <selection activeCell="T12" sqref="T12"/>
    </sheetView>
  </sheetViews>
  <sheetFormatPr defaultRowHeight="18" x14ac:dyDescent="0.45"/>
  <sheetData/>
  <phoneticPr fontId="2"/>
  <pageMargins left="0.7" right="0.7" top="0.75" bottom="0.75" header="0.3" footer="0.3"/>
  <pageSetup paperSize="9" orientation="portrait" horizontalDpi="4294967293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95C24-D512-4997-8CAB-DFE75181B0E4}">
  <dimension ref="B1:J9"/>
  <sheetViews>
    <sheetView showGridLines="0" zoomScaleNormal="100" workbookViewId="0">
      <selection activeCell="M14" sqref="M14"/>
    </sheetView>
  </sheetViews>
  <sheetFormatPr defaultRowHeight="18" x14ac:dyDescent="0.45"/>
  <cols>
    <col min="2" max="2" width="16" customWidth="1"/>
    <col min="3" max="8" width="12" customWidth="1"/>
  </cols>
  <sheetData>
    <row r="1" spans="2:10" x14ac:dyDescent="0.45">
      <c r="B1" s="4" t="s">
        <v>254</v>
      </c>
    </row>
    <row r="2" spans="2:10" x14ac:dyDescent="0.45">
      <c r="B2" s="49"/>
      <c r="C2" s="49"/>
      <c r="D2" s="49"/>
      <c r="E2" s="49"/>
      <c r="F2" s="49"/>
      <c r="G2" s="49"/>
      <c r="H2" s="49"/>
    </row>
    <row r="3" spans="2:10" ht="29.4" thickBot="1" x14ac:dyDescent="0.5">
      <c r="B3" s="335"/>
      <c r="C3" s="336" t="s">
        <v>79</v>
      </c>
      <c r="D3" s="334" t="s">
        <v>80</v>
      </c>
      <c r="E3" s="334" t="s">
        <v>81</v>
      </c>
      <c r="F3" s="334" t="s">
        <v>82</v>
      </c>
      <c r="G3" s="334" t="s">
        <v>83</v>
      </c>
      <c r="H3" s="334" t="s">
        <v>84</v>
      </c>
    </row>
    <row r="4" spans="2:10" ht="18.75" customHeight="1" x14ac:dyDescent="0.45">
      <c r="B4" s="501" t="s">
        <v>85</v>
      </c>
      <c r="C4" s="424">
        <v>102669</v>
      </c>
      <c r="D4" s="425">
        <v>28276</v>
      </c>
      <c r="E4" s="425">
        <v>10807</v>
      </c>
      <c r="F4" s="425">
        <v>4451</v>
      </c>
      <c r="G4" s="425">
        <v>3623</v>
      </c>
      <c r="H4" s="425">
        <v>69982</v>
      </c>
      <c r="J4" s="218"/>
    </row>
    <row r="5" spans="2:10" x14ac:dyDescent="0.45">
      <c r="B5" s="519"/>
      <c r="C5" s="420">
        <v>0.46708491046731693</v>
      </c>
      <c r="D5" s="420">
        <v>0.12863953996214877</v>
      </c>
      <c r="E5" s="420">
        <v>4.9165635463677394E-2</v>
      </c>
      <c r="F5" s="420">
        <v>2.0249490464405301E-2</v>
      </c>
      <c r="G5" s="420">
        <v>1.6482566603581307E-2</v>
      </c>
      <c r="H5" s="420">
        <v>0.31837785703887028</v>
      </c>
      <c r="J5" s="366"/>
    </row>
    <row r="6" spans="2:10" x14ac:dyDescent="0.45">
      <c r="B6" s="49" t="s">
        <v>287</v>
      </c>
    </row>
    <row r="8" spans="2:10" x14ac:dyDescent="0.45">
      <c r="C8" s="407"/>
      <c r="D8" s="407"/>
      <c r="E8" s="407"/>
      <c r="F8" s="407"/>
      <c r="G8" s="407"/>
      <c r="H8" s="407"/>
    </row>
    <row r="9" spans="2:10" x14ac:dyDescent="0.45">
      <c r="C9" s="49"/>
      <c r="D9" s="49"/>
      <c r="E9" s="49"/>
      <c r="F9" s="49"/>
      <c r="G9" s="49"/>
      <c r="H9" s="49"/>
    </row>
  </sheetData>
  <mergeCells count="1">
    <mergeCell ref="B4:B5"/>
  </mergeCells>
  <phoneticPr fontId="2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06CC3-74D9-435B-995F-3571F37B4EE9}">
  <dimension ref="B2"/>
  <sheetViews>
    <sheetView topLeftCell="A2" zoomScaleNormal="100" workbookViewId="0">
      <selection activeCell="N18" sqref="N18"/>
    </sheetView>
  </sheetViews>
  <sheetFormatPr defaultRowHeight="18" x14ac:dyDescent="0.45"/>
  <sheetData>
    <row r="2" spans="2:2" x14ac:dyDescent="0.45">
      <c r="B2" s="4" t="s">
        <v>254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6211-55CF-4A14-92F9-1A2E01CDC1DA}">
  <dimension ref="B2:I54"/>
  <sheetViews>
    <sheetView zoomScaleNormal="100" workbookViewId="0">
      <selection activeCell="L13" sqref="L13"/>
    </sheetView>
  </sheetViews>
  <sheetFormatPr defaultRowHeight="18" x14ac:dyDescent="0.45"/>
  <sheetData>
    <row r="2" spans="2:9" x14ac:dyDescent="0.45">
      <c r="B2" s="1" t="s">
        <v>86</v>
      </c>
      <c r="C2" s="1"/>
      <c r="D2" s="1"/>
      <c r="E2" s="1"/>
      <c r="F2" s="1"/>
      <c r="G2" s="1"/>
      <c r="H2" s="1"/>
      <c r="I2" s="1"/>
    </row>
    <row r="3" spans="2:9" ht="18.600000000000001" thickBot="1" x14ac:dyDescent="0.5">
      <c r="B3" s="96" t="s">
        <v>87</v>
      </c>
      <c r="C3" s="96"/>
      <c r="D3" s="96"/>
      <c r="E3" s="96"/>
      <c r="F3" s="96"/>
      <c r="G3" s="96"/>
      <c r="H3" s="96"/>
      <c r="I3" s="96"/>
    </row>
    <row r="4" spans="2:9" ht="12" customHeight="1" x14ac:dyDescent="0.45">
      <c r="B4" s="520" t="s">
        <v>88</v>
      </c>
      <c r="C4" s="444" t="s">
        <v>0</v>
      </c>
      <c r="D4" s="523" t="s">
        <v>10</v>
      </c>
      <c r="E4" s="447"/>
      <c r="F4" s="447"/>
      <c r="G4" s="447"/>
      <c r="H4" s="524"/>
      <c r="I4" s="525" t="s">
        <v>12</v>
      </c>
    </row>
    <row r="5" spans="2:9" ht="12" customHeight="1" x14ac:dyDescent="0.45">
      <c r="B5" s="521"/>
      <c r="C5" s="445"/>
      <c r="D5" s="526" t="s">
        <v>13</v>
      </c>
      <c r="E5" s="450"/>
      <c r="F5" s="451" t="s">
        <v>14</v>
      </c>
      <c r="G5" s="451" t="s">
        <v>54</v>
      </c>
      <c r="H5" s="527" t="s">
        <v>6</v>
      </c>
      <c r="I5" s="521"/>
    </row>
    <row r="6" spans="2:9" ht="12.75" customHeight="1" thickBot="1" x14ac:dyDescent="0.5">
      <c r="B6" s="522"/>
      <c r="C6" s="446"/>
      <c r="D6" s="53" t="s">
        <v>89</v>
      </c>
      <c r="E6" s="54" t="s">
        <v>90</v>
      </c>
      <c r="F6" s="452"/>
      <c r="G6" s="452"/>
      <c r="H6" s="528"/>
      <c r="I6" s="522"/>
    </row>
    <row r="7" spans="2:9" ht="14.1" customHeight="1" x14ac:dyDescent="0.45">
      <c r="B7" s="117" t="s">
        <v>91</v>
      </c>
      <c r="C7" s="118">
        <v>67</v>
      </c>
      <c r="D7" s="119">
        <v>80</v>
      </c>
      <c r="E7" s="120">
        <v>48</v>
      </c>
      <c r="F7" s="120">
        <v>199</v>
      </c>
      <c r="G7" s="120">
        <v>124</v>
      </c>
      <c r="H7" s="120">
        <v>451</v>
      </c>
      <c r="I7" s="118">
        <v>2754</v>
      </c>
    </row>
    <row r="8" spans="2:9" ht="14.1" customHeight="1" x14ac:dyDescent="0.45">
      <c r="B8" s="121" t="s">
        <v>92</v>
      </c>
      <c r="C8" s="122">
        <v>19</v>
      </c>
      <c r="D8" s="123">
        <v>15</v>
      </c>
      <c r="E8" s="124">
        <v>5</v>
      </c>
      <c r="F8" s="124">
        <v>62</v>
      </c>
      <c r="G8" s="124">
        <v>91</v>
      </c>
      <c r="H8" s="124">
        <v>173</v>
      </c>
      <c r="I8" s="122">
        <v>634</v>
      </c>
    </row>
    <row r="9" spans="2:9" ht="14.1" customHeight="1" x14ac:dyDescent="0.45">
      <c r="B9" s="121" t="s">
        <v>93</v>
      </c>
      <c r="C9" s="122">
        <v>30</v>
      </c>
      <c r="D9" s="123">
        <v>12</v>
      </c>
      <c r="E9" s="124">
        <v>16</v>
      </c>
      <c r="F9" s="124">
        <v>37</v>
      </c>
      <c r="G9" s="124">
        <v>127</v>
      </c>
      <c r="H9" s="124">
        <v>192</v>
      </c>
      <c r="I9" s="122">
        <v>590</v>
      </c>
    </row>
    <row r="10" spans="2:9" ht="14.1" customHeight="1" x14ac:dyDescent="0.45">
      <c r="B10" s="121" t="s">
        <v>94</v>
      </c>
      <c r="C10" s="122">
        <v>44</v>
      </c>
      <c r="D10" s="123">
        <v>76</v>
      </c>
      <c r="E10" s="124">
        <v>28</v>
      </c>
      <c r="F10" s="124">
        <v>196</v>
      </c>
      <c r="G10" s="124">
        <v>295</v>
      </c>
      <c r="H10" s="124">
        <v>595</v>
      </c>
      <c r="I10" s="122">
        <v>3037</v>
      </c>
    </row>
    <row r="11" spans="2:9" ht="14.1" customHeight="1" x14ac:dyDescent="0.45">
      <c r="B11" s="121" t="s">
        <v>95</v>
      </c>
      <c r="C11" s="122">
        <v>19</v>
      </c>
      <c r="D11" s="123">
        <v>12</v>
      </c>
      <c r="E11" s="124">
        <v>6</v>
      </c>
      <c r="F11" s="124">
        <v>79</v>
      </c>
      <c r="G11" s="124">
        <v>44</v>
      </c>
      <c r="H11" s="124">
        <v>141</v>
      </c>
      <c r="I11" s="122">
        <v>584</v>
      </c>
    </row>
    <row r="12" spans="2:9" ht="14.1" customHeight="1" x14ac:dyDescent="0.45">
      <c r="B12" s="121" t="s">
        <v>96</v>
      </c>
      <c r="C12" s="122">
        <v>23</v>
      </c>
      <c r="D12" s="123">
        <v>3</v>
      </c>
      <c r="E12" s="124">
        <v>14</v>
      </c>
      <c r="F12" s="124">
        <v>41</v>
      </c>
      <c r="G12" s="124">
        <v>131</v>
      </c>
      <c r="H12" s="124">
        <v>189</v>
      </c>
      <c r="I12" s="122">
        <v>481</v>
      </c>
    </row>
    <row r="13" spans="2:9" ht="14.1" customHeight="1" x14ac:dyDescent="0.45">
      <c r="B13" s="121" t="s">
        <v>97</v>
      </c>
      <c r="C13" s="122">
        <v>33</v>
      </c>
      <c r="D13" s="123">
        <v>27</v>
      </c>
      <c r="E13" s="124">
        <v>21</v>
      </c>
      <c r="F13" s="124">
        <v>62</v>
      </c>
      <c r="G13" s="124">
        <v>196</v>
      </c>
      <c r="H13" s="124">
        <v>306</v>
      </c>
      <c r="I13" s="122">
        <v>1185</v>
      </c>
    </row>
    <row r="14" spans="2:9" ht="14.1" customHeight="1" x14ac:dyDescent="0.45">
      <c r="B14" s="121" t="s">
        <v>98</v>
      </c>
      <c r="C14" s="122">
        <v>72</v>
      </c>
      <c r="D14" s="123">
        <v>73</v>
      </c>
      <c r="E14" s="124">
        <v>9</v>
      </c>
      <c r="F14" s="124">
        <v>108</v>
      </c>
      <c r="G14" s="124">
        <v>648</v>
      </c>
      <c r="H14" s="124">
        <v>838</v>
      </c>
      <c r="I14" s="122">
        <v>2930</v>
      </c>
    </row>
    <row r="15" spans="2:9" ht="14.1" customHeight="1" x14ac:dyDescent="0.45">
      <c r="B15" s="121" t="s">
        <v>99</v>
      </c>
      <c r="C15" s="122">
        <v>44</v>
      </c>
      <c r="D15" s="123">
        <v>53</v>
      </c>
      <c r="E15" s="124">
        <v>19</v>
      </c>
      <c r="F15" s="124">
        <v>118</v>
      </c>
      <c r="G15" s="124">
        <v>289</v>
      </c>
      <c r="H15" s="124">
        <v>479</v>
      </c>
      <c r="I15" s="122">
        <v>4645</v>
      </c>
    </row>
    <row r="16" spans="2:9" ht="14.1" customHeight="1" x14ac:dyDescent="0.45">
      <c r="B16" s="121" t="s">
        <v>100</v>
      </c>
      <c r="C16" s="122">
        <v>35</v>
      </c>
      <c r="D16" s="123">
        <v>59</v>
      </c>
      <c r="E16" s="124">
        <v>28</v>
      </c>
      <c r="F16" s="124">
        <v>147</v>
      </c>
      <c r="G16" s="124">
        <v>208</v>
      </c>
      <c r="H16" s="124">
        <v>442</v>
      </c>
      <c r="I16" s="122">
        <v>1877</v>
      </c>
    </row>
    <row r="17" spans="2:9" ht="14.1" customHeight="1" x14ac:dyDescent="0.45">
      <c r="B17" s="121" t="s">
        <v>101</v>
      </c>
      <c r="C17" s="122">
        <v>135</v>
      </c>
      <c r="D17" s="123">
        <v>202</v>
      </c>
      <c r="E17" s="124">
        <v>62</v>
      </c>
      <c r="F17" s="124">
        <v>459</v>
      </c>
      <c r="G17" s="124">
        <v>1195</v>
      </c>
      <c r="H17" s="124">
        <v>1918</v>
      </c>
      <c r="I17" s="122">
        <v>8871</v>
      </c>
    </row>
    <row r="18" spans="2:9" ht="14.1" customHeight="1" x14ac:dyDescent="0.45">
      <c r="B18" s="121" t="s">
        <v>102</v>
      </c>
      <c r="C18" s="122">
        <v>128</v>
      </c>
      <c r="D18" s="123">
        <v>216</v>
      </c>
      <c r="E18" s="124">
        <v>50</v>
      </c>
      <c r="F18" s="124">
        <v>536</v>
      </c>
      <c r="G18" s="124">
        <v>1349</v>
      </c>
      <c r="H18" s="124">
        <v>2151</v>
      </c>
      <c r="I18" s="122">
        <v>8180</v>
      </c>
    </row>
    <row r="19" spans="2:9" ht="14.1" customHeight="1" x14ac:dyDescent="0.45">
      <c r="B19" s="121" t="s">
        <v>103</v>
      </c>
      <c r="C19" s="122">
        <v>439</v>
      </c>
      <c r="D19" s="123">
        <v>1864</v>
      </c>
      <c r="E19" s="124">
        <v>335</v>
      </c>
      <c r="F19" s="124">
        <v>6552</v>
      </c>
      <c r="G19" s="124">
        <v>3280</v>
      </c>
      <c r="H19" s="124">
        <v>12031</v>
      </c>
      <c r="I19" s="122">
        <v>67707</v>
      </c>
    </row>
    <row r="20" spans="2:9" ht="14.1" customHeight="1" x14ac:dyDescent="0.45">
      <c r="B20" s="121" t="s">
        <v>104</v>
      </c>
      <c r="C20" s="122">
        <v>118</v>
      </c>
      <c r="D20" s="123">
        <v>179</v>
      </c>
      <c r="E20" s="124">
        <v>63</v>
      </c>
      <c r="F20" s="124">
        <v>526</v>
      </c>
      <c r="G20" s="124">
        <v>1716</v>
      </c>
      <c r="H20" s="124">
        <v>2484</v>
      </c>
      <c r="I20" s="122">
        <v>10680</v>
      </c>
    </row>
    <row r="21" spans="2:9" ht="14.1" customHeight="1" x14ac:dyDescent="0.45">
      <c r="B21" s="121" t="s">
        <v>105</v>
      </c>
      <c r="C21" s="122">
        <v>45</v>
      </c>
      <c r="D21" s="123">
        <v>26</v>
      </c>
      <c r="E21" s="124">
        <v>3</v>
      </c>
      <c r="F21" s="124">
        <v>80</v>
      </c>
      <c r="G21" s="124">
        <v>162</v>
      </c>
      <c r="H21" s="124">
        <v>271</v>
      </c>
      <c r="I21" s="122">
        <v>1105</v>
      </c>
    </row>
    <row r="22" spans="2:9" ht="14.1" customHeight="1" x14ac:dyDescent="0.45">
      <c r="B22" s="121" t="s">
        <v>106</v>
      </c>
      <c r="C22" s="122">
        <v>18</v>
      </c>
      <c r="D22" s="123">
        <v>19</v>
      </c>
      <c r="E22" s="124">
        <v>3</v>
      </c>
      <c r="F22" s="124">
        <v>48</v>
      </c>
      <c r="G22" s="124">
        <v>53</v>
      </c>
      <c r="H22" s="124">
        <v>123</v>
      </c>
      <c r="I22" s="122">
        <v>466</v>
      </c>
    </row>
    <row r="23" spans="2:9" ht="14.1" customHeight="1" x14ac:dyDescent="0.45">
      <c r="B23" s="121" t="s">
        <v>107</v>
      </c>
      <c r="C23" s="122">
        <v>34</v>
      </c>
      <c r="D23" s="123">
        <v>24</v>
      </c>
      <c r="E23" s="124">
        <v>9</v>
      </c>
      <c r="F23" s="124">
        <v>119</v>
      </c>
      <c r="G23" s="124">
        <v>200</v>
      </c>
      <c r="H23" s="124">
        <v>352</v>
      </c>
      <c r="I23" s="122">
        <v>1570</v>
      </c>
    </row>
    <row r="24" spans="2:9" ht="14.1" customHeight="1" x14ac:dyDescent="0.45">
      <c r="B24" s="121" t="s">
        <v>108</v>
      </c>
      <c r="C24" s="122">
        <v>23</v>
      </c>
      <c r="D24" s="123">
        <v>15</v>
      </c>
      <c r="E24" s="124">
        <v>7</v>
      </c>
      <c r="F24" s="124">
        <v>43</v>
      </c>
      <c r="G24" s="124">
        <v>176</v>
      </c>
      <c r="H24" s="124">
        <v>241</v>
      </c>
      <c r="I24" s="122">
        <v>999</v>
      </c>
    </row>
    <row r="25" spans="2:9" ht="14.1" customHeight="1" x14ac:dyDescent="0.45">
      <c r="B25" s="121" t="s">
        <v>109</v>
      </c>
      <c r="C25" s="122">
        <v>21</v>
      </c>
      <c r="D25" s="123">
        <v>25</v>
      </c>
      <c r="E25" s="124">
        <v>5</v>
      </c>
      <c r="F25" s="124">
        <v>54</v>
      </c>
      <c r="G25" s="124">
        <v>77</v>
      </c>
      <c r="H25" s="124">
        <v>161</v>
      </c>
      <c r="I25" s="122">
        <v>1407</v>
      </c>
    </row>
    <row r="26" spans="2:9" ht="14.1" customHeight="1" x14ac:dyDescent="0.45">
      <c r="B26" s="121" t="s">
        <v>110</v>
      </c>
      <c r="C26" s="122">
        <v>65</v>
      </c>
      <c r="D26" s="123">
        <v>36</v>
      </c>
      <c r="E26" s="124">
        <v>7</v>
      </c>
      <c r="F26" s="124">
        <v>109</v>
      </c>
      <c r="G26" s="124">
        <v>417</v>
      </c>
      <c r="H26" s="124">
        <v>569</v>
      </c>
      <c r="I26" s="122">
        <v>1473</v>
      </c>
    </row>
    <row r="27" spans="2:9" ht="14.1" customHeight="1" x14ac:dyDescent="0.45">
      <c r="B27" s="121" t="s">
        <v>111</v>
      </c>
      <c r="C27" s="122">
        <v>55</v>
      </c>
      <c r="D27" s="123">
        <v>50</v>
      </c>
      <c r="E27" s="124">
        <v>23</v>
      </c>
      <c r="F27" s="124">
        <v>202</v>
      </c>
      <c r="G27" s="124">
        <v>337</v>
      </c>
      <c r="H27" s="124">
        <v>612</v>
      </c>
      <c r="I27" s="122">
        <v>2324</v>
      </c>
    </row>
    <row r="28" spans="2:9" ht="14.1" customHeight="1" x14ac:dyDescent="0.45">
      <c r="B28" s="121" t="s">
        <v>112</v>
      </c>
      <c r="C28" s="122">
        <v>77</v>
      </c>
      <c r="D28" s="123">
        <v>100</v>
      </c>
      <c r="E28" s="124">
        <v>30</v>
      </c>
      <c r="F28" s="124">
        <v>425</v>
      </c>
      <c r="G28" s="124">
        <v>829</v>
      </c>
      <c r="H28" s="124">
        <v>1384</v>
      </c>
      <c r="I28" s="122">
        <v>6494</v>
      </c>
    </row>
    <row r="29" spans="2:9" ht="14.1" customHeight="1" x14ac:dyDescent="0.45">
      <c r="B29" s="121" t="s">
        <v>113</v>
      </c>
      <c r="C29" s="122">
        <v>167</v>
      </c>
      <c r="D29" s="123">
        <v>263</v>
      </c>
      <c r="E29" s="124">
        <v>95</v>
      </c>
      <c r="F29" s="124">
        <v>753</v>
      </c>
      <c r="G29" s="124">
        <v>1711</v>
      </c>
      <c r="H29" s="124">
        <v>2822</v>
      </c>
      <c r="I29" s="122">
        <v>12200</v>
      </c>
    </row>
    <row r="30" spans="2:9" ht="14.1" customHeight="1" x14ac:dyDescent="0.45">
      <c r="B30" s="121" t="s">
        <v>114</v>
      </c>
      <c r="C30" s="122">
        <v>37</v>
      </c>
      <c r="D30" s="123">
        <v>35</v>
      </c>
      <c r="E30" s="124">
        <v>4</v>
      </c>
      <c r="F30" s="124">
        <v>80</v>
      </c>
      <c r="G30" s="124">
        <v>432</v>
      </c>
      <c r="H30" s="124">
        <v>551</v>
      </c>
      <c r="I30" s="122">
        <v>1873</v>
      </c>
    </row>
    <row r="31" spans="2:9" ht="14.1" customHeight="1" x14ac:dyDescent="0.45">
      <c r="B31" s="121" t="s">
        <v>115</v>
      </c>
      <c r="C31" s="122">
        <v>26</v>
      </c>
      <c r="D31" s="123">
        <v>21</v>
      </c>
      <c r="E31" s="124">
        <v>14</v>
      </c>
      <c r="F31" s="124">
        <v>61</v>
      </c>
      <c r="G31" s="124">
        <v>171</v>
      </c>
      <c r="H31" s="124">
        <v>267</v>
      </c>
      <c r="I31" s="122">
        <v>2077</v>
      </c>
    </row>
    <row r="32" spans="2:9" ht="14.1" customHeight="1" x14ac:dyDescent="0.45">
      <c r="B32" s="121" t="s">
        <v>116</v>
      </c>
      <c r="C32" s="122">
        <v>63</v>
      </c>
      <c r="D32" s="123">
        <v>172</v>
      </c>
      <c r="E32" s="124">
        <v>32</v>
      </c>
      <c r="F32" s="124">
        <v>545</v>
      </c>
      <c r="G32" s="124">
        <v>517</v>
      </c>
      <c r="H32" s="124">
        <v>1266</v>
      </c>
      <c r="I32" s="122">
        <v>6167</v>
      </c>
    </row>
    <row r="33" spans="2:9" ht="14.1" customHeight="1" x14ac:dyDescent="0.45">
      <c r="B33" s="121" t="s">
        <v>117</v>
      </c>
      <c r="C33" s="122">
        <v>196</v>
      </c>
      <c r="D33" s="123">
        <v>483</v>
      </c>
      <c r="E33" s="124">
        <v>104</v>
      </c>
      <c r="F33" s="124">
        <v>1451</v>
      </c>
      <c r="G33" s="124">
        <v>1978</v>
      </c>
      <c r="H33" s="124">
        <v>4016</v>
      </c>
      <c r="I33" s="122">
        <v>18792</v>
      </c>
    </row>
    <row r="34" spans="2:9" ht="14.1" customHeight="1" x14ac:dyDescent="0.45">
      <c r="B34" s="121" t="s">
        <v>118</v>
      </c>
      <c r="C34" s="122">
        <v>143</v>
      </c>
      <c r="D34" s="123">
        <v>194</v>
      </c>
      <c r="E34" s="124">
        <v>70</v>
      </c>
      <c r="F34" s="124">
        <v>674</v>
      </c>
      <c r="G34" s="124">
        <v>1808</v>
      </c>
      <c r="H34" s="124">
        <v>2746</v>
      </c>
      <c r="I34" s="122">
        <v>11373</v>
      </c>
    </row>
    <row r="35" spans="2:9" ht="14.1" customHeight="1" x14ac:dyDescent="0.45">
      <c r="B35" s="121" t="s">
        <v>119</v>
      </c>
      <c r="C35" s="122">
        <v>31</v>
      </c>
      <c r="D35" s="123">
        <v>42</v>
      </c>
      <c r="E35" s="124">
        <v>11</v>
      </c>
      <c r="F35" s="124">
        <v>102</v>
      </c>
      <c r="G35" s="124">
        <v>168</v>
      </c>
      <c r="H35" s="124">
        <v>323</v>
      </c>
      <c r="I35" s="122">
        <v>1656</v>
      </c>
    </row>
    <row r="36" spans="2:9" ht="14.1" customHeight="1" x14ac:dyDescent="0.45">
      <c r="B36" s="121" t="s">
        <v>120</v>
      </c>
      <c r="C36" s="122">
        <v>13</v>
      </c>
      <c r="D36" s="123">
        <v>11</v>
      </c>
      <c r="E36" s="124">
        <v>3</v>
      </c>
      <c r="F36" s="124">
        <v>29</v>
      </c>
      <c r="G36" s="124">
        <v>41</v>
      </c>
      <c r="H36" s="124">
        <v>84</v>
      </c>
      <c r="I36" s="122">
        <v>347</v>
      </c>
    </row>
    <row r="37" spans="2:9" ht="14.1" customHeight="1" x14ac:dyDescent="0.45">
      <c r="B37" s="121" t="s">
        <v>121</v>
      </c>
      <c r="C37" s="122">
        <v>10</v>
      </c>
      <c r="D37" s="123">
        <v>11</v>
      </c>
      <c r="E37" s="124">
        <v>9</v>
      </c>
      <c r="F37" s="124">
        <v>37</v>
      </c>
      <c r="G37" s="124">
        <v>77</v>
      </c>
      <c r="H37" s="124">
        <v>134</v>
      </c>
      <c r="I37" s="122">
        <v>432</v>
      </c>
    </row>
    <row r="38" spans="2:9" ht="14.1" customHeight="1" x14ac:dyDescent="0.45">
      <c r="B38" s="121" t="s">
        <v>122</v>
      </c>
      <c r="C38" s="122">
        <v>25</v>
      </c>
      <c r="D38" s="123">
        <v>14</v>
      </c>
      <c r="E38" s="124">
        <v>3</v>
      </c>
      <c r="F38" s="124">
        <v>58</v>
      </c>
      <c r="G38" s="124">
        <v>170</v>
      </c>
      <c r="H38" s="124">
        <v>245</v>
      </c>
      <c r="I38" s="122">
        <v>739</v>
      </c>
    </row>
    <row r="39" spans="2:9" ht="14.1" customHeight="1" x14ac:dyDescent="0.45">
      <c r="B39" s="121" t="s">
        <v>123</v>
      </c>
      <c r="C39" s="122">
        <v>40</v>
      </c>
      <c r="D39" s="123">
        <v>60</v>
      </c>
      <c r="E39" s="124">
        <v>15</v>
      </c>
      <c r="F39" s="124">
        <v>129</v>
      </c>
      <c r="G39" s="124">
        <v>252</v>
      </c>
      <c r="H39" s="124">
        <v>456</v>
      </c>
      <c r="I39" s="122">
        <v>2488</v>
      </c>
    </row>
    <row r="40" spans="2:9" ht="14.1" customHeight="1" x14ac:dyDescent="0.45">
      <c r="B40" s="121" t="s">
        <v>124</v>
      </c>
      <c r="C40" s="122">
        <v>65</v>
      </c>
      <c r="D40" s="123">
        <v>89</v>
      </c>
      <c r="E40" s="124">
        <v>19</v>
      </c>
      <c r="F40" s="124">
        <v>218</v>
      </c>
      <c r="G40" s="124">
        <v>313</v>
      </c>
      <c r="H40" s="124">
        <v>639</v>
      </c>
      <c r="I40" s="122">
        <v>3307</v>
      </c>
    </row>
    <row r="41" spans="2:9" ht="14.1" customHeight="1" x14ac:dyDescent="0.45">
      <c r="B41" s="121" t="s">
        <v>125</v>
      </c>
      <c r="C41" s="122">
        <v>36</v>
      </c>
      <c r="D41" s="123">
        <v>33</v>
      </c>
      <c r="E41" s="124">
        <v>13</v>
      </c>
      <c r="F41" s="124">
        <v>51</v>
      </c>
      <c r="G41" s="124">
        <v>210</v>
      </c>
      <c r="H41" s="124">
        <v>307</v>
      </c>
      <c r="I41" s="122">
        <v>1405</v>
      </c>
    </row>
    <row r="42" spans="2:9" ht="14.1" customHeight="1" x14ac:dyDescent="0.45">
      <c r="B42" s="121" t="s">
        <v>126</v>
      </c>
      <c r="C42" s="122">
        <v>23</v>
      </c>
      <c r="D42" s="123">
        <v>12</v>
      </c>
      <c r="E42" s="124">
        <v>9</v>
      </c>
      <c r="F42" s="124">
        <v>64</v>
      </c>
      <c r="G42" s="124">
        <v>88</v>
      </c>
      <c r="H42" s="124">
        <v>173</v>
      </c>
      <c r="I42" s="122">
        <v>821</v>
      </c>
    </row>
    <row r="43" spans="2:9" ht="14.1" customHeight="1" x14ac:dyDescent="0.45">
      <c r="B43" s="121" t="s">
        <v>127</v>
      </c>
      <c r="C43" s="122">
        <v>20</v>
      </c>
      <c r="D43" s="123">
        <v>20</v>
      </c>
      <c r="E43" s="124">
        <v>6</v>
      </c>
      <c r="F43" s="124">
        <v>53</v>
      </c>
      <c r="G43" s="124">
        <v>92</v>
      </c>
      <c r="H43" s="124">
        <v>171</v>
      </c>
      <c r="I43" s="122">
        <v>643</v>
      </c>
    </row>
    <row r="44" spans="2:9" ht="14.1" customHeight="1" x14ac:dyDescent="0.45">
      <c r="B44" s="121" t="s">
        <v>128</v>
      </c>
      <c r="C44" s="122">
        <v>25</v>
      </c>
      <c r="D44" s="123">
        <v>15</v>
      </c>
      <c r="E44" s="124">
        <v>6</v>
      </c>
      <c r="F44" s="124">
        <v>77</v>
      </c>
      <c r="G44" s="124">
        <v>104</v>
      </c>
      <c r="H44" s="124">
        <v>202</v>
      </c>
      <c r="I44" s="122">
        <v>693</v>
      </c>
    </row>
    <row r="45" spans="2:9" ht="14.1" customHeight="1" x14ac:dyDescent="0.45">
      <c r="B45" s="121" t="s">
        <v>129</v>
      </c>
      <c r="C45" s="122">
        <v>9</v>
      </c>
      <c r="D45" s="123">
        <v>9</v>
      </c>
      <c r="E45" s="124">
        <v>4</v>
      </c>
      <c r="F45" s="124">
        <v>23</v>
      </c>
      <c r="G45" s="124">
        <v>11</v>
      </c>
      <c r="H45" s="124">
        <v>47</v>
      </c>
      <c r="I45" s="122">
        <v>320</v>
      </c>
    </row>
    <row r="46" spans="2:9" ht="14.1" customHeight="1" x14ac:dyDescent="0.45">
      <c r="B46" s="121" t="s">
        <v>130</v>
      </c>
      <c r="C46" s="122">
        <v>125</v>
      </c>
      <c r="D46" s="123">
        <v>317</v>
      </c>
      <c r="E46" s="124">
        <v>70</v>
      </c>
      <c r="F46" s="124">
        <v>767</v>
      </c>
      <c r="G46" s="124">
        <v>752</v>
      </c>
      <c r="H46" s="124">
        <v>1906</v>
      </c>
      <c r="I46" s="122">
        <v>13938</v>
      </c>
    </row>
    <row r="47" spans="2:9" ht="14.1" customHeight="1" x14ac:dyDescent="0.45">
      <c r="B47" s="121" t="s">
        <v>131</v>
      </c>
      <c r="C47" s="122">
        <v>24</v>
      </c>
      <c r="D47" s="123">
        <v>16</v>
      </c>
      <c r="E47" s="124">
        <v>6</v>
      </c>
      <c r="F47" s="124">
        <v>51</v>
      </c>
      <c r="G47" s="124">
        <v>90</v>
      </c>
      <c r="H47" s="124">
        <v>163</v>
      </c>
      <c r="I47" s="122">
        <v>882</v>
      </c>
    </row>
    <row r="48" spans="2:9" ht="14.1" customHeight="1" x14ac:dyDescent="0.45">
      <c r="B48" s="121" t="s">
        <v>132</v>
      </c>
      <c r="C48" s="122">
        <v>21</v>
      </c>
      <c r="D48" s="123">
        <v>60</v>
      </c>
      <c r="E48" s="124">
        <v>5</v>
      </c>
      <c r="F48" s="124">
        <v>95</v>
      </c>
      <c r="G48" s="124">
        <v>118</v>
      </c>
      <c r="H48" s="124">
        <v>278</v>
      </c>
      <c r="I48" s="122">
        <v>1583</v>
      </c>
    </row>
    <row r="49" spans="2:9" ht="14.1" customHeight="1" x14ac:dyDescent="0.45">
      <c r="B49" s="121" t="s">
        <v>133</v>
      </c>
      <c r="C49" s="122">
        <v>34</v>
      </c>
      <c r="D49" s="123">
        <v>28</v>
      </c>
      <c r="E49" s="124">
        <v>15</v>
      </c>
      <c r="F49" s="124">
        <v>117</v>
      </c>
      <c r="G49" s="124">
        <v>239</v>
      </c>
      <c r="H49" s="124">
        <v>399</v>
      </c>
      <c r="I49" s="122">
        <v>1134</v>
      </c>
    </row>
    <row r="50" spans="2:9" ht="14.1" customHeight="1" x14ac:dyDescent="0.45">
      <c r="B50" s="121" t="s">
        <v>134</v>
      </c>
      <c r="C50" s="122">
        <v>19</v>
      </c>
      <c r="D50" s="123">
        <v>42</v>
      </c>
      <c r="E50" s="124">
        <v>8</v>
      </c>
      <c r="F50" s="124">
        <v>32</v>
      </c>
      <c r="G50" s="124">
        <v>130</v>
      </c>
      <c r="H50" s="124">
        <v>212</v>
      </c>
      <c r="I50" s="122">
        <v>3181</v>
      </c>
    </row>
    <row r="51" spans="2:9" ht="14.1" customHeight="1" x14ac:dyDescent="0.45">
      <c r="B51" s="121" t="s">
        <v>135</v>
      </c>
      <c r="C51" s="122">
        <v>21</v>
      </c>
      <c r="D51" s="123">
        <v>17</v>
      </c>
      <c r="E51" s="124">
        <v>2</v>
      </c>
      <c r="F51" s="124">
        <v>60</v>
      </c>
      <c r="G51" s="124">
        <v>54</v>
      </c>
      <c r="H51" s="124">
        <v>133</v>
      </c>
      <c r="I51" s="122">
        <v>564</v>
      </c>
    </row>
    <row r="52" spans="2:9" ht="14.1" customHeight="1" x14ac:dyDescent="0.45">
      <c r="B52" s="121" t="s">
        <v>136</v>
      </c>
      <c r="C52" s="122">
        <v>23</v>
      </c>
      <c r="D52" s="123">
        <v>23</v>
      </c>
      <c r="E52" s="124">
        <v>12</v>
      </c>
      <c r="F52" s="124">
        <v>45</v>
      </c>
      <c r="G52" s="124">
        <v>75</v>
      </c>
      <c r="H52" s="124">
        <v>155</v>
      </c>
      <c r="I52" s="122">
        <v>1268</v>
      </c>
    </row>
    <row r="53" spans="2:9" ht="14.1" customHeight="1" thickBot="1" x14ac:dyDescent="0.5">
      <c r="B53" s="125" t="s">
        <v>137</v>
      </c>
      <c r="C53" s="126">
        <v>24</v>
      </c>
      <c r="D53" s="127">
        <v>84</v>
      </c>
      <c r="E53" s="128">
        <v>8</v>
      </c>
      <c r="F53" s="128">
        <v>117</v>
      </c>
      <c r="G53" s="128">
        <v>23</v>
      </c>
      <c r="H53" s="128">
        <v>232</v>
      </c>
      <c r="I53" s="126">
        <v>1932</v>
      </c>
    </row>
    <row r="54" spans="2:9" ht="18" customHeight="1" thickBot="1" x14ac:dyDescent="0.5">
      <c r="B54" s="125" t="s">
        <v>138</v>
      </c>
      <c r="C54" s="126">
        <v>2764</v>
      </c>
      <c r="D54" s="127">
        <v>5237</v>
      </c>
      <c r="E54" s="128">
        <v>1334</v>
      </c>
      <c r="F54" s="128">
        <v>15891</v>
      </c>
      <c r="G54" s="128">
        <v>21568</v>
      </c>
      <c r="H54" s="128">
        <v>44030</v>
      </c>
      <c r="I54" s="126">
        <v>219808</v>
      </c>
    </row>
  </sheetData>
  <mergeCells count="8">
    <mergeCell ref="B4:B6"/>
    <mergeCell ref="C4:C6"/>
    <mergeCell ref="D4:H4"/>
    <mergeCell ref="I4:I6"/>
    <mergeCell ref="D5:E5"/>
    <mergeCell ref="F5:F6"/>
    <mergeCell ref="G5:G6"/>
    <mergeCell ref="H5:H6"/>
  </mergeCells>
  <phoneticPr fontId="2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BDC0-8B22-4E6A-ACA2-EDA0B0F23468}">
  <dimension ref="B1:I53"/>
  <sheetViews>
    <sheetView topLeftCell="A32" zoomScaleNormal="100" workbookViewId="0">
      <selection activeCell="J12" sqref="J12"/>
    </sheetView>
  </sheetViews>
  <sheetFormatPr defaultRowHeight="18" x14ac:dyDescent="0.45"/>
  <cols>
    <col min="2" max="9" width="10.8984375" customWidth="1"/>
  </cols>
  <sheetData>
    <row r="1" spans="2:9" x14ac:dyDescent="0.45">
      <c r="B1" s="1" t="s">
        <v>86</v>
      </c>
    </row>
    <row r="2" spans="2:9" ht="18.600000000000001" thickBot="1" x14ac:dyDescent="0.5">
      <c r="B2" s="1" t="s">
        <v>139</v>
      </c>
      <c r="C2" s="1"/>
      <c r="D2" s="1"/>
      <c r="E2" s="1"/>
      <c r="F2" s="1"/>
      <c r="G2" s="1"/>
      <c r="H2" s="1"/>
      <c r="I2" s="1"/>
    </row>
    <row r="3" spans="2:9" ht="12" customHeight="1" x14ac:dyDescent="0.45">
      <c r="B3" s="520" t="s">
        <v>88</v>
      </c>
      <c r="C3" s="444" t="s">
        <v>0</v>
      </c>
      <c r="D3" s="447" t="s">
        <v>10</v>
      </c>
      <c r="E3" s="447"/>
      <c r="F3" s="447"/>
      <c r="G3" s="447"/>
      <c r="H3" s="447"/>
      <c r="I3" s="448" t="s">
        <v>12</v>
      </c>
    </row>
    <row r="4" spans="2:9" ht="12" customHeight="1" x14ac:dyDescent="0.45">
      <c r="B4" s="521"/>
      <c r="C4" s="445"/>
      <c r="D4" s="449" t="s">
        <v>13</v>
      </c>
      <c r="E4" s="450"/>
      <c r="F4" s="451" t="s">
        <v>14</v>
      </c>
      <c r="G4" s="451" t="s">
        <v>54</v>
      </c>
      <c r="H4" s="455" t="s">
        <v>6</v>
      </c>
      <c r="I4" s="445"/>
    </row>
    <row r="5" spans="2:9" ht="12.75" customHeight="1" thickBot="1" x14ac:dyDescent="0.5">
      <c r="B5" s="522"/>
      <c r="C5" s="446"/>
      <c r="D5" s="53" t="s">
        <v>89</v>
      </c>
      <c r="E5" s="54" t="s">
        <v>90</v>
      </c>
      <c r="F5" s="452"/>
      <c r="G5" s="452"/>
      <c r="H5" s="456"/>
      <c r="I5" s="446"/>
    </row>
    <row r="6" spans="2:9" ht="14.1" customHeight="1" x14ac:dyDescent="0.45">
      <c r="B6" s="117" t="s">
        <v>91</v>
      </c>
      <c r="C6" s="118">
        <v>28</v>
      </c>
      <c r="D6" s="119">
        <v>23</v>
      </c>
      <c r="E6" s="120">
        <v>16</v>
      </c>
      <c r="F6" s="120">
        <v>83</v>
      </c>
      <c r="G6" s="120">
        <v>0</v>
      </c>
      <c r="H6" s="129">
        <v>122</v>
      </c>
      <c r="I6" s="118">
        <v>1254</v>
      </c>
    </row>
    <row r="7" spans="2:9" ht="14.1" customHeight="1" x14ac:dyDescent="0.45">
      <c r="B7" s="121" t="s">
        <v>92</v>
      </c>
      <c r="C7" s="122">
        <v>4</v>
      </c>
      <c r="D7" s="123">
        <v>6</v>
      </c>
      <c r="E7" s="124">
        <v>1</v>
      </c>
      <c r="F7" s="124">
        <v>13</v>
      </c>
      <c r="G7" s="124">
        <v>0</v>
      </c>
      <c r="H7" s="130">
        <v>20</v>
      </c>
      <c r="I7" s="122">
        <v>253</v>
      </c>
    </row>
    <row r="8" spans="2:9" ht="14.1" customHeight="1" x14ac:dyDescent="0.45">
      <c r="B8" s="121" t="s">
        <v>93</v>
      </c>
      <c r="C8" s="122">
        <v>4</v>
      </c>
      <c r="D8" s="123">
        <v>2</v>
      </c>
      <c r="E8" s="124">
        <v>3</v>
      </c>
      <c r="F8" s="124">
        <v>8</v>
      </c>
      <c r="G8" s="124">
        <v>0</v>
      </c>
      <c r="H8" s="130">
        <v>13</v>
      </c>
      <c r="I8" s="122">
        <v>98</v>
      </c>
    </row>
    <row r="9" spans="2:9" ht="14.1" customHeight="1" x14ac:dyDescent="0.45">
      <c r="B9" s="121" t="s">
        <v>94</v>
      </c>
      <c r="C9" s="122">
        <v>9</v>
      </c>
      <c r="D9" s="123">
        <v>16</v>
      </c>
      <c r="E9" s="124">
        <v>18</v>
      </c>
      <c r="F9" s="124">
        <v>51</v>
      </c>
      <c r="G9" s="124">
        <v>0</v>
      </c>
      <c r="H9" s="130">
        <v>85</v>
      </c>
      <c r="I9" s="122">
        <v>780</v>
      </c>
    </row>
    <row r="10" spans="2:9" ht="14.1" customHeight="1" x14ac:dyDescent="0.45">
      <c r="B10" s="121" t="s">
        <v>95</v>
      </c>
      <c r="C10" s="122">
        <v>4</v>
      </c>
      <c r="D10" s="123">
        <v>6</v>
      </c>
      <c r="E10" s="124">
        <v>0</v>
      </c>
      <c r="F10" s="124">
        <v>9</v>
      </c>
      <c r="G10" s="124">
        <v>0</v>
      </c>
      <c r="H10" s="130">
        <v>15</v>
      </c>
      <c r="I10" s="122">
        <v>205</v>
      </c>
    </row>
    <row r="11" spans="2:9" ht="14.1" customHeight="1" x14ac:dyDescent="0.45">
      <c r="B11" s="121" t="s">
        <v>96</v>
      </c>
      <c r="C11" s="122">
        <v>5</v>
      </c>
      <c r="D11" s="123">
        <v>3</v>
      </c>
      <c r="E11" s="124">
        <v>12</v>
      </c>
      <c r="F11" s="124">
        <v>16</v>
      </c>
      <c r="G11" s="124">
        <v>0</v>
      </c>
      <c r="H11" s="130">
        <v>31</v>
      </c>
      <c r="I11" s="122">
        <v>122</v>
      </c>
    </row>
    <row r="12" spans="2:9" ht="14.1" customHeight="1" x14ac:dyDescent="0.45">
      <c r="B12" s="121" t="s">
        <v>97</v>
      </c>
      <c r="C12" s="122">
        <v>4</v>
      </c>
      <c r="D12" s="123">
        <v>3</v>
      </c>
      <c r="E12" s="124">
        <v>14</v>
      </c>
      <c r="F12" s="124">
        <v>19</v>
      </c>
      <c r="G12" s="124">
        <v>0</v>
      </c>
      <c r="H12" s="130">
        <v>36</v>
      </c>
      <c r="I12" s="122">
        <v>303</v>
      </c>
    </row>
    <row r="13" spans="2:9" ht="14.1" customHeight="1" x14ac:dyDescent="0.45">
      <c r="B13" s="121" t="s">
        <v>98</v>
      </c>
      <c r="C13" s="122">
        <v>8</v>
      </c>
      <c r="D13" s="123">
        <v>24</v>
      </c>
      <c r="E13" s="124">
        <v>3</v>
      </c>
      <c r="F13" s="124">
        <v>53</v>
      </c>
      <c r="G13" s="124">
        <v>0</v>
      </c>
      <c r="H13" s="130">
        <v>80</v>
      </c>
      <c r="I13" s="122">
        <v>981</v>
      </c>
    </row>
    <row r="14" spans="2:9" ht="14.1" customHeight="1" x14ac:dyDescent="0.45">
      <c r="B14" s="121" t="s">
        <v>99</v>
      </c>
      <c r="C14" s="122">
        <v>8</v>
      </c>
      <c r="D14" s="123">
        <v>11</v>
      </c>
      <c r="E14" s="124">
        <v>5</v>
      </c>
      <c r="F14" s="124">
        <v>20</v>
      </c>
      <c r="G14" s="124">
        <v>0</v>
      </c>
      <c r="H14" s="130">
        <v>36</v>
      </c>
      <c r="I14" s="122">
        <v>327</v>
      </c>
    </row>
    <row r="15" spans="2:9" ht="14.1" customHeight="1" x14ac:dyDescent="0.45">
      <c r="B15" s="121" t="s">
        <v>100</v>
      </c>
      <c r="C15" s="122">
        <v>7</v>
      </c>
      <c r="D15" s="123">
        <v>20</v>
      </c>
      <c r="E15" s="124">
        <v>5</v>
      </c>
      <c r="F15" s="124">
        <v>48</v>
      </c>
      <c r="G15" s="124">
        <v>0</v>
      </c>
      <c r="H15" s="130">
        <v>73</v>
      </c>
      <c r="I15" s="122">
        <v>460</v>
      </c>
    </row>
    <row r="16" spans="2:9" ht="14.1" customHeight="1" x14ac:dyDescent="0.45">
      <c r="B16" s="121" t="s">
        <v>101</v>
      </c>
      <c r="C16" s="122">
        <v>18</v>
      </c>
      <c r="D16" s="123">
        <v>42</v>
      </c>
      <c r="E16" s="124">
        <v>22</v>
      </c>
      <c r="F16" s="124">
        <v>92</v>
      </c>
      <c r="G16" s="124">
        <v>0</v>
      </c>
      <c r="H16" s="130">
        <v>156</v>
      </c>
      <c r="I16" s="122">
        <v>1789</v>
      </c>
    </row>
    <row r="17" spans="2:9" ht="14.1" customHeight="1" x14ac:dyDescent="0.45">
      <c r="B17" s="121" t="s">
        <v>102</v>
      </c>
      <c r="C17" s="122">
        <v>20</v>
      </c>
      <c r="D17" s="123">
        <v>39</v>
      </c>
      <c r="E17" s="124">
        <v>10</v>
      </c>
      <c r="F17" s="124">
        <v>55</v>
      </c>
      <c r="G17" s="124">
        <v>1</v>
      </c>
      <c r="H17" s="130">
        <v>105</v>
      </c>
      <c r="I17" s="122">
        <v>1445</v>
      </c>
    </row>
    <row r="18" spans="2:9" ht="14.1" customHeight="1" x14ac:dyDescent="0.45">
      <c r="B18" s="121" t="s">
        <v>103</v>
      </c>
      <c r="C18" s="122">
        <v>88</v>
      </c>
      <c r="D18" s="123">
        <v>260</v>
      </c>
      <c r="E18" s="124">
        <v>42</v>
      </c>
      <c r="F18" s="124">
        <v>982</v>
      </c>
      <c r="G18" s="124">
        <v>35</v>
      </c>
      <c r="H18" s="130">
        <v>1319</v>
      </c>
      <c r="I18" s="122">
        <v>17722</v>
      </c>
    </row>
    <row r="19" spans="2:9" ht="14.1" customHeight="1" x14ac:dyDescent="0.45">
      <c r="B19" s="121" t="s">
        <v>104</v>
      </c>
      <c r="C19" s="122">
        <v>16</v>
      </c>
      <c r="D19" s="123">
        <v>24</v>
      </c>
      <c r="E19" s="124">
        <v>5</v>
      </c>
      <c r="F19" s="124">
        <v>70</v>
      </c>
      <c r="G19" s="124">
        <v>0</v>
      </c>
      <c r="H19" s="130">
        <v>99</v>
      </c>
      <c r="I19" s="122">
        <v>1798</v>
      </c>
    </row>
    <row r="20" spans="2:9" ht="14.1" customHeight="1" x14ac:dyDescent="0.45">
      <c r="B20" s="121" t="s">
        <v>105</v>
      </c>
      <c r="C20" s="122">
        <v>13</v>
      </c>
      <c r="D20" s="123">
        <v>15</v>
      </c>
      <c r="E20" s="124">
        <v>0</v>
      </c>
      <c r="F20" s="124">
        <v>37</v>
      </c>
      <c r="G20" s="124">
        <v>0</v>
      </c>
      <c r="H20" s="130">
        <v>52</v>
      </c>
      <c r="I20" s="122">
        <v>566</v>
      </c>
    </row>
    <row r="21" spans="2:9" ht="14.1" customHeight="1" x14ac:dyDescent="0.45">
      <c r="B21" s="121" t="s">
        <v>106</v>
      </c>
      <c r="C21" s="122">
        <v>5</v>
      </c>
      <c r="D21" s="123">
        <v>4</v>
      </c>
      <c r="E21" s="124">
        <v>3</v>
      </c>
      <c r="F21" s="124">
        <v>18</v>
      </c>
      <c r="G21" s="124">
        <v>1</v>
      </c>
      <c r="H21" s="130">
        <v>26</v>
      </c>
      <c r="I21" s="122">
        <v>87</v>
      </c>
    </row>
    <row r="22" spans="2:9" ht="14.1" customHeight="1" x14ac:dyDescent="0.45">
      <c r="B22" s="121" t="s">
        <v>107</v>
      </c>
      <c r="C22" s="122">
        <v>9</v>
      </c>
      <c r="D22" s="123">
        <v>10</v>
      </c>
      <c r="E22" s="124">
        <v>6</v>
      </c>
      <c r="F22" s="124">
        <v>27</v>
      </c>
      <c r="G22" s="124">
        <v>0</v>
      </c>
      <c r="H22" s="130">
        <v>43</v>
      </c>
      <c r="I22" s="122">
        <v>504</v>
      </c>
    </row>
    <row r="23" spans="2:9" ht="14.1" customHeight="1" x14ac:dyDescent="0.45">
      <c r="B23" s="121" t="s">
        <v>108</v>
      </c>
      <c r="C23" s="122">
        <v>4</v>
      </c>
      <c r="D23" s="123">
        <v>3</v>
      </c>
      <c r="E23" s="124">
        <v>4</v>
      </c>
      <c r="F23" s="124">
        <v>10</v>
      </c>
      <c r="G23" s="124">
        <v>0</v>
      </c>
      <c r="H23" s="130">
        <v>17</v>
      </c>
      <c r="I23" s="122">
        <v>239</v>
      </c>
    </row>
    <row r="24" spans="2:9" ht="14.1" customHeight="1" x14ac:dyDescent="0.45">
      <c r="B24" s="121" t="s">
        <v>109</v>
      </c>
      <c r="C24" s="122">
        <v>4</v>
      </c>
      <c r="D24" s="123">
        <v>8</v>
      </c>
      <c r="E24" s="124">
        <v>2</v>
      </c>
      <c r="F24" s="124">
        <v>17</v>
      </c>
      <c r="G24" s="124">
        <v>0</v>
      </c>
      <c r="H24" s="130">
        <v>27</v>
      </c>
      <c r="I24" s="122">
        <v>433</v>
      </c>
    </row>
    <row r="25" spans="2:9" ht="14.1" customHeight="1" x14ac:dyDescent="0.45">
      <c r="B25" s="121" t="s">
        <v>110</v>
      </c>
      <c r="C25" s="122">
        <v>7</v>
      </c>
      <c r="D25" s="123">
        <v>3</v>
      </c>
      <c r="E25" s="124">
        <v>5</v>
      </c>
      <c r="F25" s="124">
        <v>16</v>
      </c>
      <c r="G25" s="124">
        <v>0</v>
      </c>
      <c r="H25" s="130">
        <v>24</v>
      </c>
      <c r="I25" s="122">
        <v>114</v>
      </c>
    </row>
    <row r="26" spans="2:9" ht="14.1" customHeight="1" x14ac:dyDescent="0.45">
      <c r="B26" s="121" t="s">
        <v>111</v>
      </c>
      <c r="C26" s="122">
        <v>10</v>
      </c>
      <c r="D26" s="123">
        <v>15</v>
      </c>
      <c r="E26" s="124">
        <v>2</v>
      </c>
      <c r="F26" s="124">
        <v>37</v>
      </c>
      <c r="G26" s="124">
        <v>0</v>
      </c>
      <c r="H26" s="130">
        <v>54</v>
      </c>
      <c r="I26" s="122">
        <v>335</v>
      </c>
    </row>
    <row r="27" spans="2:9" ht="14.1" customHeight="1" x14ac:dyDescent="0.45">
      <c r="B27" s="121" t="s">
        <v>112</v>
      </c>
      <c r="C27" s="122">
        <v>9</v>
      </c>
      <c r="D27" s="123">
        <v>8</v>
      </c>
      <c r="E27" s="124">
        <v>7</v>
      </c>
      <c r="F27" s="124">
        <v>28</v>
      </c>
      <c r="G27" s="124">
        <v>0</v>
      </c>
      <c r="H27" s="130">
        <v>43</v>
      </c>
      <c r="I27" s="122">
        <v>708</v>
      </c>
    </row>
    <row r="28" spans="2:9" ht="14.1" customHeight="1" x14ac:dyDescent="0.45">
      <c r="B28" s="121" t="s">
        <v>113</v>
      </c>
      <c r="C28" s="122">
        <v>25</v>
      </c>
      <c r="D28" s="123">
        <v>36</v>
      </c>
      <c r="E28" s="124">
        <v>16</v>
      </c>
      <c r="F28" s="124">
        <v>123</v>
      </c>
      <c r="G28" s="124">
        <v>0</v>
      </c>
      <c r="H28" s="130">
        <v>175</v>
      </c>
      <c r="I28" s="122">
        <v>1834</v>
      </c>
    </row>
    <row r="29" spans="2:9" ht="14.1" customHeight="1" x14ac:dyDescent="0.45">
      <c r="B29" s="121" t="s">
        <v>114</v>
      </c>
      <c r="C29" s="122">
        <v>6</v>
      </c>
      <c r="D29" s="123">
        <v>7</v>
      </c>
      <c r="E29" s="124">
        <v>1</v>
      </c>
      <c r="F29" s="124">
        <v>11</v>
      </c>
      <c r="G29" s="124">
        <v>0</v>
      </c>
      <c r="H29" s="130">
        <v>19</v>
      </c>
      <c r="I29" s="122">
        <v>371</v>
      </c>
    </row>
    <row r="30" spans="2:9" ht="14.1" customHeight="1" x14ac:dyDescent="0.45">
      <c r="B30" s="121" t="s">
        <v>115</v>
      </c>
      <c r="C30" s="122">
        <v>7</v>
      </c>
      <c r="D30" s="123">
        <v>11</v>
      </c>
      <c r="E30" s="124">
        <v>11</v>
      </c>
      <c r="F30" s="124">
        <v>41</v>
      </c>
      <c r="G30" s="124">
        <v>0</v>
      </c>
      <c r="H30" s="130">
        <v>63</v>
      </c>
      <c r="I30" s="122">
        <v>1059</v>
      </c>
    </row>
    <row r="31" spans="2:9" ht="14.1" customHeight="1" x14ac:dyDescent="0.45">
      <c r="B31" s="121" t="s">
        <v>116</v>
      </c>
      <c r="C31" s="122">
        <v>25</v>
      </c>
      <c r="D31" s="123">
        <v>37</v>
      </c>
      <c r="E31" s="124">
        <v>15</v>
      </c>
      <c r="F31" s="124">
        <v>236</v>
      </c>
      <c r="G31" s="124">
        <v>20</v>
      </c>
      <c r="H31" s="130">
        <v>308</v>
      </c>
      <c r="I31" s="122">
        <v>2344</v>
      </c>
    </row>
    <row r="32" spans="2:9" ht="14.1" customHeight="1" x14ac:dyDescent="0.45">
      <c r="B32" s="121" t="s">
        <v>117</v>
      </c>
      <c r="C32" s="122">
        <v>32</v>
      </c>
      <c r="D32" s="123">
        <v>81</v>
      </c>
      <c r="E32" s="124">
        <v>18</v>
      </c>
      <c r="F32" s="124">
        <v>236</v>
      </c>
      <c r="G32" s="124">
        <v>20</v>
      </c>
      <c r="H32" s="130">
        <v>355</v>
      </c>
      <c r="I32" s="122">
        <v>2596</v>
      </c>
    </row>
    <row r="33" spans="2:9" ht="14.1" customHeight="1" x14ac:dyDescent="0.45">
      <c r="B33" s="121" t="s">
        <v>118</v>
      </c>
      <c r="C33" s="122">
        <v>23</v>
      </c>
      <c r="D33" s="123">
        <v>39</v>
      </c>
      <c r="E33" s="124">
        <v>12</v>
      </c>
      <c r="F33" s="124">
        <v>135</v>
      </c>
      <c r="G33" s="124">
        <v>0</v>
      </c>
      <c r="H33" s="130">
        <v>186</v>
      </c>
      <c r="I33" s="122">
        <v>2636</v>
      </c>
    </row>
    <row r="34" spans="2:9" ht="14.1" customHeight="1" x14ac:dyDescent="0.45">
      <c r="B34" s="121" t="s">
        <v>119</v>
      </c>
      <c r="C34" s="122">
        <v>8</v>
      </c>
      <c r="D34" s="123">
        <v>4</v>
      </c>
      <c r="E34" s="124">
        <v>6</v>
      </c>
      <c r="F34" s="124">
        <v>24</v>
      </c>
      <c r="G34" s="124">
        <v>6</v>
      </c>
      <c r="H34" s="130">
        <v>40</v>
      </c>
      <c r="I34" s="122">
        <v>698</v>
      </c>
    </row>
    <row r="35" spans="2:9" ht="14.1" customHeight="1" x14ac:dyDescent="0.45">
      <c r="B35" s="121" t="s">
        <v>120</v>
      </c>
      <c r="C35" s="122">
        <v>3</v>
      </c>
      <c r="D35" s="123">
        <v>2</v>
      </c>
      <c r="E35" s="124">
        <v>1</v>
      </c>
      <c r="F35" s="124">
        <v>7</v>
      </c>
      <c r="G35" s="124">
        <v>0</v>
      </c>
      <c r="H35" s="130">
        <v>10</v>
      </c>
      <c r="I35" s="122">
        <v>54</v>
      </c>
    </row>
    <row r="36" spans="2:9" ht="14.1" customHeight="1" x14ac:dyDescent="0.45">
      <c r="B36" s="121" t="s">
        <v>121</v>
      </c>
      <c r="C36" s="122">
        <v>3</v>
      </c>
      <c r="D36" s="123">
        <v>2</v>
      </c>
      <c r="E36" s="124">
        <v>1</v>
      </c>
      <c r="F36" s="124">
        <v>7</v>
      </c>
      <c r="G36" s="124">
        <v>0</v>
      </c>
      <c r="H36" s="130">
        <v>10</v>
      </c>
      <c r="I36" s="122">
        <v>74</v>
      </c>
    </row>
    <row r="37" spans="2:9" ht="14.1" customHeight="1" x14ac:dyDescent="0.45">
      <c r="B37" s="121" t="s">
        <v>122</v>
      </c>
      <c r="C37" s="122">
        <v>3</v>
      </c>
      <c r="D37" s="123">
        <v>3</v>
      </c>
      <c r="E37" s="124">
        <v>0</v>
      </c>
      <c r="F37" s="124">
        <v>7</v>
      </c>
      <c r="G37" s="124">
        <v>0</v>
      </c>
      <c r="H37" s="130">
        <v>10</v>
      </c>
      <c r="I37" s="122">
        <v>235</v>
      </c>
    </row>
    <row r="38" spans="2:9" ht="14.1" customHeight="1" x14ac:dyDescent="0.45">
      <c r="B38" s="121" t="s">
        <v>123</v>
      </c>
      <c r="C38" s="122">
        <v>13</v>
      </c>
      <c r="D38" s="123">
        <v>19</v>
      </c>
      <c r="E38" s="124">
        <v>15</v>
      </c>
      <c r="F38" s="124">
        <v>33</v>
      </c>
      <c r="G38" s="124">
        <v>0</v>
      </c>
      <c r="H38" s="130">
        <v>67</v>
      </c>
      <c r="I38" s="122">
        <v>829</v>
      </c>
    </row>
    <row r="39" spans="2:9" ht="14.1" customHeight="1" x14ac:dyDescent="0.45">
      <c r="B39" s="121" t="s">
        <v>124</v>
      </c>
      <c r="C39" s="122">
        <v>13</v>
      </c>
      <c r="D39" s="123">
        <v>15</v>
      </c>
      <c r="E39" s="124">
        <v>3</v>
      </c>
      <c r="F39" s="124">
        <v>30</v>
      </c>
      <c r="G39" s="124">
        <v>0</v>
      </c>
      <c r="H39" s="130">
        <v>48</v>
      </c>
      <c r="I39" s="122">
        <v>514</v>
      </c>
    </row>
    <row r="40" spans="2:9" ht="14.1" customHeight="1" x14ac:dyDescent="0.45">
      <c r="B40" s="121" t="s">
        <v>125</v>
      </c>
      <c r="C40" s="122">
        <v>11</v>
      </c>
      <c r="D40" s="123">
        <v>11</v>
      </c>
      <c r="E40" s="124">
        <v>11</v>
      </c>
      <c r="F40" s="124">
        <v>21</v>
      </c>
      <c r="G40" s="124">
        <v>0</v>
      </c>
      <c r="H40" s="130">
        <v>43</v>
      </c>
      <c r="I40" s="122">
        <v>638</v>
      </c>
    </row>
    <row r="41" spans="2:9" ht="14.1" customHeight="1" x14ac:dyDescent="0.45">
      <c r="B41" s="121" t="s">
        <v>126</v>
      </c>
      <c r="C41" s="122">
        <v>6</v>
      </c>
      <c r="D41" s="123">
        <v>7</v>
      </c>
      <c r="E41" s="124">
        <v>7</v>
      </c>
      <c r="F41" s="124">
        <v>27</v>
      </c>
      <c r="G41" s="124">
        <v>0</v>
      </c>
      <c r="H41" s="130">
        <v>41</v>
      </c>
      <c r="I41" s="122">
        <v>388</v>
      </c>
    </row>
    <row r="42" spans="2:9" ht="14.1" customHeight="1" x14ac:dyDescent="0.45">
      <c r="B42" s="121" t="s">
        <v>127</v>
      </c>
      <c r="C42" s="122">
        <v>4</v>
      </c>
      <c r="D42" s="123">
        <v>7</v>
      </c>
      <c r="E42" s="124">
        <v>2</v>
      </c>
      <c r="F42" s="124">
        <v>11</v>
      </c>
      <c r="G42" s="124">
        <v>0</v>
      </c>
      <c r="H42" s="130">
        <v>20</v>
      </c>
      <c r="I42" s="122">
        <v>80</v>
      </c>
    </row>
    <row r="43" spans="2:9" ht="14.1" customHeight="1" x14ac:dyDescent="0.45">
      <c r="B43" s="121" t="s">
        <v>128</v>
      </c>
      <c r="C43" s="122">
        <v>5</v>
      </c>
      <c r="D43" s="123">
        <v>5</v>
      </c>
      <c r="E43" s="124">
        <v>0</v>
      </c>
      <c r="F43" s="124">
        <v>14</v>
      </c>
      <c r="G43" s="124">
        <v>0</v>
      </c>
      <c r="H43" s="130">
        <v>19</v>
      </c>
      <c r="I43" s="122">
        <v>143</v>
      </c>
    </row>
    <row r="44" spans="2:9" ht="14.1" customHeight="1" x14ac:dyDescent="0.45">
      <c r="B44" s="121" t="s">
        <v>129</v>
      </c>
      <c r="C44" s="122">
        <v>4</v>
      </c>
      <c r="D44" s="123">
        <v>3</v>
      </c>
      <c r="E44" s="124">
        <v>0</v>
      </c>
      <c r="F44" s="124">
        <v>12</v>
      </c>
      <c r="G44" s="124">
        <v>0</v>
      </c>
      <c r="H44" s="130">
        <v>15</v>
      </c>
      <c r="I44" s="122">
        <v>116</v>
      </c>
    </row>
    <row r="45" spans="2:9" ht="14.1" customHeight="1" x14ac:dyDescent="0.45">
      <c r="B45" s="121" t="s">
        <v>130</v>
      </c>
      <c r="C45" s="122">
        <v>25</v>
      </c>
      <c r="D45" s="123">
        <v>46</v>
      </c>
      <c r="E45" s="124">
        <v>6</v>
      </c>
      <c r="F45" s="124">
        <v>162</v>
      </c>
      <c r="G45" s="124">
        <v>6</v>
      </c>
      <c r="H45" s="130">
        <v>220</v>
      </c>
      <c r="I45" s="122">
        <v>4129</v>
      </c>
    </row>
    <row r="46" spans="2:9" ht="14.1" customHeight="1" x14ac:dyDescent="0.45">
      <c r="B46" s="121" t="s">
        <v>131</v>
      </c>
      <c r="C46" s="122">
        <v>5</v>
      </c>
      <c r="D46" s="123">
        <v>3</v>
      </c>
      <c r="E46" s="124">
        <v>4</v>
      </c>
      <c r="F46" s="124">
        <v>5</v>
      </c>
      <c r="G46" s="124">
        <v>0</v>
      </c>
      <c r="H46" s="130">
        <v>12</v>
      </c>
      <c r="I46" s="122">
        <v>198</v>
      </c>
    </row>
    <row r="47" spans="2:9" ht="14.1" customHeight="1" x14ac:dyDescent="0.45">
      <c r="B47" s="121" t="s">
        <v>132</v>
      </c>
      <c r="C47" s="122">
        <v>9</v>
      </c>
      <c r="D47" s="123">
        <v>22</v>
      </c>
      <c r="E47" s="124">
        <v>2</v>
      </c>
      <c r="F47" s="124">
        <v>61</v>
      </c>
      <c r="G47" s="124">
        <v>0</v>
      </c>
      <c r="H47" s="130">
        <v>85</v>
      </c>
      <c r="I47" s="122">
        <v>867</v>
      </c>
    </row>
    <row r="48" spans="2:9" ht="14.1" customHeight="1" x14ac:dyDescent="0.45">
      <c r="B48" s="121" t="s">
        <v>133</v>
      </c>
      <c r="C48" s="122">
        <v>6</v>
      </c>
      <c r="D48" s="123">
        <v>5</v>
      </c>
      <c r="E48" s="124">
        <v>1</v>
      </c>
      <c r="F48" s="124">
        <v>21</v>
      </c>
      <c r="G48" s="124">
        <v>0</v>
      </c>
      <c r="H48" s="130">
        <v>27</v>
      </c>
      <c r="I48" s="122">
        <v>215</v>
      </c>
    </row>
    <row r="49" spans="2:9" ht="14.1" customHeight="1" x14ac:dyDescent="0.45">
      <c r="B49" s="121" t="s">
        <v>134</v>
      </c>
      <c r="C49" s="122">
        <v>6</v>
      </c>
      <c r="D49" s="123">
        <v>38</v>
      </c>
      <c r="E49" s="124">
        <v>7</v>
      </c>
      <c r="F49" s="124">
        <v>23</v>
      </c>
      <c r="G49" s="124">
        <v>0</v>
      </c>
      <c r="H49" s="130">
        <v>68</v>
      </c>
      <c r="I49" s="122">
        <v>2855</v>
      </c>
    </row>
    <row r="50" spans="2:9" ht="14.1" customHeight="1" x14ac:dyDescent="0.45">
      <c r="B50" s="121" t="s">
        <v>135</v>
      </c>
      <c r="C50" s="122">
        <v>5</v>
      </c>
      <c r="D50" s="123">
        <v>4</v>
      </c>
      <c r="E50" s="124">
        <v>1</v>
      </c>
      <c r="F50" s="124">
        <v>6</v>
      </c>
      <c r="G50" s="124">
        <v>0</v>
      </c>
      <c r="H50" s="130">
        <v>11</v>
      </c>
      <c r="I50" s="122">
        <v>106</v>
      </c>
    </row>
    <row r="51" spans="2:9" ht="14.1" customHeight="1" x14ac:dyDescent="0.45">
      <c r="B51" s="121" t="s">
        <v>136</v>
      </c>
      <c r="C51" s="122">
        <v>9</v>
      </c>
      <c r="D51" s="123">
        <v>5</v>
      </c>
      <c r="E51" s="124">
        <v>12</v>
      </c>
      <c r="F51" s="124">
        <v>20</v>
      </c>
      <c r="G51" s="124">
        <v>0</v>
      </c>
      <c r="H51" s="130">
        <v>37</v>
      </c>
      <c r="I51" s="122">
        <v>718</v>
      </c>
    </row>
    <row r="52" spans="2:9" ht="14.1" customHeight="1" thickBot="1" x14ac:dyDescent="0.5">
      <c r="B52" s="125" t="s">
        <v>137</v>
      </c>
      <c r="C52" s="126">
        <v>7</v>
      </c>
      <c r="D52" s="127">
        <v>16</v>
      </c>
      <c r="E52" s="128">
        <v>1</v>
      </c>
      <c r="F52" s="128">
        <v>23</v>
      </c>
      <c r="G52" s="128">
        <v>0</v>
      </c>
      <c r="H52" s="131">
        <v>40</v>
      </c>
      <c r="I52" s="126">
        <v>304</v>
      </c>
    </row>
    <row r="53" spans="2:9" ht="18" customHeight="1" thickBot="1" x14ac:dyDescent="0.5">
      <c r="B53" s="125" t="s">
        <v>138</v>
      </c>
      <c r="C53" s="126">
        <v>547</v>
      </c>
      <c r="D53" s="127">
        <v>973</v>
      </c>
      <c r="E53" s="128">
        <v>338</v>
      </c>
      <c r="F53" s="128">
        <v>3005</v>
      </c>
      <c r="G53" s="128">
        <v>89</v>
      </c>
      <c r="H53" s="131">
        <v>4405</v>
      </c>
      <c r="I53" s="126">
        <v>54524</v>
      </c>
    </row>
  </sheetData>
  <mergeCells count="8">
    <mergeCell ref="B3:B5"/>
    <mergeCell ref="C3:C5"/>
    <mergeCell ref="D3:H3"/>
    <mergeCell ref="I3:I5"/>
    <mergeCell ref="D4:E4"/>
    <mergeCell ref="F4:F5"/>
    <mergeCell ref="G4:G5"/>
    <mergeCell ref="H4:H5"/>
  </mergeCells>
  <phoneticPr fontId="2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4379B-44BF-48D7-8DE1-AD2E8FB442CE}">
  <dimension ref="B1:I53"/>
  <sheetViews>
    <sheetView zoomScaleNormal="100" workbookViewId="0">
      <selection activeCell="M15" sqref="M15"/>
    </sheetView>
  </sheetViews>
  <sheetFormatPr defaultRowHeight="18" x14ac:dyDescent="0.45"/>
  <cols>
    <col min="2" max="9" width="10.8984375" customWidth="1"/>
  </cols>
  <sheetData>
    <row r="1" spans="2:9" x14ac:dyDescent="0.45">
      <c r="B1" s="1" t="s">
        <v>86</v>
      </c>
    </row>
    <row r="2" spans="2:9" ht="18.600000000000001" thickBot="1" x14ac:dyDescent="0.5">
      <c r="B2" s="1" t="s">
        <v>192</v>
      </c>
      <c r="C2" s="1"/>
      <c r="D2" s="1"/>
      <c r="E2" s="1"/>
      <c r="F2" s="1"/>
      <c r="G2" s="1"/>
      <c r="H2" s="1"/>
      <c r="I2" s="1"/>
    </row>
    <row r="3" spans="2:9" ht="18.45" customHeight="1" x14ac:dyDescent="0.45">
      <c r="B3" s="520" t="s">
        <v>88</v>
      </c>
      <c r="C3" s="444" t="s">
        <v>0</v>
      </c>
      <c r="D3" s="447" t="s">
        <v>10</v>
      </c>
      <c r="E3" s="447"/>
      <c r="F3" s="447"/>
      <c r="G3" s="447"/>
      <c r="H3" s="447"/>
      <c r="I3" s="448" t="s">
        <v>12</v>
      </c>
    </row>
    <row r="4" spans="2:9" ht="12" customHeight="1" x14ac:dyDescent="0.45">
      <c r="B4" s="521"/>
      <c r="C4" s="445"/>
      <c r="D4" s="449" t="s">
        <v>13</v>
      </c>
      <c r="E4" s="450"/>
      <c r="F4" s="451" t="s">
        <v>14</v>
      </c>
      <c r="G4" s="451" t="s">
        <v>54</v>
      </c>
      <c r="H4" s="455" t="s">
        <v>6</v>
      </c>
      <c r="I4" s="445"/>
    </row>
    <row r="5" spans="2:9" ht="15.45" customHeight="1" thickBot="1" x14ac:dyDescent="0.5">
      <c r="B5" s="522"/>
      <c r="C5" s="446"/>
      <c r="D5" s="53" t="s">
        <v>89</v>
      </c>
      <c r="E5" s="54" t="s">
        <v>90</v>
      </c>
      <c r="F5" s="452"/>
      <c r="G5" s="452"/>
      <c r="H5" s="456"/>
      <c r="I5" s="446"/>
    </row>
    <row r="6" spans="2:9" ht="14.1" customHeight="1" x14ac:dyDescent="0.45">
      <c r="B6" s="117" t="s">
        <v>91</v>
      </c>
      <c r="C6" s="118">
        <v>39</v>
      </c>
      <c r="D6" s="119">
        <v>57</v>
      </c>
      <c r="E6" s="120">
        <v>32</v>
      </c>
      <c r="F6" s="120">
        <v>116</v>
      </c>
      <c r="G6" s="120">
        <v>124</v>
      </c>
      <c r="H6" s="129">
        <v>329</v>
      </c>
      <c r="I6" s="118">
        <v>1500</v>
      </c>
    </row>
    <row r="7" spans="2:9" ht="14.1" customHeight="1" x14ac:dyDescent="0.45">
      <c r="B7" s="121" t="s">
        <v>92</v>
      </c>
      <c r="C7" s="122">
        <v>15</v>
      </c>
      <c r="D7" s="123">
        <v>9</v>
      </c>
      <c r="E7" s="124">
        <v>4</v>
      </c>
      <c r="F7" s="124">
        <v>49</v>
      </c>
      <c r="G7" s="124">
        <v>91</v>
      </c>
      <c r="H7" s="130">
        <v>153</v>
      </c>
      <c r="I7" s="122">
        <v>381</v>
      </c>
    </row>
    <row r="8" spans="2:9" ht="14.1" customHeight="1" x14ac:dyDescent="0.45">
      <c r="B8" s="121" t="s">
        <v>93</v>
      </c>
      <c r="C8" s="122">
        <v>26</v>
      </c>
      <c r="D8" s="123">
        <v>10</v>
      </c>
      <c r="E8" s="124">
        <v>13</v>
      </c>
      <c r="F8" s="124">
        <v>29</v>
      </c>
      <c r="G8" s="124">
        <v>127</v>
      </c>
      <c r="H8" s="130">
        <v>179</v>
      </c>
      <c r="I8" s="122">
        <v>492</v>
      </c>
    </row>
    <row r="9" spans="2:9" ht="14.1" customHeight="1" x14ac:dyDescent="0.45">
      <c r="B9" s="121" t="s">
        <v>94</v>
      </c>
      <c r="C9" s="122">
        <v>35</v>
      </c>
      <c r="D9" s="123">
        <v>60</v>
      </c>
      <c r="E9" s="124">
        <v>10</v>
      </c>
      <c r="F9" s="124">
        <v>145</v>
      </c>
      <c r="G9" s="124">
        <v>295</v>
      </c>
      <c r="H9" s="130">
        <v>510</v>
      </c>
      <c r="I9" s="122">
        <v>2257</v>
      </c>
    </row>
    <row r="10" spans="2:9" ht="14.1" customHeight="1" x14ac:dyDescent="0.45">
      <c r="B10" s="121" t="s">
        <v>95</v>
      </c>
      <c r="C10" s="122">
        <v>15</v>
      </c>
      <c r="D10" s="123">
        <v>6</v>
      </c>
      <c r="E10" s="124">
        <v>6</v>
      </c>
      <c r="F10" s="124">
        <v>70</v>
      </c>
      <c r="G10" s="124">
        <v>44</v>
      </c>
      <c r="H10" s="130">
        <v>126</v>
      </c>
      <c r="I10" s="122">
        <v>379</v>
      </c>
    </row>
    <row r="11" spans="2:9" ht="14.1" customHeight="1" x14ac:dyDescent="0.45">
      <c r="B11" s="121" t="s">
        <v>96</v>
      </c>
      <c r="C11" s="122">
        <v>18</v>
      </c>
      <c r="D11" s="123">
        <v>0</v>
      </c>
      <c r="E11" s="124">
        <v>2</v>
      </c>
      <c r="F11" s="124">
        <v>25</v>
      </c>
      <c r="G11" s="124">
        <v>131</v>
      </c>
      <c r="H11" s="130">
        <v>158</v>
      </c>
      <c r="I11" s="122">
        <v>359</v>
      </c>
    </row>
    <row r="12" spans="2:9" ht="14.1" customHeight="1" x14ac:dyDescent="0.45">
      <c r="B12" s="121" t="s">
        <v>97</v>
      </c>
      <c r="C12" s="122">
        <v>29</v>
      </c>
      <c r="D12" s="123">
        <v>24</v>
      </c>
      <c r="E12" s="124">
        <v>7</v>
      </c>
      <c r="F12" s="124">
        <v>43</v>
      </c>
      <c r="G12" s="124">
        <v>196</v>
      </c>
      <c r="H12" s="130">
        <v>270</v>
      </c>
      <c r="I12" s="122">
        <v>882</v>
      </c>
    </row>
    <row r="13" spans="2:9" ht="14.1" customHeight="1" x14ac:dyDescent="0.45">
      <c r="B13" s="121" t="s">
        <v>98</v>
      </c>
      <c r="C13" s="122">
        <v>64</v>
      </c>
      <c r="D13" s="123">
        <v>49</v>
      </c>
      <c r="E13" s="124">
        <v>6</v>
      </c>
      <c r="F13" s="124">
        <v>55</v>
      </c>
      <c r="G13" s="124">
        <v>648</v>
      </c>
      <c r="H13" s="130">
        <v>758</v>
      </c>
      <c r="I13" s="122">
        <v>1949</v>
      </c>
    </row>
    <row r="14" spans="2:9" ht="14.1" customHeight="1" x14ac:dyDescent="0.45">
      <c r="B14" s="121" t="s">
        <v>99</v>
      </c>
      <c r="C14" s="122">
        <v>36</v>
      </c>
      <c r="D14" s="123">
        <v>42</v>
      </c>
      <c r="E14" s="124">
        <v>14</v>
      </c>
      <c r="F14" s="124">
        <v>98</v>
      </c>
      <c r="G14" s="124">
        <v>289</v>
      </c>
      <c r="H14" s="130">
        <v>443</v>
      </c>
      <c r="I14" s="122">
        <v>4318</v>
      </c>
    </row>
    <row r="15" spans="2:9" ht="14.1" customHeight="1" x14ac:dyDescent="0.45">
      <c r="B15" s="121" t="s">
        <v>100</v>
      </c>
      <c r="C15" s="122">
        <v>28</v>
      </c>
      <c r="D15" s="123">
        <v>39</v>
      </c>
      <c r="E15" s="124">
        <v>23</v>
      </c>
      <c r="F15" s="124">
        <v>99</v>
      </c>
      <c r="G15" s="124">
        <v>208</v>
      </c>
      <c r="H15" s="130">
        <v>369</v>
      </c>
      <c r="I15" s="122">
        <v>1417</v>
      </c>
    </row>
    <row r="16" spans="2:9" ht="14.1" customHeight="1" x14ac:dyDescent="0.45">
      <c r="B16" s="121" t="s">
        <v>101</v>
      </c>
      <c r="C16" s="122">
        <v>117</v>
      </c>
      <c r="D16" s="123">
        <v>160</v>
      </c>
      <c r="E16" s="124">
        <v>40</v>
      </c>
      <c r="F16" s="124">
        <v>367</v>
      </c>
      <c r="G16" s="124">
        <v>1195</v>
      </c>
      <c r="H16" s="130">
        <v>1762</v>
      </c>
      <c r="I16" s="122">
        <v>7082</v>
      </c>
    </row>
    <row r="17" spans="2:9" ht="14.1" customHeight="1" x14ac:dyDescent="0.45">
      <c r="B17" s="121" t="s">
        <v>102</v>
      </c>
      <c r="C17" s="122">
        <v>108</v>
      </c>
      <c r="D17" s="123">
        <v>177</v>
      </c>
      <c r="E17" s="124">
        <v>40</v>
      </c>
      <c r="F17" s="124">
        <v>481</v>
      </c>
      <c r="G17" s="124">
        <v>1348</v>
      </c>
      <c r="H17" s="130">
        <v>2046</v>
      </c>
      <c r="I17" s="122">
        <v>6735</v>
      </c>
    </row>
    <row r="18" spans="2:9" ht="14.1" customHeight="1" x14ac:dyDescent="0.45">
      <c r="B18" s="121" t="s">
        <v>103</v>
      </c>
      <c r="C18" s="122">
        <v>351</v>
      </c>
      <c r="D18" s="123">
        <v>1604</v>
      </c>
      <c r="E18" s="124">
        <v>293</v>
      </c>
      <c r="F18" s="124">
        <v>5570</v>
      </c>
      <c r="G18" s="124">
        <v>3245</v>
      </c>
      <c r="H18" s="130">
        <v>10712</v>
      </c>
      <c r="I18" s="122">
        <v>49985</v>
      </c>
    </row>
    <row r="19" spans="2:9" ht="14.1" customHeight="1" x14ac:dyDescent="0.45">
      <c r="B19" s="121" t="s">
        <v>104</v>
      </c>
      <c r="C19" s="122">
        <v>102</v>
      </c>
      <c r="D19" s="123">
        <v>155</v>
      </c>
      <c r="E19" s="124">
        <v>58</v>
      </c>
      <c r="F19" s="124">
        <v>456</v>
      </c>
      <c r="G19" s="124">
        <v>1716</v>
      </c>
      <c r="H19" s="130">
        <v>2385</v>
      </c>
      <c r="I19" s="122">
        <v>8882</v>
      </c>
    </row>
    <row r="20" spans="2:9" ht="14.1" customHeight="1" x14ac:dyDescent="0.45">
      <c r="B20" s="121" t="s">
        <v>105</v>
      </c>
      <c r="C20" s="122">
        <v>32</v>
      </c>
      <c r="D20" s="123">
        <v>11</v>
      </c>
      <c r="E20" s="124">
        <v>3</v>
      </c>
      <c r="F20" s="124">
        <v>43</v>
      </c>
      <c r="G20" s="124">
        <v>162</v>
      </c>
      <c r="H20" s="130">
        <v>219</v>
      </c>
      <c r="I20" s="122">
        <v>539</v>
      </c>
    </row>
    <row r="21" spans="2:9" ht="14.1" customHeight="1" x14ac:dyDescent="0.45">
      <c r="B21" s="121" t="s">
        <v>106</v>
      </c>
      <c r="C21" s="122">
        <v>13</v>
      </c>
      <c r="D21" s="123">
        <v>15</v>
      </c>
      <c r="E21" s="124">
        <v>0</v>
      </c>
      <c r="F21" s="124">
        <v>30</v>
      </c>
      <c r="G21" s="124">
        <v>52</v>
      </c>
      <c r="H21" s="130">
        <v>97</v>
      </c>
      <c r="I21" s="122">
        <v>379</v>
      </c>
    </row>
    <row r="22" spans="2:9" ht="14.1" customHeight="1" x14ac:dyDescent="0.45">
      <c r="B22" s="121" t="s">
        <v>107</v>
      </c>
      <c r="C22" s="122">
        <v>25</v>
      </c>
      <c r="D22" s="123">
        <v>14</v>
      </c>
      <c r="E22" s="124">
        <v>3</v>
      </c>
      <c r="F22" s="124">
        <v>92</v>
      </c>
      <c r="G22" s="124">
        <v>200</v>
      </c>
      <c r="H22" s="130">
        <v>309</v>
      </c>
      <c r="I22" s="122">
        <v>1066</v>
      </c>
    </row>
    <row r="23" spans="2:9" ht="14.1" customHeight="1" x14ac:dyDescent="0.45">
      <c r="B23" s="121" t="s">
        <v>108</v>
      </c>
      <c r="C23" s="122">
        <v>19</v>
      </c>
      <c r="D23" s="123">
        <v>12</v>
      </c>
      <c r="E23" s="124">
        <v>3</v>
      </c>
      <c r="F23" s="124">
        <v>33</v>
      </c>
      <c r="G23" s="124">
        <v>176</v>
      </c>
      <c r="H23" s="130">
        <v>224</v>
      </c>
      <c r="I23" s="122">
        <v>760</v>
      </c>
    </row>
    <row r="24" spans="2:9" ht="14.1" customHeight="1" x14ac:dyDescent="0.45">
      <c r="B24" s="121" t="s">
        <v>109</v>
      </c>
      <c r="C24" s="122">
        <v>17</v>
      </c>
      <c r="D24" s="123">
        <v>17</v>
      </c>
      <c r="E24" s="124">
        <v>3</v>
      </c>
      <c r="F24" s="124">
        <v>37</v>
      </c>
      <c r="G24" s="124">
        <v>77</v>
      </c>
      <c r="H24" s="130">
        <v>134</v>
      </c>
      <c r="I24" s="122">
        <v>974</v>
      </c>
    </row>
    <row r="25" spans="2:9" ht="14.1" customHeight="1" x14ac:dyDescent="0.45">
      <c r="B25" s="121" t="s">
        <v>110</v>
      </c>
      <c r="C25" s="122">
        <v>58</v>
      </c>
      <c r="D25" s="123">
        <v>33</v>
      </c>
      <c r="E25" s="124">
        <v>2</v>
      </c>
      <c r="F25" s="124">
        <v>93</v>
      </c>
      <c r="G25" s="124">
        <v>417</v>
      </c>
      <c r="H25" s="130">
        <v>545</v>
      </c>
      <c r="I25" s="122">
        <v>1359</v>
      </c>
    </row>
    <row r="26" spans="2:9" ht="14.1" customHeight="1" x14ac:dyDescent="0.45">
      <c r="B26" s="121" t="s">
        <v>111</v>
      </c>
      <c r="C26" s="122">
        <v>45</v>
      </c>
      <c r="D26" s="123">
        <v>35</v>
      </c>
      <c r="E26" s="124">
        <v>21</v>
      </c>
      <c r="F26" s="124">
        <v>165</v>
      </c>
      <c r="G26" s="124">
        <v>337</v>
      </c>
      <c r="H26" s="130">
        <v>558</v>
      </c>
      <c r="I26" s="122">
        <v>1989</v>
      </c>
    </row>
    <row r="27" spans="2:9" ht="14.1" customHeight="1" x14ac:dyDescent="0.45">
      <c r="B27" s="121" t="s">
        <v>112</v>
      </c>
      <c r="C27" s="122">
        <v>68</v>
      </c>
      <c r="D27" s="123">
        <v>92</v>
      </c>
      <c r="E27" s="124">
        <v>23</v>
      </c>
      <c r="F27" s="124">
        <v>397</v>
      </c>
      <c r="G27" s="124">
        <v>829</v>
      </c>
      <c r="H27" s="130">
        <v>1341</v>
      </c>
      <c r="I27" s="122">
        <v>5786</v>
      </c>
    </row>
    <row r="28" spans="2:9" ht="14.1" customHeight="1" x14ac:dyDescent="0.45">
      <c r="B28" s="121" t="s">
        <v>113</v>
      </c>
      <c r="C28" s="122">
        <v>142</v>
      </c>
      <c r="D28" s="123">
        <v>227</v>
      </c>
      <c r="E28" s="124">
        <v>79</v>
      </c>
      <c r="F28" s="124">
        <v>630</v>
      </c>
      <c r="G28" s="124">
        <v>1711</v>
      </c>
      <c r="H28" s="130">
        <v>2647</v>
      </c>
      <c r="I28" s="122">
        <v>10366</v>
      </c>
    </row>
    <row r="29" spans="2:9" ht="14.1" customHeight="1" x14ac:dyDescent="0.45">
      <c r="B29" s="121" t="s">
        <v>114</v>
      </c>
      <c r="C29" s="122">
        <v>31</v>
      </c>
      <c r="D29" s="123">
        <v>28</v>
      </c>
      <c r="E29" s="124">
        <v>3</v>
      </c>
      <c r="F29" s="124">
        <v>69</v>
      </c>
      <c r="G29" s="124">
        <v>432</v>
      </c>
      <c r="H29" s="130">
        <v>532</v>
      </c>
      <c r="I29" s="122">
        <v>1502</v>
      </c>
    </row>
    <row r="30" spans="2:9" ht="14.1" customHeight="1" x14ac:dyDescent="0.45">
      <c r="B30" s="121" t="s">
        <v>115</v>
      </c>
      <c r="C30" s="122">
        <v>19</v>
      </c>
      <c r="D30" s="123">
        <v>10</v>
      </c>
      <c r="E30" s="124">
        <v>3</v>
      </c>
      <c r="F30" s="124">
        <v>20</v>
      </c>
      <c r="G30" s="124">
        <v>171</v>
      </c>
      <c r="H30" s="130">
        <v>204</v>
      </c>
      <c r="I30" s="122">
        <v>1018</v>
      </c>
    </row>
    <row r="31" spans="2:9" ht="14.1" customHeight="1" x14ac:dyDescent="0.45">
      <c r="B31" s="121" t="s">
        <v>116</v>
      </c>
      <c r="C31" s="122">
        <v>38</v>
      </c>
      <c r="D31" s="123">
        <v>135</v>
      </c>
      <c r="E31" s="124">
        <v>17</v>
      </c>
      <c r="F31" s="124">
        <v>309</v>
      </c>
      <c r="G31" s="124">
        <v>497</v>
      </c>
      <c r="H31" s="130">
        <v>958</v>
      </c>
      <c r="I31" s="122">
        <v>3823</v>
      </c>
    </row>
    <row r="32" spans="2:9" ht="14.1" customHeight="1" x14ac:dyDescent="0.45">
      <c r="B32" s="121" t="s">
        <v>117</v>
      </c>
      <c r="C32" s="122">
        <v>164</v>
      </c>
      <c r="D32" s="123">
        <v>402</v>
      </c>
      <c r="E32" s="124">
        <v>86</v>
      </c>
      <c r="F32" s="124">
        <v>1215</v>
      </c>
      <c r="G32" s="124">
        <v>1958</v>
      </c>
      <c r="H32" s="130">
        <v>3661</v>
      </c>
      <c r="I32" s="122">
        <v>16196</v>
      </c>
    </row>
    <row r="33" spans="2:9" ht="14.1" customHeight="1" x14ac:dyDescent="0.45">
      <c r="B33" s="121" t="s">
        <v>118</v>
      </c>
      <c r="C33" s="122">
        <v>120</v>
      </c>
      <c r="D33" s="123">
        <v>155</v>
      </c>
      <c r="E33" s="124">
        <v>58</v>
      </c>
      <c r="F33" s="124">
        <v>539</v>
      </c>
      <c r="G33" s="124">
        <v>1808</v>
      </c>
      <c r="H33" s="130">
        <v>2560</v>
      </c>
      <c r="I33" s="122">
        <v>8737</v>
      </c>
    </row>
    <row r="34" spans="2:9" ht="14.1" customHeight="1" x14ac:dyDescent="0.45">
      <c r="B34" s="121" t="s">
        <v>119</v>
      </c>
      <c r="C34" s="122">
        <v>23</v>
      </c>
      <c r="D34" s="123">
        <v>38</v>
      </c>
      <c r="E34" s="124">
        <v>5</v>
      </c>
      <c r="F34" s="124">
        <v>78</v>
      </c>
      <c r="G34" s="124">
        <v>162</v>
      </c>
      <c r="H34" s="130">
        <v>283</v>
      </c>
      <c r="I34" s="122">
        <v>958</v>
      </c>
    </row>
    <row r="35" spans="2:9" ht="14.1" customHeight="1" x14ac:dyDescent="0.45">
      <c r="B35" s="121" t="s">
        <v>120</v>
      </c>
      <c r="C35" s="122">
        <v>10</v>
      </c>
      <c r="D35" s="123">
        <v>9</v>
      </c>
      <c r="E35" s="124">
        <v>2</v>
      </c>
      <c r="F35" s="124">
        <v>22</v>
      </c>
      <c r="G35" s="124">
        <v>41</v>
      </c>
      <c r="H35" s="130">
        <v>74</v>
      </c>
      <c r="I35" s="122">
        <v>293</v>
      </c>
    </row>
    <row r="36" spans="2:9" ht="14.1" customHeight="1" x14ac:dyDescent="0.45">
      <c r="B36" s="121" t="s">
        <v>121</v>
      </c>
      <c r="C36" s="122">
        <v>7</v>
      </c>
      <c r="D36" s="123">
        <v>9</v>
      </c>
      <c r="E36" s="124">
        <v>8</v>
      </c>
      <c r="F36" s="124">
        <v>30</v>
      </c>
      <c r="G36" s="124">
        <v>77</v>
      </c>
      <c r="H36" s="130">
        <v>124</v>
      </c>
      <c r="I36" s="122">
        <v>358</v>
      </c>
    </row>
    <row r="37" spans="2:9" ht="14.1" customHeight="1" x14ac:dyDescent="0.45">
      <c r="B37" s="121" t="s">
        <v>122</v>
      </c>
      <c r="C37" s="122">
        <v>22</v>
      </c>
      <c r="D37" s="123">
        <v>11</v>
      </c>
      <c r="E37" s="124">
        <v>3</v>
      </c>
      <c r="F37" s="124">
        <v>51</v>
      </c>
      <c r="G37" s="124">
        <v>170</v>
      </c>
      <c r="H37" s="130">
        <v>235</v>
      </c>
      <c r="I37" s="122">
        <v>504</v>
      </c>
    </row>
    <row r="38" spans="2:9" ht="14.1" customHeight="1" x14ac:dyDescent="0.45">
      <c r="B38" s="121" t="s">
        <v>123</v>
      </c>
      <c r="C38" s="122">
        <v>27</v>
      </c>
      <c r="D38" s="123">
        <v>41</v>
      </c>
      <c r="E38" s="124">
        <v>0</v>
      </c>
      <c r="F38" s="124">
        <v>96</v>
      </c>
      <c r="G38" s="124">
        <v>252</v>
      </c>
      <c r="H38" s="130">
        <v>389</v>
      </c>
      <c r="I38" s="122">
        <v>1659</v>
      </c>
    </row>
    <row r="39" spans="2:9" ht="14.1" customHeight="1" x14ac:dyDescent="0.45">
      <c r="B39" s="121" t="s">
        <v>124</v>
      </c>
      <c r="C39" s="122">
        <v>52</v>
      </c>
      <c r="D39" s="123">
        <v>74</v>
      </c>
      <c r="E39" s="124">
        <v>16</v>
      </c>
      <c r="F39" s="124">
        <v>188</v>
      </c>
      <c r="G39" s="124">
        <v>313</v>
      </c>
      <c r="H39" s="130">
        <v>591</v>
      </c>
      <c r="I39" s="122">
        <v>2793</v>
      </c>
    </row>
    <row r="40" spans="2:9" ht="14.1" customHeight="1" x14ac:dyDescent="0.45">
      <c r="B40" s="121" t="s">
        <v>125</v>
      </c>
      <c r="C40" s="122">
        <v>25</v>
      </c>
      <c r="D40" s="123">
        <v>22</v>
      </c>
      <c r="E40" s="124">
        <v>2</v>
      </c>
      <c r="F40" s="124">
        <v>30</v>
      </c>
      <c r="G40" s="124">
        <v>210</v>
      </c>
      <c r="H40" s="130">
        <v>264</v>
      </c>
      <c r="I40" s="122">
        <v>767</v>
      </c>
    </row>
    <row r="41" spans="2:9" ht="14.1" customHeight="1" x14ac:dyDescent="0.45">
      <c r="B41" s="121" t="s">
        <v>126</v>
      </c>
      <c r="C41" s="122">
        <v>17</v>
      </c>
      <c r="D41" s="123">
        <v>5</v>
      </c>
      <c r="E41" s="124">
        <v>2</v>
      </c>
      <c r="F41" s="124">
        <v>37</v>
      </c>
      <c r="G41" s="124">
        <v>88</v>
      </c>
      <c r="H41" s="130">
        <v>132</v>
      </c>
      <c r="I41" s="122">
        <v>433</v>
      </c>
    </row>
    <row r="42" spans="2:9" ht="14.1" customHeight="1" x14ac:dyDescent="0.45">
      <c r="B42" s="121" t="s">
        <v>127</v>
      </c>
      <c r="C42" s="122">
        <v>16</v>
      </c>
      <c r="D42" s="123">
        <v>13</v>
      </c>
      <c r="E42" s="124">
        <v>4</v>
      </c>
      <c r="F42" s="124">
        <v>42</v>
      </c>
      <c r="G42" s="124">
        <v>92</v>
      </c>
      <c r="H42" s="130">
        <v>151</v>
      </c>
      <c r="I42" s="122">
        <v>563</v>
      </c>
    </row>
    <row r="43" spans="2:9" ht="14.1" customHeight="1" x14ac:dyDescent="0.45">
      <c r="B43" s="121" t="s">
        <v>128</v>
      </c>
      <c r="C43" s="122">
        <v>20</v>
      </c>
      <c r="D43" s="123">
        <v>10</v>
      </c>
      <c r="E43" s="124">
        <v>6</v>
      </c>
      <c r="F43" s="124">
        <v>63</v>
      </c>
      <c r="G43" s="124">
        <v>104</v>
      </c>
      <c r="H43" s="130">
        <v>183</v>
      </c>
      <c r="I43" s="122">
        <v>550</v>
      </c>
    </row>
    <row r="44" spans="2:9" ht="14.1" customHeight="1" x14ac:dyDescent="0.45">
      <c r="B44" s="121" t="s">
        <v>129</v>
      </c>
      <c r="C44" s="122">
        <v>5</v>
      </c>
      <c r="D44" s="123">
        <v>6</v>
      </c>
      <c r="E44" s="124">
        <v>4</v>
      </c>
      <c r="F44" s="124">
        <v>11</v>
      </c>
      <c r="G44" s="124">
        <v>11</v>
      </c>
      <c r="H44" s="130">
        <v>32</v>
      </c>
      <c r="I44" s="122">
        <v>204</v>
      </c>
    </row>
    <row r="45" spans="2:9" ht="14.1" customHeight="1" x14ac:dyDescent="0.45">
      <c r="B45" s="121" t="s">
        <v>130</v>
      </c>
      <c r="C45" s="122">
        <v>100</v>
      </c>
      <c r="D45" s="123">
        <v>271</v>
      </c>
      <c r="E45" s="124">
        <v>64</v>
      </c>
      <c r="F45" s="124">
        <v>605</v>
      </c>
      <c r="G45" s="124">
        <v>746</v>
      </c>
      <c r="H45" s="130">
        <v>1686</v>
      </c>
      <c r="I45" s="122">
        <v>9809</v>
      </c>
    </row>
    <row r="46" spans="2:9" ht="14.1" customHeight="1" x14ac:dyDescent="0.45">
      <c r="B46" s="121" t="s">
        <v>131</v>
      </c>
      <c r="C46" s="122">
        <v>19</v>
      </c>
      <c r="D46" s="123">
        <v>13</v>
      </c>
      <c r="E46" s="124">
        <v>2</v>
      </c>
      <c r="F46" s="124">
        <v>46</v>
      </c>
      <c r="G46" s="124">
        <v>90</v>
      </c>
      <c r="H46" s="130">
        <v>151</v>
      </c>
      <c r="I46" s="122">
        <v>684</v>
      </c>
    </row>
    <row r="47" spans="2:9" ht="14.1" customHeight="1" x14ac:dyDescent="0.45">
      <c r="B47" s="121" t="s">
        <v>132</v>
      </c>
      <c r="C47" s="122">
        <v>12</v>
      </c>
      <c r="D47" s="123">
        <v>38</v>
      </c>
      <c r="E47" s="124">
        <v>3</v>
      </c>
      <c r="F47" s="124">
        <v>34</v>
      </c>
      <c r="G47" s="124">
        <v>118</v>
      </c>
      <c r="H47" s="130">
        <v>193</v>
      </c>
      <c r="I47" s="122">
        <v>716</v>
      </c>
    </row>
    <row r="48" spans="2:9" ht="14.1" customHeight="1" x14ac:dyDescent="0.45">
      <c r="B48" s="121" t="s">
        <v>133</v>
      </c>
      <c r="C48" s="122">
        <v>28</v>
      </c>
      <c r="D48" s="123">
        <v>23</v>
      </c>
      <c r="E48" s="124">
        <v>14</v>
      </c>
      <c r="F48" s="124">
        <v>96</v>
      </c>
      <c r="G48" s="124">
        <v>239</v>
      </c>
      <c r="H48" s="130">
        <v>372</v>
      </c>
      <c r="I48" s="122">
        <v>919</v>
      </c>
    </row>
    <row r="49" spans="2:9" ht="14.1" customHeight="1" x14ac:dyDescent="0.45">
      <c r="B49" s="121" t="s">
        <v>134</v>
      </c>
      <c r="C49" s="122">
        <v>13</v>
      </c>
      <c r="D49" s="123">
        <v>4</v>
      </c>
      <c r="E49" s="124">
        <v>1</v>
      </c>
      <c r="F49" s="124">
        <v>9</v>
      </c>
      <c r="G49" s="124">
        <v>130</v>
      </c>
      <c r="H49" s="130">
        <v>144</v>
      </c>
      <c r="I49" s="122">
        <v>326</v>
      </c>
    </row>
    <row r="50" spans="2:9" ht="14.1" customHeight="1" x14ac:dyDescent="0.45">
      <c r="B50" s="121" t="s">
        <v>135</v>
      </c>
      <c r="C50" s="122">
        <v>16</v>
      </c>
      <c r="D50" s="123">
        <v>13</v>
      </c>
      <c r="E50" s="124">
        <v>1</v>
      </c>
      <c r="F50" s="124">
        <v>54</v>
      </c>
      <c r="G50" s="124">
        <v>54</v>
      </c>
      <c r="H50" s="130">
        <v>122</v>
      </c>
      <c r="I50" s="122">
        <v>458</v>
      </c>
    </row>
    <row r="51" spans="2:9" ht="14.1" customHeight="1" x14ac:dyDescent="0.45">
      <c r="B51" s="121" t="s">
        <v>136</v>
      </c>
      <c r="C51" s="122">
        <v>14</v>
      </c>
      <c r="D51" s="123">
        <v>18</v>
      </c>
      <c r="E51" s="124">
        <v>0</v>
      </c>
      <c r="F51" s="124">
        <v>25</v>
      </c>
      <c r="G51" s="124">
        <v>75</v>
      </c>
      <c r="H51" s="130">
        <v>118</v>
      </c>
      <c r="I51" s="122">
        <v>550</v>
      </c>
    </row>
    <row r="52" spans="2:9" ht="14.1" customHeight="1" thickBot="1" x14ac:dyDescent="0.5">
      <c r="B52" s="125" t="s">
        <v>137</v>
      </c>
      <c r="C52" s="126">
        <v>17</v>
      </c>
      <c r="D52" s="127">
        <v>68</v>
      </c>
      <c r="E52" s="128">
        <v>7</v>
      </c>
      <c r="F52" s="128">
        <v>94</v>
      </c>
      <c r="G52" s="128">
        <v>23</v>
      </c>
      <c r="H52" s="131">
        <v>192</v>
      </c>
      <c r="I52" s="126">
        <v>1628</v>
      </c>
    </row>
    <row r="53" spans="2:9" ht="18" customHeight="1" thickBot="1" x14ac:dyDescent="0.5">
      <c r="B53" s="125" t="s">
        <v>138</v>
      </c>
      <c r="C53" s="126">
        <v>2217</v>
      </c>
      <c r="D53" s="127">
        <v>4264</v>
      </c>
      <c r="E53" s="128">
        <v>996</v>
      </c>
      <c r="F53" s="128">
        <v>12886</v>
      </c>
      <c r="G53" s="128">
        <v>21479</v>
      </c>
      <c r="H53" s="128">
        <v>39625</v>
      </c>
      <c r="I53" s="126">
        <v>165284</v>
      </c>
    </row>
  </sheetData>
  <mergeCells count="8">
    <mergeCell ref="B3:B5"/>
    <mergeCell ref="C3:C5"/>
    <mergeCell ref="D3:H3"/>
    <mergeCell ref="I3:I5"/>
    <mergeCell ref="D4:E4"/>
    <mergeCell ref="F4:F5"/>
    <mergeCell ref="G4:G5"/>
    <mergeCell ref="H4:H5"/>
  </mergeCells>
  <phoneticPr fontId="2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E1785-265C-46E3-8D6F-3217480C2435}">
  <dimension ref="B1:I53"/>
  <sheetViews>
    <sheetView zoomScaleNormal="100" workbookViewId="0">
      <selection activeCell="H25" sqref="H25"/>
    </sheetView>
  </sheetViews>
  <sheetFormatPr defaultRowHeight="18" x14ac:dyDescent="0.45"/>
  <sheetData>
    <row r="1" spans="2:9" x14ac:dyDescent="0.45">
      <c r="B1" s="1" t="s">
        <v>86</v>
      </c>
    </row>
    <row r="2" spans="2:9" ht="18.600000000000001" thickBot="1" x14ac:dyDescent="0.5">
      <c r="B2" s="1" t="s">
        <v>193</v>
      </c>
      <c r="C2" s="1"/>
      <c r="D2" s="1"/>
      <c r="E2" s="1"/>
      <c r="F2" s="1"/>
      <c r="G2" s="1"/>
      <c r="H2" s="1"/>
      <c r="I2" s="1"/>
    </row>
    <row r="3" spans="2:9" ht="12" customHeight="1" x14ac:dyDescent="0.45">
      <c r="B3" s="520" t="s">
        <v>140</v>
      </c>
      <c r="C3" s="444" t="s">
        <v>7</v>
      </c>
      <c r="D3" s="447" t="s">
        <v>141</v>
      </c>
      <c r="E3" s="447"/>
      <c r="F3" s="447"/>
      <c r="G3" s="447"/>
      <c r="H3" s="447"/>
      <c r="I3" s="448" t="s">
        <v>142</v>
      </c>
    </row>
    <row r="4" spans="2:9" ht="12" customHeight="1" x14ac:dyDescent="0.45">
      <c r="B4" s="521"/>
      <c r="C4" s="445"/>
      <c r="D4" s="449" t="s">
        <v>55</v>
      </c>
      <c r="E4" s="450"/>
      <c r="F4" s="451" t="s">
        <v>56</v>
      </c>
      <c r="G4" s="451" t="s">
        <v>57</v>
      </c>
      <c r="H4" s="455" t="s">
        <v>9</v>
      </c>
      <c r="I4" s="445"/>
    </row>
    <row r="5" spans="2:9" ht="12.75" customHeight="1" thickBot="1" x14ac:dyDescent="0.5">
      <c r="B5" s="522"/>
      <c r="C5" s="446"/>
      <c r="D5" s="53" t="s">
        <v>143</v>
      </c>
      <c r="E5" s="54" t="s">
        <v>144</v>
      </c>
      <c r="F5" s="452"/>
      <c r="G5" s="452"/>
      <c r="H5" s="456"/>
      <c r="I5" s="446"/>
    </row>
    <row r="6" spans="2:9" ht="14.1" customHeight="1" x14ac:dyDescent="0.45">
      <c r="B6" s="117" t="s">
        <v>145</v>
      </c>
      <c r="C6" s="118">
        <v>25</v>
      </c>
      <c r="D6" s="119">
        <v>1</v>
      </c>
      <c r="E6" s="120">
        <v>19</v>
      </c>
      <c r="F6" s="120">
        <v>35</v>
      </c>
      <c r="G6" s="120">
        <v>124</v>
      </c>
      <c r="H6" s="129">
        <v>179</v>
      </c>
      <c r="I6" s="118">
        <v>533</v>
      </c>
    </row>
    <row r="7" spans="2:9" ht="14.1" customHeight="1" x14ac:dyDescent="0.45">
      <c r="B7" s="121" t="s">
        <v>146</v>
      </c>
      <c r="C7" s="122">
        <v>14</v>
      </c>
      <c r="D7" s="123">
        <v>6</v>
      </c>
      <c r="E7" s="124">
        <v>2</v>
      </c>
      <c r="F7" s="124">
        <v>46</v>
      </c>
      <c r="G7" s="124">
        <v>91</v>
      </c>
      <c r="H7" s="130">
        <v>145</v>
      </c>
      <c r="I7" s="122">
        <v>370</v>
      </c>
    </row>
    <row r="8" spans="2:9" ht="14.1" customHeight="1" x14ac:dyDescent="0.45">
      <c r="B8" s="121" t="s">
        <v>147</v>
      </c>
      <c r="C8" s="122">
        <v>24</v>
      </c>
      <c r="D8" s="123">
        <v>3</v>
      </c>
      <c r="E8" s="124">
        <v>11</v>
      </c>
      <c r="F8" s="124">
        <v>16</v>
      </c>
      <c r="G8" s="124">
        <v>127</v>
      </c>
      <c r="H8" s="130">
        <v>157</v>
      </c>
      <c r="I8" s="122">
        <v>330</v>
      </c>
    </row>
    <row r="9" spans="2:9" ht="14.1" customHeight="1" x14ac:dyDescent="0.45">
      <c r="B9" s="121" t="s">
        <v>148</v>
      </c>
      <c r="C9" s="122">
        <v>25</v>
      </c>
      <c r="D9" s="123">
        <v>3</v>
      </c>
      <c r="E9" s="124">
        <v>2</v>
      </c>
      <c r="F9" s="124">
        <v>30</v>
      </c>
      <c r="G9" s="124">
        <v>294</v>
      </c>
      <c r="H9" s="130">
        <v>329</v>
      </c>
      <c r="I9" s="122">
        <v>701</v>
      </c>
    </row>
    <row r="10" spans="2:9" ht="14.1" customHeight="1" x14ac:dyDescent="0.45">
      <c r="B10" s="121" t="s">
        <v>149</v>
      </c>
      <c r="C10" s="122">
        <v>14</v>
      </c>
      <c r="D10" s="123">
        <v>2</v>
      </c>
      <c r="E10" s="124">
        <v>6</v>
      </c>
      <c r="F10" s="124">
        <v>67</v>
      </c>
      <c r="G10" s="124">
        <v>44</v>
      </c>
      <c r="H10" s="130">
        <v>119</v>
      </c>
      <c r="I10" s="122">
        <v>356</v>
      </c>
    </row>
    <row r="11" spans="2:9" ht="14.1" customHeight="1" x14ac:dyDescent="0.45">
      <c r="B11" s="121" t="s">
        <v>150</v>
      </c>
      <c r="C11" s="122">
        <v>18</v>
      </c>
      <c r="D11" s="123">
        <v>0</v>
      </c>
      <c r="E11" s="124">
        <v>2</v>
      </c>
      <c r="F11" s="124">
        <v>25</v>
      </c>
      <c r="G11" s="124">
        <v>131</v>
      </c>
      <c r="H11" s="130">
        <v>158</v>
      </c>
      <c r="I11" s="122">
        <v>359</v>
      </c>
    </row>
    <row r="12" spans="2:9" ht="14.1" customHeight="1" x14ac:dyDescent="0.45">
      <c r="B12" s="121" t="s">
        <v>151</v>
      </c>
      <c r="C12" s="122">
        <v>24</v>
      </c>
      <c r="D12" s="123">
        <v>0</v>
      </c>
      <c r="E12" s="124">
        <v>5</v>
      </c>
      <c r="F12" s="124">
        <v>13</v>
      </c>
      <c r="G12" s="124">
        <v>196</v>
      </c>
      <c r="H12" s="130">
        <v>214</v>
      </c>
      <c r="I12" s="122">
        <v>453</v>
      </c>
    </row>
    <row r="13" spans="2:9" ht="14.1" customHeight="1" x14ac:dyDescent="0.45">
      <c r="B13" s="121" t="s">
        <v>152</v>
      </c>
      <c r="C13" s="122">
        <v>51</v>
      </c>
      <c r="D13" s="123">
        <v>9</v>
      </c>
      <c r="E13" s="124">
        <v>0</v>
      </c>
      <c r="F13" s="124">
        <v>9</v>
      </c>
      <c r="G13" s="124">
        <v>648</v>
      </c>
      <c r="H13" s="130">
        <v>666</v>
      </c>
      <c r="I13" s="122">
        <v>1415</v>
      </c>
    </row>
    <row r="14" spans="2:9" ht="14.1" customHeight="1" x14ac:dyDescent="0.45">
      <c r="B14" s="121" t="s">
        <v>153</v>
      </c>
      <c r="C14" s="122">
        <v>24</v>
      </c>
      <c r="D14" s="123">
        <v>14</v>
      </c>
      <c r="E14" s="124">
        <v>2</v>
      </c>
      <c r="F14" s="124">
        <v>33</v>
      </c>
      <c r="G14" s="124">
        <v>289</v>
      </c>
      <c r="H14" s="130">
        <v>338</v>
      </c>
      <c r="I14" s="122">
        <v>3862</v>
      </c>
    </row>
    <row r="15" spans="2:9" ht="14.1" customHeight="1" x14ac:dyDescent="0.45">
      <c r="B15" s="121" t="s">
        <v>154</v>
      </c>
      <c r="C15" s="122">
        <v>18</v>
      </c>
      <c r="D15" s="123">
        <v>7</v>
      </c>
      <c r="E15" s="124">
        <v>11</v>
      </c>
      <c r="F15" s="124">
        <v>34</v>
      </c>
      <c r="G15" s="124">
        <v>208</v>
      </c>
      <c r="H15" s="130">
        <v>260</v>
      </c>
      <c r="I15" s="122">
        <v>728</v>
      </c>
    </row>
    <row r="16" spans="2:9" ht="14.1" customHeight="1" x14ac:dyDescent="0.45">
      <c r="B16" s="121" t="s">
        <v>155</v>
      </c>
      <c r="C16" s="122">
        <v>84</v>
      </c>
      <c r="D16" s="123">
        <v>18</v>
      </c>
      <c r="E16" s="124">
        <v>19</v>
      </c>
      <c r="F16" s="124">
        <v>36</v>
      </c>
      <c r="G16" s="124">
        <v>1195</v>
      </c>
      <c r="H16" s="130">
        <v>1268</v>
      </c>
      <c r="I16" s="122">
        <v>3622</v>
      </c>
    </row>
    <row r="17" spans="2:9" ht="14.1" customHeight="1" x14ac:dyDescent="0.45">
      <c r="B17" s="121" t="s">
        <v>156</v>
      </c>
      <c r="C17" s="122">
        <v>69</v>
      </c>
      <c r="D17" s="123">
        <v>40</v>
      </c>
      <c r="E17" s="124">
        <v>6</v>
      </c>
      <c r="F17" s="124">
        <v>120</v>
      </c>
      <c r="G17" s="124">
        <v>1347</v>
      </c>
      <c r="H17" s="130">
        <v>1513</v>
      </c>
      <c r="I17" s="122">
        <v>3704</v>
      </c>
    </row>
    <row r="18" spans="2:9" ht="14.1" customHeight="1" x14ac:dyDescent="0.45">
      <c r="B18" s="121" t="s">
        <v>157</v>
      </c>
      <c r="C18" s="122">
        <v>145</v>
      </c>
      <c r="D18" s="123">
        <v>271</v>
      </c>
      <c r="E18" s="124">
        <v>55</v>
      </c>
      <c r="F18" s="124">
        <v>2064</v>
      </c>
      <c r="G18" s="124">
        <v>3242</v>
      </c>
      <c r="H18" s="130">
        <v>5632</v>
      </c>
      <c r="I18" s="122">
        <v>11891</v>
      </c>
    </row>
    <row r="19" spans="2:9" ht="14.1" customHeight="1" x14ac:dyDescent="0.45">
      <c r="B19" s="121" t="s">
        <v>158</v>
      </c>
      <c r="C19" s="122">
        <v>77</v>
      </c>
      <c r="D19" s="123">
        <v>41</v>
      </c>
      <c r="E19" s="124">
        <v>8</v>
      </c>
      <c r="F19" s="124">
        <v>130</v>
      </c>
      <c r="G19" s="124">
        <v>1716</v>
      </c>
      <c r="H19" s="130">
        <v>1895</v>
      </c>
      <c r="I19" s="122">
        <v>5773</v>
      </c>
    </row>
    <row r="20" spans="2:9" ht="14.1" customHeight="1" x14ac:dyDescent="0.45">
      <c r="B20" s="121" t="s">
        <v>159</v>
      </c>
      <c r="C20" s="122">
        <v>29</v>
      </c>
      <c r="D20" s="123">
        <v>0</v>
      </c>
      <c r="E20" s="124">
        <v>1</v>
      </c>
      <c r="F20" s="124">
        <v>28</v>
      </c>
      <c r="G20" s="124">
        <v>162</v>
      </c>
      <c r="H20" s="130">
        <v>191</v>
      </c>
      <c r="I20" s="122">
        <v>339</v>
      </c>
    </row>
    <row r="21" spans="2:9" ht="14.1" customHeight="1" x14ac:dyDescent="0.45">
      <c r="B21" s="121" t="s">
        <v>160</v>
      </c>
      <c r="C21" s="122">
        <v>11</v>
      </c>
      <c r="D21" s="123">
        <v>9</v>
      </c>
      <c r="E21" s="124">
        <v>0</v>
      </c>
      <c r="F21" s="124">
        <v>14</v>
      </c>
      <c r="G21" s="124">
        <v>52</v>
      </c>
      <c r="H21" s="130">
        <v>75</v>
      </c>
      <c r="I21" s="122">
        <v>257</v>
      </c>
    </row>
    <row r="22" spans="2:9" ht="14.1" customHeight="1" x14ac:dyDescent="0.45">
      <c r="B22" s="121" t="s">
        <v>161</v>
      </c>
      <c r="C22" s="122">
        <v>21</v>
      </c>
      <c r="D22" s="123">
        <v>2</v>
      </c>
      <c r="E22" s="124">
        <v>2</v>
      </c>
      <c r="F22" s="124">
        <v>71</v>
      </c>
      <c r="G22" s="124">
        <v>200</v>
      </c>
      <c r="H22" s="130">
        <v>275</v>
      </c>
      <c r="I22" s="122">
        <v>749</v>
      </c>
    </row>
    <row r="23" spans="2:9" ht="14.1" customHeight="1" x14ac:dyDescent="0.45">
      <c r="B23" s="121" t="s">
        <v>162</v>
      </c>
      <c r="C23" s="122">
        <v>16</v>
      </c>
      <c r="D23" s="123">
        <v>0</v>
      </c>
      <c r="E23" s="124">
        <v>1</v>
      </c>
      <c r="F23" s="124">
        <v>21</v>
      </c>
      <c r="G23" s="124">
        <v>176</v>
      </c>
      <c r="H23" s="130">
        <v>198</v>
      </c>
      <c r="I23" s="122">
        <v>510</v>
      </c>
    </row>
    <row r="24" spans="2:9" ht="14.1" customHeight="1" x14ac:dyDescent="0.45">
      <c r="B24" s="121" t="s">
        <v>163</v>
      </c>
      <c r="C24" s="122">
        <v>15</v>
      </c>
      <c r="D24" s="123">
        <v>2</v>
      </c>
      <c r="E24" s="124">
        <v>3</v>
      </c>
      <c r="F24" s="124">
        <v>9</v>
      </c>
      <c r="G24" s="124">
        <v>76</v>
      </c>
      <c r="H24" s="130">
        <v>90</v>
      </c>
      <c r="I24" s="122">
        <v>533</v>
      </c>
    </row>
    <row r="25" spans="2:9" ht="14.1" customHeight="1" x14ac:dyDescent="0.45">
      <c r="B25" s="121" t="s">
        <v>164</v>
      </c>
      <c r="C25" s="122">
        <v>52</v>
      </c>
      <c r="D25" s="123">
        <v>7</v>
      </c>
      <c r="E25" s="124">
        <v>2</v>
      </c>
      <c r="F25" s="124">
        <v>39</v>
      </c>
      <c r="G25" s="124">
        <v>417</v>
      </c>
      <c r="H25" s="130">
        <v>465</v>
      </c>
      <c r="I25" s="122">
        <v>901</v>
      </c>
    </row>
    <row r="26" spans="2:9" ht="14.1" customHeight="1" x14ac:dyDescent="0.45">
      <c r="B26" s="121" t="s">
        <v>165</v>
      </c>
      <c r="C26" s="122">
        <v>37</v>
      </c>
      <c r="D26" s="123">
        <v>10</v>
      </c>
      <c r="E26" s="124">
        <v>8</v>
      </c>
      <c r="F26" s="124">
        <v>101</v>
      </c>
      <c r="G26" s="124">
        <v>337</v>
      </c>
      <c r="H26" s="130">
        <v>456</v>
      </c>
      <c r="I26" s="122">
        <v>1160</v>
      </c>
    </row>
    <row r="27" spans="2:9" ht="14.1" customHeight="1" x14ac:dyDescent="0.45">
      <c r="B27" s="121" t="s">
        <v>166</v>
      </c>
      <c r="C27" s="122">
        <v>55</v>
      </c>
      <c r="D27" s="123">
        <v>27</v>
      </c>
      <c r="E27" s="124">
        <v>4</v>
      </c>
      <c r="F27" s="124">
        <v>235</v>
      </c>
      <c r="G27" s="124">
        <v>826</v>
      </c>
      <c r="H27" s="130">
        <v>1092</v>
      </c>
      <c r="I27" s="122">
        <v>3810</v>
      </c>
    </row>
    <row r="28" spans="2:9" ht="14.1" customHeight="1" x14ac:dyDescent="0.45">
      <c r="B28" s="121" t="s">
        <v>167</v>
      </c>
      <c r="C28" s="122">
        <v>101</v>
      </c>
      <c r="D28" s="123">
        <v>67</v>
      </c>
      <c r="E28" s="124">
        <v>30</v>
      </c>
      <c r="F28" s="124">
        <v>218</v>
      </c>
      <c r="G28" s="124">
        <v>1711</v>
      </c>
      <c r="H28" s="130">
        <v>2026</v>
      </c>
      <c r="I28" s="122">
        <v>5112</v>
      </c>
    </row>
    <row r="29" spans="2:9" ht="14.1" customHeight="1" x14ac:dyDescent="0.45">
      <c r="B29" s="121" t="s">
        <v>168</v>
      </c>
      <c r="C29" s="122">
        <v>25</v>
      </c>
      <c r="D29" s="123">
        <v>1</v>
      </c>
      <c r="E29" s="124">
        <v>2</v>
      </c>
      <c r="F29" s="124">
        <v>29</v>
      </c>
      <c r="G29" s="124">
        <v>432</v>
      </c>
      <c r="H29" s="130">
        <v>464</v>
      </c>
      <c r="I29" s="122">
        <v>905</v>
      </c>
    </row>
    <row r="30" spans="2:9" ht="14.1" customHeight="1" x14ac:dyDescent="0.45">
      <c r="B30" s="121" t="s">
        <v>169</v>
      </c>
      <c r="C30" s="122">
        <v>18</v>
      </c>
      <c r="D30" s="123">
        <v>7</v>
      </c>
      <c r="E30" s="124">
        <v>3</v>
      </c>
      <c r="F30" s="124">
        <v>15</v>
      </c>
      <c r="G30" s="124">
        <v>171</v>
      </c>
      <c r="H30" s="130">
        <v>196</v>
      </c>
      <c r="I30" s="122">
        <v>957</v>
      </c>
    </row>
    <row r="31" spans="2:9" ht="14.1" customHeight="1" x14ac:dyDescent="0.45">
      <c r="B31" s="121" t="s">
        <v>170</v>
      </c>
      <c r="C31" s="122">
        <v>23</v>
      </c>
      <c r="D31" s="123">
        <v>14</v>
      </c>
      <c r="E31" s="124">
        <v>8</v>
      </c>
      <c r="F31" s="124">
        <v>31</v>
      </c>
      <c r="G31" s="124">
        <v>497</v>
      </c>
      <c r="H31" s="130">
        <v>550</v>
      </c>
      <c r="I31" s="122">
        <v>630</v>
      </c>
    </row>
    <row r="32" spans="2:9" ht="14.1" customHeight="1" x14ac:dyDescent="0.45">
      <c r="B32" s="121" t="s">
        <v>171</v>
      </c>
      <c r="C32" s="122">
        <v>95</v>
      </c>
      <c r="D32" s="123">
        <v>59</v>
      </c>
      <c r="E32" s="124">
        <v>21</v>
      </c>
      <c r="F32" s="124">
        <v>260</v>
      </c>
      <c r="G32" s="124">
        <v>1957</v>
      </c>
      <c r="H32" s="130">
        <v>2297</v>
      </c>
      <c r="I32" s="122">
        <v>6067</v>
      </c>
    </row>
    <row r="33" spans="2:9" ht="14.1" customHeight="1" x14ac:dyDescent="0.45">
      <c r="B33" s="121" t="s">
        <v>172</v>
      </c>
      <c r="C33" s="122">
        <v>89</v>
      </c>
      <c r="D33" s="123">
        <v>25</v>
      </c>
      <c r="E33" s="124">
        <v>17</v>
      </c>
      <c r="F33" s="124">
        <v>156</v>
      </c>
      <c r="G33" s="124">
        <v>1806</v>
      </c>
      <c r="H33" s="130">
        <v>2004</v>
      </c>
      <c r="I33" s="122">
        <v>4338</v>
      </c>
    </row>
    <row r="34" spans="2:9" ht="14.1" customHeight="1" x14ac:dyDescent="0.45">
      <c r="B34" s="121" t="s">
        <v>173</v>
      </c>
      <c r="C34" s="122">
        <v>13</v>
      </c>
      <c r="D34" s="123">
        <v>1</v>
      </c>
      <c r="E34" s="124">
        <v>0</v>
      </c>
      <c r="F34" s="124">
        <v>11</v>
      </c>
      <c r="G34" s="124">
        <v>162</v>
      </c>
      <c r="H34" s="130">
        <v>174</v>
      </c>
      <c r="I34" s="122">
        <v>252</v>
      </c>
    </row>
    <row r="35" spans="2:9" ht="14.1" customHeight="1" x14ac:dyDescent="0.45">
      <c r="B35" s="121" t="s">
        <v>174</v>
      </c>
      <c r="C35" s="122">
        <v>8</v>
      </c>
      <c r="D35" s="123">
        <v>0</v>
      </c>
      <c r="E35" s="124">
        <v>2</v>
      </c>
      <c r="F35" s="124">
        <v>9</v>
      </c>
      <c r="G35" s="124">
        <v>40</v>
      </c>
      <c r="H35" s="130">
        <v>51</v>
      </c>
      <c r="I35" s="122">
        <v>146</v>
      </c>
    </row>
    <row r="36" spans="2:9" ht="14.1" customHeight="1" x14ac:dyDescent="0.45">
      <c r="B36" s="121" t="s">
        <v>175</v>
      </c>
      <c r="C36" s="122">
        <v>4</v>
      </c>
      <c r="D36" s="123">
        <v>0</v>
      </c>
      <c r="E36" s="124">
        <v>4</v>
      </c>
      <c r="F36" s="124">
        <v>25</v>
      </c>
      <c r="G36" s="124">
        <v>77</v>
      </c>
      <c r="H36" s="130">
        <v>106</v>
      </c>
      <c r="I36" s="122">
        <v>212</v>
      </c>
    </row>
    <row r="37" spans="2:9" ht="14.1" customHeight="1" x14ac:dyDescent="0.45">
      <c r="B37" s="121" t="s">
        <v>176</v>
      </c>
      <c r="C37" s="122">
        <v>19</v>
      </c>
      <c r="D37" s="123">
        <v>0</v>
      </c>
      <c r="E37" s="124">
        <v>1</v>
      </c>
      <c r="F37" s="124">
        <v>43</v>
      </c>
      <c r="G37" s="124">
        <v>170</v>
      </c>
      <c r="H37" s="130">
        <v>214</v>
      </c>
      <c r="I37" s="122">
        <v>374</v>
      </c>
    </row>
    <row r="38" spans="2:9" ht="14.1" customHeight="1" x14ac:dyDescent="0.45">
      <c r="B38" s="121" t="s">
        <v>177</v>
      </c>
      <c r="C38" s="122">
        <v>22</v>
      </c>
      <c r="D38" s="123">
        <v>0</v>
      </c>
      <c r="E38" s="124">
        <v>0</v>
      </c>
      <c r="F38" s="124">
        <v>22</v>
      </c>
      <c r="G38" s="124">
        <v>252</v>
      </c>
      <c r="H38" s="130">
        <v>274</v>
      </c>
      <c r="I38" s="122">
        <v>806</v>
      </c>
    </row>
    <row r="39" spans="2:9" ht="14.1" customHeight="1" x14ac:dyDescent="0.45">
      <c r="B39" s="121" t="s">
        <v>178</v>
      </c>
      <c r="C39" s="122">
        <v>37</v>
      </c>
      <c r="D39" s="123">
        <v>9</v>
      </c>
      <c r="E39" s="124">
        <v>6</v>
      </c>
      <c r="F39" s="124">
        <v>34</v>
      </c>
      <c r="G39" s="124">
        <v>313</v>
      </c>
      <c r="H39" s="130">
        <v>362</v>
      </c>
      <c r="I39" s="122">
        <v>1269</v>
      </c>
    </row>
    <row r="40" spans="2:9" ht="14.1" customHeight="1" x14ac:dyDescent="0.45">
      <c r="B40" s="121" t="s">
        <v>179</v>
      </c>
      <c r="C40" s="122">
        <v>22</v>
      </c>
      <c r="D40" s="123">
        <v>4</v>
      </c>
      <c r="E40" s="124">
        <v>2</v>
      </c>
      <c r="F40" s="124">
        <v>17</v>
      </c>
      <c r="G40" s="124">
        <v>210</v>
      </c>
      <c r="H40" s="130">
        <v>233</v>
      </c>
      <c r="I40" s="122">
        <v>536</v>
      </c>
    </row>
    <row r="41" spans="2:9" ht="14.1" customHeight="1" x14ac:dyDescent="0.45">
      <c r="B41" s="121" t="s">
        <v>180</v>
      </c>
      <c r="C41" s="122">
        <v>16</v>
      </c>
      <c r="D41" s="123">
        <v>3</v>
      </c>
      <c r="E41" s="124">
        <v>2</v>
      </c>
      <c r="F41" s="124">
        <v>32</v>
      </c>
      <c r="G41" s="124">
        <v>88</v>
      </c>
      <c r="H41" s="130">
        <v>125</v>
      </c>
      <c r="I41" s="122">
        <v>389</v>
      </c>
    </row>
    <row r="42" spans="2:9" ht="14.1" customHeight="1" x14ac:dyDescent="0.45">
      <c r="B42" s="121" t="s">
        <v>181</v>
      </c>
      <c r="C42" s="122">
        <v>15</v>
      </c>
      <c r="D42" s="123">
        <v>3</v>
      </c>
      <c r="E42" s="124">
        <v>3</v>
      </c>
      <c r="F42" s="124">
        <v>23</v>
      </c>
      <c r="G42" s="124">
        <v>92</v>
      </c>
      <c r="H42" s="130">
        <v>121</v>
      </c>
      <c r="I42" s="122">
        <v>286</v>
      </c>
    </row>
    <row r="43" spans="2:9" ht="14.1" customHeight="1" x14ac:dyDescent="0.45">
      <c r="B43" s="121" t="s">
        <v>182</v>
      </c>
      <c r="C43" s="122">
        <v>18</v>
      </c>
      <c r="D43" s="123">
        <v>4</v>
      </c>
      <c r="E43" s="124">
        <v>5</v>
      </c>
      <c r="F43" s="124">
        <v>56</v>
      </c>
      <c r="G43" s="124">
        <v>104</v>
      </c>
      <c r="H43" s="130">
        <v>169</v>
      </c>
      <c r="I43" s="122">
        <v>454</v>
      </c>
    </row>
    <row r="44" spans="2:9" ht="14.1" customHeight="1" x14ac:dyDescent="0.45">
      <c r="B44" s="121" t="s">
        <v>183</v>
      </c>
      <c r="C44" s="122">
        <v>4</v>
      </c>
      <c r="D44" s="123">
        <v>1</v>
      </c>
      <c r="E44" s="124">
        <v>2</v>
      </c>
      <c r="F44" s="124">
        <v>11</v>
      </c>
      <c r="G44" s="124">
        <v>11</v>
      </c>
      <c r="H44" s="130">
        <v>25</v>
      </c>
      <c r="I44" s="122">
        <v>142</v>
      </c>
    </row>
    <row r="45" spans="2:9" ht="14.1" customHeight="1" x14ac:dyDescent="0.45">
      <c r="B45" s="121" t="s">
        <v>184</v>
      </c>
      <c r="C45" s="122">
        <v>57</v>
      </c>
      <c r="D45" s="123">
        <v>56</v>
      </c>
      <c r="E45" s="124">
        <v>10</v>
      </c>
      <c r="F45" s="124">
        <v>63</v>
      </c>
      <c r="G45" s="124">
        <v>746</v>
      </c>
      <c r="H45" s="130">
        <v>875</v>
      </c>
      <c r="I45" s="122">
        <v>2006</v>
      </c>
    </row>
    <row r="46" spans="2:9" ht="14.1" customHeight="1" x14ac:dyDescent="0.45">
      <c r="B46" s="121" t="s">
        <v>185</v>
      </c>
      <c r="C46" s="122">
        <v>17</v>
      </c>
      <c r="D46" s="123">
        <v>4</v>
      </c>
      <c r="E46" s="124">
        <v>1</v>
      </c>
      <c r="F46" s="124">
        <v>29</v>
      </c>
      <c r="G46" s="124">
        <v>90</v>
      </c>
      <c r="H46" s="130">
        <v>124</v>
      </c>
      <c r="I46" s="122">
        <v>326</v>
      </c>
    </row>
    <row r="47" spans="2:9" ht="14.1" customHeight="1" x14ac:dyDescent="0.45">
      <c r="B47" s="121" t="s">
        <v>186</v>
      </c>
      <c r="C47" s="122">
        <v>6</v>
      </c>
      <c r="D47" s="123">
        <v>7</v>
      </c>
      <c r="E47" s="124">
        <v>1</v>
      </c>
      <c r="F47" s="124">
        <v>6</v>
      </c>
      <c r="G47" s="124">
        <v>118</v>
      </c>
      <c r="H47" s="130">
        <v>132</v>
      </c>
      <c r="I47" s="122">
        <v>155</v>
      </c>
    </row>
    <row r="48" spans="2:9" ht="14.1" customHeight="1" x14ac:dyDescent="0.45">
      <c r="B48" s="121" t="s">
        <v>187</v>
      </c>
      <c r="C48" s="122">
        <v>22</v>
      </c>
      <c r="D48" s="123">
        <v>8</v>
      </c>
      <c r="E48" s="124">
        <v>5</v>
      </c>
      <c r="F48" s="124">
        <v>70</v>
      </c>
      <c r="G48" s="124">
        <v>239</v>
      </c>
      <c r="H48" s="130">
        <v>322</v>
      </c>
      <c r="I48" s="122">
        <v>633</v>
      </c>
    </row>
    <row r="49" spans="2:9" ht="14.1" customHeight="1" x14ac:dyDescent="0.45">
      <c r="B49" s="121" t="s">
        <v>188</v>
      </c>
      <c r="C49" s="122">
        <v>13</v>
      </c>
      <c r="D49" s="123">
        <v>4</v>
      </c>
      <c r="E49" s="124">
        <v>1</v>
      </c>
      <c r="F49" s="124">
        <v>9</v>
      </c>
      <c r="G49" s="124">
        <v>130</v>
      </c>
      <c r="H49" s="130">
        <v>144</v>
      </c>
      <c r="I49" s="122">
        <v>326</v>
      </c>
    </row>
    <row r="50" spans="2:9" ht="14.1" customHeight="1" x14ac:dyDescent="0.45">
      <c r="B50" s="121" t="s">
        <v>189</v>
      </c>
      <c r="C50" s="122">
        <v>14</v>
      </c>
      <c r="D50" s="123">
        <v>1</v>
      </c>
      <c r="E50" s="124">
        <v>0</v>
      </c>
      <c r="F50" s="124">
        <v>38</v>
      </c>
      <c r="G50" s="124">
        <v>54</v>
      </c>
      <c r="H50" s="130">
        <v>93</v>
      </c>
      <c r="I50" s="122">
        <v>265</v>
      </c>
    </row>
    <row r="51" spans="2:9" ht="14.1" customHeight="1" x14ac:dyDescent="0.45">
      <c r="B51" s="121" t="s">
        <v>190</v>
      </c>
      <c r="C51" s="122">
        <v>10</v>
      </c>
      <c r="D51" s="123">
        <v>4</v>
      </c>
      <c r="E51" s="124">
        <v>0</v>
      </c>
      <c r="F51" s="124">
        <v>11</v>
      </c>
      <c r="G51" s="124">
        <v>75</v>
      </c>
      <c r="H51" s="130">
        <v>90</v>
      </c>
      <c r="I51" s="122">
        <v>261</v>
      </c>
    </row>
    <row r="52" spans="2:9" ht="14.1" customHeight="1" thickBot="1" x14ac:dyDescent="0.5">
      <c r="B52" s="125" t="s">
        <v>191</v>
      </c>
      <c r="C52" s="126">
        <v>4</v>
      </c>
      <c r="D52" s="127">
        <v>0</v>
      </c>
      <c r="E52" s="128">
        <v>2</v>
      </c>
      <c r="F52" s="128">
        <v>12</v>
      </c>
      <c r="G52" s="128">
        <v>23</v>
      </c>
      <c r="H52" s="131">
        <v>37</v>
      </c>
      <c r="I52" s="126">
        <v>206</v>
      </c>
    </row>
    <row r="53" spans="2:9" ht="18" customHeight="1" thickBot="1" x14ac:dyDescent="0.5">
      <c r="B53" s="125" t="s">
        <v>9</v>
      </c>
      <c r="C53" s="126">
        <v>1520</v>
      </c>
      <c r="D53" s="127">
        <v>754</v>
      </c>
      <c r="E53" s="128">
        <v>297</v>
      </c>
      <c r="F53" s="128">
        <v>4406</v>
      </c>
      <c r="G53" s="128">
        <v>21466</v>
      </c>
      <c r="H53" s="128">
        <v>26923</v>
      </c>
      <c r="I53" s="126">
        <v>69409</v>
      </c>
    </row>
  </sheetData>
  <mergeCells count="8">
    <mergeCell ref="B3:B5"/>
    <mergeCell ref="C3:C5"/>
    <mergeCell ref="D3:H3"/>
    <mergeCell ref="I3:I5"/>
    <mergeCell ref="D4:E4"/>
    <mergeCell ref="F4:F5"/>
    <mergeCell ref="G4:G5"/>
    <mergeCell ref="H4:H5"/>
  </mergeCells>
  <phoneticPr fontId="2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209C4-45C3-4995-92BB-E298AAE5450F}">
  <dimension ref="B2:G53"/>
  <sheetViews>
    <sheetView zoomScale="85" zoomScaleNormal="85" workbookViewId="0">
      <selection activeCell="K59" sqref="K59"/>
    </sheetView>
  </sheetViews>
  <sheetFormatPr defaultRowHeight="18" x14ac:dyDescent="0.45"/>
  <cols>
    <col min="2" max="2" width="11.59765625" customWidth="1"/>
    <col min="3" max="4" width="14.19921875" customWidth="1"/>
    <col min="5" max="6" width="13.19921875" customWidth="1"/>
    <col min="7" max="7" width="14.19921875" customWidth="1"/>
  </cols>
  <sheetData>
    <row r="2" spans="2:7" x14ac:dyDescent="0.45">
      <c r="B2" s="1" t="s">
        <v>237</v>
      </c>
      <c r="C2" s="1"/>
      <c r="D2" s="1"/>
      <c r="E2" s="1"/>
      <c r="F2" s="1"/>
      <c r="G2" s="1"/>
    </row>
    <row r="3" spans="2:7" ht="19.5" customHeight="1" thickBot="1" x14ac:dyDescent="0.5">
      <c r="B3" s="1"/>
      <c r="C3" s="1"/>
      <c r="D3" s="1"/>
      <c r="E3" s="1"/>
      <c r="F3" s="1"/>
      <c r="G3" s="1"/>
    </row>
    <row r="4" spans="2:7" ht="30" customHeight="1" x14ac:dyDescent="0.45">
      <c r="B4" s="529" t="s">
        <v>88</v>
      </c>
      <c r="C4" s="531" t="s">
        <v>368</v>
      </c>
      <c r="D4" s="531" t="s">
        <v>238</v>
      </c>
      <c r="E4" s="531" t="s">
        <v>239</v>
      </c>
      <c r="F4" s="531" t="s">
        <v>240</v>
      </c>
      <c r="G4" s="533" t="s">
        <v>241</v>
      </c>
    </row>
    <row r="5" spans="2:7" ht="30" customHeight="1" thickBot="1" x14ac:dyDescent="0.5">
      <c r="B5" s="530" t="s">
        <v>88</v>
      </c>
      <c r="C5" s="532"/>
      <c r="D5" s="532"/>
      <c r="E5" s="532"/>
      <c r="F5" s="532"/>
      <c r="G5" s="534"/>
    </row>
    <row r="6" spans="2:7" ht="12" customHeight="1" x14ac:dyDescent="0.45">
      <c r="B6" s="426" t="s">
        <v>91</v>
      </c>
      <c r="C6" s="132">
        <v>188</v>
      </c>
      <c r="D6" s="133">
        <v>25</v>
      </c>
      <c r="E6" s="132">
        <v>153</v>
      </c>
      <c r="F6" s="133">
        <v>19</v>
      </c>
      <c r="G6" s="427">
        <v>13851</v>
      </c>
    </row>
    <row r="7" spans="2:7" ht="12" customHeight="1" x14ac:dyDescent="0.45">
      <c r="B7" s="428" t="s">
        <v>92</v>
      </c>
      <c r="C7" s="134">
        <v>40</v>
      </c>
      <c r="D7" s="135">
        <v>14</v>
      </c>
      <c r="E7" s="134">
        <v>31</v>
      </c>
      <c r="F7" s="135">
        <v>0</v>
      </c>
      <c r="G7" s="429">
        <v>2113</v>
      </c>
    </row>
    <row r="8" spans="2:7" ht="12" customHeight="1" x14ac:dyDescent="0.45">
      <c r="B8" s="428" t="s">
        <v>93</v>
      </c>
      <c r="C8" s="134">
        <v>33</v>
      </c>
      <c r="D8" s="135">
        <v>24</v>
      </c>
      <c r="E8" s="134">
        <v>18</v>
      </c>
      <c r="F8" s="135">
        <v>0</v>
      </c>
      <c r="G8" s="429">
        <v>1741</v>
      </c>
    </row>
    <row r="9" spans="2:7" ht="12" customHeight="1" x14ac:dyDescent="0.45">
      <c r="B9" s="428" t="s">
        <v>94</v>
      </c>
      <c r="C9" s="134">
        <v>39</v>
      </c>
      <c r="D9" s="135">
        <v>25</v>
      </c>
      <c r="E9" s="134">
        <v>22</v>
      </c>
      <c r="F9" s="135">
        <v>1</v>
      </c>
      <c r="G9" s="429">
        <v>4136</v>
      </c>
    </row>
    <row r="10" spans="2:7" ht="12" customHeight="1" x14ac:dyDescent="0.45">
      <c r="B10" s="428" t="s">
        <v>95</v>
      </c>
      <c r="C10" s="134">
        <v>25</v>
      </c>
      <c r="D10" s="135">
        <v>14</v>
      </c>
      <c r="E10" s="134">
        <v>6</v>
      </c>
      <c r="F10" s="135">
        <v>1</v>
      </c>
      <c r="G10" s="429">
        <v>371</v>
      </c>
    </row>
    <row r="11" spans="2:7" ht="12" customHeight="1" x14ac:dyDescent="0.45">
      <c r="B11" s="428" t="s">
        <v>96</v>
      </c>
      <c r="C11" s="134">
        <v>35</v>
      </c>
      <c r="D11" s="135">
        <v>18</v>
      </c>
      <c r="E11" s="134">
        <v>14</v>
      </c>
      <c r="F11" s="135">
        <v>0</v>
      </c>
      <c r="G11" s="429">
        <v>1324</v>
      </c>
    </row>
    <row r="12" spans="2:7" ht="12" customHeight="1" x14ac:dyDescent="0.45">
      <c r="B12" s="428" t="s">
        <v>97</v>
      </c>
      <c r="C12" s="134">
        <v>59</v>
      </c>
      <c r="D12" s="135">
        <v>24</v>
      </c>
      <c r="E12" s="134">
        <v>39</v>
      </c>
      <c r="F12" s="135">
        <v>0</v>
      </c>
      <c r="G12" s="429">
        <v>1854</v>
      </c>
    </row>
    <row r="13" spans="2:7" ht="12" customHeight="1" x14ac:dyDescent="0.45">
      <c r="B13" s="428" t="s">
        <v>98</v>
      </c>
      <c r="C13" s="134">
        <v>44</v>
      </c>
      <c r="D13" s="135">
        <v>51</v>
      </c>
      <c r="E13" s="134">
        <v>7</v>
      </c>
      <c r="F13" s="135">
        <v>1</v>
      </c>
      <c r="G13" s="429">
        <v>3148</v>
      </c>
    </row>
    <row r="14" spans="2:7" ht="12" customHeight="1" x14ac:dyDescent="0.45">
      <c r="B14" s="428" t="s">
        <v>99</v>
      </c>
      <c r="C14" s="134">
        <v>25</v>
      </c>
      <c r="D14" s="135">
        <v>24</v>
      </c>
      <c r="E14" s="134">
        <v>9</v>
      </c>
      <c r="F14" s="135">
        <v>0</v>
      </c>
      <c r="G14" s="429">
        <v>2079</v>
      </c>
    </row>
    <row r="15" spans="2:7" ht="12" customHeight="1" x14ac:dyDescent="0.45">
      <c r="B15" s="428" t="s">
        <v>100</v>
      </c>
      <c r="C15" s="134">
        <v>35</v>
      </c>
      <c r="D15" s="135">
        <v>18</v>
      </c>
      <c r="E15" s="134">
        <v>21</v>
      </c>
      <c r="F15" s="135">
        <v>7</v>
      </c>
      <c r="G15" s="429">
        <v>7446</v>
      </c>
    </row>
    <row r="16" spans="2:7" ht="12" customHeight="1" x14ac:dyDescent="0.45">
      <c r="B16" s="428" t="s">
        <v>101</v>
      </c>
      <c r="C16" s="134">
        <v>72</v>
      </c>
      <c r="D16" s="135">
        <v>84</v>
      </c>
      <c r="E16" s="134">
        <v>12</v>
      </c>
      <c r="F16" s="135">
        <v>3</v>
      </c>
      <c r="G16" s="429">
        <v>3551</v>
      </c>
    </row>
    <row r="17" spans="2:7" ht="12" customHeight="1" x14ac:dyDescent="0.45">
      <c r="B17" s="428" t="s">
        <v>102</v>
      </c>
      <c r="C17" s="134">
        <v>59</v>
      </c>
      <c r="D17" s="135">
        <v>69</v>
      </c>
      <c r="E17" s="134">
        <v>14</v>
      </c>
      <c r="F17" s="135">
        <v>6</v>
      </c>
      <c r="G17" s="429">
        <v>8838</v>
      </c>
    </row>
    <row r="18" spans="2:7" ht="12" customHeight="1" x14ac:dyDescent="0.45">
      <c r="B18" s="428" t="s">
        <v>103</v>
      </c>
      <c r="C18" s="134">
        <v>62</v>
      </c>
      <c r="D18" s="135">
        <v>145</v>
      </c>
      <c r="E18" s="134">
        <v>14</v>
      </c>
      <c r="F18" s="135">
        <v>0</v>
      </c>
      <c r="G18" s="429">
        <v>4509</v>
      </c>
    </row>
    <row r="19" spans="2:7" ht="12" customHeight="1" x14ac:dyDescent="0.45">
      <c r="B19" s="428" t="s">
        <v>104</v>
      </c>
      <c r="C19" s="134">
        <v>58</v>
      </c>
      <c r="D19" s="135">
        <v>77</v>
      </c>
      <c r="E19" s="134">
        <v>8</v>
      </c>
      <c r="F19" s="135">
        <v>2</v>
      </c>
      <c r="G19" s="429">
        <v>1743</v>
      </c>
    </row>
    <row r="20" spans="2:7" ht="12" customHeight="1" x14ac:dyDescent="0.45">
      <c r="B20" s="428" t="s">
        <v>105</v>
      </c>
      <c r="C20" s="134">
        <v>37</v>
      </c>
      <c r="D20" s="135">
        <v>29</v>
      </c>
      <c r="E20" s="134">
        <v>10</v>
      </c>
      <c r="F20" s="135">
        <v>0</v>
      </c>
      <c r="G20" s="429">
        <v>1535</v>
      </c>
    </row>
    <row r="21" spans="2:7" ht="12" customHeight="1" x14ac:dyDescent="0.45">
      <c r="B21" s="428" t="s">
        <v>106</v>
      </c>
      <c r="C21" s="134">
        <v>15</v>
      </c>
      <c r="D21" s="135">
        <v>11</v>
      </c>
      <c r="E21" s="134">
        <v>7</v>
      </c>
      <c r="F21" s="135">
        <v>0</v>
      </c>
      <c r="G21" s="429">
        <v>2411</v>
      </c>
    </row>
    <row r="22" spans="2:7" ht="12" customHeight="1" x14ac:dyDescent="0.45">
      <c r="B22" s="428" t="s">
        <v>107</v>
      </c>
      <c r="C22" s="134">
        <v>19</v>
      </c>
      <c r="D22" s="135">
        <v>21</v>
      </c>
      <c r="E22" s="134">
        <v>4</v>
      </c>
      <c r="F22" s="135">
        <v>0</v>
      </c>
      <c r="G22" s="429">
        <v>482</v>
      </c>
    </row>
    <row r="23" spans="2:7" ht="12" customHeight="1" x14ac:dyDescent="0.45">
      <c r="B23" s="428" t="s">
        <v>108</v>
      </c>
      <c r="C23" s="134">
        <v>17</v>
      </c>
      <c r="D23" s="135">
        <v>16</v>
      </c>
      <c r="E23" s="134">
        <v>4</v>
      </c>
      <c r="F23" s="135">
        <v>0</v>
      </c>
      <c r="G23" s="429">
        <v>248</v>
      </c>
    </row>
    <row r="24" spans="2:7" ht="12" customHeight="1" x14ac:dyDescent="0.45">
      <c r="B24" s="428" t="s">
        <v>109</v>
      </c>
      <c r="C24" s="134">
        <v>27</v>
      </c>
      <c r="D24" s="135">
        <v>15</v>
      </c>
      <c r="E24" s="134">
        <v>13</v>
      </c>
      <c r="F24" s="135">
        <v>2</v>
      </c>
      <c r="G24" s="429">
        <v>2518</v>
      </c>
    </row>
    <row r="25" spans="2:7" ht="12" customHeight="1" x14ac:dyDescent="0.45">
      <c r="B25" s="428" t="s">
        <v>110</v>
      </c>
      <c r="C25" s="134">
        <v>77</v>
      </c>
      <c r="D25" s="135">
        <v>52</v>
      </c>
      <c r="E25" s="134">
        <v>42</v>
      </c>
      <c r="F25" s="135">
        <v>7</v>
      </c>
      <c r="G25" s="429">
        <v>5080</v>
      </c>
    </row>
    <row r="26" spans="2:7" ht="12" customHeight="1" x14ac:dyDescent="0.45">
      <c r="B26" s="428" t="s">
        <v>111</v>
      </c>
      <c r="C26" s="134">
        <v>42</v>
      </c>
      <c r="D26" s="135">
        <v>37</v>
      </c>
      <c r="E26" s="134">
        <v>12</v>
      </c>
      <c r="F26" s="135">
        <v>6</v>
      </c>
      <c r="G26" s="429">
        <v>3813</v>
      </c>
    </row>
    <row r="27" spans="2:7" ht="12" customHeight="1" x14ac:dyDescent="0.45">
      <c r="B27" s="428" t="s">
        <v>112</v>
      </c>
      <c r="C27" s="134">
        <v>43</v>
      </c>
      <c r="D27" s="135">
        <v>55</v>
      </c>
      <c r="E27" s="134">
        <v>9</v>
      </c>
      <c r="F27" s="135">
        <v>1</v>
      </c>
      <c r="G27" s="429">
        <v>3244</v>
      </c>
    </row>
    <row r="28" spans="2:7" ht="12" customHeight="1" x14ac:dyDescent="0.45">
      <c r="B28" s="428" t="s">
        <v>113</v>
      </c>
      <c r="C28" s="134">
        <v>69</v>
      </c>
      <c r="D28" s="135">
        <v>101</v>
      </c>
      <c r="E28" s="134">
        <v>9</v>
      </c>
      <c r="F28" s="135">
        <v>4</v>
      </c>
      <c r="G28" s="429">
        <v>3254</v>
      </c>
    </row>
    <row r="29" spans="2:7" ht="12" customHeight="1" x14ac:dyDescent="0.45">
      <c r="B29" s="428" t="s">
        <v>114</v>
      </c>
      <c r="C29" s="134">
        <v>29</v>
      </c>
      <c r="D29" s="135">
        <v>25</v>
      </c>
      <c r="E29" s="134">
        <v>15</v>
      </c>
      <c r="F29" s="135">
        <v>3</v>
      </c>
      <c r="G29" s="429">
        <v>3554</v>
      </c>
    </row>
    <row r="30" spans="2:7" ht="12" customHeight="1" x14ac:dyDescent="0.45">
      <c r="B30" s="428" t="s">
        <v>115</v>
      </c>
      <c r="C30" s="134">
        <v>19</v>
      </c>
      <c r="D30" s="135">
        <v>18</v>
      </c>
      <c r="E30" s="134">
        <v>5</v>
      </c>
      <c r="F30" s="135">
        <v>2</v>
      </c>
      <c r="G30" s="429">
        <v>1305</v>
      </c>
    </row>
    <row r="31" spans="2:7" ht="12" customHeight="1" x14ac:dyDescent="0.45">
      <c r="B31" s="428" t="s">
        <v>116</v>
      </c>
      <c r="C31" s="134">
        <v>36</v>
      </c>
      <c r="D31" s="135">
        <v>23</v>
      </c>
      <c r="E31" s="134">
        <v>10</v>
      </c>
      <c r="F31" s="135">
        <v>3</v>
      </c>
      <c r="G31" s="429">
        <v>4628</v>
      </c>
    </row>
    <row r="32" spans="2:7" ht="12" customHeight="1" x14ac:dyDescent="0.45">
      <c r="B32" s="428" t="s">
        <v>117</v>
      </c>
      <c r="C32" s="134">
        <v>72</v>
      </c>
      <c r="D32" s="135">
        <v>95</v>
      </c>
      <c r="E32" s="134">
        <v>5</v>
      </c>
      <c r="F32" s="135">
        <v>0</v>
      </c>
      <c r="G32" s="429">
        <v>532</v>
      </c>
    </row>
    <row r="33" spans="2:7" ht="12" customHeight="1" x14ac:dyDescent="0.45">
      <c r="B33" s="428" t="s">
        <v>118</v>
      </c>
      <c r="C33" s="134">
        <v>49</v>
      </c>
      <c r="D33" s="135">
        <v>89</v>
      </c>
      <c r="E33" s="134">
        <v>0</v>
      </c>
      <c r="F33" s="135">
        <v>0</v>
      </c>
      <c r="G33" s="429">
        <v>0</v>
      </c>
    </row>
    <row r="34" spans="2:7" ht="12" customHeight="1" x14ac:dyDescent="0.45">
      <c r="B34" s="428" t="s">
        <v>119</v>
      </c>
      <c r="C34" s="134">
        <v>39</v>
      </c>
      <c r="D34" s="135">
        <v>13</v>
      </c>
      <c r="E34" s="134">
        <v>30</v>
      </c>
      <c r="F34" s="135">
        <v>1</v>
      </c>
      <c r="G34" s="429">
        <v>6312</v>
      </c>
    </row>
    <row r="35" spans="2:7" ht="12" customHeight="1" x14ac:dyDescent="0.45">
      <c r="B35" s="428" t="s">
        <v>120</v>
      </c>
      <c r="C35" s="134">
        <v>30</v>
      </c>
      <c r="D35" s="135">
        <v>8</v>
      </c>
      <c r="E35" s="134">
        <v>21</v>
      </c>
      <c r="F35" s="135">
        <v>0</v>
      </c>
      <c r="G35" s="429">
        <v>1479</v>
      </c>
    </row>
    <row r="36" spans="2:7" ht="12" customHeight="1" x14ac:dyDescent="0.45">
      <c r="B36" s="428" t="s">
        <v>121</v>
      </c>
      <c r="C36" s="134">
        <v>19</v>
      </c>
      <c r="D36" s="135">
        <v>4</v>
      </c>
      <c r="E36" s="134">
        <v>15</v>
      </c>
      <c r="F36" s="135">
        <v>0</v>
      </c>
      <c r="G36" s="429">
        <v>1128</v>
      </c>
    </row>
    <row r="37" spans="2:7" ht="12" customHeight="1" x14ac:dyDescent="0.45">
      <c r="B37" s="428" t="s">
        <v>122</v>
      </c>
      <c r="C37" s="134">
        <v>19</v>
      </c>
      <c r="D37" s="135">
        <v>19</v>
      </c>
      <c r="E37" s="134">
        <v>10</v>
      </c>
      <c r="F37" s="135">
        <v>1</v>
      </c>
      <c r="G37" s="429">
        <v>747</v>
      </c>
    </row>
    <row r="38" spans="2:7" ht="12" customHeight="1" x14ac:dyDescent="0.45">
      <c r="B38" s="428" t="s">
        <v>123</v>
      </c>
      <c r="C38" s="134">
        <v>30</v>
      </c>
      <c r="D38" s="135">
        <v>22</v>
      </c>
      <c r="E38" s="134">
        <v>12</v>
      </c>
      <c r="F38" s="135">
        <v>0</v>
      </c>
      <c r="G38" s="429">
        <v>1949</v>
      </c>
    </row>
    <row r="39" spans="2:7" ht="12" customHeight="1" x14ac:dyDescent="0.45">
      <c r="B39" s="428" t="s">
        <v>124</v>
      </c>
      <c r="C39" s="134">
        <v>30</v>
      </c>
      <c r="D39" s="135">
        <v>37</v>
      </c>
      <c r="E39" s="134">
        <v>8</v>
      </c>
      <c r="F39" s="135">
        <v>0</v>
      </c>
      <c r="G39" s="429">
        <v>1731</v>
      </c>
    </row>
    <row r="40" spans="2:7" ht="12" customHeight="1" x14ac:dyDescent="0.45">
      <c r="B40" s="428" t="s">
        <v>125</v>
      </c>
      <c r="C40" s="134">
        <v>19</v>
      </c>
      <c r="D40" s="135">
        <v>22</v>
      </c>
      <c r="E40" s="134">
        <v>7</v>
      </c>
      <c r="F40" s="135">
        <v>0</v>
      </c>
      <c r="G40" s="429">
        <v>1110</v>
      </c>
    </row>
    <row r="41" spans="2:7" ht="12" customHeight="1" x14ac:dyDescent="0.45">
      <c r="B41" s="428" t="s">
        <v>126</v>
      </c>
      <c r="C41" s="134">
        <v>24</v>
      </c>
      <c r="D41" s="135">
        <v>16</v>
      </c>
      <c r="E41" s="134">
        <v>11</v>
      </c>
      <c r="F41" s="135">
        <v>0</v>
      </c>
      <c r="G41" s="429">
        <v>977</v>
      </c>
    </row>
    <row r="42" spans="2:7" ht="12" customHeight="1" x14ac:dyDescent="0.45">
      <c r="B42" s="428" t="s">
        <v>127</v>
      </c>
      <c r="C42" s="134">
        <v>17</v>
      </c>
      <c r="D42" s="135">
        <v>15</v>
      </c>
      <c r="E42" s="134">
        <v>5</v>
      </c>
      <c r="F42" s="135">
        <v>0</v>
      </c>
      <c r="G42" s="429">
        <v>1686</v>
      </c>
    </row>
    <row r="43" spans="2:7" ht="12" customHeight="1" x14ac:dyDescent="0.45">
      <c r="B43" s="428" t="s">
        <v>128</v>
      </c>
      <c r="C43" s="134">
        <v>20</v>
      </c>
      <c r="D43" s="135">
        <v>18</v>
      </c>
      <c r="E43" s="134">
        <v>8</v>
      </c>
      <c r="F43" s="135">
        <v>1</v>
      </c>
      <c r="G43" s="429">
        <v>2475</v>
      </c>
    </row>
    <row r="44" spans="2:7" ht="12" customHeight="1" x14ac:dyDescent="0.45">
      <c r="B44" s="428" t="s">
        <v>129</v>
      </c>
      <c r="C44" s="134">
        <v>34</v>
      </c>
      <c r="D44" s="135">
        <v>4</v>
      </c>
      <c r="E44" s="134">
        <v>26</v>
      </c>
      <c r="F44" s="135">
        <v>1</v>
      </c>
      <c r="G44" s="429">
        <v>1239</v>
      </c>
    </row>
    <row r="45" spans="2:7" ht="12" customHeight="1" x14ac:dyDescent="0.45">
      <c r="B45" s="428" t="s">
        <v>130</v>
      </c>
      <c r="C45" s="134">
        <v>72</v>
      </c>
      <c r="D45" s="135">
        <v>57</v>
      </c>
      <c r="E45" s="134">
        <v>33</v>
      </c>
      <c r="F45" s="135">
        <v>3</v>
      </c>
      <c r="G45" s="429">
        <v>9521</v>
      </c>
    </row>
    <row r="46" spans="2:7" ht="12" customHeight="1" x14ac:dyDescent="0.45">
      <c r="B46" s="428" t="s">
        <v>131</v>
      </c>
      <c r="C46" s="134">
        <v>20</v>
      </c>
      <c r="D46" s="135">
        <v>17</v>
      </c>
      <c r="E46" s="134">
        <v>5</v>
      </c>
      <c r="F46" s="135">
        <v>0</v>
      </c>
      <c r="G46" s="429">
        <v>257</v>
      </c>
    </row>
    <row r="47" spans="2:7" ht="12" customHeight="1" x14ac:dyDescent="0.45">
      <c r="B47" s="428" t="s">
        <v>132</v>
      </c>
      <c r="C47" s="134">
        <v>21</v>
      </c>
      <c r="D47" s="135">
        <v>6</v>
      </c>
      <c r="E47" s="134">
        <v>16</v>
      </c>
      <c r="F47" s="135">
        <v>0</v>
      </c>
      <c r="G47" s="429">
        <v>4098</v>
      </c>
    </row>
    <row r="48" spans="2:7" ht="12" customHeight="1" x14ac:dyDescent="0.45">
      <c r="B48" s="428" t="s">
        <v>133</v>
      </c>
      <c r="C48" s="134">
        <v>49</v>
      </c>
      <c r="D48" s="135">
        <v>22</v>
      </c>
      <c r="E48" s="134">
        <v>22</v>
      </c>
      <c r="F48" s="135">
        <v>1</v>
      </c>
      <c r="G48" s="429">
        <v>1683</v>
      </c>
    </row>
    <row r="49" spans="2:7" ht="12" customHeight="1" x14ac:dyDescent="0.45">
      <c r="B49" s="428" t="s">
        <v>134</v>
      </c>
      <c r="C49" s="134">
        <v>18</v>
      </c>
      <c r="D49" s="135">
        <v>13</v>
      </c>
      <c r="E49" s="134">
        <v>10</v>
      </c>
      <c r="F49" s="135">
        <v>0</v>
      </c>
      <c r="G49" s="429">
        <v>2016</v>
      </c>
    </row>
    <row r="50" spans="2:7" ht="12" customHeight="1" x14ac:dyDescent="0.45">
      <c r="B50" s="428" t="s">
        <v>135</v>
      </c>
      <c r="C50" s="134">
        <v>26</v>
      </c>
      <c r="D50" s="135">
        <v>14</v>
      </c>
      <c r="E50" s="134">
        <v>15</v>
      </c>
      <c r="F50" s="135">
        <v>0</v>
      </c>
      <c r="G50" s="429">
        <v>684</v>
      </c>
    </row>
    <row r="51" spans="2:7" ht="12" customHeight="1" x14ac:dyDescent="0.45">
      <c r="B51" s="428" t="s">
        <v>136</v>
      </c>
      <c r="C51" s="134">
        <v>43</v>
      </c>
      <c r="D51" s="135">
        <v>10</v>
      </c>
      <c r="E51" s="134">
        <v>31</v>
      </c>
      <c r="F51" s="135">
        <v>1</v>
      </c>
      <c r="G51" s="429">
        <v>5329</v>
      </c>
    </row>
    <row r="52" spans="2:7" ht="12" customHeight="1" thickBot="1" x14ac:dyDescent="0.5">
      <c r="B52" s="430" t="s">
        <v>137</v>
      </c>
      <c r="C52" s="136">
        <v>41</v>
      </c>
      <c r="D52" s="135">
        <v>4</v>
      </c>
      <c r="E52" s="136">
        <v>38</v>
      </c>
      <c r="F52" s="137">
        <v>3</v>
      </c>
      <c r="G52" s="431">
        <v>15587</v>
      </c>
    </row>
    <row r="53" spans="2:7" ht="12.75" customHeight="1" thickBot="1" x14ac:dyDescent="0.5">
      <c r="B53" s="432" t="s">
        <v>6</v>
      </c>
      <c r="C53" s="138">
        <f>SUM(C6:C52)</f>
        <v>1896</v>
      </c>
      <c r="D53" s="138">
        <f>SUM(D6:D52)</f>
        <v>1520</v>
      </c>
      <c r="E53" s="138">
        <f>SUM(E6:E52)</f>
        <v>836</v>
      </c>
      <c r="F53" s="138">
        <f>SUM(F6:F52)</f>
        <v>80</v>
      </c>
      <c r="G53" s="139">
        <f>SUM(G6:G52)</f>
        <v>149316</v>
      </c>
    </row>
  </sheetData>
  <mergeCells count="6">
    <mergeCell ref="G4:G5"/>
    <mergeCell ref="B4:B5"/>
    <mergeCell ref="C4:C5"/>
    <mergeCell ref="D4:D5"/>
    <mergeCell ref="E4:E5"/>
    <mergeCell ref="F4:F5"/>
  </mergeCells>
  <phoneticPr fontId="2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5AB4D-EA82-4CD7-85D0-040BEE4ADDAD}">
  <dimension ref="B2:T56"/>
  <sheetViews>
    <sheetView topLeftCell="A45" zoomScale="85" zoomScaleNormal="85" workbookViewId="0">
      <selection activeCell="O48" sqref="O48"/>
    </sheetView>
  </sheetViews>
  <sheetFormatPr defaultRowHeight="18" x14ac:dyDescent="0.45"/>
  <cols>
    <col min="2" max="2" width="12" customWidth="1"/>
    <col min="3" max="11" width="10.19921875" customWidth="1"/>
  </cols>
  <sheetData>
    <row r="2" spans="2:16" x14ac:dyDescent="0.45">
      <c r="B2" s="1" t="s">
        <v>255</v>
      </c>
      <c r="C2" s="1"/>
      <c r="D2" s="1"/>
      <c r="E2" s="1"/>
      <c r="F2" s="1"/>
      <c r="G2" s="1"/>
      <c r="H2" s="1"/>
      <c r="I2" s="1"/>
      <c r="J2" s="1"/>
      <c r="K2" s="1"/>
    </row>
    <row r="3" spans="2:16" ht="18.600000000000001" thickBot="1" x14ac:dyDescent="0.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6" ht="12" customHeight="1" x14ac:dyDescent="0.45">
      <c r="B4" s="535" t="s">
        <v>88</v>
      </c>
      <c r="C4" s="537" t="s">
        <v>234</v>
      </c>
      <c r="D4" s="538"/>
      <c r="E4" s="539"/>
      <c r="F4" s="537" t="s">
        <v>235</v>
      </c>
      <c r="G4" s="538"/>
      <c r="H4" s="539"/>
      <c r="I4" s="537" t="s">
        <v>348</v>
      </c>
      <c r="J4" s="538"/>
      <c r="K4" s="539"/>
    </row>
    <row r="5" spans="2:16" ht="43.5" customHeight="1" thickBot="1" x14ac:dyDescent="0.5">
      <c r="B5" s="536" t="s">
        <v>88</v>
      </c>
      <c r="C5" s="387" t="s">
        <v>369</v>
      </c>
      <c r="D5" s="388" t="s">
        <v>370</v>
      </c>
      <c r="E5" s="140" t="s">
        <v>236</v>
      </c>
      <c r="F5" s="387" t="s">
        <v>369</v>
      </c>
      <c r="G5" s="388" t="s">
        <v>370</v>
      </c>
      <c r="H5" s="140" t="s">
        <v>236</v>
      </c>
      <c r="I5" s="387" t="s">
        <v>369</v>
      </c>
      <c r="J5" s="388" t="s">
        <v>370</v>
      </c>
      <c r="K5" s="140" t="s">
        <v>236</v>
      </c>
    </row>
    <row r="6" spans="2:16" ht="12" customHeight="1" x14ac:dyDescent="0.45">
      <c r="B6" s="141" t="s">
        <v>91</v>
      </c>
      <c r="C6" s="142">
        <v>188</v>
      </c>
      <c r="D6" s="143">
        <v>21</v>
      </c>
      <c r="E6" s="144">
        <v>0.11170212765957446</v>
      </c>
      <c r="F6" s="142">
        <v>188</v>
      </c>
      <c r="G6" s="143">
        <v>21</v>
      </c>
      <c r="H6" s="144">
        <f>G6/F6</f>
        <v>0.11170212765957446</v>
      </c>
      <c r="I6" s="142">
        <f>'p.19　表'!C6</f>
        <v>188</v>
      </c>
      <c r="J6" s="52">
        <f>I6-'p.19　表'!E6</f>
        <v>35</v>
      </c>
      <c r="K6" s="433">
        <f>J6/I6</f>
        <v>0.18617021276595744</v>
      </c>
      <c r="P6" s="392"/>
    </row>
    <row r="7" spans="2:16" ht="12" customHeight="1" x14ac:dyDescent="0.45">
      <c r="B7" s="145" t="s">
        <v>92</v>
      </c>
      <c r="C7" s="146">
        <v>40</v>
      </c>
      <c r="D7" s="124">
        <v>10</v>
      </c>
      <c r="E7" s="147">
        <v>0.25</v>
      </c>
      <c r="F7" s="146">
        <v>40</v>
      </c>
      <c r="G7" s="124">
        <v>10</v>
      </c>
      <c r="H7" s="147">
        <f t="shared" ref="H7:H52" si="0">G7/F7</f>
        <v>0.25</v>
      </c>
      <c r="I7" s="146">
        <f>'p.19　表'!C7</f>
        <v>40</v>
      </c>
      <c r="J7" s="52">
        <f>I7-'p.19　表'!E7</f>
        <v>9</v>
      </c>
      <c r="K7" s="434">
        <f t="shared" ref="K7:K53" si="1">J7/I7</f>
        <v>0.22500000000000001</v>
      </c>
      <c r="P7" s="392"/>
    </row>
    <row r="8" spans="2:16" ht="12" customHeight="1" x14ac:dyDescent="0.45">
      <c r="B8" s="145" t="s">
        <v>93</v>
      </c>
      <c r="C8" s="146">
        <v>33</v>
      </c>
      <c r="D8" s="124">
        <v>17</v>
      </c>
      <c r="E8" s="147">
        <v>0.51515151515151514</v>
      </c>
      <c r="F8" s="146">
        <v>33</v>
      </c>
      <c r="G8" s="124">
        <v>16</v>
      </c>
      <c r="H8" s="147">
        <f t="shared" si="0"/>
        <v>0.48484848484848486</v>
      </c>
      <c r="I8" s="146">
        <f>'p.19　表'!C8</f>
        <v>33</v>
      </c>
      <c r="J8" s="52">
        <f>I8-'p.19　表'!E8</f>
        <v>15</v>
      </c>
      <c r="K8" s="434">
        <f t="shared" si="1"/>
        <v>0.45454545454545453</v>
      </c>
      <c r="P8" s="392"/>
    </row>
    <row r="9" spans="2:16" ht="12" customHeight="1" x14ac:dyDescent="0.45">
      <c r="B9" s="145" t="s">
        <v>94</v>
      </c>
      <c r="C9" s="146">
        <v>39</v>
      </c>
      <c r="D9" s="124">
        <v>17</v>
      </c>
      <c r="E9" s="147">
        <v>0.4358974358974359</v>
      </c>
      <c r="F9" s="146">
        <v>39</v>
      </c>
      <c r="G9" s="124">
        <v>23</v>
      </c>
      <c r="H9" s="147">
        <f t="shared" si="0"/>
        <v>0.58974358974358976</v>
      </c>
      <c r="I9" s="146">
        <f>'p.19　表'!C9</f>
        <v>39</v>
      </c>
      <c r="J9" s="52">
        <f>I9-'p.19　表'!E9</f>
        <v>17</v>
      </c>
      <c r="K9" s="434">
        <f t="shared" si="1"/>
        <v>0.4358974358974359</v>
      </c>
      <c r="P9" s="392"/>
    </row>
    <row r="10" spans="2:16" ht="12" customHeight="1" x14ac:dyDescent="0.45">
      <c r="B10" s="145" t="s">
        <v>95</v>
      </c>
      <c r="C10" s="146">
        <v>25</v>
      </c>
      <c r="D10" s="124">
        <v>18</v>
      </c>
      <c r="E10" s="147">
        <v>0.72</v>
      </c>
      <c r="F10" s="146">
        <v>25</v>
      </c>
      <c r="G10" s="124">
        <v>20</v>
      </c>
      <c r="H10" s="147">
        <f t="shared" si="0"/>
        <v>0.8</v>
      </c>
      <c r="I10" s="146">
        <f>'p.19　表'!C10</f>
        <v>25</v>
      </c>
      <c r="J10" s="52">
        <f>I10-'p.19　表'!E10</f>
        <v>19</v>
      </c>
      <c r="K10" s="434">
        <f t="shared" si="1"/>
        <v>0.76</v>
      </c>
      <c r="P10" s="392"/>
    </row>
    <row r="11" spans="2:16" ht="12" customHeight="1" x14ac:dyDescent="0.45">
      <c r="B11" s="145" t="s">
        <v>96</v>
      </c>
      <c r="C11" s="146">
        <v>35</v>
      </c>
      <c r="D11" s="124">
        <v>16</v>
      </c>
      <c r="E11" s="147">
        <v>0.45714285714285713</v>
      </c>
      <c r="F11" s="146">
        <v>35</v>
      </c>
      <c r="G11" s="124">
        <v>10</v>
      </c>
      <c r="H11" s="147">
        <f t="shared" si="0"/>
        <v>0.2857142857142857</v>
      </c>
      <c r="I11" s="146">
        <f>'p.19　表'!C11</f>
        <v>35</v>
      </c>
      <c r="J11" s="52">
        <f>I11-'p.19　表'!E11</f>
        <v>21</v>
      </c>
      <c r="K11" s="434">
        <f t="shared" si="1"/>
        <v>0.6</v>
      </c>
      <c r="P11" s="392"/>
    </row>
    <row r="12" spans="2:16" ht="12" customHeight="1" x14ac:dyDescent="0.45">
      <c r="B12" s="145" t="s">
        <v>97</v>
      </c>
      <c r="C12" s="146">
        <v>59</v>
      </c>
      <c r="D12" s="124">
        <v>21</v>
      </c>
      <c r="E12" s="147">
        <v>0.3559322033898305</v>
      </c>
      <c r="F12" s="146">
        <v>59</v>
      </c>
      <c r="G12" s="124">
        <v>22</v>
      </c>
      <c r="H12" s="147">
        <f t="shared" si="0"/>
        <v>0.3728813559322034</v>
      </c>
      <c r="I12" s="146">
        <f>'p.19　表'!C12</f>
        <v>59</v>
      </c>
      <c r="J12" s="52">
        <f>I12-'p.19　表'!E12</f>
        <v>20</v>
      </c>
      <c r="K12" s="434">
        <f t="shared" si="1"/>
        <v>0.33898305084745761</v>
      </c>
      <c r="P12" s="392"/>
    </row>
    <row r="13" spans="2:16" ht="12" customHeight="1" x14ac:dyDescent="0.45">
      <c r="B13" s="145" t="s">
        <v>98</v>
      </c>
      <c r="C13" s="146">
        <v>44</v>
      </c>
      <c r="D13" s="124">
        <v>34</v>
      </c>
      <c r="E13" s="147">
        <v>0.77272727272727271</v>
      </c>
      <c r="F13" s="146">
        <v>44</v>
      </c>
      <c r="G13" s="124">
        <v>35</v>
      </c>
      <c r="H13" s="147">
        <f t="shared" si="0"/>
        <v>0.79545454545454541</v>
      </c>
      <c r="I13" s="146">
        <f>'p.19　表'!C13</f>
        <v>44</v>
      </c>
      <c r="J13" s="52">
        <f>I13-'p.19　表'!E13</f>
        <v>37</v>
      </c>
      <c r="K13" s="434">
        <f t="shared" si="1"/>
        <v>0.84090909090909094</v>
      </c>
      <c r="P13" s="392"/>
    </row>
    <row r="14" spans="2:16" ht="12" customHeight="1" x14ac:dyDescent="0.45">
      <c r="B14" s="145" t="s">
        <v>99</v>
      </c>
      <c r="C14" s="146">
        <v>25</v>
      </c>
      <c r="D14" s="124">
        <v>16</v>
      </c>
      <c r="E14" s="147">
        <v>0.64</v>
      </c>
      <c r="F14" s="146">
        <v>25</v>
      </c>
      <c r="G14" s="124">
        <v>13</v>
      </c>
      <c r="H14" s="147">
        <f t="shared" si="0"/>
        <v>0.52</v>
      </c>
      <c r="I14" s="146">
        <f>'p.19　表'!C14</f>
        <v>25</v>
      </c>
      <c r="J14" s="52">
        <f>I14-'p.19　表'!E14</f>
        <v>16</v>
      </c>
      <c r="K14" s="434">
        <f t="shared" si="1"/>
        <v>0.64</v>
      </c>
      <c r="P14" s="392"/>
    </row>
    <row r="15" spans="2:16" ht="12" customHeight="1" x14ac:dyDescent="0.45">
      <c r="B15" s="145" t="s">
        <v>100</v>
      </c>
      <c r="C15" s="146">
        <v>35</v>
      </c>
      <c r="D15" s="124">
        <v>17</v>
      </c>
      <c r="E15" s="147">
        <v>0.48571428571428571</v>
      </c>
      <c r="F15" s="146">
        <v>35</v>
      </c>
      <c r="G15" s="124">
        <v>17</v>
      </c>
      <c r="H15" s="147">
        <f t="shared" si="0"/>
        <v>0.48571428571428571</v>
      </c>
      <c r="I15" s="146">
        <f>'p.19　表'!C15</f>
        <v>35</v>
      </c>
      <c r="J15" s="52">
        <f>I15-'p.19　表'!E15</f>
        <v>14</v>
      </c>
      <c r="K15" s="434">
        <f t="shared" si="1"/>
        <v>0.4</v>
      </c>
      <c r="P15" s="392"/>
    </row>
    <row r="16" spans="2:16" ht="12" customHeight="1" x14ac:dyDescent="0.45">
      <c r="B16" s="145" t="s">
        <v>101</v>
      </c>
      <c r="C16" s="146">
        <v>72</v>
      </c>
      <c r="D16" s="124">
        <v>55</v>
      </c>
      <c r="E16" s="147">
        <v>0.76388888888888884</v>
      </c>
      <c r="F16" s="146">
        <v>72</v>
      </c>
      <c r="G16" s="124">
        <v>51</v>
      </c>
      <c r="H16" s="147">
        <f t="shared" si="0"/>
        <v>0.70833333333333337</v>
      </c>
      <c r="I16" s="146">
        <f>'p.19　表'!C16</f>
        <v>72</v>
      </c>
      <c r="J16" s="52">
        <f>I16-'p.19　表'!E16</f>
        <v>60</v>
      </c>
      <c r="K16" s="434">
        <f t="shared" si="1"/>
        <v>0.83333333333333337</v>
      </c>
      <c r="P16" s="392"/>
    </row>
    <row r="17" spans="2:16" ht="12" customHeight="1" x14ac:dyDescent="0.45">
      <c r="B17" s="145" t="s">
        <v>102</v>
      </c>
      <c r="C17" s="146">
        <v>59</v>
      </c>
      <c r="D17" s="124">
        <v>41</v>
      </c>
      <c r="E17" s="147">
        <v>0.69491525423728817</v>
      </c>
      <c r="F17" s="146">
        <v>59</v>
      </c>
      <c r="G17" s="124">
        <v>43</v>
      </c>
      <c r="H17" s="147">
        <f t="shared" si="0"/>
        <v>0.72881355932203384</v>
      </c>
      <c r="I17" s="146">
        <f>'p.19　表'!C17</f>
        <v>59</v>
      </c>
      <c r="J17" s="52">
        <f>I17-'p.19　表'!E17</f>
        <v>45</v>
      </c>
      <c r="K17" s="434">
        <f t="shared" si="1"/>
        <v>0.76271186440677963</v>
      </c>
      <c r="P17" s="392"/>
    </row>
    <row r="18" spans="2:16" ht="12" customHeight="1" x14ac:dyDescent="0.45">
      <c r="B18" s="145" t="s">
        <v>103</v>
      </c>
      <c r="C18" s="146">
        <v>62</v>
      </c>
      <c r="D18" s="124">
        <v>44</v>
      </c>
      <c r="E18" s="147">
        <v>0.70967741935483875</v>
      </c>
      <c r="F18" s="146">
        <v>62</v>
      </c>
      <c r="G18" s="124">
        <v>51</v>
      </c>
      <c r="H18" s="147">
        <f t="shared" si="0"/>
        <v>0.82258064516129037</v>
      </c>
      <c r="I18" s="146">
        <f>'p.19　表'!C18</f>
        <v>62</v>
      </c>
      <c r="J18" s="52">
        <f>I18-'p.19　表'!E18</f>
        <v>48</v>
      </c>
      <c r="K18" s="434">
        <f t="shared" si="1"/>
        <v>0.77419354838709675</v>
      </c>
      <c r="P18" s="392"/>
    </row>
    <row r="19" spans="2:16" ht="12" customHeight="1" x14ac:dyDescent="0.45">
      <c r="B19" s="145" t="s">
        <v>104</v>
      </c>
      <c r="C19" s="146">
        <v>58</v>
      </c>
      <c r="D19" s="124">
        <v>48</v>
      </c>
      <c r="E19" s="147">
        <v>0.82758620689655171</v>
      </c>
      <c r="F19" s="146">
        <v>58</v>
      </c>
      <c r="G19" s="124">
        <v>49</v>
      </c>
      <c r="H19" s="147">
        <f t="shared" si="0"/>
        <v>0.84482758620689657</v>
      </c>
      <c r="I19" s="146">
        <f>'p.19　表'!C19</f>
        <v>58</v>
      </c>
      <c r="J19" s="52">
        <f>I19-'p.19　表'!E19</f>
        <v>50</v>
      </c>
      <c r="K19" s="434">
        <f t="shared" si="1"/>
        <v>0.86206896551724133</v>
      </c>
      <c r="P19" s="392"/>
    </row>
    <row r="20" spans="2:16" ht="12" customHeight="1" x14ac:dyDescent="0.45">
      <c r="B20" s="145" t="s">
        <v>105</v>
      </c>
      <c r="C20" s="146">
        <v>37</v>
      </c>
      <c r="D20" s="124">
        <v>22</v>
      </c>
      <c r="E20" s="147">
        <v>0.59459459459459463</v>
      </c>
      <c r="F20" s="146">
        <v>37</v>
      </c>
      <c r="G20" s="124">
        <v>21</v>
      </c>
      <c r="H20" s="147">
        <f t="shared" si="0"/>
        <v>0.56756756756756754</v>
      </c>
      <c r="I20" s="146">
        <f>'p.19　表'!C20</f>
        <v>37</v>
      </c>
      <c r="J20" s="52">
        <f>I20-'p.19　表'!E20</f>
        <v>27</v>
      </c>
      <c r="K20" s="434">
        <f t="shared" si="1"/>
        <v>0.72972972972972971</v>
      </c>
      <c r="P20" s="392"/>
    </row>
    <row r="21" spans="2:16" ht="12" customHeight="1" x14ac:dyDescent="0.45">
      <c r="B21" s="145" t="s">
        <v>106</v>
      </c>
      <c r="C21" s="146">
        <v>15</v>
      </c>
      <c r="D21" s="124">
        <v>7</v>
      </c>
      <c r="E21" s="147">
        <v>0.46666666666666667</v>
      </c>
      <c r="F21" s="146">
        <v>15</v>
      </c>
      <c r="G21" s="124">
        <v>10</v>
      </c>
      <c r="H21" s="147">
        <f t="shared" si="0"/>
        <v>0.66666666666666663</v>
      </c>
      <c r="I21" s="146">
        <f>'p.19　表'!C21</f>
        <v>15</v>
      </c>
      <c r="J21" s="52">
        <f>I21-'p.19　表'!E21</f>
        <v>8</v>
      </c>
      <c r="K21" s="434">
        <f t="shared" si="1"/>
        <v>0.53333333333333333</v>
      </c>
      <c r="P21" s="392"/>
    </row>
    <row r="22" spans="2:16" ht="12" customHeight="1" x14ac:dyDescent="0.45">
      <c r="B22" s="145" t="s">
        <v>107</v>
      </c>
      <c r="C22" s="146">
        <v>19</v>
      </c>
      <c r="D22" s="124">
        <v>15</v>
      </c>
      <c r="E22" s="147">
        <v>0.78947368421052633</v>
      </c>
      <c r="F22" s="146">
        <v>19</v>
      </c>
      <c r="G22" s="124">
        <v>15</v>
      </c>
      <c r="H22" s="147">
        <f t="shared" si="0"/>
        <v>0.78947368421052633</v>
      </c>
      <c r="I22" s="146">
        <f>'p.19　表'!C22</f>
        <v>19</v>
      </c>
      <c r="J22" s="52">
        <f>I22-'p.19　表'!E22</f>
        <v>15</v>
      </c>
      <c r="K22" s="434">
        <f t="shared" si="1"/>
        <v>0.78947368421052633</v>
      </c>
      <c r="P22" s="392"/>
    </row>
    <row r="23" spans="2:16" ht="12" customHeight="1" x14ac:dyDescent="0.45">
      <c r="B23" s="145" t="s">
        <v>108</v>
      </c>
      <c r="C23" s="146">
        <v>17</v>
      </c>
      <c r="D23" s="124">
        <v>12</v>
      </c>
      <c r="E23" s="147">
        <v>0.70588235294117652</v>
      </c>
      <c r="F23" s="146">
        <v>17</v>
      </c>
      <c r="G23" s="124">
        <v>13</v>
      </c>
      <c r="H23" s="147">
        <f t="shared" si="0"/>
        <v>0.76470588235294112</v>
      </c>
      <c r="I23" s="146">
        <f>'p.19　表'!C23</f>
        <v>17</v>
      </c>
      <c r="J23" s="52">
        <f>I23-'p.19　表'!E23</f>
        <v>13</v>
      </c>
      <c r="K23" s="434">
        <f t="shared" si="1"/>
        <v>0.76470588235294112</v>
      </c>
      <c r="P23" s="392"/>
    </row>
    <row r="24" spans="2:16" ht="12" customHeight="1" x14ac:dyDescent="0.45">
      <c r="B24" s="145" t="s">
        <v>109</v>
      </c>
      <c r="C24" s="146">
        <v>27</v>
      </c>
      <c r="D24" s="124">
        <v>10</v>
      </c>
      <c r="E24" s="147">
        <v>0.37037037037037035</v>
      </c>
      <c r="F24" s="146">
        <v>27</v>
      </c>
      <c r="G24" s="124">
        <v>11</v>
      </c>
      <c r="H24" s="147">
        <f t="shared" si="0"/>
        <v>0.40740740740740738</v>
      </c>
      <c r="I24" s="146">
        <f>'p.19　表'!C24</f>
        <v>27</v>
      </c>
      <c r="J24" s="52">
        <f>I24-'p.19　表'!E24</f>
        <v>14</v>
      </c>
      <c r="K24" s="434">
        <f t="shared" si="1"/>
        <v>0.51851851851851849</v>
      </c>
      <c r="P24" s="392"/>
    </row>
    <row r="25" spans="2:16" ht="12" customHeight="1" x14ac:dyDescent="0.45">
      <c r="B25" s="145" t="s">
        <v>110</v>
      </c>
      <c r="C25" s="146">
        <v>77</v>
      </c>
      <c r="D25" s="124">
        <v>35</v>
      </c>
      <c r="E25" s="147">
        <v>0.45454545454545453</v>
      </c>
      <c r="F25" s="146">
        <v>77</v>
      </c>
      <c r="G25" s="124">
        <v>38</v>
      </c>
      <c r="H25" s="147">
        <f t="shared" si="0"/>
        <v>0.4935064935064935</v>
      </c>
      <c r="I25" s="146">
        <f>'p.19　表'!C25</f>
        <v>77</v>
      </c>
      <c r="J25" s="52">
        <f>I25-'p.19　表'!E25</f>
        <v>35</v>
      </c>
      <c r="K25" s="434">
        <f t="shared" si="1"/>
        <v>0.45454545454545453</v>
      </c>
      <c r="P25" s="392"/>
    </row>
    <row r="26" spans="2:16" ht="12" customHeight="1" x14ac:dyDescent="0.45">
      <c r="B26" s="145" t="s">
        <v>111</v>
      </c>
      <c r="C26" s="146">
        <v>42</v>
      </c>
      <c r="D26" s="124">
        <v>20</v>
      </c>
      <c r="E26" s="147">
        <v>0.47619047619047616</v>
      </c>
      <c r="F26" s="146">
        <v>42</v>
      </c>
      <c r="G26" s="124">
        <v>27</v>
      </c>
      <c r="H26" s="147">
        <f t="shared" si="0"/>
        <v>0.6428571428571429</v>
      </c>
      <c r="I26" s="146">
        <f>'p.19　表'!C26</f>
        <v>42</v>
      </c>
      <c r="J26" s="52">
        <f>I26-'p.19　表'!E26</f>
        <v>30</v>
      </c>
      <c r="K26" s="434">
        <f t="shared" si="1"/>
        <v>0.7142857142857143</v>
      </c>
      <c r="P26" s="392"/>
    </row>
    <row r="27" spans="2:16" ht="12" customHeight="1" x14ac:dyDescent="0.45">
      <c r="B27" s="145" t="s">
        <v>112</v>
      </c>
      <c r="C27" s="146">
        <v>43</v>
      </c>
      <c r="D27" s="124">
        <v>33</v>
      </c>
      <c r="E27" s="147">
        <v>0.76744186046511631</v>
      </c>
      <c r="F27" s="146">
        <v>43</v>
      </c>
      <c r="G27" s="124">
        <v>35</v>
      </c>
      <c r="H27" s="147">
        <f t="shared" si="0"/>
        <v>0.81395348837209303</v>
      </c>
      <c r="I27" s="146">
        <f>'p.19　表'!C27</f>
        <v>43</v>
      </c>
      <c r="J27" s="52">
        <f>I27-'p.19　表'!E27</f>
        <v>34</v>
      </c>
      <c r="K27" s="434">
        <f t="shared" si="1"/>
        <v>0.79069767441860461</v>
      </c>
      <c r="P27" s="392"/>
    </row>
    <row r="28" spans="2:16" ht="12" customHeight="1" x14ac:dyDescent="0.45">
      <c r="B28" s="145" t="s">
        <v>113</v>
      </c>
      <c r="C28" s="146">
        <v>69</v>
      </c>
      <c r="D28" s="124">
        <v>53</v>
      </c>
      <c r="E28" s="147">
        <v>0.76811594202898548</v>
      </c>
      <c r="F28" s="146">
        <v>69</v>
      </c>
      <c r="G28" s="124">
        <v>59</v>
      </c>
      <c r="H28" s="147">
        <f t="shared" si="0"/>
        <v>0.85507246376811596</v>
      </c>
      <c r="I28" s="146">
        <f>'p.19　表'!C28</f>
        <v>69</v>
      </c>
      <c r="J28" s="52">
        <f>I28-'p.19　表'!E28</f>
        <v>60</v>
      </c>
      <c r="K28" s="434">
        <f t="shared" si="1"/>
        <v>0.86956521739130432</v>
      </c>
      <c r="P28" s="392"/>
    </row>
    <row r="29" spans="2:16" ht="12" customHeight="1" x14ac:dyDescent="0.45">
      <c r="B29" s="145" t="s">
        <v>114</v>
      </c>
      <c r="C29" s="146">
        <v>29</v>
      </c>
      <c r="D29" s="124">
        <v>13</v>
      </c>
      <c r="E29" s="147">
        <v>0.44827586206896552</v>
      </c>
      <c r="F29" s="146">
        <v>29</v>
      </c>
      <c r="G29" s="124">
        <v>13</v>
      </c>
      <c r="H29" s="147">
        <f t="shared" si="0"/>
        <v>0.44827586206896552</v>
      </c>
      <c r="I29" s="146">
        <f>'p.19　表'!C29</f>
        <v>29</v>
      </c>
      <c r="J29" s="52">
        <f>I29-'p.19　表'!E29</f>
        <v>14</v>
      </c>
      <c r="K29" s="434">
        <f t="shared" si="1"/>
        <v>0.48275862068965519</v>
      </c>
      <c r="P29" s="392"/>
    </row>
    <row r="30" spans="2:16" ht="12" customHeight="1" x14ac:dyDescent="0.45">
      <c r="B30" s="145" t="s">
        <v>115</v>
      </c>
      <c r="C30" s="146">
        <v>19</v>
      </c>
      <c r="D30" s="124">
        <v>15</v>
      </c>
      <c r="E30" s="147">
        <v>0.78947368421052633</v>
      </c>
      <c r="F30" s="146">
        <v>19</v>
      </c>
      <c r="G30" s="124">
        <v>15</v>
      </c>
      <c r="H30" s="147">
        <f t="shared" si="0"/>
        <v>0.78947368421052633</v>
      </c>
      <c r="I30" s="146">
        <f>'p.19　表'!C30</f>
        <v>19</v>
      </c>
      <c r="J30" s="52">
        <f>I30-'p.19　表'!E30</f>
        <v>14</v>
      </c>
      <c r="K30" s="434">
        <f t="shared" si="1"/>
        <v>0.73684210526315785</v>
      </c>
      <c r="P30" s="392"/>
    </row>
    <row r="31" spans="2:16" ht="12" customHeight="1" x14ac:dyDescent="0.45">
      <c r="B31" s="145" t="s">
        <v>116</v>
      </c>
      <c r="C31" s="146">
        <v>36</v>
      </c>
      <c r="D31" s="124">
        <v>23</v>
      </c>
      <c r="E31" s="147">
        <v>0.63888888888888884</v>
      </c>
      <c r="F31" s="146">
        <v>36</v>
      </c>
      <c r="G31" s="124">
        <v>28</v>
      </c>
      <c r="H31" s="147">
        <f t="shared" si="0"/>
        <v>0.77777777777777779</v>
      </c>
      <c r="I31" s="146">
        <f>'p.19　表'!C31</f>
        <v>36</v>
      </c>
      <c r="J31" s="52">
        <f>I31-'p.19　表'!E31</f>
        <v>26</v>
      </c>
      <c r="K31" s="434">
        <f t="shared" si="1"/>
        <v>0.72222222222222221</v>
      </c>
      <c r="P31" s="392"/>
    </row>
    <row r="32" spans="2:16" ht="12" customHeight="1" x14ac:dyDescent="0.45">
      <c r="B32" s="145" t="s">
        <v>117</v>
      </c>
      <c r="C32" s="146">
        <v>72</v>
      </c>
      <c r="D32" s="124">
        <v>61</v>
      </c>
      <c r="E32" s="147">
        <v>0.84722222222222221</v>
      </c>
      <c r="F32" s="146">
        <v>72</v>
      </c>
      <c r="G32" s="124">
        <v>55</v>
      </c>
      <c r="H32" s="147">
        <f t="shared" si="0"/>
        <v>0.76388888888888884</v>
      </c>
      <c r="I32" s="146">
        <f>'p.19　表'!C32</f>
        <v>72</v>
      </c>
      <c r="J32" s="52">
        <f>I32-'p.19　表'!E32</f>
        <v>67</v>
      </c>
      <c r="K32" s="434">
        <f t="shared" si="1"/>
        <v>0.93055555555555558</v>
      </c>
      <c r="P32" s="392"/>
    </row>
    <row r="33" spans="2:16" ht="12" customHeight="1" x14ac:dyDescent="0.45">
      <c r="B33" s="145" t="s">
        <v>118</v>
      </c>
      <c r="C33" s="146">
        <v>49</v>
      </c>
      <c r="D33" s="124">
        <v>49</v>
      </c>
      <c r="E33" s="147">
        <v>1</v>
      </c>
      <c r="F33" s="146">
        <v>49</v>
      </c>
      <c r="G33" s="124">
        <v>49</v>
      </c>
      <c r="H33" s="147">
        <f t="shared" si="0"/>
        <v>1</v>
      </c>
      <c r="I33" s="146">
        <f>'p.19　表'!C33</f>
        <v>49</v>
      </c>
      <c r="J33" s="52">
        <f>I33-'p.19　表'!E33</f>
        <v>49</v>
      </c>
      <c r="K33" s="434">
        <f t="shared" si="1"/>
        <v>1</v>
      </c>
      <c r="P33" s="392"/>
    </row>
    <row r="34" spans="2:16" ht="12" customHeight="1" x14ac:dyDescent="0.45">
      <c r="B34" s="145" t="s">
        <v>119</v>
      </c>
      <c r="C34" s="146">
        <v>39</v>
      </c>
      <c r="D34" s="124">
        <v>9</v>
      </c>
      <c r="E34" s="147">
        <v>0.23076923076923078</v>
      </c>
      <c r="F34" s="146">
        <v>39</v>
      </c>
      <c r="G34" s="124">
        <v>10</v>
      </c>
      <c r="H34" s="147">
        <f t="shared" si="0"/>
        <v>0.25641025641025639</v>
      </c>
      <c r="I34" s="146">
        <f>'p.19　表'!C34</f>
        <v>39</v>
      </c>
      <c r="J34" s="52">
        <f>I34-'p.19　表'!E34</f>
        <v>9</v>
      </c>
      <c r="K34" s="434">
        <f t="shared" si="1"/>
        <v>0.23076923076923078</v>
      </c>
      <c r="P34" s="392"/>
    </row>
    <row r="35" spans="2:16" ht="12" customHeight="1" x14ac:dyDescent="0.45">
      <c r="B35" s="145" t="s">
        <v>120</v>
      </c>
      <c r="C35" s="146">
        <v>30</v>
      </c>
      <c r="D35" s="124">
        <v>7</v>
      </c>
      <c r="E35" s="147">
        <v>0.23333333333333334</v>
      </c>
      <c r="F35" s="146">
        <v>30</v>
      </c>
      <c r="G35" s="124">
        <v>27</v>
      </c>
      <c r="H35" s="147">
        <f t="shared" si="0"/>
        <v>0.9</v>
      </c>
      <c r="I35" s="146">
        <f>'p.19　表'!C35</f>
        <v>30</v>
      </c>
      <c r="J35" s="52">
        <f>I35-'p.19　表'!E35</f>
        <v>9</v>
      </c>
      <c r="K35" s="434">
        <f t="shared" si="1"/>
        <v>0.3</v>
      </c>
      <c r="P35" s="392"/>
    </row>
    <row r="36" spans="2:16" ht="12" customHeight="1" x14ac:dyDescent="0.45">
      <c r="B36" s="145" t="s">
        <v>121</v>
      </c>
      <c r="C36" s="146">
        <v>19</v>
      </c>
      <c r="D36" s="124">
        <v>4</v>
      </c>
      <c r="E36" s="147">
        <v>0.21052631578947367</v>
      </c>
      <c r="F36" s="146">
        <v>19</v>
      </c>
      <c r="G36" s="124">
        <v>4</v>
      </c>
      <c r="H36" s="147">
        <f t="shared" si="0"/>
        <v>0.21052631578947367</v>
      </c>
      <c r="I36" s="146">
        <f>'p.19　表'!C36</f>
        <v>19</v>
      </c>
      <c r="J36" s="52">
        <f>I36-'p.19　表'!E36</f>
        <v>4</v>
      </c>
      <c r="K36" s="434">
        <f t="shared" si="1"/>
        <v>0.21052631578947367</v>
      </c>
      <c r="P36" s="392"/>
    </row>
    <row r="37" spans="2:16" ht="12" customHeight="1" x14ac:dyDescent="0.45">
      <c r="B37" s="145" t="s">
        <v>122</v>
      </c>
      <c r="C37" s="146">
        <v>19</v>
      </c>
      <c r="D37" s="124">
        <v>11</v>
      </c>
      <c r="E37" s="147">
        <v>0.57894736842105265</v>
      </c>
      <c r="F37" s="146">
        <v>19</v>
      </c>
      <c r="G37" s="124">
        <v>11</v>
      </c>
      <c r="H37" s="147">
        <f t="shared" si="0"/>
        <v>0.57894736842105265</v>
      </c>
      <c r="I37" s="146">
        <f>'p.19　表'!C37</f>
        <v>19</v>
      </c>
      <c r="J37" s="52">
        <f>I37-'p.19　表'!E37</f>
        <v>9</v>
      </c>
      <c r="K37" s="434">
        <f t="shared" si="1"/>
        <v>0.47368421052631576</v>
      </c>
      <c r="P37" s="392"/>
    </row>
    <row r="38" spans="2:16" ht="12" customHeight="1" x14ac:dyDescent="0.45">
      <c r="B38" s="145" t="s">
        <v>123</v>
      </c>
      <c r="C38" s="146">
        <v>30</v>
      </c>
      <c r="D38" s="124">
        <v>16</v>
      </c>
      <c r="E38" s="147">
        <v>0.53333333333333333</v>
      </c>
      <c r="F38" s="146">
        <v>30</v>
      </c>
      <c r="G38" s="124">
        <v>17</v>
      </c>
      <c r="H38" s="147">
        <f t="shared" si="0"/>
        <v>0.56666666666666665</v>
      </c>
      <c r="I38" s="146">
        <f>'p.19　表'!C38</f>
        <v>30</v>
      </c>
      <c r="J38" s="52">
        <f>I38-'p.19　表'!E38</f>
        <v>18</v>
      </c>
      <c r="K38" s="434">
        <f t="shared" si="1"/>
        <v>0.6</v>
      </c>
      <c r="P38" s="392"/>
    </row>
    <row r="39" spans="2:16" ht="12" customHeight="1" x14ac:dyDescent="0.45">
      <c r="B39" s="145" t="s">
        <v>124</v>
      </c>
      <c r="C39" s="146">
        <v>30</v>
      </c>
      <c r="D39" s="124">
        <v>23</v>
      </c>
      <c r="E39" s="147">
        <v>0.76666666666666672</v>
      </c>
      <c r="F39" s="146">
        <v>30</v>
      </c>
      <c r="G39" s="124">
        <v>24</v>
      </c>
      <c r="H39" s="147">
        <f t="shared" si="0"/>
        <v>0.8</v>
      </c>
      <c r="I39" s="146">
        <f>'p.19　表'!C39</f>
        <v>30</v>
      </c>
      <c r="J39" s="52">
        <f>I39-'p.19　表'!E39</f>
        <v>22</v>
      </c>
      <c r="K39" s="434">
        <f t="shared" si="1"/>
        <v>0.73333333333333328</v>
      </c>
      <c r="P39" s="392"/>
    </row>
    <row r="40" spans="2:16" ht="12" customHeight="1" x14ac:dyDescent="0.45">
      <c r="B40" s="145" t="s">
        <v>125</v>
      </c>
      <c r="C40" s="146">
        <v>19</v>
      </c>
      <c r="D40" s="124">
        <v>10</v>
      </c>
      <c r="E40" s="147">
        <v>0.52631578947368418</v>
      </c>
      <c r="F40" s="146">
        <v>19</v>
      </c>
      <c r="G40" s="124">
        <v>12</v>
      </c>
      <c r="H40" s="147">
        <f t="shared" si="0"/>
        <v>0.63157894736842102</v>
      </c>
      <c r="I40" s="146">
        <f>'p.19　表'!C40</f>
        <v>19</v>
      </c>
      <c r="J40" s="52">
        <f>I40-'p.19　表'!E40</f>
        <v>12</v>
      </c>
      <c r="K40" s="434">
        <f t="shared" si="1"/>
        <v>0.63157894736842102</v>
      </c>
      <c r="P40" s="392"/>
    </row>
    <row r="41" spans="2:16" ht="12" customHeight="1" x14ac:dyDescent="0.45">
      <c r="B41" s="145" t="s">
        <v>126</v>
      </c>
      <c r="C41" s="146">
        <v>24</v>
      </c>
      <c r="D41" s="124">
        <v>13</v>
      </c>
      <c r="E41" s="147">
        <v>0.54166666666666663</v>
      </c>
      <c r="F41" s="146">
        <v>24</v>
      </c>
      <c r="G41" s="124">
        <v>13</v>
      </c>
      <c r="H41" s="147">
        <f t="shared" si="0"/>
        <v>0.54166666666666663</v>
      </c>
      <c r="I41" s="146">
        <f>'p.19　表'!C41</f>
        <v>24</v>
      </c>
      <c r="J41" s="52">
        <f>I41-'p.19　表'!E41</f>
        <v>13</v>
      </c>
      <c r="K41" s="434">
        <f t="shared" si="1"/>
        <v>0.54166666666666663</v>
      </c>
      <c r="P41" s="392"/>
    </row>
    <row r="42" spans="2:16" ht="12" customHeight="1" x14ac:dyDescent="0.45">
      <c r="B42" s="145" t="s">
        <v>127</v>
      </c>
      <c r="C42" s="146">
        <v>17</v>
      </c>
      <c r="D42" s="124">
        <v>11</v>
      </c>
      <c r="E42" s="147">
        <v>0.6470588235294118</v>
      </c>
      <c r="F42" s="146">
        <v>17</v>
      </c>
      <c r="G42" s="124">
        <v>11</v>
      </c>
      <c r="H42" s="147">
        <f t="shared" si="0"/>
        <v>0.6470588235294118</v>
      </c>
      <c r="I42" s="146">
        <f>'p.19　表'!C42</f>
        <v>17</v>
      </c>
      <c r="J42" s="52">
        <f>I42-'p.19　表'!E42</f>
        <v>12</v>
      </c>
      <c r="K42" s="434">
        <f t="shared" si="1"/>
        <v>0.70588235294117652</v>
      </c>
      <c r="P42" s="392"/>
    </row>
    <row r="43" spans="2:16" ht="12" customHeight="1" x14ac:dyDescent="0.45">
      <c r="B43" s="145" t="s">
        <v>128</v>
      </c>
      <c r="C43" s="146">
        <v>20</v>
      </c>
      <c r="D43" s="124">
        <v>9</v>
      </c>
      <c r="E43" s="147">
        <v>0.45</v>
      </c>
      <c r="F43" s="146">
        <v>20</v>
      </c>
      <c r="G43" s="124">
        <v>10</v>
      </c>
      <c r="H43" s="147">
        <f t="shared" si="0"/>
        <v>0.5</v>
      </c>
      <c r="I43" s="146">
        <f>'p.19　表'!C43</f>
        <v>20</v>
      </c>
      <c r="J43" s="52">
        <f>I43-'p.19　表'!E43</f>
        <v>12</v>
      </c>
      <c r="K43" s="434">
        <f t="shared" si="1"/>
        <v>0.6</v>
      </c>
      <c r="P43" s="392"/>
    </row>
    <row r="44" spans="2:16" ht="12" customHeight="1" x14ac:dyDescent="0.45">
      <c r="B44" s="145" t="s">
        <v>129</v>
      </c>
      <c r="C44" s="146">
        <v>34</v>
      </c>
      <c r="D44" s="124">
        <v>7</v>
      </c>
      <c r="E44" s="147">
        <v>0.20588235294117646</v>
      </c>
      <c r="F44" s="146">
        <v>34</v>
      </c>
      <c r="G44" s="124">
        <v>7</v>
      </c>
      <c r="H44" s="147">
        <f t="shared" si="0"/>
        <v>0.20588235294117646</v>
      </c>
      <c r="I44" s="146">
        <f>'p.19　表'!C44</f>
        <v>34</v>
      </c>
      <c r="J44" s="52">
        <f>I44-'p.19　表'!E44</f>
        <v>8</v>
      </c>
      <c r="K44" s="434">
        <f t="shared" si="1"/>
        <v>0.23529411764705882</v>
      </c>
      <c r="P44" s="392"/>
    </row>
    <row r="45" spans="2:16" ht="12" customHeight="1" x14ac:dyDescent="0.45">
      <c r="B45" s="145" t="s">
        <v>130</v>
      </c>
      <c r="C45" s="146">
        <v>72</v>
      </c>
      <c r="D45" s="124">
        <v>40</v>
      </c>
      <c r="E45" s="147">
        <v>0.55555555555555558</v>
      </c>
      <c r="F45" s="146">
        <v>72</v>
      </c>
      <c r="G45" s="124">
        <v>41</v>
      </c>
      <c r="H45" s="147">
        <f t="shared" si="0"/>
        <v>0.56944444444444442</v>
      </c>
      <c r="I45" s="146">
        <f>'p.19　表'!C45</f>
        <v>72</v>
      </c>
      <c r="J45" s="52">
        <f>I45-'p.19　表'!E45</f>
        <v>39</v>
      </c>
      <c r="K45" s="434">
        <f t="shared" si="1"/>
        <v>0.54166666666666663</v>
      </c>
      <c r="P45" s="392"/>
    </row>
    <row r="46" spans="2:16" ht="12" customHeight="1" x14ac:dyDescent="0.45">
      <c r="B46" s="145" t="s">
        <v>131</v>
      </c>
      <c r="C46" s="146">
        <v>20</v>
      </c>
      <c r="D46" s="124">
        <v>16</v>
      </c>
      <c r="E46" s="147">
        <v>0.8</v>
      </c>
      <c r="F46" s="146">
        <v>20</v>
      </c>
      <c r="G46" s="124">
        <v>15</v>
      </c>
      <c r="H46" s="147">
        <f t="shared" si="0"/>
        <v>0.75</v>
      </c>
      <c r="I46" s="146">
        <f>'p.19　表'!C46</f>
        <v>20</v>
      </c>
      <c r="J46" s="52">
        <f>I46-'p.19　表'!E46</f>
        <v>15</v>
      </c>
      <c r="K46" s="434">
        <f t="shared" si="1"/>
        <v>0.75</v>
      </c>
      <c r="P46" s="392"/>
    </row>
    <row r="47" spans="2:16" ht="12" customHeight="1" x14ac:dyDescent="0.45">
      <c r="B47" s="145" t="s">
        <v>132</v>
      </c>
      <c r="C47" s="146">
        <v>21</v>
      </c>
      <c r="D47" s="124">
        <v>1</v>
      </c>
      <c r="E47" s="147">
        <v>4.7619047619047616E-2</v>
      </c>
      <c r="F47" s="146">
        <v>21</v>
      </c>
      <c r="G47" s="124">
        <v>4</v>
      </c>
      <c r="H47" s="147">
        <f t="shared" si="0"/>
        <v>0.19047619047619047</v>
      </c>
      <c r="I47" s="146">
        <f>'p.19　表'!C47</f>
        <v>21</v>
      </c>
      <c r="J47" s="52">
        <f>I47-'p.19　表'!E47</f>
        <v>5</v>
      </c>
      <c r="K47" s="434">
        <f t="shared" si="1"/>
        <v>0.23809523809523808</v>
      </c>
      <c r="P47" s="392"/>
    </row>
    <row r="48" spans="2:16" ht="12" customHeight="1" x14ac:dyDescent="0.45">
      <c r="B48" s="145" t="s">
        <v>133</v>
      </c>
      <c r="C48" s="146">
        <v>49</v>
      </c>
      <c r="D48" s="124">
        <v>17</v>
      </c>
      <c r="E48" s="147">
        <v>0.34693877551020408</v>
      </c>
      <c r="F48" s="146">
        <v>49</v>
      </c>
      <c r="G48" s="124">
        <v>17</v>
      </c>
      <c r="H48" s="147">
        <f t="shared" si="0"/>
        <v>0.34693877551020408</v>
      </c>
      <c r="I48" s="146">
        <f>'p.19　表'!C48</f>
        <v>49</v>
      </c>
      <c r="J48" s="52">
        <f>I48-'p.19　表'!E48</f>
        <v>27</v>
      </c>
      <c r="K48" s="434">
        <f t="shared" si="1"/>
        <v>0.55102040816326525</v>
      </c>
      <c r="P48" s="392"/>
    </row>
    <row r="49" spans="2:20" ht="12" customHeight="1" x14ac:dyDescent="0.45">
      <c r="B49" s="145" t="s">
        <v>134</v>
      </c>
      <c r="C49" s="146">
        <v>18</v>
      </c>
      <c r="D49" s="124">
        <v>6</v>
      </c>
      <c r="E49" s="147">
        <v>0.33333333333333331</v>
      </c>
      <c r="F49" s="146">
        <v>18</v>
      </c>
      <c r="G49" s="124">
        <v>7</v>
      </c>
      <c r="H49" s="147">
        <f t="shared" si="0"/>
        <v>0.3888888888888889</v>
      </c>
      <c r="I49" s="146">
        <f>'p.19　表'!C49</f>
        <v>18</v>
      </c>
      <c r="J49" s="52">
        <f>I49-'p.19　表'!E49</f>
        <v>8</v>
      </c>
      <c r="K49" s="434">
        <f t="shared" si="1"/>
        <v>0.44444444444444442</v>
      </c>
      <c r="P49" s="392"/>
    </row>
    <row r="50" spans="2:20" ht="12" customHeight="1" x14ac:dyDescent="0.45">
      <c r="B50" s="145" t="s">
        <v>135</v>
      </c>
      <c r="C50" s="146">
        <v>26</v>
      </c>
      <c r="D50" s="124">
        <v>4</v>
      </c>
      <c r="E50" s="147">
        <v>0.15384615384615385</v>
      </c>
      <c r="F50" s="146">
        <v>26</v>
      </c>
      <c r="G50" s="124">
        <v>4</v>
      </c>
      <c r="H50" s="147">
        <f t="shared" si="0"/>
        <v>0.15384615384615385</v>
      </c>
      <c r="I50" s="146">
        <f>'p.19　表'!C50</f>
        <v>26</v>
      </c>
      <c r="J50" s="52">
        <f>I50-'p.19　表'!E50</f>
        <v>11</v>
      </c>
      <c r="K50" s="434">
        <f t="shared" si="1"/>
        <v>0.42307692307692307</v>
      </c>
      <c r="P50" s="392"/>
    </row>
    <row r="51" spans="2:20" ht="12" customHeight="1" x14ac:dyDescent="0.45">
      <c r="B51" s="145" t="s">
        <v>136</v>
      </c>
      <c r="C51" s="146">
        <v>43</v>
      </c>
      <c r="D51" s="124">
        <v>10</v>
      </c>
      <c r="E51" s="147">
        <v>0.23255813953488372</v>
      </c>
      <c r="F51" s="146">
        <v>43</v>
      </c>
      <c r="G51" s="124">
        <v>10</v>
      </c>
      <c r="H51" s="147">
        <f t="shared" si="0"/>
        <v>0.23255813953488372</v>
      </c>
      <c r="I51" s="146">
        <f>'p.19　表'!C51</f>
        <v>43</v>
      </c>
      <c r="J51" s="52">
        <f>I51-'p.19　表'!E51</f>
        <v>12</v>
      </c>
      <c r="K51" s="434">
        <f t="shared" si="1"/>
        <v>0.27906976744186046</v>
      </c>
      <c r="P51" s="392"/>
    </row>
    <row r="52" spans="2:20" ht="12" customHeight="1" thickBot="1" x14ac:dyDescent="0.5">
      <c r="B52" s="148" t="s">
        <v>137</v>
      </c>
      <c r="C52" s="149">
        <v>41</v>
      </c>
      <c r="D52" s="150">
        <v>5</v>
      </c>
      <c r="E52" s="151">
        <v>0.12195121951219512</v>
      </c>
      <c r="F52" s="149">
        <v>41</v>
      </c>
      <c r="G52" s="150">
        <v>5</v>
      </c>
      <c r="H52" s="151">
        <f t="shared" si="0"/>
        <v>0.12195121951219512</v>
      </c>
      <c r="I52" s="149">
        <f>'p.19　表'!C52</f>
        <v>41</v>
      </c>
      <c r="J52" s="52">
        <f>I52-'p.19　表'!E52</f>
        <v>3</v>
      </c>
      <c r="K52" s="435">
        <f t="shared" si="1"/>
        <v>7.3170731707317069E-2</v>
      </c>
      <c r="P52" s="392"/>
    </row>
    <row r="53" spans="2:20" ht="12.75" customHeight="1" thickBot="1" x14ac:dyDescent="0.5">
      <c r="B53" s="152" t="s">
        <v>351</v>
      </c>
      <c r="C53" s="153">
        <v>1896</v>
      </c>
      <c r="D53" s="154">
        <v>962</v>
      </c>
      <c r="E53" s="155">
        <f>D53/C53</f>
        <v>0.5073839662447257</v>
      </c>
      <c r="F53" s="153">
        <v>1896</v>
      </c>
      <c r="G53" s="154">
        <f>SUM(G6:G52)</f>
        <v>1019</v>
      </c>
      <c r="H53" s="155">
        <f>G53/F53</f>
        <v>0.53744725738396626</v>
      </c>
      <c r="I53" s="153">
        <v>1896</v>
      </c>
      <c r="J53" s="436">
        <f>SUM(J6:J52)</f>
        <v>1060</v>
      </c>
      <c r="K53" s="437">
        <f t="shared" si="1"/>
        <v>0.55907172995780585</v>
      </c>
      <c r="P53" s="392"/>
      <c r="T53" s="390"/>
    </row>
    <row r="54" spans="2:20" x14ac:dyDescent="0.45">
      <c r="B54" s="96"/>
      <c r="C54" s="96"/>
      <c r="D54" s="96"/>
      <c r="E54" s="96"/>
      <c r="F54" s="96"/>
      <c r="G54" s="96"/>
      <c r="H54" s="96"/>
      <c r="I54" s="96"/>
      <c r="J54" s="96"/>
      <c r="K54" s="96"/>
    </row>
    <row r="56" spans="2:20" x14ac:dyDescent="0.45">
      <c r="C56" s="218"/>
      <c r="D56" s="218"/>
      <c r="E56" s="218"/>
      <c r="F56" s="218"/>
      <c r="G56" s="218"/>
      <c r="H56" s="218"/>
      <c r="I56" s="218"/>
      <c r="J56" s="218"/>
      <c r="K56" s="218"/>
    </row>
  </sheetData>
  <mergeCells count="4">
    <mergeCell ref="B4:B5"/>
    <mergeCell ref="C4:E4"/>
    <mergeCell ref="F4:H4"/>
    <mergeCell ref="I4:K4"/>
  </mergeCells>
  <phoneticPr fontId="2"/>
  <pageMargins left="0.7" right="0.7" top="0.75" bottom="0.75" header="0.3" footer="0.3"/>
  <pageSetup paperSize="9" scale="77" orientation="portrait" r:id="rId1"/>
  <colBreaks count="1" manualBreakCount="1">
    <brk id="11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B95FF-6D4D-4B84-8394-CDC524F9C0BF}">
  <dimension ref="B1:D13"/>
  <sheetViews>
    <sheetView zoomScale="81" zoomScaleNormal="81" workbookViewId="0">
      <selection activeCell="H29" sqref="H29"/>
    </sheetView>
  </sheetViews>
  <sheetFormatPr defaultRowHeight="18" x14ac:dyDescent="0.45"/>
  <cols>
    <col min="2" max="4" width="35.59765625" customWidth="1"/>
  </cols>
  <sheetData>
    <row r="1" spans="2:4" x14ac:dyDescent="0.45">
      <c r="B1" s="4" t="s">
        <v>256</v>
      </c>
    </row>
    <row r="3" spans="2:4" x14ac:dyDescent="0.45">
      <c r="B3" s="2" t="s">
        <v>267</v>
      </c>
      <c r="C3" s="3"/>
      <c r="D3" s="2"/>
    </row>
    <row r="4" spans="2:4" ht="18.600000000000001" thickBot="1" x14ac:dyDescent="0.5">
      <c r="B4" s="284"/>
      <c r="C4" s="285" t="s">
        <v>268</v>
      </c>
      <c r="D4" s="286" t="s">
        <v>269</v>
      </c>
    </row>
    <row r="5" spans="2:4" x14ac:dyDescent="0.45">
      <c r="B5" s="281" t="s">
        <v>194</v>
      </c>
      <c r="C5" s="282">
        <v>181093</v>
      </c>
      <c r="D5" s="283">
        <v>0.82386901295676229</v>
      </c>
    </row>
    <row r="6" spans="2:4" x14ac:dyDescent="0.45">
      <c r="B6" s="278" t="s">
        <v>197</v>
      </c>
      <c r="C6" s="280">
        <v>8224</v>
      </c>
      <c r="D6" s="279">
        <v>3.7414470810889507E-2</v>
      </c>
    </row>
    <row r="7" spans="2:4" x14ac:dyDescent="0.45">
      <c r="B7" s="278" t="s">
        <v>196</v>
      </c>
      <c r="C7" s="280">
        <v>6608</v>
      </c>
      <c r="D7" s="279">
        <v>3.006260008734896E-2</v>
      </c>
    </row>
    <row r="8" spans="2:4" x14ac:dyDescent="0.45">
      <c r="B8" s="278" t="s">
        <v>195</v>
      </c>
      <c r="C8" s="280">
        <v>6471</v>
      </c>
      <c r="D8" s="279">
        <v>2.943932886883098E-2</v>
      </c>
    </row>
    <row r="9" spans="2:4" x14ac:dyDescent="0.45">
      <c r="B9" s="278" t="s">
        <v>198</v>
      </c>
      <c r="C9" s="280">
        <v>4371</v>
      </c>
      <c r="D9" s="279">
        <v>1.9885536468190419E-2</v>
      </c>
    </row>
    <row r="10" spans="2:4" x14ac:dyDescent="0.45">
      <c r="B10" s="278" t="s">
        <v>199</v>
      </c>
      <c r="C10" s="280">
        <v>1818</v>
      </c>
      <c r="D10" s="279">
        <v>8.270854563983113E-3</v>
      </c>
    </row>
    <row r="11" spans="2:4" x14ac:dyDescent="0.45">
      <c r="B11" s="278" t="s">
        <v>200</v>
      </c>
      <c r="C11" s="280">
        <v>925</v>
      </c>
      <c r="D11" s="279">
        <v>4.2082180812345318E-3</v>
      </c>
    </row>
    <row r="12" spans="2:4" ht="18.600000000000001" thickBot="1" x14ac:dyDescent="0.5">
      <c r="B12" s="288" t="s">
        <v>201</v>
      </c>
      <c r="C12" s="289">
        <v>10298</v>
      </c>
      <c r="D12" s="290">
        <v>4.6849978162760229E-2</v>
      </c>
    </row>
    <row r="13" spans="2:4" x14ac:dyDescent="0.45">
      <c r="B13" s="287" t="s">
        <v>330</v>
      </c>
      <c r="C13" s="282">
        <v>219808</v>
      </c>
      <c r="D13" s="283">
        <v>1</v>
      </c>
    </row>
  </sheetData>
  <phoneticPr fontId="2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3B03D-0499-4F31-8895-0A7F0044BB58}">
  <dimension ref="B2"/>
  <sheetViews>
    <sheetView zoomScaleNormal="100" workbookViewId="0">
      <selection activeCell="O23" sqref="O23"/>
    </sheetView>
  </sheetViews>
  <sheetFormatPr defaultRowHeight="18" x14ac:dyDescent="0.45"/>
  <sheetData>
    <row r="2" spans="2:2" x14ac:dyDescent="0.45">
      <c r="B2" s="4" t="s">
        <v>256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2C908-3D75-4845-A949-51E1CF3124AC}">
  <dimension ref="B2:K5"/>
  <sheetViews>
    <sheetView zoomScale="75" zoomScaleNormal="75" workbookViewId="0">
      <selection activeCell="G2" sqref="G2"/>
    </sheetView>
  </sheetViews>
  <sheetFormatPr defaultColWidth="9" defaultRowHeight="13.2" x14ac:dyDescent="0.45"/>
  <cols>
    <col min="1" max="1" width="9" style="49"/>
    <col min="2" max="2" width="17.8984375" style="49" customWidth="1"/>
    <col min="3" max="11" width="10.59765625" style="49" customWidth="1"/>
    <col min="12" max="16384" width="9" style="49"/>
  </cols>
  <sheetData>
    <row r="2" spans="2:11" ht="27" thickBot="1" x14ac:dyDescent="0.5">
      <c r="B2" s="273"/>
      <c r="C2" s="270" t="s">
        <v>242</v>
      </c>
      <c r="D2" s="269" t="s">
        <v>243</v>
      </c>
      <c r="E2" s="269" t="s">
        <v>244</v>
      </c>
      <c r="F2" s="269" t="s">
        <v>245</v>
      </c>
      <c r="G2" s="269" t="s">
        <v>246</v>
      </c>
      <c r="H2" s="269" t="s">
        <v>247</v>
      </c>
      <c r="I2" s="269" t="s">
        <v>248</v>
      </c>
      <c r="J2" s="269" t="s">
        <v>249</v>
      </c>
      <c r="K2" s="269" t="s">
        <v>310</v>
      </c>
    </row>
    <row r="3" spans="2:11" ht="28.5" customHeight="1" x14ac:dyDescent="0.45">
      <c r="B3" s="274" t="s">
        <v>290</v>
      </c>
      <c r="C3" s="271">
        <v>821</v>
      </c>
      <c r="D3" s="267">
        <v>2012</v>
      </c>
      <c r="E3" s="267">
        <v>2111</v>
      </c>
      <c r="F3" s="268">
        <v>2109</v>
      </c>
      <c r="G3" s="268">
        <v>2290</v>
      </c>
      <c r="H3" s="268">
        <v>2542</v>
      </c>
      <c r="I3" s="268">
        <v>2516</v>
      </c>
      <c r="J3" s="268">
        <v>2541</v>
      </c>
      <c r="K3" s="268">
        <v>2764</v>
      </c>
    </row>
    <row r="4" spans="2:11" ht="28.5" customHeight="1" x14ac:dyDescent="0.45">
      <c r="B4" s="275" t="s">
        <v>10</v>
      </c>
      <c r="C4" s="272">
        <v>8329</v>
      </c>
      <c r="D4" s="216">
        <v>36168</v>
      </c>
      <c r="E4" s="216">
        <v>37962</v>
      </c>
      <c r="F4" s="217">
        <v>39588</v>
      </c>
      <c r="G4" s="217">
        <v>41606</v>
      </c>
      <c r="H4" s="217">
        <v>46411</v>
      </c>
      <c r="I4" s="217">
        <v>41755</v>
      </c>
      <c r="J4" s="217">
        <v>39241</v>
      </c>
      <c r="K4" s="217">
        <v>44030</v>
      </c>
    </row>
    <row r="5" spans="2:11" ht="28.5" customHeight="1" x14ac:dyDescent="0.45">
      <c r="B5" s="275" t="s">
        <v>1</v>
      </c>
      <c r="C5" s="272">
        <v>60601</v>
      </c>
      <c r="D5" s="216">
        <v>191753</v>
      </c>
      <c r="E5" s="216">
        <v>217881</v>
      </c>
      <c r="F5" s="217">
        <v>239597</v>
      </c>
      <c r="G5" s="217">
        <v>259711</v>
      </c>
      <c r="H5" s="217">
        <v>277857</v>
      </c>
      <c r="I5" s="217">
        <v>160921</v>
      </c>
      <c r="J5" s="217">
        <v>123408</v>
      </c>
      <c r="K5" s="217">
        <v>219808</v>
      </c>
    </row>
  </sheetData>
  <phoneticPr fontId="2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4DBFE-CA62-4F16-9769-AFBA5F431F9B}">
  <dimension ref="B1:D13"/>
  <sheetViews>
    <sheetView zoomScale="85" zoomScaleNormal="85" workbookViewId="0">
      <selection activeCell="B14" sqref="B14"/>
    </sheetView>
  </sheetViews>
  <sheetFormatPr defaultRowHeight="18" x14ac:dyDescent="0.45"/>
  <cols>
    <col min="2" max="4" width="30.59765625" customWidth="1"/>
  </cols>
  <sheetData>
    <row r="1" spans="2:4" x14ac:dyDescent="0.45">
      <c r="B1" s="5" t="s">
        <v>265</v>
      </c>
    </row>
    <row r="3" spans="2:4" x14ac:dyDescent="0.45">
      <c r="B3" s="2" t="s">
        <v>2</v>
      </c>
      <c r="C3" s="3"/>
      <c r="D3" s="2"/>
    </row>
    <row r="4" spans="2:4" ht="18.600000000000001" thickBot="1" x14ac:dyDescent="0.5">
      <c r="B4" s="284"/>
      <c r="C4" s="285" t="s">
        <v>268</v>
      </c>
      <c r="D4" s="286" t="s">
        <v>269</v>
      </c>
    </row>
    <row r="5" spans="2:4" x14ac:dyDescent="0.45">
      <c r="B5" s="281" t="s">
        <v>194</v>
      </c>
      <c r="C5" s="282">
        <v>43350</v>
      </c>
      <c r="D5" s="283">
        <v>0.79506272467170425</v>
      </c>
    </row>
    <row r="6" spans="2:4" x14ac:dyDescent="0.45">
      <c r="B6" s="278" t="s">
        <v>197</v>
      </c>
      <c r="C6" s="280">
        <v>4034</v>
      </c>
      <c r="D6" s="279">
        <v>7.3985767735309224E-2</v>
      </c>
    </row>
    <row r="7" spans="2:4" x14ac:dyDescent="0.45">
      <c r="B7" s="278" t="s">
        <v>196</v>
      </c>
      <c r="C7" s="280">
        <v>2116</v>
      </c>
      <c r="D7" s="279">
        <v>3.8808598048565769E-2</v>
      </c>
    </row>
    <row r="8" spans="2:4" x14ac:dyDescent="0.45">
      <c r="B8" s="278" t="s">
        <v>198</v>
      </c>
      <c r="C8" s="280">
        <v>816</v>
      </c>
      <c r="D8" s="279">
        <v>1.4965886582055608E-2</v>
      </c>
    </row>
    <row r="9" spans="2:4" x14ac:dyDescent="0.45">
      <c r="B9" s="278" t="s">
        <v>199</v>
      </c>
      <c r="C9" s="280">
        <v>749</v>
      </c>
      <c r="D9" s="279">
        <v>1.3737069914166239E-2</v>
      </c>
    </row>
    <row r="10" spans="2:4" x14ac:dyDescent="0.45">
      <c r="B10" s="278" t="s">
        <v>195</v>
      </c>
      <c r="C10" s="280">
        <v>398</v>
      </c>
      <c r="D10" s="279">
        <v>7.2995378182084949E-3</v>
      </c>
    </row>
    <row r="11" spans="2:4" x14ac:dyDescent="0.45">
      <c r="B11" s="278" t="s">
        <v>200</v>
      </c>
      <c r="C11" s="280">
        <v>341</v>
      </c>
      <c r="D11" s="279">
        <v>6.2541266231384346E-3</v>
      </c>
    </row>
    <row r="12" spans="2:4" ht="18.600000000000001" thickBot="1" x14ac:dyDescent="0.5">
      <c r="B12" s="288" t="s">
        <v>201</v>
      </c>
      <c r="C12" s="289">
        <v>2720</v>
      </c>
      <c r="D12" s="290">
        <v>4.9886288606852028E-2</v>
      </c>
    </row>
    <row r="13" spans="2:4" x14ac:dyDescent="0.45">
      <c r="B13" s="287" t="s">
        <v>270</v>
      </c>
      <c r="C13" s="282">
        <v>54524</v>
      </c>
      <c r="D13" s="283">
        <v>1</v>
      </c>
    </row>
  </sheetData>
  <phoneticPr fontId="2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5439F-5ACA-4EB2-B3F2-3ECBD2C045FD}">
  <dimension ref="B1"/>
  <sheetViews>
    <sheetView zoomScaleNormal="100" workbookViewId="0">
      <selection activeCell="K3" sqref="K3"/>
    </sheetView>
  </sheetViews>
  <sheetFormatPr defaultRowHeight="18" x14ac:dyDescent="0.45"/>
  <sheetData>
    <row r="1" spans="2:2" x14ac:dyDescent="0.45">
      <c r="B1" s="5" t="s">
        <v>265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5D355-4D12-425A-A92A-0AFA4A974855}">
  <dimension ref="B1:G15"/>
  <sheetViews>
    <sheetView zoomScale="68" zoomScaleNormal="68" workbookViewId="0">
      <selection activeCell="C9" sqref="C9"/>
    </sheetView>
  </sheetViews>
  <sheetFormatPr defaultRowHeight="18" x14ac:dyDescent="0.45"/>
  <cols>
    <col min="2" max="4" width="30.59765625" customWidth="1"/>
  </cols>
  <sheetData>
    <row r="1" spans="2:7" x14ac:dyDescent="0.45">
      <c r="B1" s="5" t="s">
        <v>264</v>
      </c>
    </row>
    <row r="2" spans="2:7" x14ac:dyDescent="0.45">
      <c r="B2" s="5"/>
    </row>
    <row r="3" spans="2:7" x14ac:dyDescent="0.45">
      <c r="B3" s="156" t="s">
        <v>24</v>
      </c>
      <c r="C3" s="157"/>
      <c r="D3" s="156"/>
    </row>
    <row r="4" spans="2:7" ht="18.600000000000001" thickBot="1" x14ac:dyDescent="0.5">
      <c r="B4" s="284"/>
      <c r="C4" s="285" t="s">
        <v>268</v>
      </c>
      <c r="D4" s="286" t="s">
        <v>269</v>
      </c>
    </row>
    <row r="5" spans="2:7" x14ac:dyDescent="0.45">
      <c r="B5" s="281" t="s">
        <v>194</v>
      </c>
      <c r="C5" s="282">
        <v>137743</v>
      </c>
      <c r="D5" s="283">
        <v>0.83337165121850876</v>
      </c>
      <c r="G5" s="389"/>
    </row>
    <row r="6" spans="2:7" x14ac:dyDescent="0.45">
      <c r="B6" s="278" t="s">
        <v>195</v>
      </c>
      <c r="C6" s="280">
        <v>7826</v>
      </c>
      <c r="D6" s="279">
        <v>4.7348805692021004E-2</v>
      </c>
      <c r="G6" s="389"/>
    </row>
    <row r="7" spans="2:7" x14ac:dyDescent="0.45">
      <c r="B7" s="278" t="s">
        <v>196</v>
      </c>
      <c r="C7" s="280">
        <v>4492</v>
      </c>
      <c r="D7" s="279">
        <v>2.7177464243362939E-2</v>
      </c>
      <c r="G7" s="389"/>
    </row>
    <row r="8" spans="2:7" x14ac:dyDescent="0.45">
      <c r="B8" s="278" t="s">
        <v>198</v>
      </c>
      <c r="C8" s="280">
        <v>3555</v>
      </c>
      <c r="D8" s="279">
        <v>2.1508433968200187E-2</v>
      </c>
      <c r="G8" s="389"/>
    </row>
    <row r="9" spans="2:7" x14ac:dyDescent="0.45">
      <c r="B9" s="278" t="s">
        <v>197</v>
      </c>
      <c r="C9" s="280">
        <v>2437</v>
      </c>
      <c r="D9" s="279">
        <v>1.4744318869340045E-2</v>
      </c>
      <c r="G9" s="389"/>
    </row>
    <row r="10" spans="2:7" x14ac:dyDescent="0.45">
      <c r="B10" s="278" t="s">
        <v>199</v>
      </c>
      <c r="C10" s="280">
        <v>1069</v>
      </c>
      <c r="D10" s="279">
        <v>6.467655671450352E-3</v>
      </c>
      <c r="G10" s="389"/>
    </row>
    <row r="11" spans="2:7" x14ac:dyDescent="0.45">
      <c r="B11" s="278" t="s">
        <v>200</v>
      </c>
      <c r="C11" s="280">
        <v>584</v>
      </c>
      <c r="D11" s="279">
        <v>3.5333123593330267E-3</v>
      </c>
      <c r="G11" s="389"/>
    </row>
    <row r="12" spans="2:7" ht="18.600000000000001" thickBot="1" x14ac:dyDescent="0.5">
      <c r="B12" s="288" t="s">
        <v>201</v>
      </c>
      <c r="C12" s="289">
        <v>7578</v>
      </c>
      <c r="D12" s="290">
        <v>4.5848357977783694E-2</v>
      </c>
      <c r="G12" s="389"/>
    </row>
    <row r="13" spans="2:7" x14ac:dyDescent="0.45">
      <c r="B13" s="287" t="s">
        <v>270</v>
      </c>
      <c r="C13" s="282">
        <v>165284</v>
      </c>
      <c r="D13" s="283">
        <v>1</v>
      </c>
      <c r="G13" s="390"/>
    </row>
    <row r="14" spans="2:7" x14ac:dyDescent="0.45">
      <c r="B14" s="49"/>
      <c r="C14" s="49"/>
      <c r="D14" s="49"/>
    </row>
    <row r="15" spans="2:7" x14ac:dyDescent="0.45">
      <c r="B15" s="49"/>
      <c r="C15" s="49"/>
      <c r="D15" s="49"/>
    </row>
  </sheetData>
  <phoneticPr fontId="2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F6FAC-55E5-4C3F-83CC-0CFFBC250B0C}">
  <dimension ref="A1:B1"/>
  <sheetViews>
    <sheetView zoomScaleNormal="100" workbookViewId="0">
      <selection activeCell="K3" sqref="K3"/>
    </sheetView>
  </sheetViews>
  <sheetFormatPr defaultRowHeight="18" x14ac:dyDescent="0.45"/>
  <sheetData>
    <row r="1" spans="1:2" x14ac:dyDescent="0.45">
      <c r="A1" t="s">
        <v>202</v>
      </c>
      <c r="B1" s="5" t="s">
        <v>264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C202A-1D73-44E9-A892-24CBA9C66E63}">
  <dimension ref="B1:J25"/>
  <sheetViews>
    <sheetView zoomScaleNormal="100" workbookViewId="0">
      <selection activeCell="O12" sqref="O12"/>
    </sheetView>
  </sheetViews>
  <sheetFormatPr defaultRowHeight="18" x14ac:dyDescent="0.45"/>
  <cols>
    <col min="2" max="2" width="3.3984375" customWidth="1"/>
    <col min="3" max="3" width="31.59765625" customWidth="1"/>
    <col min="4" max="4" width="8.3984375" customWidth="1"/>
    <col min="5" max="10" width="7.09765625" customWidth="1"/>
  </cols>
  <sheetData>
    <row r="1" spans="2:10" x14ac:dyDescent="0.45">
      <c r="C1" s="4" t="s">
        <v>263</v>
      </c>
    </row>
    <row r="3" spans="2:10" ht="18.75" customHeight="1" x14ac:dyDescent="0.45">
      <c r="B3" s="540" t="s">
        <v>203</v>
      </c>
      <c r="C3" s="542" t="s">
        <v>204</v>
      </c>
      <c r="D3" s="544" t="s">
        <v>350</v>
      </c>
      <c r="E3" s="546" t="s">
        <v>349</v>
      </c>
      <c r="F3" s="547"/>
      <c r="G3" s="547"/>
      <c r="H3" s="547"/>
      <c r="I3" s="547"/>
      <c r="J3" s="548"/>
    </row>
    <row r="4" spans="2:10" ht="27.75" customHeight="1" thickBot="1" x14ac:dyDescent="0.5">
      <c r="B4" s="541"/>
      <c r="C4" s="543"/>
      <c r="D4" s="545"/>
      <c r="E4" s="549" t="s">
        <v>205</v>
      </c>
      <c r="F4" s="550"/>
      <c r="G4" s="551" t="s">
        <v>206</v>
      </c>
      <c r="H4" s="552"/>
      <c r="I4" s="553" t="s">
        <v>295</v>
      </c>
      <c r="J4" s="554"/>
    </row>
    <row r="5" spans="2:10" ht="18.75" customHeight="1" x14ac:dyDescent="0.45">
      <c r="B5" s="291">
        <v>1</v>
      </c>
      <c r="C5" s="293" t="s">
        <v>333</v>
      </c>
      <c r="D5" s="296">
        <v>47997</v>
      </c>
      <c r="E5" s="409">
        <v>67027</v>
      </c>
      <c r="F5" s="410">
        <v>0.30493430630368323</v>
      </c>
      <c r="G5" s="129">
        <v>20265</v>
      </c>
      <c r="H5" s="411">
        <v>1</v>
      </c>
      <c r="I5" s="129">
        <v>46762</v>
      </c>
      <c r="J5" s="414">
        <v>1</v>
      </c>
    </row>
    <row r="6" spans="2:10" ht="18.75" customHeight="1" x14ac:dyDescent="0.45">
      <c r="B6" s="292">
        <v>2</v>
      </c>
      <c r="C6" s="294" t="s">
        <v>334</v>
      </c>
      <c r="D6" s="297">
        <v>24735</v>
      </c>
      <c r="E6" s="408">
        <v>31643</v>
      </c>
      <c r="F6" s="412">
        <v>0.14395745377784247</v>
      </c>
      <c r="G6" s="130">
        <v>5524</v>
      </c>
      <c r="H6" s="413">
        <v>2</v>
      </c>
      <c r="I6" s="130">
        <v>26119</v>
      </c>
      <c r="J6" s="415">
        <v>2</v>
      </c>
    </row>
    <row r="7" spans="2:10" x14ac:dyDescent="0.45">
      <c r="B7" s="292">
        <v>3</v>
      </c>
      <c r="C7" s="294" t="s">
        <v>340</v>
      </c>
      <c r="D7" s="297">
        <v>4291</v>
      </c>
      <c r="E7" s="408">
        <v>25721</v>
      </c>
      <c r="F7" s="412">
        <v>0.1170157592080361</v>
      </c>
      <c r="G7" s="130">
        <v>2003</v>
      </c>
      <c r="H7" s="413">
        <v>4</v>
      </c>
      <c r="I7" s="130">
        <v>23718</v>
      </c>
      <c r="J7" s="415">
        <v>3</v>
      </c>
    </row>
    <row r="8" spans="2:10" x14ac:dyDescent="0.45">
      <c r="B8" s="292">
        <v>4</v>
      </c>
      <c r="C8" s="294" t="s">
        <v>337</v>
      </c>
      <c r="D8" s="297">
        <v>5952</v>
      </c>
      <c r="E8" s="408">
        <v>8025</v>
      </c>
      <c r="F8" s="412">
        <v>3.6509135245304997E-2</v>
      </c>
      <c r="G8" s="130">
        <v>323</v>
      </c>
      <c r="H8" s="413">
        <v>18</v>
      </c>
      <c r="I8" s="130">
        <v>7702</v>
      </c>
      <c r="J8" s="415">
        <v>4</v>
      </c>
    </row>
    <row r="9" spans="2:10" x14ac:dyDescent="0.45">
      <c r="B9" s="292">
        <v>5</v>
      </c>
      <c r="C9" s="294" t="s">
        <v>338</v>
      </c>
      <c r="D9" s="297">
        <v>4677</v>
      </c>
      <c r="E9" s="408">
        <v>7367</v>
      </c>
      <c r="F9" s="412">
        <v>3.3515613626437617E-2</v>
      </c>
      <c r="G9" s="130">
        <v>1573</v>
      </c>
      <c r="H9" s="413">
        <v>7</v>
      </c>
      <c r="I9" s="130">
        <v>5794</v>
      </c>
      <c r="J9" s="415">
        <v>5</v>
      </c>
    </row>
    <row r="10" spans="2:10" x14ac:dyDescent="0.45">
      <c r="B10" s="292">
        <v>6</v>
      </c>
      <c r="C10" s="294" t="s">
        <v>335</v>
      </c>
      <c r="D10" s="297">
        <v>4702</v>
      </c>
      <c r="E10" s="408">
        <v>6675</v>
      </c>
      <c r="F10" s="412">
        <v>3.0367411559178919E-2</v>
      </c>
      <c r="G10" s="130">
        <v>4073</v>
      </c>
      <c r="H10" s="413">
        <v>3</v>
      </c>
      <c r="I10" s="130">
        <v>2602</v>
      </c>
      <c r="J10" s="415">
        <v>12</v>
      </c>
    </row>
    <row r="11" spans="2:10" x14ac:dyDescent="0.45">
      <c r="B11" s="292">
        <v>7</v>
      </c>
      <c r="C11" s="294" t="s">
        <v>345</v>
      </c>
      <c r="D11" s="297">
        <v>1996</v>
      </c>
      <c r="E11" s="408">
        <v>5104</v>
      </c>
      <c r="F11" s="412">
        <v>2.3220264958509245E-2</v>
      </c>
      <c r="G11" s="130">
        <v>1660</v>
      </c>
      <c r="H11" s="413">
        <v>5</v>
      </c>
      <c r="I11" s="130">
        <v>3444</v>
      </c>
      <c r="J11" s="415">
        <v>9</v>
      </c>
    </row>
    <row r="12" spans="2:10" x14ac:dyDescent="0.45">
      <c r="B12" s="292">
        <v>8</v>
      </c>
      <c r="C12" s="294" t="s">
        <v>346</v>
      </c>
      <c r="D12" s="297">
        <v>1352</v>
      </c>
      <c r="E12" s="408">
        <v>5018</v>
      </c>
      <c r="F12" s="412">
        <v>2.2829014412578251E-2</v>
      </c>
      <c r="G12" s="130">
        <v>407</v>
      </c>
      <c r="H12" s="413">
        <v>17</v>
      </c>
      <c r="I12" s="130">
        <v>4611</v>
      </c>
      <c r="J12" s="415">
        <v>6</v>
      </c>
    </row>
    <row r="13" spans="2:10" x14ac:dyDescent="0.45">
      <c r="B13" s="292">
        <v>9</v>
      </c>
      <c r="C13" s="294" t="s">
        <v>342</v>
      </c>
      <c r="D13" s="297">
        <v>1571</v>
      </c>
      <c r="E13" s="408">
        <v>4954</v>
      </c>
      <c r="F13" s="412">
        <v>2.2537851215606346E-2</v>
      </c>
      <c r="G13" s="130">
        <v>675</v>
      </c>
      <c r="H13" s="413">
        <v>13</v>
      </c>
      <c r="I13" s="130">
        <v>4279</v>
      </c>
      <c r="J13" s="415">
        <v>7</v>
      </c>
    </row>
    <row r="14" spans="2:10" x14ac:dyDescent="0.45">
      <c r="B14" s="292">
        <v>10</v>
      </c>
      <c r="C14" s="294" t="s">
        <v>336</v>
      </c>
      <c r="D14" s="297">
        <v>2038</v>
      </c>
      <c r="E14" s="408">
        <v>4622</v>
      </c>
      <c r="F14" s="412">
        <v>2.1027442131314602E-2</v>
      </c>
      <c r="G14" s="130">
        <v>1574</v>
      </c>
      <c r="H14" s="413">
        <v>6</v>
      </c>
      <c r="I14" s="130">
        <v>3048</v>
      </c>
      <c r="J14" s="415">
        <v>10</v>
      </c>
    </row>
    <row r="15" spans="2:10" x14ac:dyDescent="0.45">
      <c r="B15" s="292">
        <v>11</v>
      </c>
      <c r="C15" s="294" t="s">
        <v>339</v>
      </c>
      <c r="D15" s="297">
        <v>3698</v>
      </c>
      <c r="E15" s="408">
        <v>4389</v>
      </c>
      <c r="F15" s="412">
        <v>1.9967426117338767E-2</v>
      </c>
      <c r="G15" s="130">
        <v>176</v>
      </c>
      <c r="H15" s="413">
        <v>26</v>
      </c>
      <c r="I15" s="130">
        <v>4213</v>
      </c>
      <c r="J15" s="415">
        <v>8</v>
      </c>
    </row>
    <row r="16" spans="2:10" x14ac:dyDescent="0.45">
      <c r="B16" s="292">
        <v>12</v>
      </c>
      <c r="C16" s="294" t="s">
        <v>378</v>
      </c>
      <c r="D16" s="297">
        <v>1253</v>
      </c>
      <c r="E16" s="408">
        <v>3506</v>
      </c>
      <c r="F16" s="412">
        <v>1.5950283884117046E-2</v>
      </c>
      <c r="G16" s="130">
        <v>488</v>
      </c>
      <c r="H16" s="413">
        <v>15</v>
      </c>
      <c r="I16" s="130">
        <v>3018</v>
      </c>
      <c r="J16" s="415">
        <v>11</v>
      </c>
    </row>
    <row r="17" spans="2:10" x14ac:dyDescent="0.45">
      <c r="B17" s="292">
        <v>13</v>
      </c>
      <c r="C17" s="294" t="s">
        <v>344</v>
      </c>
      <c r="D17" s="297">
        <v>2285</v>
      </c>
      <c r="E17" s="408">
        <v>3499</v>
      </c>
      <c r="F17" s="412">
        <v>1.5918437909448246E-2</v>
      </c>
      <c r="G17" s="130">
        <v>1013</v>
      </c>
      <c r="H17" s="413">
        <v>8</v>
      </c>
      <c r="I17" s="130">
        <v>2486</v>
      </c>
      <c r="J17" s="415">
        <v>13</v>
      </c>
    </row>
    <row r="18" spans="2:10" x14ac:dyDescent="0.45">
      <c r="B18" s="292">
        <v>14</v>
      </c>
      <c r="C18" s="294" t="s">
        <v>343</v>
      </c>
      <c r="D18" s="297">
        <v>1046</v>
      </c>
      <c r="E18" s="408">
        <v>2573</v>
      </c>
      <c r="F18" s="412">
        <v>1.1705670403261028E-2</v>
      </c>
      <c r="G18" s="130">
        <v>468</v>
      </c>
      <c r="H18" s="413">
        <v>16</v>
      </c>
      <c r="I18" s="130">
        <v>2105</v>
      </c>
      <c r="J18" s="415">
        <v>14</v>
      </c>
    </row>
    <row r="19" spans="2:10" x14ac:dyDescent="0.45">
      <c r="B19" s="292">
        <v>15</v>
      </c>
      <c r="C19" s="294" t="s">
        <v>379</v>
      </c>
      <c r="D19" s="297">
        <v>1302</v>
      </c>
      <c r="E19" s="408">
        <v>2242</v>
      </c>
      <c r="F19" s="412">
        <v>1.0199810743921968E-2</v>
      </c>
      <c r="G19" s="130">
        <v>323</v>
      </c>
      <c r="H19" s="413">
        <v>19</v>
      </c>
      <c r="I19" s="130">
        <v>1919</v>
      </c>
      <c r="J19" s="415">
        <v>15</v>
      </c>
    </row>
    <row r="20" spans="2:10" x14ac:dyDescent="0.45">
      <c r="B20" s="292">
        <v>16</v>
      </c>
      <c r="C20" s="294" t="s">
        <v>208</v>
      </c>
      <c r="D20" s="297">
        <v>1906</v>
      </c>
      <c r="E20" s="408">
        <v>2202</v>
      </c>
      <c r="F20" s="412">
        <v>1.0017833745814528E-2</v>
      </c>
      <c r="G20" s="130">
        <v>770</v>
      </c>
      <c r="H20" s="413">
        <v>10</v>
      </c>
      <c r="I20" s="130">
        <v>1432</v>
      </c>
      <c r="J20" s="415">
        <v>16</v>
      </c>
    </row>
    <row r="21" spans="2:10" x14ac:dyDescent="0.45">
      <c r="B21" s="292">
        <v>17</v>
      </c>
      <c r="C21" s="294" t="s">
        <v>380</v>
      </c>
      <c r="D21" s="297">
        <v>608</v>
      </c>
      <c r="E21" s="408">
        <v>1738</v>
      </c>
      <c r="F21" s="412">
        <v>7.9069005677682349E-3</v>
      </c>
      <c r="G21" s="130">
        <v>691</v>
      </c>
      <c r="H21" s="413">
        <v>12</v>
      </c>
      <c r="I21" s="130">
        <v>1047</v>
      </c>
      <c r="J21" s="415">
        <v>21</v>
      </c>
    </row>
    <row r="22" spans="2:10" x14ac:dyDescent="0.45">
      <c r="B22" s="292">
        <v>18</v>
      </c>
      <c r="C22" s="294" t="s">
        <v>381</v>
      </c>
      <c r="D22" s="297">
        <v>224</v>
      </c>
      <c r="E22" s="408">
        <v>1599</v>
      </c>
      <c r="F22" s="412">
        <v>7.2745304993448827E-3</v>
      </c>
      <c r="G22" s="130">
        <v>234</v>
      </c>
      <c r="H22" s="413">
        <v>22</v>
      </c>
      <c r="I22" s="130">
        <v>1365</v>
      </c>
      <c r="J22" s="415">
        <v>17</v>
      </c>
    </row>
    <row r="23" spans="2:10" x14ac:dyDescent="0.45">
      <c r="B23" s="292">
        <v>19</v>
      </c>
      <c r="C23" s="295" t="s">
        <v>341</v>
      </c>
      <c r="D23" s="297">
        <v>1263</v>
      </c>
      <c r="E23" s="408">
        <v>1525</v>
      </c>
      <c r="F23" s="412">
        <v>6.9378730528461205E-3</v>
      </c>
      <c r="G23" s="130">
        <v>739</v>
      </c>
      <c r="H23" s="413">
        <v>11</v>
      </c>
      <c r="I23" s="130">
        <v>786</v>
      </c>
      <c r="J23" s="415">
        <v>24</v>
      </c>
    </row>
    <row r="24" spans="2:10" x14ac:dyDescent="0.45">
      <c r="B24" s="292">
        <v>20</v>
      </c>
      <c r="C24" s="294" t="s">
        <v>382</v>
      </c>
      <c r="D24" s="297">
        <v>746</v>
      </c>
      <c r="E24" s="408">
        <v>1508</v>
      </c>
      <c r="F24" s="412">
        <v>6.8605328286504589E-3</v>
      </c>
      <c r="G24" s="130">
        <v>541</v>
      </c>
      <c r="H24" s="413">
        <v>14</v>
      </c>
      <c r="I24" s="130">
        <v>967</v>
      </c>
      <c r="J24" s="415">
        <v>22</v>
      </c>
    </row>
    <row r="25" spans="2:10" x14ac:dyDescent="0.45">
      <c r="B25" s="49" t="s">
        <v>296</v>
      </c>
    </row>
  </sheetData>
  <mergeCells count="7">
    <mergeCell ref="B3:B4"/>
    <mergeCell ref="C3:C4"/>
    <mergeCell ref="D3:D4"/>
    <mergeCell ref="E3:J3"/>
    <mergeCell ref="E4:F4"/>
    <mergeCell ref="G4:H4"/>
    <mergeCell ref="I4:J4"/>
  </mergeCells>
  <phoneticPr fontId="2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94AB1-0418-42A6-9E17-B7086F200D48}">
  <dimension ref="B2"/>
  <sheetViews>
    <sheetView zoomScaleNormal="100" workbookViewId="0">
      <selection activeCell="K5" sqref="K5"/>
    </sheetView>
  </sheetViews>
  <sheetFormatPr defaultRowHeight="18" x14ac:dyDescent="0.45"/>
  <sheetData>
    <row r="2" spans="2:2" x14ac:dyDescent="0.45">
      <c r="B2" s="4" t="s">
        <v>263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047AC-5DFF-49EB-8935-BC9D726D2A42}">
  <dimension ref="A1:G11"/>
  <sheetViews>
    <sheetView zoomScaleNormal="100" workbookViewId="0">
      <selection activeCell="C4" sqref="C4"/>
    </sheetView>
  </sheetViews>
  <sheetFormatPr defaultRowHeight="18" x14ac:dyDescent="0.45"/>
  <cols>
    <col min="1" max="1" width="25.8984375" customWidth="1"/>
    <col min="2" max="2" width="13.69921875" customWidth="1"/>
    <col min="3" max="3" width="7.5" customWidth="1"/>
    <col min="4" max="4" width="11.59765625" customWidth="1"/>
    <col min="5" max="5" width="9.59765625" customWidth="1"/>
    <col min="6" max="6" width="11.59765625" customWidth="1"/>
    <col min="7" max="7" width="9.59765625" customWidth="1"/>
  </cols>
  <sheetData>
    <row r="1" spans="1:7" x14ac:dyDescent="0.45">
      <c r="A1" s="4" t="s">
        <v>297</v>
      </c>
    </row>
    <row r="3" spans="1:7" ht="18.75" customHeight="1" x14ac:dyDescent="0.45">
      <c r="A3" s="373"/>
      <c r="B3" s="555" t="s">
        <v>0</v>
      </c>
      <c r="C3" s="555"/>
      <c r="D3" s="555" t="s">
        <v>209</v>
      </c>
      <c r="E3" s="555"/>
      <c r="F3" s="555" t="s">
        <v>210</v>
      </c>
      <c r="G3" s="555"/>
    </row>
    <row r="4" spans="1:7" ht="18.75" customHeight="1" x14ac:dyDescent="0.45">
      <c r="A4" s="374" t="s">
        <v>2</v>
      </c>
      <c r="B4" s="359">
        <v>204</v>
      </c>
      <c r="C4" s="421">
        <v>92</v>
      </c>
      <c r="D4" s="359">
        <v>2985</v>
      </c>
      <c r="E4" s="423" t="s">
        <v>372</v>
      </c>
      <c r="F4" s="359">
        <v>12397</v>
      </c>
      <c r="G4" s="421" t="s">
        <v>352</v>
      </c>
    </row>
    <row r="5" spans="1:7" ht="18.75" customHeight="1" x14ac:dyDescent="0.45">
      <c r="A5" s="375" t="s">
        <v>3</v>
      </c>
      <c r="B5" s="359">
        <v>163</v>
      </c>
      <c r="C5" s="421">
        <v>2</v>
      </c>
      <c r="D5" s="359">
        <v>568</v>
      </c>
      <c r="E5" s="422" t="s">
        <v>373</v>
      </c>
      <c r="F5" s="359">
        <v>4517</v>
      </c>
      <c r="G5" s="421" t="s">
        <v>353</v>
      </c>
    </row>
    <row r="6" spans="1:7" ht="18.75" customHeight="1" x14ac:dyDescent="0.45">
      <c r="A6" s="374" t="s">
        <v>33</v>
      </c>
      <c r="B6" s="359">
        <v>153</v>
      </c>
      <c r="C6" s="421">
        <v>0</v>
      </c>
      <c r="D6" s="359">
        <v>379</v>
      </c>
      <c r="E6" s="422" t="s">
        <v>374</v>
      </c>
      <c r="F6" s="359">
        <v>4917</v>
      </c>
      <c r="G6" s="421" t="s">
        <v>354</v>
      </c>
    </row>
    <row r="7" spans="1:7" ht="18.75" customHeight="1" x14ac:dyDescent="0.45">
      <c r="A7" s="374" t="s">
        <v>34</v>
      </c>
      <c r="B7" s="359">
        <v>66</v>
      </c>
      <c r="C7" s="421">
        <v>29</v>
      </c>
      <c r="D7" s="359">
        <v>355</v>
      </c>
      <c r="E7" s="422" t="s">
        <v>375</v>
      </c>
      <c r="F7" s="359">
        <v>1410</v>
      </c>
      <c r="G7" s="421" t="s">
        <v>355</v>
      </c>
    </row>
    <row r="8" spans="1:7" ht="18.75" customHeight="1" x14ac:dyDescent="0.45">
      <c r="A8" s="374" t="s">
        <v>8</v>
      </c>
      <c r="B8" s="359">
        <v>155</v>
      </c>
      <c r="C8" s="421">
        <v>31</v>
      </c>
      <c r="D8" s="359">
        <v>632</v>
      </c>
      <c r="E8" s="422" t="s">
        <v>376</v>
      </c>
      <c r="F8" s="359">
        <v>5407</v>
      </c>
      <c r="G8" s="421" t="s">
        <v>356</v>
      </c>
    </row>
    <row r="9" spans="1:7" ht="18.75" customHeight="1" x14ac:dyDescent="0.45">
      <c r="A9" s="373" t="s">
        <v>6</v>
      </c>
      <c r="B9" s="359">
        <v>741</v>
      </c>
      <c r="C9" s="421">
        <v>154</v>
      </c>
      <c r="D9" s="359">
        <v>4919</v>
      </c>
      <c r="E9" s="422" t="s">
        <v>377</v>
      </c>
      <c r="F9" s="359">
        <v>28648</v>
      </c>
      <c r="G9" s="421" t="s">
        <v>357</v>
      </c>
    </row>
    <row r="10" spans="1:7" x14ac:dyDescent="0.45">
      <c r="A10" s="49" t="s">
        <v>288</v>
      </c>
    </row>
    <row r="11" spans="1:7" x14ac:dyDescent="0.45">
      <c r="A11" s="49" t="s">
        <v>309</v>
      </c>
    </row>
  </sheetData>
  <mergeCells count="3">
    <mergeCell ref="F3:G3"/>
    <mergeCell ref="D3:E3"/>
    <mergeCell ref="B3:C3"/>
  </mergeCells>
  <phoneticPr fontId="2"/>
  <pageMargins left="0.7" right="0.7" top="0.75" bottom="0.75" header="0.3" footer="0.3"/>
  <pageSetup paperSize="9" orientation="portrait" r:id="rId1"/>
  <ignoredErrors>
    <ignoredError sqref="A3:G3 A5:B9 A4:B4 D4 D5:D9 F4 F5:F9 G4:G9 E4:E9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2A623-BA71-43D6-AB26-6514C0867E5B}">
  <dimension ref="B2"/>
  <sheetViews>
    <sheetView zoomScale="60" zoomScaleNormal="60" workbookViewId="0">
      <selection activeCell="U30" sqref="U30"/>
    </sheetView>
  </sheetViews>
  <sheetFormatPr defaultRowHeight="18" x14ac:dyDescent="0.45"/>
  <sheetData>
    <row r="2" spans="2:2" x14ac:dyDescent="0.45">
      <c r="B2" s="4" t="s">
        <v>297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2BDDF-3AA1-4604-93A8-4ADD9CB4EEBB}">
  <dimension ref="B1:K6"/>
  <sheetViews>
    <sheetView zoomScaleNormal="100" workbookViewId="0">
      <selection activeCell="C5" sqref="C5"/>
    </sheetView>
  </sheetViews>
  <sheetFormatPr defaultRowHeight="18" x14ac:dyDescent="0.45"/>
  <cols>
    <col min="2" max="2" width="19.69921875" customWidth="1"/>
    <col min="3" max="11" width="10.59765625" customWidth="1"/>
  </cols>
  <sheetData>
    <row r="1" spans="2:11" x14ac:dyDescent="0.45">
      <c r="B1" s="4" t="s">
        <v>297</v>
      </c>
    </row>
    <row r="3" spans="2:11" ht="27" thickBot="1" x14ac:dyDescent="0.5">
      <c r="B3" s="273"/>
      <c r="C3" s="205" t="s">
        <v>242</v>
      </c>
      <c r="D3" s="206" t="s">
        <v>243</v>
      </c>
      <c r="E3" s="206" t="s">
        <v>244</v>
      </c>
      <c r="F3" s="206" t="s">
        <v>245</v>
      </c>
      <c r="G3" s="206" t="s">
        <v>246</v>
      </c>
      <c r="H3" s="206" t="s">
        <v>247</v>
      </c>
      <c r="I3" s="206" t="s">
        <v>248</v>
      </c>
      <c r="J3" s="206" t="s">
        <v>249</v>
      </c>
      <c r="K3" s="206" t="s">
        <v>310</v>
      </c>
    </row>
    <row r="4" spans="2:11" x14ac:dyDescent="0.45">
      <c r="B4" s="337" t="s">
        <v>7</v>
      </c>
      <c r="C4" s="360">
        <v>146</v>
      </c>
      <c r="D4" s="361">
        <v>523</v>
      </c>
      <c r="E4" s="361">
        <v>582</v>
      </c>
      <c r="F4" s="361">
        <v>524</v>
      </c>
      <c r="G4" s="361">
        <v>520</v>
      </c>
      <c r="H4" s="361">
        <v>579</v>
      </c>
      <c r="I4" s="362">
        <v>603</v>
      </c>
      <c r="J4" s="362">
        <v>675</v>
      </c>
      <c r="K4" s="362">
        <v>741</v>
      </c>
    </row>
    <row r="5" spans="2:11" x14ac:dyDescent="0.45">
      <c r="B5" s="275" t="s">
        <v>250</v>
      </c>
      <c r="C5" s="363">
        <v>1771</v>
      </c>
      <c r="D5" s="364">
        <v>3866</v>
      </c>
      <c r="E5" s="364">
        <v>4297</v>
      </c>
      <c r="F5" s="364">
        <v>4259</v>
      </c>
      <c r="G5" s="364">
        <v>4078</v>
      </c>
      <c r="H5" s="364">
        <v>4701</v>
      </c>
      <c r="I5" s="226">
        <v>4546</v>
      </c>
      <c r="J5" s="226">
        <v>4810</v>
      </c>
      <c r="K5" s="226">
        <v>4919</v>
      </c>
    </row>
    <row r="6" spans="2:11" x14ac:dyDescent="0.45">
      <c r="B6" s="275" t="s">
        <v>251</v>
      </c>
      <c r="C6" s="363">
        <v>15146</v>
      </c>
      <c r="D6" s="364">
        <v>26241</v>
      </c>
      <c r="E6" s="364">
        <v>29267</v>
      </c>
      <c r="F6" s="364">
        <v>27056</v>
      </c>
      <c r="G6" s="364">
        <v>29561</v>
      </c>
      <c r="H6" s="364">
        <v>31826</v>
      </c>
      <c r="I6" s="226">
        <v>26155</v>
      </c>
      <c r="J6" s="226">
        <v>30591</v>
      </c>
      <c r="K6" s="226">
        <v>28648</v>
      </c>
    </row>
  </sheetData>
  <phoneticPr fontId="2"/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39DA9-5357-4752-82E6-44E1671E1A70}">
  <dimension ref="B2"/>
  <sheetViews>
    <sheetView zoomScaleNormal="100" workbookViewId="0">
      <selection activeCell="L18" sqref="L18"/>
    </sheetView>
  </sheetViews>
  <sheetFormatPr defaultRowHeight="18" x14ac:dyDescent="0.45"/>
  <sheetData>
    <row r="2" spans="2:2" x14ac:dyDescent="0.45">
      <c r="B2" s="4" t="s">
        <v>298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BE35C-6B21-4F8C-B917-72408E856B68}">
  <dimension ref="A1"/>
  <sheetViews>
    <sheetView zoomScaleNormal="100" workbookViewId="0">
      <selection activeCell="I6" sqref="I6"/>
    </sheetView>
  </sheetViews>
  <sheetFormatPr defaultRowHeight="18" x14ac:dyDescent="0.45"/>
  <sheetData/>
  <phoneticPr fontId="2"/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134AE-2462-4E19-BB2F-98F95F28F5C3}">
  <dimension ref="B2"/>
  <sheetViews>
    <sheetView topLeftCell="B1" zoomScaleNormal="100" workbookViewId="0">
      <selection activeCell="P13" sqref="P13"/>
    </sheetView>
  </sheetViews>
  <sheetFormatPr defaultRowHeight="18" x14ac:dyDescent="0.45"/>
  <sheetData>
    <row r="2" spans="2:2" x14ac:dyDescent="0.45">
      <c r="B2" s="4" t="s">
        <v>299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899FC-B6E4-48AD-A862-72F6F01447D3}">
  <dimension ref="B2:D7"/>
  <sheetViews>
    <sheetView zoomScaleNormal="100" workbookViewId="0">
      <selection activeCell="L9" sqref="L9"/>
    </sheetView>
  </sheetViews>
  <sheetFormatPr defaultRowHeight="18" x14ac:dyDescent="0.45"/>
  <cols>
    <col min="12" max="12" width="22.19921875" customWidth="1"/>
  </cols>
  <sheetData>
    <row r="2" spans="2:4" x14ac:dyDescent="0.45">
      <c r="B2" s="4" t="s">
        <v>300</v>
      </c>
    </row>
    <row r="4" spans="2:4" x14ac:dyDescent="0.45">
      <c r="C4" s="365"/>
      <c r="D4" s="367"/>
    </row>
    <row r="5" spans="2:4" x14ac:dyDescent="0.45">
      <c r="C5" s="365"/>
      <c r="D5" s="368"/>
    </row>
    <row r="6" spans="2:4" x14ac:dyDescent="0.45">
      <c r="C6" s="365"/>
      <c r="D6" s="368"/>
    </row>
    <row r="7" spans="2:4" x14ac:dyDescent="0.45">
      <c r="C7" s="342"/>
      <c r="D7" s="342"/>
    </row>
  </sheetData>
  <phoneticPr fontId="2"/>
  <conditionalFormatting sqref="D4:D6">
    <cfRule type="top10" dxfId="0" priority="1" percent="1" rank="10"/>
  </conditionalFormatting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D59DA-B1E5-4863-9D05-2421238A9047}">
  <dimension ref="B2"/>
  <sheetViews>
    <sheetView zoomScaleNormal="100" workbookViewId="0">
      <selection activeCell="H19" sqref="H19"/>
    </sheetView>
  </sheetViews>
  <sheetFormatPr defaultRowHeight="18" x14ac:dyDescent="0.45"/>
  <sheetData>
    <row r="2" spans="2:2" x14ac:dyDescent="0.45">
      <c r="B2" s="4" t="s">
        <v>301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5C43D-C41D-4DBA-BA51-86193861B4BC}">
  <dimension ref="B1:J41"/>
  <sheetViews>
    <sheetView showGridLines="0" zoomScale="88" zoomScaleNormal="88" workbookViewId="0">
      <selection activeCell="D6" sqref="D6"/>
    </sheetView>
  </sheetViews>
  <sheetFormatPr defaultRowHeight="18" x14ac:dyDescent="0.45"/>
  <cols>
    <col min="2" max="4" width="11.3984375" customWidth="1"/>
  </cols>
  <sheetData>
    <row r="1" spans="2:10" x14ac:dyDescent="0.45">
      <c r="B1" s="4" t="s">
        <v>302</v>
      </c>
    </row>
    <row r="2" spans="2:10" ht="18.600000000000001" thickBot="1" x14ac:dyDescent="0.5"/>
    <row r="3" spans="2:10" ht="18.75" customHeight="1" x14ac:dyDescent="0.45">
      <c r="B3" s="576" t="s">
        <v>11</v>
      </c>
      <c r="C3" s="577"/>
      <c r="D3" s="578"/>
      <c r="E3" s="556" t="s">
        <v>211</v>
      </c>
      <c r="F3" s="558" t="s">
        <v>209</v>
      </c>
      <c r="G3" s="559"/>
      <c r="H3" s="559"/>
      <c r="I3" s="560"/>
      <c r="J3" s="561" t="s">
        <v>210</v>
      </c>
    </row>
    <row r="4" spans="2:10" ht="18.600000000000001" thickBot="1" x14ac:dyDescent="0.5">
      <c r="B4" s="579"/>
      <c r="C4" s="580"/>
      <c r="D4" s="581"/>
      <c r="E4" s="557"/>
      <c r="F4" s="7" t="s">
        <v>13</v>
      </c>
      <c r="G4" s="8" t="s">
        <v>14</v>
      </c>
      <c r="H4" s="9" t="s">
        <v>54</v>
      </c>
      <c r="I4" s="30" t="s">
        <v>6</v>
      </c>
      <c r="J4" s="562"/>
    </row>
    <row r="5" spans="2:10" ht="16.2" customHeight="1" x14ac:dyDescent="0.45">
      <c r="B5" s="563" t="s">
        <v>2</v>
      </c>
      <c r="C5" s="566" t="s">
        <v>16</v>
      </c>
      <c r="D5" s="10" t="s">
        <v>17</v>
      </c>
      <c r="E5" s="11">
        <v>32</v>
      </c>
      <c r="F5" s="12">
        <v>225</v>
      </c>
      <c r="G5" s="13">
        <v>95</v>
      </c>
      <c r="H5" s="13">
        <v>0</v>
      </c>
      <c r="I5" s="14">
        <v>320</v>
      </c>
      <c r="J5" s="11">
        <v>1239</v>
      </c>
    </row>
    <row r="6" spans="2:10" ht="16.2" customHeight="1" x14ac:dyDescent="0.45">
      <c r="B6" s="564"/>
      <c r="C6" s="567"/>
      <c r="D6" s="15" t="s">
        <v>18</v>
      </c>
      <c r="E6" s="16">
        <v>17</v>
      </c>
      <c r="F6" s="17">
        <v>121</v>
      </c>
      <c r="G6" s="18">
        <v>50</v>
      </c>
      <c r="H6" s="18">
        <v>0</v>
      </c>
      <c r="I6" s="19">
        <v>171</v>
      </c>
      <c r="J6" s="16">
        <v>622</v>
      </c>
    </row>
    <row r="7" spans="2:10" ht="16.2" customHeight="1" x14ac:dyDescent="0.45">
      <c r="B7" s="564"/>
      <c r="C7" s="567"/>
      <c r="D7" s="15" t="s">
        <v>19</v>
      </c>
      <c r="E7" s="16">
        <v>151</v>
      </c>
      <c r="F7" s="17">
        <v>1316</v>
      </c>
      <c r="G7" s="18">
        <v>1143</v>
      </c>
      <c r="H7" s="18">
        <v>21</v>
      </c>
      <c r="I7" s="19">
        <v>2480</v>
      </c>
      <c r="J7" s="16">
        <v>10394</v>
      </c>
    </row>
    <row r="8" spans="2:10" ht="16.2" customHeight="1" x14ac:dyDescent="0.45">
      <c r="B8" s="564"/>
      <c r="C8" s="568"/>
      <c r="D8" s="20" t="s">
        <v>20</v>
      </c>
      <c r="E8" s="16">
        <v>200</v>
      </c>
      <c r="F8" s="17">
        <v>1662</v>
      </c>
      <c r="G8" s="18">
        <v>1288</v>
      </c>
      <c r="H8" s="18">
        <v>21</v>
      </c>
      <c r="I8" s="19">
        <v>2971</v>
      </c>
      <c r="J8" s="16">
        <v>12255</v>
      </c>
    </row>
    <row r="9" spans="2:10" ht="16.2" customHeight="1" x14ac:dyDescent="0.45">
      <c r="B9" s="564"/>
      <c r="C9" s="569" t="s">
        <v>21</v>
      </c>
      <c r="D9" s="15" t="s">
        <v>18</v>
      </c>
      <c r="E9" s="16">
        <v>0</v>
      </c>
      <c r="F9" s="17">
        <v>0</v>
      </c>
      <c r="G9" s="18">
        <v>0</v>
      </c>
      <c r="H9" s="18">
        <v>0</v>
      </c>
      <c r="I9" s="19">
        <v>0</v>
      </c>
      <c r="J9" s="16">
        <v>0</v>
      </c>
    </row>
    <row r="10" spans="2:10" ht="16.2" customHeight="1" x14ac:dyDescent="0.45">
      <c r="B10" s="564"/>
      <c r="C10" s="567"/>
      <c r="D10" s="15" t="s">
        <v>19</v>
      </c>
      <c r="E10" s="16">
        <v>4</v>
      </c>
      <c r="F10" s="17">
        <v>6</v>
      </c>
      <c r="G10" s="18">
        <v>8</v>
      </c>
      <c r="H10" s="18">
        <v>0</v>
      </c>
      <c r="I10" s="19">
        <v>14</v>
      </c>
      <c r="J10" s="16">
        <v>142</v>
      </c>
    </row>
    <row r="11" spans="2:10" ht="16.2" customHeight="1" x14ac:dyDescent="0.45">
      <c r="B11" s="564"/>
      <c r="C11" s="568"/>
      <c r="D11" s="20" t="s">
        <v>20</v>
      </c>
      <c r="E11" s="16">
        <v>4</v>
      </c>
      <c r="F11" s="17">
        <v>6</v>
      </c>
      <c r="G11" s="18">
        <v>8</v>
      </c>
      <c r="H11" s="18">
        <v>0</v>
      </c>
      <c r="I11" s="19">
        <v>14</v>
      </c>
      <c r="J11" s="16">
        <v>142</v>
      </c>
    </row>
    <row r="12" spans="2:10" ht="16.2" customHeight="1" x14ac:dyDescent="0.45">
      <c r="B12" s="564"/>
      <c r="C12" s="569" t="s">
        <v>22</v>
      </c>
      <c r="D12" s="15" t="s">
        <v>17</v>
      </c>
      <c r="E12" s="16">
        <v>0</v>
      </c>
      <c r="F12" s="17">
        <v>0</v>
      </c>
      <c r="G12" s="17">
        <v>0</v>
      </c>
      <c r="H12" s="17">
        <v>0</v>
      </c>
      <c r="I12" s="19">
        <v>0</v>
      </c>
      <c r="J12" s="16">
        <v>0</v>
      </c>
    </row>
    <row r="13" spans="2:10" ht="16.2" customHeight="1" x14ac:dyDescent="0.45">
      <c r="B13" s="564"/>
      <c r="C13" s="567"/>
      <c r="D13" s="15" t="s">
        <v>18</v>
      </c>
      <c r="E13" s="16">
        <v>0</v>
      </c>
      <c r="F13" s="17">
        <v>0</v>
      </c>
      <c r="G13" s="17">
        <v>0</v>
      </c>
      <c r="H13" s="17">
        <v>0</v>
      </c>
      <c r="I13" s="19">
        <v>0</v>
      </c>
      <c r="J13" s="16">
        <v>0</v>
      </c>
    </row>
    <row r="14" spans="2:10" ht="16.2" customHeight="1" x14ac:dyDescent="0.45">
      <c r="B14" s="564"/>
      <c r="C14" s="567"/>
      <c r="D14" s="15" t="s">
        <v>19</v>
      </c>
      <c r="E14" s="16">
        <v>0</v>
      </c>
      <c r="F14" s="17">
        <v>0</v>
      </c>
      <c r="G14" s="17">
        <v>0</v>
      </c>
      <c r="H14" s="17">
        <v>0</v>
      </c>
      <c r="I14" s="19">
        <v>0</v>
      </c>
      <c r="J14" s="16">
        <v>0</v>
      </c>
    </row>
    <row r="15" spans="2:10" ht="16.2" customHeight="1" x14ac:dyDescent="0.45">
      <c r="B15" s="564"/>
      <c r="C15" s="568"/>
      <c r="D15" s="20" t="s">
        <v>20</v>
      </c>
      <c r="E15" s="16">
        <v>0</v>
      </c>
      <c r="F15" s="17">
        <v>0</v>
      </c>
      <c r="G15" s="18">
        <v>0</v>
      </c>
      <c r="H15" s="18">
        <v>0</v>
      </c>
      <c r="I15" s="19">
        <v>0</v>
      </c>
      <c r="J15" s="16">
        <v>0</v>
      </c>
    </row>
    <row r="16" spans="2:10" ht="16.2" customHeight="1" thickBot="1" x14ac:dyDescent="0.5">
      <c r="B16" s="565"/>
      <c r="C16" s="340" t="s">
        <v>23</v>
      </c>
      <c r="D16" s="341"/>
      <c r="E16" s="24">
        <v>204</v>
      </c>
      <c r="F16" s="21">
        <v>1668</v>
      </c>
      <c r="G16" s="22">
        <v>1296</v>
      </c>
      <c r="H16" s="22">
        <v>21</v>
      </c>
      <c r="I16" s="23">
        <v>2985</v>
      </c>
      <c r="J16" s="24">
        <v>12397</v>
      </c>
    </row>
    <row r="17" spans="2:10" ht="16.2" customHeight="1" thickTop="1" x14ac:dyDescent="0.45">
      <c r="B17" s="564" t="s">
        <v>24</v>
      </c>
      <c r="C17" s="567" t="s">
        <v>25</v>
      </c>
      <c r="D17" s="25" t="s">
        <v>26</v>
      </c>
      <c r="E17" s="26">
        <v>21</v>
      </c>
      <c r="F17" s="258">
        <v>13</v>
      </c>
      <c r="G17" s="338">
        <v>92</v>
      </c>
      <c r="H17" s="338">
        <v>0</v>
      </c>
      <c r="I17" s="339">
        <v>105</v>
      </c>
      <c r="J17" s="26">
        <v>1374</v>
      </c>
    </row>
    <row r="18" spans="2:10" ht="16.2" customHeight="1" x14ac:dyDescent="0.45">
      <c r="B18" s="564"/>
      <c r="C18" s="567"/>
      <c r="D18" s="29" t="s">
        <v>27</v>
      </c>
      <c r="E18" s="16">
        <v>7</v>
      </c>
      <c r="F18" s="17">
        <v>2</v>
      </c>
      <c r="G18" s="18">
        <v>48</v>
      </c>
      <c r="H18" s="18">
        <v>0</v>
      </c>
      <c r="I18" s="19">
        <v>50</v>
      </c>
      <c r="J18" s="16">
        <v>402</v>
      </c>
    </row>
    <row r="19" spans="2:10" ht="16.2" customHeight="1" x14ac:dyDescent="0.45">
      <c r="B19" s="564"/>
      <c r="C19" s="567"/>
      <c r="D19" s="29" t="s">
        <v>28</v>
      </c>
      <c r="E19" s="16">
        <v>12</v>
      </c>
      <c r="F19" s="17">
        <v>2</v>
      </c>
      <c r="G19" s="18">
        <v>22</v>
      </c>
      <c r="H19" s="18">
        <v>6</v>
      </c>
      <c r="I19" s="19">
        <v>30</v>
      </c>
      <c r="J19" s="16">
        <v>297</v>
      </c>
    </row>
    <row r="20" spans="2:10" ht="16.2" customHeight="1" x14ac:dyDescent="0.45">
      <c r="B20" s="564"/>
      <c r="C20" s="567"/>
      <c r="D20" s="29" t="s">
        <v>29</v>
      </c>
      <c r="E20" s="16">
        <v>6</v>
      </c>
      <c r="F20" s="17">
        <v>7</v>
      </c>
      <c r="G20" s="18">
        <v>21</v>
      </c>
      <c r="H20" s="18">
        <v>0</v>
      </c>
      <c r="I20" s="19">
        <v>28</v>
      </c>
      <c r="J20" s="16">
        <v>301</v>
      </c>
    </row>
    <row r="21" spans="2:10" ht="16.2" customHeight="1" x14ac:dyDescent="0.45">
      <c r="B21" s="564"/>
      <c r="C21" s="567"/>
      <c r="D21" s="29" t="s">
        <v>30</v>
      </c>
      <c r="E21" s="16">
        <v>72</v>
      </c>
      <c r="F21" s="17">
        <v>5</v>
      </c>
      <c r="G21" s="18">
        <v>66</v>
      </c>
      <c r="H21" s="18">
        <v>80</v>
      </c>
      <c r="I21" s="19">
        <v>151</v>
      </c>
      <c r="J21" s="16">
        <v>1322</v>
      </c>
    </row>
    <row r="22" spans="2:10" ht="16.2" customHeight="1" x14ac:dyDescent="0.45">
      <c r="B22" s="564"/>
      <c r="C22" s="567"/>
      <c r="D22" s="29" t="s">
        <v>31</v>
      </c>
      <c r="E22" s="16">
        <v>2</v>
      </c>
      <c r="F22" s="17">
        <v>0</v>
      </c>
      <c r="G22" s="18">
        <v>23</v>
      </c>
      <c r="H22" s="18">
        <v>0</v>
      </c>
      <c r="I22" s="19">
        <v>23</v>
      </c>
      <c r="J22" s="16">
        <v>61</v>
      </c>
    </row>
    <row r="23" spans="2:10" ht="16.2" customHeight="1" x14ac:dyDescent="0.45">
      <c r="B23" s="564"/>
      <c r="C23" s="568"/>
      <c r="D23" s="20" t="s">
        <v>20</v>
      </c>
      <c r="E23" s="16">
        <v>118</v>
      </c>
      <c r="F23" s="17">
        <v>29</v>
      </c>
      <c r="G23" s="18">
        <v>249</v>
      </c>
      <c r="H23" s="18">
        <v>86</v>
      </c>
      <c r="I23" s="19">
        <v>364</v>
      </c>
      <c r="J23" s="16">
        <v>3696</v>
      </c>
    </row>
    <row r="24" spans="2:10" ht="16.2" customHeight="1" x14ac:dyDescent="0.45">
      <c r="B24" s="564"/>
      <c r="C24" s="570" t="s">
        <v>32</v>
      </c>
      <c r="D24" s="29" t="s">
        <v>26</v>
      </c>
      <c r="E24" s="16">
        <v>5</v>
      </c>
      <c r="F24" s="17">
        <v>0</v>
      </c>
      <c r="G24" s="18">
        <v>3</v>
      </c>
      <c r="H24" s="18">
        <v>0</v>
      </c>
      <c r="I24" s="19">
        <v>3</v>
      </c>
      <c r="J24" s="16">
        <v>178</v>
      </c>
    </row>
    <row r="25" spans="2:10" ht="16.2" customHeight="1" x14ac:dyDescent="0.45">
      <c r="B25" s="564"/>
      <c r="C25" s="571"/>
      <c r="D25" s="29" t="s">
        <v>27</v>
      </c>
      <c r="E25" s="16">
        <v>5</v>
      </c>
      <c r="F25" s="17">
        <v>30</v>
      </c>
      <c r="G25" s="18">
        <v>28</v>
      </c>
      <c r="H25" s="18">
        <v>4</v>
      </c>
      <c r="I25" s="19">
        <v>62</v>
      </c>
      <c r="J25" s="16">
        <v>182</v>
      </c>
    </row>
    <row r="26" spans="2:10" ht="16.2" customHeight="1" x14ac:dyDescent="0.45">
      <c r="B26" s="564"/>
      <c r="C26" s="571"/>
      <c r="D26" s="29" t="s">
        <v>28</v>
      </c>
      <c r="E26" s="16">
        <v>2</v>
      </c>
      <c r="F26" s="17">
        <v>0</v>
      </c>
      <c r="G26" s="18">
        <v>7</v>
      </c>
      <c r="H26" s="18">
        <v>0</v>
      </c>
      <c r="I26" s="19">
        <v>7</v>
      </c>
      <c r="J26" s="16">
        <v>36</v>
      </c>
    </row>
    <row r="27" spans="2:10" ht="16.2" customHeight="1" x14ac:dyDescent="0.45">
      <c r="B27" s="564"/>
      <c r="C27" s="571"/>
      <c r="D27" s="29" t="s">
        <v>29</v>
      </c>
      <c r="E27" s="16">
        <v>5</v>
      </c>
      <c r="F27" s="17">
        <v>11</v>
      </c>
      <c r="G27" s="18">
        <v>72</v>
      </c>
      <c r="H27" s="18">
        <v>1</v>
      </c>
      <c r="I27" s="19">
        <v>84</v>
      </c>
      <c r="J27" s="16">
        <v>136</v>
      </c>
    </row>
    <row r="28" spans="2:10" ht="16.2" customHeight="1" x14ac:dyDescent="0.45">
      <c r="B28" s="564"/>
      <c r="C28" s="571"/>
      <c r="D28" s="29" t="s">
        <v>30</v>
      </c>
      <c r="E28" s="16">
        <v>28</v>
      </c>
      <c r="F28" s="17">
        <v>14</v>
      </c>
      <c r="G28" s="18">
        <v>21</v>
      </c>
      <c r="H28" s="18">
        <v>13</v>
      </c>
      <c r="I28" s="19">
        <v>48</v>
      </c>
      <c r="J28" s="16">
        <v>289</v>
      </c>
    </row>
    <row r="29" spans="2:10" ht="16.2" customHeight="1" x14ac:dyDescent="0.45">
      <c r="B29" s="564"/>
      <c r="C29" s="571"/>
      <c r="D29" s="29" t="s">
        <v>31</v>
      </c>
      <c r="E29" s="16">
        <v>0</v>
      </c>
      <c r="F29" s="17">
        <v>0</v>
      </c>
      <c r="G29" s="18">
        <v>0</v>
      </c>
      <c r="H29" s="18">
        <v>0</v>
      </c>
      <c r="I29" s="19">
        <v>0</v>
      </c>
      <c r="J29" s="16">
        <v>0</v>
      </c>
    </row>
    <row r="30" spans="2:10" ht="16.2" customHeight="1" x14ac:dyDescent="0.45">
      <c r="B30" s="564"/>
      <c r="C30" s="572"/>
      <c r="D30" s="20" t="s">
        <v>20</v>
      </c>
      <c r="E30" s="16">
        <v>45</v>
      </c>
      <c r="F30" s="17">
        <v>55</v>
      </c>
      <c r="G30" s="18">
        <v>131</v>
      </c>
      <c r="H30" s="18">
        <v>18</v>
      </c>
      <c r="I30" s="19">
        <v>204</v>
      </c>
      <c r="J30" s="16">
        <v>821</v>
      </c>
    </row>
    <row r="31" spans="2:10" ht="16.2" customHeight="1" x14ac:dyDescent="0.45">
      <c r="B31" s="564"/>
      <c r="C31" s="31" t="s">
        <v>33</v>
      </c>
      <c r="D31" s="32"/>
      <c r="E31" s="16">
        <v>153</v>
      </c>
      <c r="F31" s="17">
        <v>35</v>
      </c>
      <c r="G31" s="18">
        <v>259</v>
      </c>
      <c r="H31" s="18">
        <v>85</v>
      </c>
      <c r="I31" s="19">
        <v>379</v>
      </c>
      <c r="J31" s="16">
        <v>4917</v>
      </c>
    </row>
    <row r="32" spans="2:10" ht="16.2" customHeight="1" x14ac:dyDescent="0.45">
      <c r="B32" s="564"/>
      <c r="C32" s="33" t="s">
        <v>34</v>
      </c>
      <c r="D32" s="34"/>
      <c r="E32" s="16">
        <v>66</v>
      </c>
      <c r="F32" s="17">
        <v>106</v>
      </c>
      <c r="G32" s="18">
        <v>249</v>
      </c>
      <c r="H32" s="18">
        <v>0</v>
      </c>
      <c r="I32" s="19">
        <v>355</v>
      </c>
      <c r="J32" s="16">
        <v>1410</v>
      </c>
    </row>
    <row r="33" spans="2:10" ht="16.2" customHeight="1" x14ac:dyDescent="0.45">
      <c r="B33" s="564"/>
      <c r="C33" s="573" t="s">
        <v>35</v>
      </c>
      <c r="D33" s="35" t="s">
        <v>36</v>
      </c>
      <c r="E33" s="16">
        <v>20</v>
      </c>
      <c r="F33" s="17">
        <v>8</v>
      </c>
      <c r="G33" s="18">
        <v>28</v>
      </c>
      <c r="H33" s="18">
        <v>34</v>
      </c>
      <c r="I33" s="19">
        <v>70</v>
      </c>
      <c r="J33" s="16">
        <v>439</v>
      </c>
    </row>
    <row r="34" spans="2:10" ht="16.2" customHeight="1" x14ac:dyDescent="0.45">
      <c r="B34" s="564"/>
      <c r="C34" s="574"/>
      <c r="D34" s="35" t="s">
        <v>37</v>
      </c>
      <c r="E34" s="16">
        <v>2</v>
      </c>
      <c r="F34" s="17">
        <v>0</v>
      </c>
      <c r="G34" s="18">
        <v>0</v>
      </c>
      <c r="H34" s="18">
        <v>1</v>
      </c>
      <c r="I34" s="19">
        <v>1</v>
      </c>
      <c r="J34" s="16">
        <v>2</v>
      </c>
    </row>
    <row r="35" spans="2:10" ht="16.2" customHeight="1" x14ac:dyDescent="0.45">
      <c r="B35" s="564"/>
      <c r="C35" s="574"/>
      <c r="D35" s="35" t="s">
        <v>38</v>
      </c>
      <c r="E35" s="16">
        <v>29</v>
      </c>
      <c r="F35" s="17">
        <v>29</v>
      </c>
      <c r="G35" s="18">
        <v>168</v>
      </c>
      <c r="H35" s="18">
        <v>0</v>
      </c>
      <c r="I35" s="19">
        <v>197</v>
      </c>
      <c r="J35" s="16">
        <v>3544</v>
      </c>
    </row>
    <row r="36" spans="2:10" ht="16.2" customHeight="1" x14ac:dyDescent="0.45">
      <c r="B36" s="564"/>
      <c r="C36" s="574"/>
      <c r="D36" s="35" t="s">
        <v>39</v>
      </c>
      <c r="E36" s="16">
        <v>13</v>
      </c>
      <c r="F36" s="17">
        <v>12</v>
      </c>
      <c r="G36" s="18">
        <v>102</v>
      </c>
      <c r="H36" s="18">
        <v>40</v>
      </c>
      <c r="I36" s="19">
        <v>154</v>
      </c>
      <c r="J36" s="16">
        <v>579</v>
      </c>
    </row>
    <row r="37" spans="2:10" ht="16.2" customHeight="1" x14ac:dyDescent="0.45">
      <c r="B37" s="564"/>
      <c r="C37" s="574"/>
      <c r="D37" s="35" t="s">
        <v>40</v>
      </c>
      <c r="E37" s="16">
        <v>5</v>
      </c>
      <c r="F37" s="17">
        <v>27</v>
      </c>
      <c r="G37" s="18">
        <v>6</v>
      </c>
      <c r="H37" s="18">
        <v>3</v>
      </c>
      <c r="I37" s="19">
        <v>36</v>
      </c>
      <c r="J37" s="16">
        <v>8</v>
      </c>
    </row>
    <row r="38" spans="2:10" ht="16.2" customHeight="1" x14ac:dyDescent="0.45">
      <c r="B38" s="564"/>
      <c r="C38" s="574"/>
      <c r="D38" s="35" t="s">
        <v>41</v>
      </c>
      <c r="E38" s="16">
        <v>86</v>
      </c>
      <c r="F38" s="17">
        <v>29</v>
      </c>
      <c r="G38" s="18">
        <v>28</v>
      </c>
      <c r="H38" s="18">
        <v>117</v>
      </c>
      <c r="I38" s="19">
        <v>174</v>
      </c>
      <c r="J38" s="16">
        <v>835</v>
      </c>
    </row>
    <row r="39" spans="2:10" ht="16.2" customHeight="1" x14ac:dyDescent="0.45">
      <c r="B39" s="564"/>
      <c r="C39" s="575"/>
      <c r="D39" s="34" t="s">
        <v>20</v>
      </c>
      <c r="E39" s="16">
        <v>155</v>
      </c>
      <c r="F39" s="17">
        <v>105</v>
      </c>
      <c r="G39" s="18">
        <v>332</v>
      </c>
      <c r="H39" s="18">
        <v>195</v>
      </c>
      <c r="I39" s="19">
        <v>632</v>
      </c>
      <c r="J39" s="16">
        <v>5407</v>
      </c>
    </row>
    <row r="40" spans="2:10" ht="16.2" customHeight="1" thickBot="1" x14ac:dyDescent="0.5">
      <c r="B40" s="565"/>
      <c r="C40" s="36" t="s">
        <v>23</v>
      </c>
      <c r="D40" s="37"/>
      <c r="E40" s="38">
        <v>537</v>
      </c>
      <c r="F40" s="39">
        <v>330</v>
      </c>
      <c r="G40" s="40">
        <v>1220</v>
      </c>
      <c r="H40" s="40">
        <v>384</v>
      </c>
      <c r="I40" s="41">
        <v>1934</v>
      </c>
      <c r="J40" s="38">
        <v>16251</v>
      </c>
    </row>
    <row r="41" spans="2:10" ht="18" customHeight="1" thickTop="1" thickBot="1" x14ac:dyDescent="0.5">
      <c r="B41" s="42" t="s">
        <v>6</v>
      </c>
      <c r="C41" s="43"/>
      <c r="D41" s="44"/>
      <c r="E41" s="45">
        <v>741</v>
      </c>
      <c r="F41" s="46">
        <v>1998</v>
      </c>
      <c r="G41" s="47">
        <v>2516</v>
      </c>
      <c r="H41" s="47">
        <v>405</v>
      </c>
      <c r="I41" s="48">
        <v>4919</v>
      </c>
      <c r="J41" s="45">
        <v>28648</v>
      </c>
    </row>
  </sheetData>
  <mergeCells count="12">
    <mergeCell ref="B17:B40"/>
    <mergeCell ref="C17:C23"/>
    <mergeCell ref="C24:C30"/>
    <mergeCell ref="C33:C39"/>
    <mergeCell ref="B3:D4"/>
    <mergeCell ref="E3:E4"/>
    <mergeCell ref="F3:I3"/>
    <mergeCell ref="J3:J4"/>
    <mergeCell ref="B5:B16"/>
    <mergeCell ref="C5:C8"/>
    <mergeCell ref="C9:C11"/>
    <mergeCell ref="C12:C15"/>
  </mergeCells>
  <phoneticPr fontId="2"/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41FFF-52EA-4E36-9349-4411A5BC2D34}">
  <dimension ref="B1:K16"/>
  <sheetViews>
    <sheetView showGridLines="0" zoomScale="66" zoomScaleNormal="66" workbookViewId="0">
      <selection activeCell="F13" sqref="F13"/>
    </sheetView>
  </sheetViews>
  <sheetFormatPr defaultRowHeight="18" x14ac:dyDescent="0.45"/>
  <cols>
    <col min="2" max="2" width="18.59765625" customWidth="1"/>
    <col min="3" max="11" width="14.59765625" customWidth="1"/>
  </cols>
  <sheetData>
    <row r="1" spans="2:11" x14ac:dyDescent="0.45">
      <c r="B1" s="4" t="s">
        <v>303</v>
      </c>
    </row>
    <row r="2" spans="2:11" ht="18.600000000000001" thickBot="1" x14ac:dyDescent="0.5">
      <c r="B2" s="4"/>
      <c r="K2" s="6" t="s">
        <v>271</v>
      </c>
    </row>
    <row r="3" spans="2:11" ht="18.600000000000001" thickBot="1" x14ac:dyDescent="0.5">
      <c r="B3" s="50"/>
      <c r="C3" s="175" t="s">
        <v>50</v>
      </c>
      <c r="D3" s="176" t="s">
        <v>323</v>
      </c>
      <c r="E3" s="176" t="s">
        <v>324</v>
      </c>
      <c r="F3" s="176" t="s">
        <v>325</v>
      </c>
      <c r="G3" s="176" t="s">
        <v>326</v>
      </c>
      <c r="H3" s="176" t="s">
        <v>327</v>
      </c>
      <c r="I3" s="176" t="s">
        <v>328</v>
      </c>
      <c r="J3" s="177" t="s">
        <v>329</v>
      </c>
      <c r="K3" s="178" t="s">
        <v>322</v>
      </c>
    </row>
    <row r="4" spans="2:11" ht="19.2" x14ac:dyDescent="0.25">
      <c r="B4" s="588" t="s">
        <v>2</v>
      </c>
      <c r="C4" s="103">
        <v>79</v>
      </c>
      <c r="D4" s="104">
        <v>174</v>
      </c>
      <c r="E4" s="104">
        <v>194</v>
      </c>
      <c r="F4" s="104">
        <v>185</v>
      </c>
      <c r="G4" s="104">
        <v>173</v>
      </c>
      <c r="H4" s="104">
        <v>180</v>
      </c>
      <c r="I4" s="106">
        <v>187</v>
      </c>
      <c r="J4" s="164">
        <v>195</v>
      </c>
      <c r="K4" s="165">
        <v>204</v>
      </c>
    </row>
    <row r="5" spans="2:11" ht="19.2" x14ac:dyDescent="0.45">
      <c r="B5" s="589"/>
      <c r="C5" s="100">
        <v>0.54109589041095896</v>
      </c>
      <c r="D5" s="101">
        <v>0.33269598470363287</v>
      </c>
      <c r="E5" s="101">
        <v>0.33333333333333331</v>
      </c>
      <c r="F5" s="101">
        <v>0.35305343511450382</v>
      </c>
      <c r="G5" s="101">
        <v>0.33269230769230768</v>
      </c>
      <c r="H5" s="101">
        <v>0.31088082901554404</v>
      </c>
      <c r="I5" s="102">
        <v>0.31</v>
      </c>
      <c r="J5" s="101">
        <f>J4/J14</f>
        <v>0.28888888888888886</v>
      </c>
      <c r="K5" s="166">
        <v>0.27530364372469635</v>
      </c>
    </row>
    <row r="6" spans="2:11" ht="18.75" customHeight="1" x14ac:dyDescent="0.25">
      <c r="B6" s="590" t="s">
        <v>51</v>
      </c>
      <c r="C6" s="498" t="s">
        <v>45</v>
      </c>
      <c r="D6" s="104">
        <v>84</v>
      </c>
      <c r="E6" s="104">
        <v>100</v>
      </c>
      <c r="F6" s="104">
        <v>86</v>
      </c>
      <c r="G6" s="104">
        <v>99</v>
      </c>
      <c r="H6" s="104">
        <v>91</v>
      </c>
      <c r="I6" s="105">
        <v>116</v>
      </c>
      <c r="J6" s="164">
        <v>143</v>
      </c>
      <c r="K6" s="167">
        <v>163</v>
      </c>
    </row>
    <row r="7" spans="2:11" ht="19.2" x14ac:dyDescent="0.45">
      <c r="B7" s="591"/>
      <c r="C7" s="513"/>
      <c r="D7" s="101">
        <v>0.16061185468451242</v>
      </c>
      <c r="E7" s="101">
        <v>0.1718213058419244</v>
      </c>
      <c r="F7" s="101">
        <v>0.16412213740458015</v>
      </c>
      <c r="G7" s="101">
        <v>0.19038461538461537</v>
      </c>
      <c r="H7" s="101">
        <v>0.15716753022452504</v>
      </c>
      <c r="I7" s="102">
        <v>0.192</v>
      </c>
      <c r="J7" s="168">
        <f>J6/J14</f>
        <v>0.21185185185185185</v>
      </c>
      <c r="K7" s="166">
        <v>0.21997300944669365</v>
      </c>
    </row>
    <row r="8" spans="2:11" ht="19.2" x14ac:dyDescent="0.25">
      <c r="B8" s="592" t="s">
        <v>33</v>
      </c>
      <c r="C8" s="498" t="s">
        <v>45</v>
      </c>
      <c r="D8" s="104">
        <v>164</v>
      </c>
      <c r="E8" s="104">
        <v>174</v>
      </c>
      <c r="F8" s="104">
        <v>149</v>
      </c>
      <c r="G8" s="104">
        <v>130</v>
      </c>
      <c r="H8" s="104">
        <v>136</v>
      </c>
      <c r="I8" s="106">
        <v>129</v>
      </c>
      <c r="J8" s="169">
        <v>152</v>
      </c>
      <c r="K8" s="165">
        <v>153</v>
      </c>
    </row>
    <row r="9" spans="2:11" ht="19.2" x14ac:dyDescent="0.45">
      <c r="B9" s="589"/>
      <c r="C9" s="513"/>
      <c r="D9" s="101">
        <v>0.31357552581261949</v>
      </c>
      <c r="E9" s="101">
        <v>0.29896907216494845</v>
      </c>
      <c r="F9" s="101">
        <v>0.28435114503816794</v>
      </c>
      <c r="G9" s="101">
        <v>0.25</v>
      </c>
      <c r="H9" s="101">
        <v>0.23488773747841105</v>
      </c>
      <c r="I9" s="102">
        <v>0.214</v>
      </c>
      <c r="J9" s="168">
        <f>J8/J14</f>
        <v>0.22518518518518518</v>
      </c>
      <c r="K9" s="166">
        <v>0.20647773279352227</v>
      </c>
    </row>
    <row r="10" spans="2:11" ht="18.75" customHeight="1" x14ac:dyDescent="0.25">
      <c r="B10" s="590" t="s">
        <v>52</v>
      </c>
      <c r="C10" s="515">
        <v>67</v>
      </c>
      <c r="D10" s="104">
        <v>46</v>
      </c>
      <c r="E10" s="104">
        <v>41</v>
      </c>
      <c r="F10" s="104">
        <v>58</v>
      </c>
      <c r="G10" s="104">
        <v>60</v>
      </c>
      <c r="H10" s="104">
        <v>59</v>
      </c>
      <c r="I10" s="106">
        <v>66</v>
      </c>
      <c r="J10" s="169">
        <v>66</v>
      </c>
      <c r="K10" s="165">
        <v>66</v>
      </c>
    </row>
    <row r="11" spans="2:11" ht="19.2" x14ac:dyDescent="0.45">
      <c r="B11" s="591"/>
      <c r="C11" s="516"/>
      <c r="D11" s="101" t="s">
        <v>212</v>
      </c>
      <c r="E11" s="101" t="s">
        <v>213</v>
      </c>
      <c r="F11" s="101">
        <v>0.11068702290076336</v>
      </c>
      <c r="G11" s="101">
        <v>0.11538461538461539</v>
      </c>
      <c r="H11" s="101">
        <v>0.10189982728842832</v>
      </c>
      <c r="I11" s="102">
        <v>0.109</v>
      </c>
      <c r="J11" s="101">
        <f>J10/J14</f>
        <v>9.7777777777777783E-2</v>
      </c>
      <c r="K11" s="166">
        <v>8.9068825910931168E-2</v>
      </c>
    </row>
    <row r="12" spans="2:11" ht="18.75" customHeight="1" x14ac:dyDescent="0.25">
      <c r="B12" s="582" t="s">
        <v>8</v>
      </c>
      <c r="C12" s="584">
        <v>0.4589041095890411</v>
      </c>
      <c r="D12" s="104">
        <v>55</v>
      </c>
      <c r="E12" s="104">
        <v>73</v>
      </c>
      <c r="F12" s="104">
        <v>46</v>
      </c>
      <c r="G12" s="104">
        <v>58</v>
      </c>
      <c r="H12" s="104">
        <v>113</v>
      </c>
      <c r="I12" s="106">
        <v>105</v>
      </c>
      <c r="J12" s="164">
        <v>119</v>
      </c>
      <c r="K12" s="165">
        <v>155</v>
      </c>
    </row>
    <row r="13" spans="2:11" ht="19.8" thickBot="1" x14ac:dyDescent="0.5">
      <c r="B13" s="583"/>
      <c r="C13" s="585"/>
      <c r="D13" s="168">
        <v>0.10516252390057361</v>
      </c>
      <c r="E13" s="168">
        <v>0.12542955326460481</v>
      </c>
      <c r="F13" s="168">
        <v>8.7786259541984726E-2</v>
      </c>
      <c r="G13" s="168">
        <v>0.11153846153846154</v>
      </c>
      <c r="H13" s="168">
        <v>0.19516407599309155</v>
      </c>
      <c r="I13" s="170">
        <v>0.17399999999999999</v>
      </c>
      <c r="J13" s="101">
        <f>J12/J14</f>
        <v>0.17629629629629628</v>
      </c>
      <c r="K13" s="171">
        <v>0.20917678812415655</v>
      </c>
    </row>
    <row r="14" spans="2:11" ht="19.2" x14ac:dyDescent="0.25">
      <c r="B14" s="586" t="s">
        <v>6</v>
      </c>
      <c r="C14" s="97">
        <v>146</v>
      </c>
      <c r="D14" s="98">
        <v>523</v>
      </c>
      <c r="E14" s="98">
        <v>582</v>
      </c>
      <c r="F14" s="98">
        <v>524</v>
      </c>
      <c r="G14" s="98">
        <v>520</v>
      </c>
      <c r="H14" s="98">
        <v>579</v>
      </c>
      <c r="I14" s="99">
        <v>603</v>
      </c>
      <c r="J14" s="172">
        <v>675</v>
      </c>
      <c r="K14" s="173">
        <v>741</v>
      </c>
    </row>
    <row r="15" spans="2:11" ht="19.8" thickBot="1" x14ac:dyDescent="0.5">
      <c r="B15" s="587"/>
      <c r="C15" s="109">
        <v>1</v>
      </c>
      <c r="D15" s="107">
        <v>1</v>
      </c>
      <c r="E15" s="107">
        <v>1</v>
      </c>
      <c r="F15" s="107">
        <v>1</v>
      </c>
      <c r="G15" s="107">
        <v>1</v>
      </c>
      <c r="H15" s="107">
        <v>1</v>
      </c>
      <c r="I15" s="108">
        <v>1</v>
      </c>
      <c r="J15" s="107">
        <v>0.99999999999999989</v>
      </c>
      <c r="K15" s="174">
        <v>1</v>
      </c>
    </row>
    <row r="16" spans="2:11" x14ac:dyDescent="0.45">
      <c r="B16" s="1" t="s">
        <v>53</v>
      </c>
      <c r="C16" s="1"/>
      <c r="D16" s="1"/>
      <c r="E16" s="1"/>
      <c r="F16" s="1"/>
      <c r="G16" s="1"/>
      <c r="H16" s="1"/>
      <c r="I16" s="1"/>
      <c r="J16" s="1"/>
      <c r="K16" s="1"/>
    </row>
  </sheetData>
  <mergeCells count="10">
    <mergeCell ref="B12:B13"/>
    <mergeCell ref="C12:C13"/>
    <mergeCell ref="B14:B15"/>
    <mergeCell ref="B4:B5"/>
    <mergeCell ref="B6:B7"/>
    <mergeCell ref="C6:C7"/>
    <mergeCell ref="B8:B9"/>
    <mergeCell ref="C8:C9"/>
    <mergeCell ref="B10:B11"/>
    <mergeCell ref="C10:C11"/>
  </mergeCells>
  <phoneticPr fontId="2"/>
  <pageMargins left="0.7" right="0.7" top="0.75" bottom="0.75" header="0.3" footer="0.3"/>
  <pageSetup paperSize="9" orientation="portrait" horizontalDpi="4294967293" r:id="rId1"/>
  <ignoredErrors>
    <ignoredError sqref="D11:E11" numberStoredAsText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9F21-B1F1-4D43-AB12-B56CA9BB63B7}">
  <dimension ref="B1:L16"/>
  <sheetViews>
    <sheetView showGridLines="0" zoomScale="63" zoomScaleNormal="63" workbookViewId="0">
      <selection activeCell="K13" sqref="K13"/>
    </sheetView>
  </sheetViews>
  <sheetFormatPr defaultRowHeight="18" x14ac:dyDescent="0.45"/>
  <cols>
    <col min="2" max="2" width="18.59765625" customWidth="1"/>
    <col min="3" max="12" width="14.59765625" customWidth="1"/>
  </cols>
  <sheetData>
    <row r="1" spans="2:12" x14ac:dyDescent="0.45">
      <c r="B1" s="4" t="s">
        <v>304</v>
      </c>
    </row>
    <row r="2" spans="2:12" ht="18.600000000000001" thickBot="1" x14ac:dyDescent="0.5">
      <c r="B2" s="4"/>
      <c r="K2" s="4" t="s">
        <v>272</v>
      </c>
    </row>
    <row r="3" spans="2:12" ht="18.600000000000001" thickBot="1" x14ac:dyDescent="0.5">
      <c r="B3" s="50"/>
      <c r="C3" s="175" t="s">
        <v>50</v>
      </c>
      <c r="D3" s="176" t="s">
        <v>323</v>
      </c>
      <c r="E3" s="176" t="s">
        <v>324</v>
      </c>
      <c r="F3" s="176" t="s">
        <v>325</v>
      </c>
      <c r="G3" s="176" t="s">
        <v>326</v>
      </c>
      <c r="H3" s="176" t="s">
        <v>327</v>
      </c>
      <c r="I3" s="176" t="s">
        <v>328</v>
      </c>
      <c r="J3" s="177" t="s">
        <v>329</v>
      </c>
      <c r="K3" s="180" t="s">
        <v>322</v>
      </c>
    </row>
    <row r="4" spans="2:12" ht="19.2" x14ac:dyDescent="0.25">
      <c r="B4" s="588" t="s">
        <v>2</v>
      </c>
      <c r="C4" s="103">
        <v>923</v>
      </c>
      <c r="D4" s="104">
        <v>2487</v>
      </c>
      <c r="E4" s="104">
        <v>2809</v>
      </c>
      <c r="F4" s="104">
        <v>2607</v>
      </c>
      <c r="G4" s="104">
        <v>2578</v>
      </c>
      <c r="H4" s="104">
        <v>2896</v>
      </c>
      <c r="I4" s="106">
        <v>2744</v>
      </c>
      <c r="J4" s="164">
        <v>3001</v>
      </c>
      <c r="K4" s="114">
        <v>2985</v>
      </c>
    </row>
    <row r="5" spans="2:12" ht="19.2" x14ac:dyDescent="0.45">
      <c r="B5" s="589"/>
      <c r="C5" s="100">
        <v>0.52117447769621683</v>
      </c>
      <c r="D5" s="101">
        <v>0.64330056906363164</v>
      </c>
      <c r="E5" s="101">
        <v>0.65371189201768676</v>
      </c>
      <c r="F5" s="101">
        <v>0.61211552007513503</v>
      </c>
      <c r="G5" s="101">
        <v>0.63217263364394316</v>
      </c>
      <c r="H5" s="101">
        <v>0.61603914060838116</v>
      </c>
      <c r="I5" s="102">
        <v>0.60399999999999998</v>
      </c>
      <c r="J5" s="101">
        <v>0.62390852390852392</v>
      </c>
      <c r="K5" s="112">
        <v>0.606830656637528</v>
      </c>
    </row>
    <row r="6" spans="2:12" ht="18.75" customHeight="1" x14ac:dyDescent="0.25">
      <c r="B6" s="590" t="s">
        <v>51</v>
      </c>
      <c r="C6" s="498" t="s">
        <v>45</v>
      </c>
      <c r="D6" s="104">
        <v>348</v>
      </c>
      <c r="E6" s="104">
        <v>361</v>
      </c>
      <c r="F6" s="104">
        <v>303</v>
      </c>
      <c r="G6" s="104">
        <v>351</v>
      </c>
      <c r="H6" s="104">
        <v>271</v>
      </c>
      <c r="I6" s="105">
        <v>327</v>
      </c>
      <c r="J6" s="164">
        <v>419</v>
      </c>
      <c r="K6" s="113">
        <v>568</v>
      </c>
    </row>
    <row r="7" spans="2:12" ht="19.2" x14ac:dyDescent="0.45">
      <c r="B7" s="591"/>
      <c r="C7" s="513"/>
      <c r="D7" s="101">
        <v>9.0015519917227102E-2</v>
      </c>
      <c r="E7" s="101">
        <v>8.4012101466139161E-2</v>
      </c>
      <c r="F7" s="101">
        <v>7.1143460906316042E-2</v>
      </c>
      <c r="G7" s="101">
        <v>8.6071603727317314E-2</v>
      </c>
      <c r="H7" s="101">
        <v>5.7647309083173795E-2</v>
      </c>
      <c r="I7" s="102">
        <v>7.1999999999999995E-2</v>
      </c>
      <c r="J7" s="168">
        <v>8.7110187110187115E-2</v>
      </c>
      <c r="K7" s="112">
        <v>0.11547062411059159</v>
      </c>
    </row>
    <row r="8" spans="2:12" ht="19.2" x14ac:dyDescent="0.25">
      <c r="B8" s="592" t="s">
        <v>33</v>
      </c>
      <c r="C8" s="498" t="s">
        <v>45</v>
      </c>
      <c r="D8" s="104">
        <v>414</v>
      </c>
      <c r="E8" s="104">
        <v>442</v>
      </c>
      <c r="F8" s="104">
        <v>621</v>
      </c>
      <c r="G8" s="104">
        <v>415</v>
      </c>
      <c r="H8" s="104">
        <v>407</v>
      </c>
      <c r="I8" s="106">
        <v>358</v>
      </c>
      <c r="J8" s="169">
        <v>357</v>
      </c>
      <c r="K8" s="114">
        <v>379</v>
      </c>
    </row>
    <row r="9" spans="2:12" ht="19.2" x14ac:dyDescent="0.45">
      <c r="B9" s="589"/>
      <c r="C9" s="513"/>
      <c r="D9" s="101">
        <v>0.10708742886704604</v>
      </c>
      <c r="E9" s="101">
        <v>0.10286246218291832</v>
      </c>
      <c r="F9" s="101">
        <v>0.14580887532284573</v>
      </c>
      <c r="G9" s="101">
        <v>0.10176557135850907</v>
      </c>
      <c r="H9" s="101">
        <v>8.6577323973622639E-2</v>
      </c>
      <c r="I9" s="102">
        <v>7.9000000000000001E-2</v>
      </c>
      <c r="J9" s="168">
        <v>7.4220374220374224E-2</v>
      </c>
      <c r="K9" s="112">
        <v>7.7048180524496843E-2</v>
      </c>
    </row>
    <row r="10" spans="2:12" ht="18.75" customHeight="1" x14ac:dyDescent="0.25">
      <c r="B10" s="590" t="s">
        <v>52</v>
      </c>
      <c r="C10" s="515">
        <v>848</v>
      </c>
      <c r="D10" s="104">
        <v>318</v>
      </c>
      <c r="E10" s="104">
        <v>309</v>
      </c>
      <c r="F10" s="104">
        <v>468</v>
      </c>
      <c r="G10" s="104">
        <v>435</v>
      </c>
      <c r="H10" s="104">
        <v>458</v>
      </c>
      <c r="I10" s="106">
        <v>699</v>
      </c>
      <c r="J10" s="169">
        <v>371</v>
      </c>
      <c r="K10" s="114">
        <v>355</v>
      </c>
    </row>
    <row r="11" spans="2:12" ht="19.2" x14ac:dyDescent="0.45">
      <c r="B11" s="591"/>
      <c r="C11" s="516"/>
      <c r="D11" s="101">
        <v>8.225556130367305E-2</v>
      </c>
      <c r="E11" s="101">
        <v>7.1910635326972311E-2</v>
      </c>
      <c r="F11" s="101">
        <v>0.10988494951866636</v>
      </c>
      <c r="G11" s="101">
        <v>0.10666993624325651</v>
      </c>
      <c r="H11" s="101">
        <v>9.7426079557540943E-2</v>
      </c>
      <c r="I11" s="102">
        <v>0.154</v>
      </c>
      <c r="J11" s="101">
        <v>7.7130977130977135E-2</v>
      </c>
      <c r="K11" s="112">
        <v>7.2169140069119744E-2</v>
      </c>
    </row>
    <row r="12" spans="2:12" ht="18.75" customHeight="1" x14ac:dyDescent="0.25">
      <c r="B12" s="582" t="s">
        <v>8</v>
      </c>
      <c r="C12" s="584">
        <v>0.47882552230378317</v>
      </c>
      <c r="D12" s="104">
        <v>299</v>
      </c>
      <c r="E12" s="104">
        <v>376</v>
      </c>
      <c r="F12" s="104">
        <v>260</v>
      </c>
      <c r="G12" s="104">
        <v>299</v>
      </c>
      <c r="H12" s="104">
        <v>669</v>
      </c>
      <c r="I12" s="106">
        <v>418</v>
      </c>
      <c r="J12" s="169">
        <v>662</v>
      </c>
      <c r="K12" s="114">
        <v>632</v>
      </c>
    </row>
    <row r="13" spans="2:12" ht="19.8" thickBot="1" x14ac:dyDescent="0.5">
      <c r="B13" s="583"/>
      <c r="C13" s="584"/>
      <c r="D13" s="168" t="s">
        <v>214</v>
      </c>
      <c r="E13" s="168">
        <v>8.6999999999999994E-2</v>
      </c>
      <c r="F13" s="168">
        <v>6.1047194177036863E-2</v>
      </c>
      <c r="G13" s="168">
        <v>7.3320255026974007E-2</v>
      </c>
      <c r="H13" s="168">
        <v>0.14231014677728143</v>
      </c>
      <c r="I13" s="170">
        <v>9.1999999999999998E-2</v>
      </c>
      <c r="J13" s="168">
        <v>0.13762993762993764</v>
      </c>
      <c r="K13" s="179">
        <v>0.12848139865826388</v>
      </c>
    </row>
    <row r="14" spans="2:12" ht="19.2" x14ac:dyDescent="0.25">
      <c r="B14" s="586" t="s">
        <v>6</v>
      </c>
      <c r="C14" s="97">
        <v>1771</v>
      </c>
      <c r="D14" s="98">
        <v>3866</v>
      </c>
      <c r="E14" s="98">
        <v>4297</v>
      </c>
      <c r="F14" s="98">
        <v>4259</v>
      </c>
      <c r="G14" s="98">
        <v>4078</v>
      </c>
      <c r="H14" s="98">
        <v>4701</v>
      </c>
      <c r="I14" s="99">
        <v>4546</v>
      </c>
      <c r="J14" s="172">
        <v>4810</v>
      </c>
      <c r="K14" s="111">
        <v>4919</v>
      </c>
    </row>
    <row r="15" spans="2:12" ht="19.8" thickBot="1" x14ac:dyDescent="0.5">
      <c r="B15" s="587"/>
      <c r="C15" s="109">
        <v>1</v>
      </c>
      <c r="D15" s="107">
        <v>1</v>
      </c>
      <c r="E15" s="107">
        <v>1</v>
      </c>
      <c r="F15" s="107">
        <v>1</v>
      </c>
      <c r="G15" s="107">
        <v>1</v>
      </c>
      <c r="H15" s="107">
        <v>1</v>
      </c>
      <c r="I15" s="108">
        <v>1</v>
      </c>
      <c r="J15" s="107">
        <v>1</v>
      </c>
      <c r="K15" s="115">
        <v>1</v>
      </c>
    </row>
    <row r="16" spans="2:12" x14ac:dyDescent="0.45">
      <c r="B16" s="1" t="s">
        <v>53</v>
      </c>
      <c r="C16" s="1"/>
      <c r="D16" s="1"/>
      <c r="E16" s="1"/>
      <c r="F16" s="1"/>
      <c r="G16" s="1"/>
      <c r="H16" s="1"/>
      <c r="I16" s="1"/>
      <c r="J16" s="1"/>
      <c r="K16" s="1"/>
      <c r="L16" s="1"/>
    </row>
  </sheetData>
  <mergeCells count="10">
    <mergeCell ref="B4:B5"/>
    <mergeCell ref="B6:B7"/>
    <mergeCell ref="C6:C7"/>
    <mergeCell ref="B14:B15"/>
    <mergeCell ref="B8:B9"/>
    <mergeCell ref="C8:C9"/>
    <mergeCell ref="B10:B11"/>
    <mergeCell ref="C10:C11"/>
    <mergeCell ref="B12:B13"/>
    <mergeCell ref="C12:C13"/>
  </mergeCells>
  <phoneticPr fontId="2"/>
  <pageMargins left="0.7" right="0.7" top="0.75" bottom="0.75" header="0.3" footer="0.3"/>
  <pageSetup paperSize="9" orientation="portrait" r:id="rId1"/>
  <ignoredErrors>
    <ignoredError sqref="D13" numberStoredAsText="1"/>
  </ignoredError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1FF7E-CDC8-4D62-9B83-DC98CEBB7327}">
  <dimension ref="B1:K12"/>
  <sheetViews>
    <sheetView showGridLines="0" zoomScale="69" zoomScaleNormal="69" workbookViewId="0">
      <selection activeCell="H11" sqref="H11"/>
    </sheetView>
  </sheetViews>
  <sheetFormatPr defaultRowHeight="18" x14ac:dyDescent="0.45"/>
  <cols>
    <col min="2" max="2" width="18.59765625" customWidth="1"/>
    <col min="3" max="11" width="14.59765625" customWidth="1"/>
  </cols>
  <sheetData>
    <row r="1" spans="2:11" x14ac:dyDescent="0.45">
      <c r="B1" s="4" t="s">
        <v>305</v>
      </c>
    </row>
    <row r="2" spans="2:11" ht="18.600000000000001" thickBot="1" x14ac:dyDescent="0.5">
      <c r="K2" s="4" t="s">
        <v>272</v>
      </c>
    </row>
    <row r="3" spans="2:11" ht="18.600000000000001" thickBot="1" x14ac:dyDescent="0.5">
      <c r="B3" s="50"/>
      <c r="C3" s="175" t="s">
        <v>50</v>
      </c>
      <c r="D3" s="176" t="s">
        <v>323</v>
      </c>
      <c r="E3" s="176" t="s">
        <v>324</v>
      </c>
      <c r="F3" s="176" t="s">
        <v>325</v>
      </c>
      <c r="G3" s="176" t="s">
        <v>326</v>
      </c>
      <c r="H3" s="176" t="s">
        <v>327</v>
      </c>
      <c r="I3" s="176" t="s">
        <v>328</v>
      </c>
      <c r="J3" s="177" t="s">
        <v>329</v>
      </c>
      <c r="K3" s="180" t="s">
        <v>322</v>
      </c>
    </row>
    <row r="4" spans="2:11" ht="19.2" x14ac:dyDescent="0.25">
      <c r="B4" s="593" t="s">
        <v>13</v>
      </c>
      <c r="C4" s="97">
        <v>509</v>
      </c>
      <c r="D4" s="98">
        <v>1737</v>
      </c>
      <c r="E4" s="98">
        <v>1887</v>
      </c>
      <c r="F4" s="98">
        <v>1654</v>
      </c>
      <c r="G4" s="98">
        <v>1708</v>
      </c>
      <c r="H4" s="98">
        <v>1889</v>
      </c>
      <c r="I4" s="99">
        <v>1785</v>
      </c>
      <c r="J4" s="164">
        <v>1894</v>
      </c>
      <c r="K4" s="111">
        <v>1998</v>
      </c>
    </row>
    <row r="5" spans="2:11" ht="19.2" x14ac:dyDescent="0.45">
      <c r="B5" s="594"/>
      <c r="C5" s="100">
        <v>0.28740824392998304</v>
      </c>
      <c r="D5" s="101">
        <v>0.44930160372478012</v>
      </c>
      <c r="E5" s="101">
        <v>0.43914358855015129</v>
      </c>
      <c r="F5" s="101">
        <v>0.38835407372622682</v>
      </c>
      <c r="G5" s="101">
        <v>0.41883276115743012</v>
      </c>
      <c r="H5" s="101">
        <v>0.40182939800042544</v>
      </c>
      <c r="I5" s="102">
        <v>0.39300000000000002</v>
      </c>
      <c r="J5" s="101">
        <v>0.39376299376299378</v>
      </c>
      <c r="K5" s="112">
        <v>0.40618011791014436</v>
      </c>
    </row>
    <row r="6" spans="2:11" ht="19.2" x14ac:dyDescent="0.25">
      <c r="B6" s="595" t="s">
        <v>14</v>
      </c>
      <c r="C6" s="181">
        <v>1262</v>
      </c>
      <c r="D6" s="104">
        <v>1760</v>
      </c>
      <c r="E6" s="104">
        <v>1991</v>
      </c>
      <c r="F6" s="104">
        <v>1936</v>
      </c>
      <c r="G6" s="104">
        <v>1876</v>
      </c>
      <c r="H6" s="104">
        <v>2232</v>
      </c>
      <c r="I6" s="105">
        <v>2395</v>
      </c>
      <c r="J6" s="164">
        <v>2435</v>
      </c>
      <c r="K6" s="113">
        <v>2516</v>
      </c>
    </row>
    <row r="7" spans="2:11" ht="19.2" x14ac:dyDescent="0.45">
      <c r="B7" s="594"/>
      <c r="C7" s="100">
        <v>0.7125917560700169</v>
      </c>
      <c r="D7" s="101">
        <v>0.45525090532850493</v>
      </c>
      <c r="E7" s="101">
        <v>0.46334652082848499</v>
      </c>
      <c r="F7" s="101">
        <v>0.45456679971824371</v>
      </c>
      <c r="G7" s="101">
        <v>0.46002942618930848</v>
      </c>
      <c r="H7" s="101">
        <v>0.47479259731971923</v>
      </c>
      <c r="I7" s="102">
        <v>0.52700000000000002</v>
      </c>
      <c r="J7" s="168">
        <v>0.50623700623700618</v>
      </c>
      <c r="K7" s="112">
        <v>0.51148607440536697</v>
      </c>
    </row>
    <row r="8" spans="2:11" ht="19.2" x14ac:dyDescent="0.25">
      <c r="B8" s="595" t="s">
        <v>54</v>
      </c>
      <c r="C8" s="498" t="s">
        <v>45</v>
      </c>
      <c r="D8" s="104">
        <v>369</v>
      </c>
      <c r="E8" s="104">
        <v>419</v>
      </c>
      <c r="F8" s="104">
        <v>669</v>
      </c>
      <c r="G8" s="104">
        <v>494</v>
      </c>
      <c r="H8" s="104">
        <v>580</v>
      </c>
      <c r="I8" s="106">
        <v>366</v>
      </c>
      <c r="J8" s="169">
        <v>481</v>
      </c>
      <c r="K8" s="114">
        <v>405</v>
      </c>
    </row>
    <row r="9" spans="2:11" ht="19.8" thickBot="1" x14ac:dyDescent="0.5">
      <c r="B9" s="596"/>
      <c r="C9" s="597"/>
      <c r="D9" s="168">
        <v>9.5447490946714952E-2</v>
      </c>
      <c r="E9" s="168">
        <v>9.750989062136374E-2</v>
      </c>
      <c r="F9" s="168">
        <v>0.15707912655552947</v>
      </c>
      <c r="G9" s="168">
        <v>0.1211378126532614</v>
      </c>
      <c r="H9" s="168">
        <v>0.12337800467985535</v>
      </c>
      <c r="I9" s="170">
        <v>8.1000000000000003E-2</v>
      </c>
      <c r="J9" s="168">
        <v>0.1</v>
      </c>
      <c r="K9" s="179">
        <v>8.2333807684488711E-2</v>
      </c>
    </row>
    <row r="10" spans="2:11" ht="19.2" x14ac:dyDescent="0.25">
      <c r="B10" s="598" t="s">
        <v>6</v>
      </c>
      <c r="C10" s="97">
        <v>1771</v>
      </c>
      <c r="D10" s="98">
        <v>3866</v>
      </c>
      <c r="E10" s="98">
        <v>4297</v>
      </c>
      <c r="F10" s="98">
        <v>4259</v>
      </c>
      <c r="G10" s="98">
        <v>4078</v>
      </c>
      <c r="H10" s="98">
        <v>4701</v>
      </c>
      <c r="I10" s="99">
        <v>4546</v>
      </c>
      <c r="J10" s="172">
        <v>4810</v>
      </c>
      <c r="K10" s="111">
        <v>4919</v>
      </c>
    </row>
    <row r="11" spans="2:11" ht="19.8" thickBot="1" x14ac:dyDescent="0.5">
      <c r="B11" s="599"/>
      <c r="C11" s="109">
        <v>1</v>
      </c>
      <c r="D11" s="107">
        <v>1</v>
      </c>
      <c r="E11" s="107">
        <v>1</v>
      </c>
      <c r="F11" s="107">
        <v>1</v>
      </c>
      <c r="G11" s="107">
        <v>1</v>
      </c>
      <c r="H11" s="107">
        <v>1</v>
      </c>
      <c r="I11" s="108">
        <v>1</v>
      </c>
      <c r="J11" s="107">
        <v>1</v>
      </c>
      <c r="K11" s="115">
        <v>1</v>
      </c>
    </row>
    <row r="12" spans="2:11" x14ac:dyDescent="0.45">
      <c r="B12" s="1" t="s">
        <v>215</v>
      </c>
      <c r="C12" s="1"/>
      <c r="D12" s="1"/>
      <c r="E12" s="1"/>
      <c r="F12" s="1"/>
      <c r="G12" s="1"/>
      <c r="H12" s="1"/>
      <c r="I12" s="1"/>
      <c r="J12" s="1"/>
      <c r="K12" s="1"/>
    </row>
  </sheetData>
  <mergeCells count="5">
    <mergeCell ref="B4:B5"/>
    <mergeCell ref="B6:B7"/>
    <mergeCell ref="B8:B9"/>
    <mergeCell ref="C8:C9"/>
    <mergeCell ref="B10:B11"/>
  </mergeCells>
  <phoneticPr fontId="2"/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DE935-6C5A-43A2-AA2F-FC7C1EBDA761}">
  <dimension ref="B1:M16"/>
  <sheetViews>
    <sheetView showGridLines="0" zoomScale="75" zoomScaleNormal="75" workbookViewId="0">
      <selection activeCell="B6" sqref="B6:B7"/>
    </sheetView>
  </sheetViews>
  <sheetFormatPr defaultRowHeight="18" x14ac:dyDescent="0.45"/>
  <cols>
    <col min="2" max="2" width="18.59765625" customWidth="1"/>
    <col min="3" max="11" width="14.59765625" customWidth="1"/>
  </cols>
  <sheetData>
    <row r="1" spans="2:13" x14ac:dyDescent="0.45">
      <c r="B1" s="4" t="s">
        <v>306</v>
      </c>
    </row>
    <row r="2" spans="2:13" ht="18.600000000000001" thickBot="1" x14ac:dyDescent="0.5">
      <c r="K2" s="4" t="s">
        <v>272</v>
      </c>
    </row>
    <row r="3" spans="2:13" ht="18.600000000000001" thickBot="1" x14ac:dyDescent="0.5">
      <c r="B3" s="50"/>
      <c r="C3" s="175" t="s">
        <v>50</v>
      </c>
      <c r="D3" s="176" t="s">
        <v>323</v>
      </c>
      <c r="E3" s="176" t="s">
        <v>324</v>
      </c>
      <c r="F3" s="176" t="s">
        <v>325</v>
      </c>
      <c r="G3" s="176" t="s">
        <v>326</v>
      </c>
      <c r="H3" s="176" t="s">
        <v>327</v>
      </c>
      <c r="I3" s="177" t="s">
        <v>328</v>
      </c>
      <c r="J3" s="177" t="s">
        <v>329</v>
      </c>
      <c r="K3" s="180" t="s">
        <v>322</v>
      </c>
    </row>
    <row r="4" spans="2:13" ht="19.2" x14ac:dyDescent="0.25">
      <c r="B4" s="588" t="s">
        <v>2</v>
      </c>
      <c r="C4" s="182">
        <v>10038</v>
      </c>
      <c r="D4" s="183">
        <v>15754</v>
      </c>
      <c r="E4" s="183">
        <v>14531</v>
      </c>
      <c r="F4" s="183">
        <v>12802</v>
      </c>
      <c r="G4" s="183">
        <v>12031</v>
      </c>
      <c r="H4" s="183">
        <v>12372</v>
      </c>
      <c r="I4" s="184">
        <v>11801</v>
      </c>
      <c r="J4" s="164">
        <v>13026</v>
      </c>
      <c r="K4" s="185">
        <v>12397</v>
      </c>
      <c r="M4" s="218"/>
    </row>
    <row r="5" spans="2:13" ht="19.2" x14ac:dyDescent="0.45">
      <c r="B5" s="589"/>
      <c r="C5" s="186">
        <v>0.6627492407236234</v>
      </c>
      <c r="D5" s="187">
        <v>0.60035821805571432</v>
      </c>
      <c r="E5" s="187">
        <v>0.49649776198448764</v>
      </c>
      <c r="F5" s="187">
        <v>0.47316676522767592</v>
      </c>
      <c r="G5" s="187">
        <v>0.40698893812793885</v>
      </c>
      <c r="H5" s="187">
        <v>0.38873876704581162</v>
      </c>
      <c r="I5" s="187">
        <v>0.45100000000000001</v>
      </c>
      <c r="J5" s="101">
        <v>0.42581151319015398</v>
      </c>
      <c r="K5" s="188">
        <v>0.4327352694777995</v>
      </c>
      <c r="M5" s="218"/>
    </row>
    <row r="6" spans="2:13" ht="18.75" customHeight="1" x14ac:dyDescent="0.25">
      <c r="B6" s="590" t="s">
        <v>51</v>
      </c>
      <c r="C6" s="498" t="s">
        <v>45</v>
      </c>
      <c r="D6" s="189">
        <v>2325</v>
      </c>
      <c r="E6" s="189">
        <v>3002</v>
      </c>
      <c r="F6" s="189">
        <v>2729</v>
      </c>
      <c r="G6" s="189">
        <v>3671</v>
      </c>
      <c r="H6" s="189">
        <v>5069</v>
      </c>
      <c r="I6" s="189">
        <v>3024</v>
      </c>
      <c r="J6" s="164">
        <v>3740</v>
      </c>
      <c r="K6" s="190">
        <v>4517</v>
      </c>
      <c r="M6" s="218"/>
    </row>
    <row r="7" spans="2:13" ht="19.2" x14ac:dyDescent="0.45">
      <c r="B7" s="591"/>
      <c r="C7" s="513"/>
      <c r="D7" s="187">
        <v>8.8601806333600097E-2</v>
      </c>
      <c r="E7" s="187">
        <v>0.10257286363481054</v>
      </c>
      <c r="F7" s="187">
        <v>0.10086487285629805</v>
      </c>
      <c r="G7" s="187">
        <v>0.12418389093738372</v>
      </c>
      <c r="H7" s="187">
        <v>0.15927229309369698</v>
      </c>
      <c r="I7" s="187">
        <v>0.11600000000000001</v>
      </c>
      <c r="J7" s="168">
        <v>0.12225818051060769</v>
      </c>
      <c r="K7" s="188">
        <v>0.15767243786651775</v>
      </c>
      <c r="M7" s="218"/>
    </row>
    <row r="8" spans="2:13" ht="19.2" x14ac:dyDescent="0.25">
      <c r="B8" s="592" t="s">
        <v>33</v>
      </c>
      <c r="C8" s="498" t="s">
        <v>45</v>
      </c>
      <c r="D8" s="189">
        <v>5391</v>
      </c>
      <c r="E8" s="189">
        <v>6074</v>
      </c>
      <c r="F8" s="189">
        <v>6207</v>
      </c>
      <c r="G8" s="189">
        <v>6151</v>
      </c>
      <c r="H8" s="189">
        <v>6004</v>
      </c>
      <c r="I8" s="191">
        <v>4433</v>
      </c>
      <c r="J8" s="169">
        <v>4596</v>
      </c>
      <c r="K8" s="192">
        <v>4917</v>
      </c>
      <c r="M8" s="218"/>
    </row>
    <row r="9" spans="2:13" ht="19.2" x14ac:dyDescent="0.45">
      <c r="B9" s="589"/>
      <c r="C9" s="513"/>
      <c r="D9" s="187">
        <v>0.20544186578255402</v>
      </c>
      <c r="E9" s="187">
        <v>0.2075374995728978</v>
      </c>
      <c r="F9" s="187">
        <v>0.22941306918982851</v>
      </c>
      <c r="G9" s="187">
        <v>0.20807821115659145</v>
      </c>
      <c r="H9" s="187">
        <v>0.18865078866335699</v>
      </c>
      <c r="I9" s="187">
        <v>0.16900000000000001</v>
      </c>
      <c r="J9" s="168">
        <v>0.15024026674512111</v>
      </c>
      <c r="K9" s="188">
        <v>0.17163501815135437</v>
      </c>
      <c r="M9" s="218"/>
    </row>
    <row r="10" spans="2:13" ht="18.75" customHeight="1" x14ac:dyDescent="0.25">
      <c r="B10" s="590" t="s">
        <v>52</v>
      </c>
      <c r="C10" s="515">
        <v>5108</v>
      </c>
      <c r="D10" s="189">
        <v>712</v>
      </c>
      <c r="E10" s="189">
        <v>850</v>
      </c>
      <c r="F10" s="189">
        <v>2434</v>
      </c>
      <c r="G10" s="189">
        <v>3867</v>
      </c>
      <c r="H10" s="189">
        <v>3022</v>
      </c>
      <c r="I10" s="191">
        <v>4017</v>
      </c>
      <c r="J10" s="169">
        <v>2440</v>
      </c>
      <c r="K10" s="192">
        <v>1410</v>
      </c>
      <c r="M10" s="218"/>
    </row>
    <row r="11" spans="2:13" ht="19.2" x14ac:dyDescent="0.45">
      <c r="B11" s="591"/>
      <c r="C11" s="516"/>
      <c r="D11" s="187">
        <v>2.7133112305171295E-2</v>
      </c>
      <c r="E11" s="187">
        <v>2.9042949396931698E-2</v>
      </c>
      <c r="F11" s="187">
        <v>8.996156120638675E-2</v>
      </c>
      <c r="G11" s="187">
        <v>0.13081424850309528</v>
      </c>
      <c r="H11" s="187">
        <v>9.4953811349211339E-2</v>
      </c>
      <c r="I11" s="187">
        <v>0.154</v>
      </c>
      <c r="J11" s="101">
        <v>7.9762021509594327E-2</v>
      </c>
      <c r="K11" s="188">
        <v>4.9218095504049146E-2</v>
      </c>
      <c r="M11" s="218"/>
    </row>
    <row r="12" spans="2:13" ht="18.75" customHeight="1" x14ac:dyDescent="0.25">
      <c r="B12" s="582" t="s">
        <v>8</v>
      </c>
      <c r="C12" s="584">
        <v>0.3372507592763766</v>
      </c>
      <c r="D12" s="189">
        <v>2059</v>
      </c>
      <c r="E12" s="189">
        <v>4810</v>
      </c>
      <c r="F12" s="189">
        <v>2884</v>
      </c>
      <c r="G12" s="189">
        <v>3841</v>
      </c>
      <c r="H12" s="189">
        <v>5359</v>
      </c>
      <c r="I12" s="191">
        <v>2880</v>
      </c>
      <c r="J12" s="169">
        <v>6789</v>
      </c>
      <c r="K12" s="192">
        <v>5407</v>
      </c>
      <c r="M12" s="218"/>
    </row>
    <row r="13" spans="2:13" ht="19.8" thickBot="1" x14ac:dyDescent="0.5">
      <c r="B13" s="583"/>
      <c r="C13" s="585"/>
      <c r="D13" s="193" t="s">
        <v>216</v>
      </c>
      <c r="E13" s="193">
        <v>0.16434892541087232</v>
      </c>
      <c r="F13" s="193">
        <v>0.10659373151981076</v>
      </c>
      <c r="G13" s="193">
        <v>0.12993471127499071</v>
      </c>
      <c r="H13" s="193">
        <v>0.16838433984792309</v>
      </c>
      <c r="I13" s="193">
        <v>0.11</v>
      </c>
      <c r="J13" s="168">
        <v>0.22192801804452289</v>
      </c>
      <c r="K13" s="194">
        <v>0.18873917900027926</v>
      </c>
      <c r="M13" s="218"/>
    </row>
    <row r="14" spans="2:13" ht="19.2" x14ac:dyDescent="0.25">
      <c r="B14" s="586" t="s">
        <v>6</v>
      </c>
      <c r="C14" s="182">
        <v>15146</v>
      </c>
      <c r="D14" s="183">
        <v>26241</v>
      </c>
      <c r="E14" s="183">
        <v>29267</v>
      </c>
      <c r="F14" s="183">
        <v>27056</v>
      </c>
      <c r="G14" s="183">
        <v>29561</v>
      </c>
      <c r="H14" s="183">
        <v>31826</v>
      </c>
      <c r="I14" s="184">
        <v>26155</v>
      </c>
      <c r="J14" s="172">
        <v>30591</v>
      </c>
      <c r="K14" s="185">
        <v>28648</v>
      </c>
      <c r="M14" s="218"/>
    </row>
    <row r="15" spans="2:13" ht="19.8" thickBot="1" x14ac:dyDescent="0.5">
      <c r="B15" s="587"/>
      <c r="C15" s="195">
        <v>1</v>
      </c>
      <c r="D15" s="196">
        <v>1</v>
      </c>
      <c r="E15" s="196">
        <v>1</v>
      </c>
      <c r="F15" s="196">
        <v>1</v>
      </c>
      <c r="G15" s="196">
        <v>1</v>
      </c>
      <c r="H15" s="196">
        <v>1</v>
      </c>
      <c r="I15" s="196">
        <v>1</v>
      </c>
      <c r="J15" s="107">
        <v>1</v>
      </c>
      <c r="K15" s="197">
        <v>1</v>
      </c>
    </row>
    <row r="16" spans="2:13" x14ac:dyDescent="0.45">
      <c r="B16" s="1" t="s">
        <v>53</v>
      </c>
      <c r="C16" s="1"/>
      <c r="D16" s="1"/>
      <c r="E16" s="1"/>
      <c r="F16" s="1"/>
      <c r="G16" s="1"/>
      <c r="H16" s="1"/>
      <c r="I16" s="1"/>
      <c r="J16" s="1"/>
      <c r="K16" s="1"/>
    </row>
  </sheetData>
  <mergeCells count="10">
    <mergeCell ref="B12:B13"/>
    <mergeCell ref="C12:C13"/>
    <mergeCell ref="B14:B15"/>
    <mergeCell ref="B4:B5"/>
    <mergeCell ref="B6:B7"/>
    <mergeCell ref="C6:C7"/>
    <mergeCell ref="B8:B9"/>
    <mergeCell ref="C8:C9"/>
    <mergeCell ref="B10:B11"/>
    <mergeCell ref="C10:C11"/>
  </mergeCells>
  <phoneticPr fontId="2"/>
  <pageMargins left="0.7" right="0.7" top="0.75" bottom="0.75" header="0.3" footer="0.3"/>
  <pageSetup paperSize="9" orientation="portrait" r:id="rId1"/>
  <ignoredErrors>
    <ignoredError sqref="D13" numberStoredAsText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F6A18-18EE-4497-8185-59545955AD96}">
  <dimension ref="B2:H53"/>
  <sheetViews>
    <sheetView showGridLines="0" topLeftCell="A42" zoomScaleNormal="100" workbookViewId="0">
      <selection activeCell="C51" sqref="C51"/>
    </sheetView>
  </sheetViews>
  <sheetFormatPr defaultRowHeight="18" x14ac:dyDescent="0.45"/>
  <cols>
    <col min="2" max="8" width="10.09765625" customWidth="1"/>
  </cols>
  <sheetData>
    <row r="2" spans="2:8" x14ac:dyDescent="0.45">
      <c r="B2" s="4" t="s">
        <v>307</v>
      </c>
      <c r="C2" s="1"/>
      <c r="D2" s="1"/>
      <c r="E2" s="1"/>
      <c r="F2" s="1"/>
      <c r="G2" s="1"/>
      <c r="H2" s="1"/>
    </row>
    <row r="3" spans="2:8" ht="18.600000000000001" thickBot="1" x14ac:dyDescent="0.5">
      <c r="B3" s="1" t="s">
        <v>87</v>
      </c>
      <c r="C3" s="1"/>
      <c r="D3" s="1"/>
      <c r="E3" s="1"/>
      <c r="F3" s="1"/>
      <c r="G3" s="1"/>
      <c r="H3" s="1"/>
    </row>
    <row r="4" spans="2:8" ht="12" customHeight="1" x14ac:dyDescent="0.45">
      <c r="B4" s="535" t="s">
        <v>88</v>
      </c>
      <c r="C4" s="601" t="s">
        <v>0</v>
      </c>
      <c r="D4" s="538" t="s">
        <v>209</v>
      </c>
      <c r="E4" s="538"/>
      <c r="F4" s="538"/>
      <c r="G4" s="538"/>
      <c r="H4" s="601" t="s">
        <v>210</v>
      </c>
    </row>
    <row r="5" spans="2:8" ht="12.75" customHeight="1" thickBot="1" x14ac:dyDescent="0.5">
      <c r="B5" s="600" t="s">
        <v>88</v>
      </c>
      <c r="C5" s="602"/>
      <c r="D5" s="198" t="s">
        <v>13</v>
      </c>
      <c r="E5" s="199" t="s">
        <v>14</v>
      </c>
      <c r="F5" s="200" t="s">
        <v>54</v>
      </c>
      <c r="G5" s="201" t="s">
        <v>6</v>
      </c>
      <c r="H5" s="602"/>
    </row>
    <row r="6" spans="2:8" ht="14.1" customHeight="1" x14ac:dyDescent="0.45">
      <c r="B6" s="202" t="s">
        <v>91</v>
      </c>
      <c r="C6" s="118">
        <v>15</v>
      </c>
      <c r="D6" s="119">
        <v>22</v>
      </c>
      <c r="E6" s="120">
        <v>39</v>
      </c>
      <c r="F6" s="120">
        <v>0</v>
      </c>
      <c r="G6" s="129">
        <v>61</v>
      </c>
      <c r="H6" s="118">
        <v>564</v>
      </c>
    </row>
    <row r="7" spans="2:8" ht="14.1" customHeight="1" x14ac:dyDescent="0.45">
      <c r="B7" s="145" t="s">
        <v>92</v>
      </c>
      <c r="C7" s="122">
        <v>5</v>
      </c>
      <c r="D7" s="123">
        <v>16</v>
      </c>
      <c r="E7" s="124">
        <v>26</v>
      </c>
      <c r="F7" s="124">
        <v>3</v>
      </c>
      <c r="G7" s="130">
        <v>45</v>
      </c>
      <c r="H7" s="122">
        <v>312</v>
      </c>
    </row>
    <row r="8" spans="2:8" ht="14.1" customHeight="1" x14ac:dyDescent="0.45">
      <c r="B8" s="145" t="s">
        <v>93</v>
      </c>
      <c r="C8" s="122">
        <v>6</v>
      </c>
      <c r="D8" s="123">
        <v>12</v>
      </c>
      <c r="E8" s="124">
        <v>18</v>
      </c>
      <c r="F8" s="124">
        <v>0</v>
      </c>
      <c r="G8" s="130">
        <v>30</v>
      </c>
      <c r="H8" s="122">
        <v>143</v>
      </c>
    </row>
    <row r="9" spans="2:8" ht="14.1" customHeight="1" x14ac:dyDescent="0.45">
      <c r="B9" s="145" t="s">
        <v>94</v>
      </c>
      <c r="C9" s="122">
        <v>10</v>
      </c>
      <c r="D9" s="123">
        <v>12</v>
      </c>
      <c r="E9" s="124">
        <v>18</v>
      </c>
      <c r="F9" s="124">
        <v>4</v>
      </c>
      <c r="G9" s="130">
        <v>34</v>
      </c>
      <c r="H9" s="122">
        <v>307</v>
      </c>
    </row>
    <row r="10" spans="2:8" ht="14.1" customHeight="1" x14ac:dyDescent="0.45">
      <c r="B10" s="145" t="s">
        <v>95</v>
      </c>
      <c r="C10" s="122">
        <v>5</v>
      </c>
      <c r="D10" s="123">
        <v>6</v>
      </c>
      <c r="E10" s="124">
        <v>7</v>
      </c>
      <c r="F10" s="124">
        <v>0</v>
      </c>
      <c r="G10" s="130">
        <v>13</v>
      </c>
      <c r="H10" s="122">
        <v>131</v>
      </c>
    </row>
    <row r="11" spans="2:8" ht="14.1" customHeight="1" x14ac:dyDescent="0.45">
      <c r="B11" s="145" t="s">
        <v>96</v>
      </c>
      <c r="C11" s="122">
        <v>7</v>
      </c>
      <c r="D11" s="123">
        <v>9</v>
      </c>
      <c r="E11" s="124">
        <v>13</v>
      </c>
      <c r="F11" s="124">
        <v>13</v>
      </c>
      <c r="G11" s="130">
        <v>35</v>
      </c>
      <c r="H11" s="122">
        <v>155</v>
      </c>
    </row>
    <row r="12" spans="2:8" ht="14.1" customHeight="1" x14ac:dyDescent="0.45">
      <c r="B12" s="145" t="s">
        <v>97</v>
      </c>
      <c r="C12" s="122">
        <v>7</v>
      </c>
      <c r="D12" s="123">
        <v>33</v>
      </c>
      <c r="E12" s="124">
        <v>33</v>
      </c>
      <c r="F12" s="124">
        <v>1</v>
      </c>
      <c r="G12" s="130">
        <v>67</v>
      </c>
      <c r="H12" s="122">
        <v>119</v>
      </c>
    </row>
    <row r="13" spans="2:8" ht="14.1" customHeight="1" x14ac:dyDescent="0.45">
      <c r="B13" s="145" t="s">
        <v>98</v>
      </c>
      <c r="C13" s="122">
        <v>21</v>
      </c>
      <c r="D13" s="123">
        <v>33</v>
      </c>
      <c r="E13" s="124">
        <v>25</v>
      </c>
      <c r="F13" s="124">
        <v>37</v>
      </c>
      <c r="G13" s="130">
        <v>95</v>
      </c>
      <c r="H13" s="122">
        <v>647</v>
      </c>
    </row>
    <row r="14" spans="2:8" ht="14.1" customHeight="1" x14ac:dyDescent="0.45">
      <c r="B14" s="145" t="s">
        <v>99</v>
      </c>
      <c r="C14" s="122">
        <v>12</v>
      </c>
      <c r="D14" s="123">
        <v>3</v>
      </c>
      <c r="E14" s="124">
        <v>18</v>
      </c>
      <c r="F14" s="124">
        <v>8</v>
      </c>
      <c r="G14" s="130">
        <v>29</v>
      </c>
      <c r="H14" s="122">
        <v>254</v>
      </c>
    </row>
    <row r="15" spans="2:8" ht="14.1" customHeight="1" x14ac:dyDescent="0.45">
      <c r="B15" s="145" t="s">
        <v>100</v>
      </c>
      <c r="C15" s="122">
        <v>12</v>
      </c>
      <c r="D15" s="123">
        <v>32</v>
      </c>
      <c r="E15" s="124">
        <v>13</v>
      </c>
      <c r="F15" s="124">
        <v>0</v>
      </c>
      <c r="G15" s="130">
        <v>45</v>
      </c>
      <c r="H15" s="122">
        <v>365</v>
      </c>
    </row>
    <row r="16" spans="2:8" ht="14.1" customHeight="1" x14ac:dyDescent="0.45">
      <c r="B16" s="145" t="s">
        <v>101</v>
      </c>
      <c r="C16" s="122">
        <v>45</v>
      </c>
      <c r="D16" s="123">
        <v>100</v>
      </c>
      <c r="E16" s="124">
        <v>80</v>
      </c>
      <c r="F16" s="124">
        <v>47</v>
      </c>
      <c r="G16" s="130">
        <v>227</v>
      </c>
      <c r="H16" s="122">
        <v>2118</v>
      </c>
    </row>
    <row r="17" spans="2:8" ht="14.1" customHeight="1" x14ac:dyDescent="0.45">
      <c r="B17" s="145" t="s">
        <v>102</v>
      </c>
      <c r="C17" s="122">
        <v>41</v>
      </c>
      <c r="D17" s="123">
        <v>91</v>
      </c>
      <c r="E17" s="124">
        <v>77</v>
      </c>
      <c r="F17" s="124">
        <v>23</v>
      </c>
      <c r="G17" s="130">
        <v>191</v>
      </c>
      <c r="H17" s="122">
        <v>1322</v>
      </c>
    </row>
    <row r="18" spans="2:8" ht="14.1" customHeight="1" x14ac:dyDescent="0.45">
      <c r="B18" s="145" t="s">
        <v>103</v>
      </c>
      <c r="C18" s="122">
        <v>116</v>
      </c>
      <c r="D18" s="123">
        <v>431</v>
      </c>
      <c r="E18" s="124">
        <v>745</v>
      </c>
      <c r="F18" s="124">
        <v>50</v>
      </c>
      <c r="G18" s="130">
        <v>1226</v>
      </c>
      <c r="H18" s="122">
        <v>7830</v>
      </c>
    </row>
    <row r="19" spans="2:8" ht="14.1" customHeight="1" x14ac:dyDescent="0.45">
      <c r="B19" s="145" t="s">
        <v>104</v>
      </c>
      <c r="C19" s="122">
        <v>44</v>
      </c>
      <c r="D19" s="123">
        <v>73</v>
      </c>
      <c r="E19" s="124">
        <v>193</v>
      </c>
      <c r="F19" s="124">
        <v>24</v>
      </c>
      <c r="G19" s="130">
        <v>290</v>
      </c>
      <c r="H19" s="122">
        <v>2185</v>
      </c>
    </row>
    <row r="20" spans="2:8" ht="14.1" customHeight="1" x14ac:dyDescent="0.45">
      <c r="B20" s="145" t="s">
        <v>105</v>
      </c>
      <c r="C20" s="122">
        <v>12</v>
      </c>
      <c r="D20" s="123">
        <v>3</v>
      </c>
      <c r="E20" s="124">
        <v>4</v>
      </c>
      <c r="F20" s="124">
        <v>14</v>
      </c>
      <c r="G20" s="130">
        <v>21</v>
      </c>
      <c r="H20" s="122">
        <v>105</v>
      </c>
    </row>
    <row r="21" spans="2:8" ht="14.1" customHeight="1" x14ac:dyDescent="0.45">
      <c r="B21" s="145" t="s">
        <v>106</v>
      </c>
      <c r="C21" s="122">
        <v>2</v>
      </c>
      <c r="D21" s="123">
        <v>0</v>
      </c>
      <c r="E21" s="124">
        <v>11</v>
      </c>
      <c r="F21" s="124">
        <v>1</v>
      </c>
      <c r="G21" s="130">
        <v>12</v>
      </c>
      <c r="H21" s="122">
        <v>52</v>
      </c>
    </row>
    <row r="22" spans="2:8" ht="14.1" customHeight="1" x14ac:dyDescent="0.45">
      <c r="B22" s="145" t="s">
        <v>107</v>
      </c>
      <c r="C22" s="122">
        <v>13</v>
      </c>
      <c r="D22" s="123">
        <v>19</v>
      </c>
      <c r="E22" s="124">
        <v>21</v>
      </c>
      <c r="F22" s="124">
        <v>11</v>
      </c>
      <c r="G22" s="130">
        <v>51</v>
      </c>
      <c r="H22" s="122">
        <v>181</v>
      </c>
    </row>
    <row r="23" spans="2:8" ht="14.1" customHeight="1" x14ac:dyDescent="0.45">
      <c r="B23" s="145" t="s">
        <v>108</v>
      </c>
      <c r="C23" s="122">
        <v>7</v>
      </c>
      <c r="D23" s="123">
        <v>3</v>
      </c>
      <c r="E23" s="124">
        <v>5</v>
      </c>
      <c r="F23" s="124">
        <v>1</v>
      </c>
      <c r="G23" s="130">
        <v>9</v>
      </c>
      <c r="H23" s="122">
        <v>54</v>
      </c>
    </row>
    <row r="24" spans="2:8" ht="14.1" customHeight="1" x14ac:dyDescent="0.45">
      <c r="B24" s="145" t="s">
        <v>109</v>
      </c>
      <c r="C24" s="122">
        <v>4</v>
      </c>
      <c r="D24" s="123">
        <v>16</v>
      </c>
      <c r="E24" s="124">
        <v>10</v>
      </c>
      <c r="F24" s="124">
        <v>0</v>
      </c>
      <c r="G24" s="130">
        <v>26</v>
      </c>
      <c r="H24" s="122">
        <v>217</v>
      </c>
    </row>
    <row r="25" spans="2:8" ht="14.1" customHeight="1" x14ac:dyDescent="0.45">
      <c r="B25" s="145" t="s">
        <v>110</v>
      </c>
      <c r="C25" s="122">
        <v>5</v>
      </c>
      <c r="D25" s="123">
        <v>7</v>
      </c>
      <c r="E25" s="124">
        <v>14</v>
      </c>
      <c r="F25" s="124">
        <v>2</v>
      </c>
      <c r="G25" s="130">
        <v>23</v>
      </c>
      <c r="H25" s="122">
        <v>116</v>
      </c>
    </row>
    <row r="26" spans="2:8" ht="14.1" customHeight="1" x14ac:dyDescent="0.45">
      <c r="B26" s="145" t="s">
        <v>111</v>
      </c>
      <c r="C26" s="122">
        <v>12</v>
      </c>
      <c r="D26" s="123">
        <v>24</v>
      </c>
      <c r="E26" s="124">
        <v>26</v>
      </c>
      <c r="F26" s="124">
        <v>0</v>
      </c>
      <c r="G26" s="130">
        <v>50</v>
      </c>
      <c r="H26" s="122">
        <v>235</v>
      </c>
    </row>
    <row r="27" spans="2:8" ht="14.1" customHeight="1" x14ac:dyDescent="0.45">
      <c r="B27" s="145" t="s">
        <v>112</v>
      </c>
      <c r="C27" s="122">
        <v>23</v>
      </c>
      <c r="D27" s="123">
        <v>38</v>
      </c>
      <c r="E27" s="124">
        <v>91</v>
      </c>
      <c r="F27" s="124">
        <v>1</v>
      </c>
      <c r="G27" s="130">
        <v>130</v>
      </c>
      <c r="H27" s="122">
        <v>639</v>
      </c>
    </row>
    <row r="28" spans="2:8" ht="14.1" customHeight="1" x14ac:dyDescent="0.45">
      <c r="B28" s="145" t="s">
        <v>113</v>
      </c>
      <c r="C28" s="122">
        <v>42</v>
      </c>
      <c r="D28" s="123">
        <v>119</v>
      </c>
      <c r="E28" s="124">
        <v>212</v>
      </c>
      <c r="F28" s="124">
        <v>9</v>
      </c>
      <c r="G28" s="130">
        <v>340</v>
      </c>
      <c r="H28" s="122">
        <v>1121</v>
      </c>
    </row>
    <row r="29" spans="2:8" ht="14.1" customHeight="1" x14ac:dyDescent="0.45">
      <c r="B29" s="145" t="s">
        <v>114</v>
      </c>
      <c r="C29" s="122">
        <v>8</v>
      </c>
      <c r="D29" s="123">
        <v>2</v>
      </c>
      <c r="E29" s="124">
        <v>2</v>
      </c>
      <c r="F29" s="124">
        <v>22</v>
      </c>
      <c r="G29" s="130">
        <v>26</v>
      </c>
      <c r="H29" s="122">
        <v>104</v>
      </c>
    </row>
    <row r="30" spans="2:8" ht="14.1" customHeight="1" x14ac:dyDescent="0.45">
      <c r="B30" s="145" t="s">
        <v>115</v>
      </c>
      <c r="C30" s="122">
        <v>6</v>
      </c>
      <c r="D30" s="123">
        <v>27</v>
      </c>
      <c r="E30" s="124">
        <v>11</v>
      </c>
      <c r="F30" s="124">
        <v>18</v>
      </c>
      <c r="G30" s="130">
        <v>56</v>
      </c>
      <c r="H30" s="122">
        <v>232</v>
      </c>
    </row>
    <row r="31" spans="2:8" ht="14.1" customHeight="1" x14ac:dyDescent="0.45">
      <c r="B31" s="145" t="s">
        <v>116</v>
      </c>
      <c r="C31" s="122">
        <v>25</v>
      </c>
      <c r="D31" s="123">
        <v>89</v>
      </c>
      <c r="E31" s="124">
        <v>206</v>
      </c>
      <c r="F31" s="124">
        <v>45</v>
      </c>
      <c r="G31" s="130">
        <v>340</v>
      </c>
      <c r="H31" s="122">
        <v>1116</v>
      </c>
    </row>
    <row r="32" spans="2:8" ht="14.1" customHeight="1" x14ac:dyDescent="0.45">
      <c r="B32" s="145" t="s">
        <v>117</v>
      </c>
      <c r="C32" s="122">
        <v>57</v>
      </c>
      <c r="D32" s="123">
        <v>220</v>
      </c>
      <c r="E32" s="124">
        <v>177</v>
      </c>
      <c r="F32" s="124">
        <v>23</v>
      </c>
      <c r="G32" s="130">
        <v>420</v>
      </c>
      <c r="H32" s="122">
        <v>2393</v>
      </c>
    </row>
    <row r="33" spans="2:8" ht="14.1" customHeight="1" x14ac:dyDescent="0.45">
      <c r="B33" s="145" t="s">
        <v>118</v>
      </c>
      <c r="C33" s="122">
        <v>46</v>
      </c>
      <c r="D33" s="123">
        <v>85</v>
      </c>
      <c r="E33" s="124">
        <v>90</v>
      </c>
      <c r="F33" s="124">
        <v>11</v>
      </c>
      <c r="G33" s="130">
        <v>186</v>
      </c>
      <c r="H33" s="122">
        <v>1509</v>
      </c>
    </row>
    <row r="34" spans="2:8" ht="14.1" customHeight="1" x14ac:dyDescent="0.45">
      <c r="B34" s="145" t="s">
        <v>119</v>
      </c>
      <c r="C34" s="122">
        <v>5</v>
      </c>
      <c r="D34" s="123">
        <v>7</v>
      </c>
      <c r="E34" s="124">
        <v>4</v>
      </c>
      <c r="F34" s="124">
        <v>0</v>
      </c>
      <c r="G34" s="130">
        <v>11</v>
      </c>
      <c r="H34" s="122">
        <v>196</v>
      </c>
    </row>
    <row r="35" spans="2:8" ht="14.1" customHeight="1" x14ac:dyDescent="0.45">
      <c r="B35" s="145" t="s">
        <v>120</v>
      </c>
      <c r="C35" s="122">
        <v>2</v>
      </c>
      <c r="D35" s="123">
        <v>0</v>
      </c>
      <c r="E35" s="124">
        <v>1</v>
      </c>
      <c r="F35" s="124">
        <v>0</v>
      </c>
      <c r="G35" s="130">
        <v>1</v>
      </c>
      <c r="H35" s="122">
        <v>18</v>
      </c>
    </row>
    <row r="36" spans="2:8" ht="14.1" customHeight="1" x14ac:dyDescent="0.45">
      <c r="B36" s="145" t="s">
        <v>121</v>
      </c>
      <c r="C36" s="122">
        <v>1</v>
      </c>
      <c r="D36" s="123">
        <v>2</v>
      </c>
      <c r="E36" s="124">
        <v>2</v>
      </c>
      <c r="F36" s="124">
        <v>0</v>
      </c>
      <c r="G36" s="130">
        <v>4</v>
      </c>
      <c r="H36" s="122">
        <v>11</v>
      </c>
    </row>
    <row r="37" spans="2:8" ht="14.1" customHeight="1" x14ac:dyDescent="0.45">
      <c r="B37" s="145" t="s">
        <v>122</v>
      </c>
      <c r="C37" s="122">
        <v>5</v>
      </c>
      <c r="D37" s="123">
        <v>1</v>
      </c>
      <c r="E37" s="124">
        <v>6</v>
      </c>
      <c r="F37" s="124">
        <v>1</v>
      </c>
      <c r="G37" s="130">
        <v>8</v>
      </c>
      <c r="H37" s="122">
        <v>75</v>
      </c>
    </row>
    <row r="38" spans="2:8" ht="14.1" customHeight="1" x14ac:dyDescent="0.45">
      <c r="B38" s="145" t="s">
        <v>123</v>
      </c>
      <c r="C38" s="122">
        <v>14</v>
      </c>
      <c r="D38" s="123">
        <v>34</v>
      </c>
      <c r="E38" s="124">
        <v>30</v>
      </c>
      <c r="F38" s="124">
        <v>2</v>
      </c>
      <c r="G38" s="130">
        <v>66</v>
      </c>
      <c r="H38" s="122">
        <v>237</v>
      </c>
    </row>
    <row r="39" spans="2:8" ht="14.1" customHeight="1" x14ac:dyDescent="0.45">
      <c r="B39" s="145" t="s">
        <v>124</v>
      </c>
      <c r="C39" s="122">
        <v>15</v>
      </c>
      <c r="D39" s="123">
        <v>100</v>
      </c>
      <c r="E39" s="124">
        <v>53</v>
      </c>
      <c r="F39" s="124">
        <v>0</v>
      </c>
      <c r="G39" s="130">
        <v>153</v>
      </c>
      <c r="H39" s="122">
        <v>624</v>
      </c>
    </row>
    <row r="40" spans="2:8" ht="14.1" customHeight="1" x14ac:dyDescent="0.45">
      <c r="B40" s="145" t="s">
        <v>125</v>
      </c>
      <c r="C40" s="122">
        <v>9</v>
      </c>
      <c r="D40" s="123">
        <v>9</v>
      </c>
      <c r="E40" s="124">
        <v>15</v>
      </c>
      <c r="F40" s="124">
        <v>7</v>
      </c>
      <c r="G40" s="130">
        <v>31</v>
      </c>
      <c r="H40" s="122">
        <v>290</v>
      </c>
    </row>
    <row r="41" spans="2:8" ht="14.1" customHeight="1" x14ac:dyDescent="0.45">
      <c r="B41" s="145" t="s">
        <v>126</v>
      </c>
      <c r="C41" s="122">
        <v>7</v>
      </c>
      <c r="D41" s="123">
        <v>24</v>
      </c>
      <c r="E41" s="124">
        <v>11</v>
      </c>
      <c r="F41" s="124">
        <v>0</v>
      </c>
      <c r="G41" s="130">
        <v>35</v>
      </c>
      <c r="H41" s="122">
        <v>194</v>
      </c>
    </row>
    <row r="42" spans="2:8" ht="14.1" customHeight="1" x14ac:dyDescent="0.45">
      <c r="B42" s="145" t="s">
        <v>127</v>
      </c>
      <c r="C42" s="122">
        <v>4</v>
      </c>
      <c r="D42" s="123">
        <v>9</v>
      </c>
      <c r="E42" s="124">
        <v>8</v>
      </c>
      <c r="F42" s="124">
        <v>0</v>
      </c>
      <c r="G42" s="130">
        <v>17</v>
      </c>
      <c r="H42" s="122">
        <v>107</v>
      </c>
    </row>
    <row r="43" spans="2:8" ht="14.1" customHeight="1" x14ac:dyDescent="0.45">
      <c r="B43" s="145" t="s">
        <v>128</v>
      </c>
      <c r="C43" s="122">
        <v>4</v>
      </c>
      <c r="D43" s="123">
        <v>1</v>
      </c>
      <c r="E43" s="124">
        <v>8</v>
      </c>
      <c r="F43" s="124">
        <v>0</v>
      </c>
      <c r="G43" s="130">
        <v>9</v>
      </c>
      <c r="H43" s="122">
        <v>70</v>
      </c>
    </row>
    <row r="44" spans="2:8" ht="14.1" customHeight="1" x14ac:dyDescent="0.45">
      <c r="B44" s="145" t="s">
        <v>129</v>
      </c>
      <c r="C44" s="122">
        <v>4</v>
      </c>
      <c r="D44" s="123">
        <v>10</v>
      </c>
      <c r="E44" s="124">
        <v>6</v>
      </c>
      <c r="F44" s="124">
        <v>0</v>
      </c>
      <c r="G44" s="130">
        <v>16</v>
      </c>
      <c r="H44" s="122">
        <v>25</v>
      </c>
    </row>
    <row r="45" spans="2:8" ht="14.1" customHeight="1" x14ac:dyDescent="0.45">
      <c r="B45" s="145" t="s">
        <v>130</v>
      </c>
      <c r="C45" s="122">
        <v>22</v>
      </c>
      <c r="D45" s="123">
        <v>114</v>
      </c>
      <c r="E45" s="124">
        <v>76</v>
      </c>
      <c r="F45" s="124">
        <v>6</v>
      </c>
      <c r="G45" s="130">
        <v>196</v>
      </c>
      <c r="H45" s="122">
        <v>1007</v>
      </c>
    </row>
    <row r="46" spans="2:8" ht="14.1" customHeight="1" x14ac:dyDescent="0.45">
      <c r="B46" s="145" t="s">
        <v>131</v>
      </c>
      <c r="C46" s="122">
        <v>4</v>
      </c>
      <c r="D46" s="123">
        <v>1</v>
      </c>
      <c r="E46" s="124">
        <v>3</v>
      </c>
      <c r="F46" s="124">
        <v>6</v>
      </c>
      <c r="G46" s="130">
        <v>10</v>
      </c>
      <c r="H46" s="122">
        <v>53</v>
      </c>
    </row>
    <row r="47" spans="2:8" ht="14.1" customHeight="1" x14ac:dyDescent="0.45">
      <c r="B47" s="145" t="s">
        <v>132</v>
      </c>
      <c r="C47" s="122">
        <v>7</v>
      </c>
      <c r="D47" s="123">
        <v>48</v>
      </c>
      <c r="E47" s="124">
        <v>11</v>
      </c>
      <c r="F47" s="124">
        <v>0</v>
      </c>
      <c r="G47" s="130">
        <v>59</v>
      </c>
      <c r="H47" s="122">
        <v>144</v>
      </c>
    </row>
    <row r="48" spans="2:8" ht="14.1" customHeight="1" x14ac:dyDescent="0.45">
      <c r="B48" s="145" t="s">
        <v>133</v>
      </c>
      <c r="C48" s="122">
        <v>9</v>
      </c>
      <c r="D48" s="123">
        <v>43</v>
      </c>
      <c r="E48" s="124">
        <v>41</v>
      </c>
      <c r="F48" s="124">
        <v>15</v>
      </c>
      <c r="G48" s="130">
        <v>99</v>
      </c>
      <c r="H48" s="122">
        <v>421</v>
      </c>
    </row>
    <row r="49" spans="2:8" ht="14.1" customHeight="1" x14ac:dyDescent="0.45">
      <c r="B49" s="145" t="s">
        <v>134</v>
      </c>
      <c r="C49" s="122">
        <v>5</v>
      </c>
      <c r="D49" s="123">
        <v>20</v>
      </c>
      <c r="E49" s="124">
        <v>10</v>
      </c>
      <c r="F49" s="124">
        <v>0</v>
      </c>
      <c r="G49" s="130">
        <v>30</v>
      </c>
      <c r="H49" s="122">
        <v>167</v>
      </c>
    </row>
    <row r="50" spans="2:8" ht="14.1" customHeight="1" x14ac:dyDescent="0.45">
      <c r="B50" s="145" t="s">
        <v>135</v>
      </c>
      <c r="C50" s="122">
        <v>2</v>
      </c>
      <c r="D50" s="123">
        <v>10</v>
      </c>
      <c r="E50" s="124">
        <v>25</v>
      </c>
      <c r="F50" s="124">
        <v>0</v>
      </c>
      <c r="G50" s="130">
        <v>35</v>
      </c>
      <c r="H50" s="122">
        <v>65</v>
      </c>
    </row>
    <row r="51" spans="2:8" ht="14.1" customHeight="1" x14ac:dyDescent="0.45">
      <c r="B51" s="145" t="s">
        <v>136</v>
      </c>
      <c r="C51" s="122">
        <v>7</v>
      </c>
      <c r="D51" s="123">
        <v>14</v>
      </c>
      <c r="E51" s="124">
        <v>5</v>
      </c>
      <c r="F51" s="124">
        <v>0</v>
      </c>
      <c r="G51" s="130">
        <v>19</v>
      </c>
      <c r="H51" s="122">
        <v>151</v>
      </c>
    </row>
    <row r="52" spans="2:8" ht="14.1" customHeight="1" thickBot="1" x14ac:dyDescent="0.5">
      <c r="B52" s="203" t="s">
        <v>137</v>
      </c>
      <c r="C52" s="126">
        <v>7</v>
      </c>
      <c r="D52" s="127">
        <v>26</v>
      </c>
      <c r="E52" s="128">
        <v>16</v>
      </c>
      <c r="F52" s="128">
        <v>0</v>
      </c>
      <c r="G52" s="131">
        <v>42</v>
      </c>
      <c r="H52" s="126">
        <v>267</v>
      </c>
    </row>
    <row r="53" spans="2:8" ht="18" customHeight="1" thickBot="1" x14ac:dyDescent="0.5">
      <c r="B53" s="203" t="s">
        <v>138</v>
      </c>
      <c r="C53" s="126">
        <v>741</v>
      </c>
      <c r="D53" s="127">
        <v>1998</v>
      </c>
      <c r="E53" s="128">
        <v>2516</v>
      </c>
      <c r="F53" s="128">
        <v>405</v>
      </c>
      <c r="G53" s="131">
        <v>4919</v>
      </c>
      <c r="H53" s="126">
        <v>28648</v>
      </c>
    </row>
  </sheetData>
  <mergeCells count="4">
    <mergeCell ref="B4:B5"/>
    <mergeCell ref="C4:C5"/>
    <mergeCell ref="D4:G4"/>
    <mergeCell ref="H4:H5"/>
  </mergeCells>
  <phoneticPr fontId="2"/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64AA2-377E-48F2-B92D-CF7185F5A5B5}">
  <dimension ref="B1:AA52"/>
  <sheetViews>
    <sheetView showGridLines="0" topLeftCell="A22" zoomScale="75" zoomScaleNormal="75" workbookViewId="0">
      <selection activeCell="J52" sqref="J52"/>
    </sheetView>
  </sheetViews>
  <sheetFormatPr defaultRowHeight="18" x14ac:dyDescent="0.45"/>
  <cols>
    <col min="2" max="8" width="10.09765625" customWidth="1"/>
  </cols>
  <sheetData>
    <row r="1" spans="2:27" x14ac:dyDescent="0.45">
      <c r="B1" s="4" t="s">
        <v>307</v>
      </c>
      <c r="C1" s="1"/>
      <c r="D1" s="1"/>
      <c r="E1" s="1"/>
      <c r="F1" s="1"/>
      <c r="G1" s="1"/>
      <c r="H1" s="1"/>
    </row>
    <row r="2" spans="2:27" ht="18.600000000000001" thickBot="1" x14ac:dyDescent="0.5">
      <c r="B2" s="1" t="s">
        <v>139</v>
      </c>
      <c r="C2" s="1"/>
      <c r="D2" s="1"/>
      <c r="E2" s="1"/>
      <c r="F2" s="1"/>
      <c r="G2" s="1"/>
      <c r="H2" s="1"/>
    </row>
    <row r="3" spans="2:27" ht="12" customHeight="1" x14ac:dyDescent="0.45">
      <c r="B3" s="601" t="s">
        <v>88</v>
      </c>
      <c r="C3" s="601" t="s">
        <v>0</v>
      </c>
      <c r="D3" s="537" t="s">
        <v>209</v>
      </c>
      <c r="E3" s="538"/>
      <c r="F3" s="538"/>
      <c r="G3" s="539"/>
      <c r="H3" s="601" t="s">
        <v>210</v>
      </c>
      <c r="J3" s="605"/>
      <c r="K3" s="603"/>
      <c r="L3" s="393"/>
      <c r="M3" s="391"/>
      <c r="N3" s="603"/>
      <c r="O3" s="603"/>
      <c r="P3" s="603"/>
      <c r="Q3" s="603"/>
      <c r="R3" s="603"/>
      <c r="S3" s="603"/>
      <c r="T3" s="603"/>
      <c r="U3" s="603"/>
      <c r="V3" s="603"/>
      <c r="W3" s="603"/>
      <c r="X3" s="393"/>
      <c r="Y3" s="393"/>
      <c r="Z3" s="603"/>
    </row>
    <row r="4" spans="2:27" ht="12.75" customHeight="1" thickBot="1" x14ac:dyDescent="0.5">
      <c r="B4" s="604"/>
      <c r="C4" s="604"/>
      <c r="D4" s="198" t="s">
        <v>13</v>
      </c>
      <c r="E4" s="199" t="s">
        <v>14</v>
      </c>
      <c r="F4" s="200" t="s">
        <v>54</v>
      </c>
      <c r="G4" s="201" t="s">
        <v>6</v>
      </c>
      <c r="H4" s="604"/>
      <c r="J4" s="605"/>
      <c r="K4" s="603"/>
      <c r="L4" s="393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3"/>
      <c r="X4" s="393"/>
      <c r="Y4" s="393"/>
      <c r="Z4" s="603"/>
    </row>
    <row r="5" spans="2:27" ht="14.1" customHeight="1" x14ac:dyDescent="0.45">
      <c r="B5" s="202" t="s">
        <v>91</v>
      </c>
      <c r="C5" s="118">
        <v>7</v>
      </c>
      <c r="D5" s="119">
        <v>22</v>
      </c>
      <c r="E5" s="120">
        <v>10</v>
      </c>
      <c r="F5" s="129">
        <v>0</v>
      </c>
      <c r="G5" s="204">
        <v>32</v>
      </c>
      <c r="H5" s="118">
        <v>386</v>
      </c>
      <c r="J5" s="394"/>
      <c r="K5" s="395"/>
      <c r="L5" s="395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5"/>
      <c r="X5" s="395"/>
      <c r="Y5" s="395"/>
      <c r="Z5" s="395"/>
      <c r="AA5" s="395"/>
    </row>
    <row r="6" spans="2:27" ht="14.1" customHeight="1" x14ac:dyDescent="0.45">
      <c r="B6" s="145" t="s">
        <v>92</v>
      </c>
      <c r="C6" s="122">
        <v>2</v>
      </c>
      <c r="D6" s="123">
        <v>14</v>
      </c>
      <c r="E6" s="124">
        <v>15</v>
      </c>
      <c r="F6" s="124">
        <v>0</v>
      </c>
      <c r="G6" s="130">
        <v>29</v>
      </c>
      <c r="H6" s="122">
        <v>286</v>
      </c>
      <c r="J6" s="394"/>
      <c r="K6" s="395"/>
      <c r="L6" s="395"/>
      <c r="M6" s="396"/>
      <c r="N6" s="396"/>
      <c r="O6" s="396"/>
      <c r="P6" s="396"/>
      <c r="Q6" s="396"/>
      <c r="R6" s="396"/>
      <c r="S6" s="396"/>
      <c r="T6" s="396"/>
      <c r="U6" s="396"/>
      <c r="V6" s="396"/>
      <c r="W6" s="395"/>
      <c r="X6" s="395"/>
      <c r="Y6" s="395"/>
      <c r="Z6" s="395"/>
      <c r="AA6" s="395"/>
    </row>
    <row r="7" spans="2:27" ht="14.1" customHeight="1" x14ac:dyDescent="0.45">
      <c r="B7" s="145" t="s">
        <v>93</v>
      </c>
      <c r="C7" s="122">
        <v>2</v>
      </c>
      <c r="D7" s="123">
        <v>12</v>
      </c>
      <c r="E7" s="124">
        <v>10</v>
      </c>
      <c r="F7" s="124">
        <v>0</v>
      </c>
      <c r="G7" s="130">
        <v>22</v>
      </c>
      <c r="H7" s="122">
        <v>62</v>
      </c>
      <c r="J7" s="394"/>
      <c r="K7" s="395"/>
      <c r="L7" s="395"/>
      <c r="M7" s="396"/>
      <c r="N7" s="396"/>
      <c r="O7" s="396"/>
      <c r="P7" s="396"/>
      <c r="Q7" s="396"/>
      <c r="R7" s="396"/>
      <c r="S7" s="396"/>
      <c r="T7" s="396"/>
      <c r="U7" s="396"/>
      <c r="V7" s="396"/>
      <c r="W7" s="395"/>
      <c r="X7" s="395"/>
      <c r="Y7" s="395"/>
      <c r="Z7" s="395"/>
      <c r="AA7" s="395"/>
    </row>
    <row r="8" spans="2:27" ht="14.1" customHeight="1" x14ac:dyDescent="0.45">
      <c r="B8" s="145" t="s">
        <v>94</v>
      </c>
      <c r="C8" s="122">
        <v>3</v>
      </c>
      <c r="D8" s="123">
        <v>6</v>
      </c>
      <c r="E8" s="124">
        <v>8</v>
      </c>
      <c r="F8" s="124">
        <v>0</v>
      </c>
      <c r="G8" s="130">
        <v>14</v>
      </c>
      <c r="H8" s="122">
        <v>168</v>
      </c>
      <c r="J8" s="394"/>
      <c r="K8" s="395"/>
      <c r="L8" s="395"/>
      <c r="M8" s="396"/>
      <c r="N8" s="396"/>
      <c r="O8" s="396"/>
      <c r="P8" s="396"/>
      <c r="Q8" s="396"/>
      <c r="R8" s="396"/>
      <c r="S8" s="396"/>
      <c r="T8" s="396"/>
      <c r="U8" s="396"/>
      <c r="V8" s="396"/>
      <c r="W8" s="395"/>
      <c r="X8" s="395"/>
      <c r="Y8" s="395"/>
      <c r="Z8" s="395"/>
      <c r="AA8" s="395"/>
    </row>
    <row r="9" spans="2:27" ht="14.1" customHeight="1" x14ac:dyDescent="0.45">
      <c r="B9" s="145" t="s">
        <v>95</v>
      </c>
      <c r="C9" s="122">
        <v>1</v>
      </c>
      <c r="D9" s="123">
        <v>4</v>
      </c>
      <c r="E9" s="124">
        <v>0</v>
      </c>
      <c r="F9" s="124">
        <v>0</v>
      </c>
      <c r="G9" s="130">
        <v>4</v>
      </c>
      <c r="H9" s="122">
        <v>29</v>
      </c>
      <c r="J9" s="394"/>
      <c r="K9" s="395"/>
      <c r="L9" s="395"/>
      <c r="M9" s="396"/>
      <c r="N9" s="396"/>
      <c r="O9" s="396"/>
      <c r="P9" s="396"/>
      <c r="Q9" s="396"/>
      <c r="R9" s="396"/>
      <c r="S9" s="396"/>
      <c r="T9" s="396"/>
      <c r="U9" s="396"/>
      <c r="V9" s="396"/>
      <c r="W9" s="395"/>
      <c r="X9" s="395"/>
      <c r="Y9" s="395"/>
      <c r="Z9" s="395"/>
      <c r="AA9" s="395"/>
    </row>
    <row r="10" spans="2:27" ht="14.1" customHeight="1" x14ac:dyDescent="0.45">
      <c r="B10" s="145" t="s">
        <v>96</v>
      </c>
      <c r="C10" s="122">
        <v>1</v>
      </c>
      <c r="D10" s="123">
        <v>4</v>
      </c>
      <c r="E10" s="124">
        <v>0</v>
      </c>
      <c r="F10" s="124">
        <v>0</v>
      </c>
      <c r="G10" s="130">
        <v>4</v>
      </c>
      <c r="H10" s="122">
        <v>25</v>
      </c>
      <c r="J10" s="394"/>
      <c r="K10" s="395"/>
      <c r="L10" s="395"/>
      <c r="M10" s="396"/>
      <c r="N10" s="396"/>
      <c r="O10" s="396"/>
      <c r="P10" s="396"/>
      <c r="Q10" s="396"/>
      <c r="R10" s="396"/>
      <c r="S10" s="396"/>
      <c r="T10" s="396"/>
      <c r="U10" s="396"/>
      <c r="V10" s="396"/>
      <c r="W10" s="395"/>
      <c r="X10" s="395"/>
      <c r="Y10" s="395"/>
      <c r="Z10" s="395"/>
      <c r="AA10" s="395"/>
    </row>
    <row r="11" spans="2:27" ht="14.1" customHeight="1" x14ac:dyDescent="0.45">
      <c r="B11" s="145" t="s">
        <v>97</v>
      </c>
      <c r="C11" s="122">
        <v>1</v>
      </c>
      <c r="D11" s="123">
        <v>31</v>
      </c>
      <c r="E11" s="124">
        <v>19</v>
      </c>
      <c r="F11" s="124">
        <v>0</v>
      </c>
      <c r="G11" s="130">
        <v>50</v>
      </c>
      <c r="H11" s="122">
        <v>7</v>
      </c>
      <c r="J11" s="394"/>
      <c r="K11" s="395"/>
      <c r="L11" s="395"/>
      <c r="M11" s="396"/>
      <c r="N11" s="396"/>
      <c r="O11" s="396"/>
      <c r="P11" s="396"/>
      <c r="Q11" s="396"/>
      <c r="R11" s="396"/>
      <c r="S11" s="396"/>
      <c r="T11" s="396"/>
      <c r="U11" s="396"/>
      <c r="V11" s="396"/>
      <c r="W11" s="395"/>
      <c r="X11" s="395"/>
      <c r="Y11" s="395"/>
      <c r="Z11" s="395"/>
      <c r="AA11" s="395"/>
    </row>
    <row r="12" spans="2:27" ht="14.1" customHeight="1" x14ac:dyDescent="0.45">
      <c r="B12" s="145" t="s">
        <v>98</v>
      </c>
      <c r="C12" s="122">
        <v>4</v>
      </c>
      <c r="D12" s="123">
        <v>33</v>
      </c>
      <c r="E12" s="124">
        <v>4</v>
      </c>
      <c r="F12" s="124">
        <v>0</v>
      </c>
      <c r="G12" s="130">
        <v>37</v>
      </c>
      <c r="H12" s="122">
        <v>156</v>
      </c>
      <c r="J12" s="394"/>
      <c r="K12" s="395"/>
      <c r="L12" s="395"/>
      <c r="M12" s="396"/>
      <c r="N12" s="396"/>
      <c r="O12" s="396"/>
      <c r="P12" s="396"/>
      <c r="Q12" s="396"/>
      <c r="R12" s="396"/>
      <c r="S12" s="396"/>
      <c r="T12" s="396"/>
      <c r="U12" s="396"/>
      <c r="V12" s="396"/>
      <c r="W12" s="395"/>
      <c r="X12" s="395"/>
      <c r="Y12" s="395"/>
      <c r="Z12" s="395"/>
      <c r="AA12" s="395"/>
    </row>
    <row r="13" spans="2:27" ht="14.1" customHeight="1" x14ac:dyDescent="0.45">
      <c r="B13" s="145" t="s">
        <v>99</v>
      </c>
      <c r="C13" s="122">
        <v>0</v>
      </c>
      <c r="D13" s="123">
        <v>0</v>
      </c>
      <c r="E13" s="124">
        <v>0</v>
      </c>
      <c r="F13" s="124">
        <v>0</v>
      </c>
      <c r="G13" s="130">
        <v>0</v>
      </c>
      <c r="H13" s="122">
        <v>0</v>
      </c>
      <c r="J13" s="394"/>
      <c r="K13" s="395"/>
      <c r="L13" s="395"/>
      <c r="M13" s="396"/>
      <c r="N13" s="396"/>
      <c r="O13" s="396"/>
      <c r="P13" s="396"/>
      <c r="Q13" s="396"/>
      <c r="R13" s="396"/>
      <c r="S13" s="396"/>
      <c r="T13" s="396"/>
      <c r="U13" s="396"/>
      <c r="V13" s="396"/>
      <c r="W13" s="395"/>
      <c r="X13" s="395"/>
      <c r="Y13" s="395"/>
      <c r="Z13" s="395"/>
      <c r="AA13" s="395"/>
    </row>
    <row r="14" spans="2:27" ht="14.1" customHeight="1" x14ac:dyDescent="0.45">
      <c r="B14" s="145" t="s">
        <v>100</v>
      </c>
      <c r="C14" s="122">
        <v>3</v>
      </c>
      <c r="D14" s="123">
        <v>28</v>
      </c>
      <c r="E14" s="124">
        <v>11</v>
      </c>
      <c r="F14" s="124">
        <v>0</v>
      </c>
      <c r="G14" s="130">
        <v>39</v>
      </c>
      <c r="H14" s="122">
        <v>188</v>
      </c>
      <c r="J14" s="394"/>
      <c r="K14" s="395"/>
      <c r="L14" s="395"/>
      <c r="M14" s="396"/>
      <c r="N14" s="396"/>
      <c r="O14" s="396"/>
      <c r="P14" s="396"/>
      <c r="Q14" s="396"/>
      <c r="R14" s="396"/>
      <c r="S14" s="396"/>
      <c r="T14" s="396"/>
      <c r="U14" s="396"/>
      <c r="V14" s="396"/>
      <c r="W14" s="395"/>
      <c r="X14" s="395"/>
      <c r="Y14" s="395"/>
      <c r="Z14" s="395"/>
      <c r="AA14" s="395"/>
    </row>
    <row r="15" spans="2:27" ht="14.1" customHeight="1" x14ac:dyDescent="0.45">
      <c r="B15" s="145" t="s">
        <v>101</v>
      </c>
      <c r="C15" s="122">
        <v>6</v>
      </c>
      <c r="D15" s="123">
        <v>63</v>
      </c>
      <c r="E15" s="124">
        <v>49</v>
      </c>
      <c r="F15" s="124">
        <v>0</v>
      </c>
      <c r="G15" s="130">
        <v>112</v>
      </c>
      <c r="H15" s="122">
        <v>462</v>
      </c>
      <c r="J15" s="394"/>
      <c r="K15" s="395"/>
      <c r="L15" s="395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5"/>
      <c r="X15" s="395"/>
      <c r="Y15" s="395"/>
      <c r="Z15" s="395"/>
      <c r="AA15" s="395"/>
    </row>
    <row r="16" spans="2:27" ht="14.1" customHeight="1" x14ac:dyDescent="0.45">
      <c r="B16" s="145" t="s">
        <v>102</v>
      </c>
      <c r="C16" s="122">
        <v>7</v>
      </c>
      <c r="D16" s="123">
        <v>77</v>
      </c>
      <c r="E16" s="124">
        <v>28</v>
      </c>
      <c r="F16" s="124">
        <v>0</v>
      </c>
      <c r="G16" s="130">
        <v>105</v>
      </c>
      <c r="H16" s="122">
        <v>585</v>
      </c>
      <c r="J16" s="394"/>
      <c r="K16" s="395"/>
      <c r="L16" s="395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5"/>
      <c r="X16" s="395"/>
      <c r="Y16" s="395"/>
      <c r="Z16" s="395"/>
      <c r="AA16" s="395"/>
    </row>
    <row r="17" spans="2:27" ht="14.1" customHeight="1" x14ac:dyDescent="0.45">
      <c r="B17" s="145" t="s">
        <v>103</v>
      </c>
      <c r="C17" s="122">
        <v>38</v>
      </c>
      <c r="D17" s="123">
        <v>317</v>
      </c>
      <c r="E17" s="124">
        <v>361</v>
      </c>
      <c r="F17" s="124">
        <v>1</v>
      </c>
      <c r="G17" s="130">
        <v>679</v>
      </c>
      <c r="H17" s="122">
        <v>3727</v>
      </c>
      <c r="J17" s="394"/>
      <c r="K17" s="395"/>
      <c r="L17" s="395"/>
      <c r="M17" s="396"/>
      <c r="N17" s="396"/>
      <c r="O17" s="396"/>
      <c r="P17" s="396"/>
      <c r="Q17" s="396"/>
      <c r="R17" s="396"/>
      <c r="S17" s="396"/>
      <c r="T17" s="396"/>
      <c r="U17" s="396"/>
      <c r="V17" s="396"/>
      <c r="W17" s="395"/>
      <c r="X17" s="395"/>
      <c r="Y17" s="395"/>
      <c r="Z17" s="395"/>
      <c r="AA17" s="395"/>
    </row>
    <row r="18" spans="2:27" ht="14.1" customHeight="1" x14ac:dyDescent="0.45">
      <c r="B18" s="145" t="s">
        <v>104</v>
      </c>
      <c r="C18" s="122">
        <v>8</v>
      </c>
      <c r="D18" s="123">
        <v>69</v>
      </c>
      <c r="E18" s="124">
        <v>107</v>
      </c>
      <c r="F18" s="124">
        <v>0</v>
      </c>
      <c r="G18" s="130">
        <v>176</v>
      </c>
      <c r="H18" s="122">
        <v>634</v>
      </c>
      <c r="J18" s="394"/>
      <c r="K18" s="395"/>
      <c r="L18" s="395"/>
      <c r="M18" s="396"/>
      <c r="N18" s="396"/>
      <c r="O18" s="396"/>
      <c r="P18" s="396"/>
      <c r="Q18" s="396"/>
      <c r="R18" s="396"/>
      <c r="S18" s="396"/>
      <c r="T18" s="396"/>
      <c r="U18" s="396"/>
      <c r="V18" s="396"/>
      <c r="W18" s="395"/>
      <c r="X18" s="395"/>
      <c r="Y18" s="395"/>
      <c r="Z18" s="395"/>
      <c r="AA18" s="395"/>
    </row>
    <row r="19" spans="2:27" ht="14.1" customHeight="1" x14ac:dyDescent="0.45">
      <c r="B19" s="145" t="s">
        <v>105</v>
      </c>
      <c r="C19" s="122">
        <v>2</v>
      </c>
      <c r="D19" s="123">
        <v>3</v>
      </c>
      <c r="E19" s="124">
        <v>2</v>
      </c>
      <c r="F19" s="124">
        <v>0</v>
      </c>
      <c r="G19" s="130">
        <v>5</v>
      </c>
      <c r="H19" s="122">
        <v>42</v>
      </c>
      <c r="J19" s="394"/>
      <c r="K19" s="395"/>
      <c r="L19" s="395"/>
      <c r="M19" s="396"/>
      <c r="N19" s="396"/>
      <c r="O19" s="396"/>
      <c r="P19" s="396"/>
      <c r="Q19" s="396"/>
      <c r="R19" s="396"/>
      <c r="S19" s="396"/>
      <c r="T19" s="396"/>
      <c r="U19" s="396"/>
      <c r="V19" s="396"/>
      <c r="W19" s="395"/>
      <c r="X19" s="395"/>
      <c r="Y19" s="395"/>
      <c r="Z19" s="395"/>
      <c r="AA19" s="395"/>
    </row>
    <row r="20" spans="2:27" ht="14.1" customHeight="1" x14ac:dyDescent="0.45">
      <c r="B20" s="145" t="s">
        <v>106</v>
      </c>
      <c r="C20" s="122">
        <v>0</v>
      </c>
      <c r="D20" s="123">
        <v>0</v>
      </c>
      <c r="E20" s="124">
        <v>0</v>
      </c>
      <c r="F20" s="124">
        <v>0</v>
      </c>
      <c r="G20" s="130">
        <v>0</v>
      </c>
      <c r="H20" s="122">
        <v>0</v>
      </c>
      <c r="J20" s="394"/>
      <c r="K20" s="395"/>
      <c r="L20" s="395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5"/>
      <c r="X20" s="395"/>
      <c r="Y20" s="395"/>
      <c r="Z20" s="395"/>
      <c r="AA20" s="395"/>
    </row>
    <row r="21" spans="2:27" ht="14.1" customHeight="1" x14ac:dyDescent="0.45">
      <c r="B21" s="145" t="s">
        <v>107</v>
      </c>
      <c r="C21" s="122">
        <v>3</v>
      </c>
      <c r="D21" s="123">
        <v>14</v>
      </c>
      <c r="E21" s="124">
        <v>3</v>
      </c>
      <c r="F21" s="124">
        <v>0</v>
      </c>
      <c r="G21" s="130">
        <v>17</v>
      </c>
      <c r="H21" s="122">
        <v>62</v>
      </c>
      <c r="J21" s="394"/>
      <c r="K21" s="395"/>
      <c r="L21" s="395"/>
      <c r="M21" s="396"/>
      <c r="N21" s="396"/>
      <c r="O21" s="396"/>
      <c r="P21" s="396"/>
      <c r="Q21" s="396"/>
      <c r="R21" s="396"/>
      <c r="S21" s="396"/>
      <c r="T21" s="396"/>
      <c r="U21" s="396"/>
      <c r="V21" s="396"/>
      <c r="W21" s="395"/>
      <c r="X21" s="395"/>
      <c r="Y21" s="395"/>
      <c r="Z21" s="395"/>
      <c r="AA21" s="395"/>
    </row>
    <row r="22" spans="2:27" ht="14.1" customHeight="1" x14ac:dyDescent="0.45">
      <c r="B22" s="145" t="s">
        <v>108</v>
      </c>
      <c r="C22" s="122">
        <v>1</v>
      </c>
      <c r="D22" s="123">
        <v>2</v>
      </c>
      <c r="E22" s="124">
        <v>0</v>
      </c>
      <c r="F22" s="124">
        <v>0</v>
      </c>
      <c r="G22" s="130">
        <v>2</v>
      </c>
      <c r="H22" s="122">
        <v>15</v>
      </c>
      <c r="J22" s="394"/>
      <c r="K22" s="395"/>
      <c r="L22" s="395"/>
      <c r="M22" s="396"/>
      <c r="N22" s="396"/>
      <c r="O22" s="396"/>
      <c r="P22" s="396"/>
      <c r="Q22" s="396"/>
      <c r="R22" s="396"/>
      <c r="S22" s="396"/>
      <c r="T22" s="396"/>
      <c r="U22" s="396"/>
      <c r="V22" s="396"/>
      <c r="W22" s="395"/>
      <c r="X22" s="395"/>
      <c r="Y22" s="395"/>
      <c r="Z22" s="395"/>
      <c r="AA22" s="395"/>
    </row>
    <row r="23" spans="2:27" ht="14.1" customHeight="1" x14ac:dyDescent="0.45">
      <c r="B23" s="145" t="s">
        <v>109</v>
      </c>
      <c r="C23" s="122">
        <v>4</v>
      </c>
      <c r="D23" s="123">
        <v>16</v>
      </c>
      <c r="E23" s="124">
        <v>10</v>
      </c>
      <c r="F23" s="124">
        <v>0</v>
      </c>
      <c r="G23" s="130">
        <v>26</v>
      </c>
      <c r="H23" s="122">
        <v>217</v>
      </c>
      <c r="J23" s="394"/>
      <c r="K23" s="395"/>
      <c r="L23" s="395"/>
      <c r="M23" s="396"/>
      <c r="N23" s="396"/>
      <c r="O23" s="396"/>
      <c r="P23" s="396"/>
      <c r="Q23" s="396"/>
      <c r="R23" s="396"/>
      <c r="S23" s="396"/>
      <c r="T23" s="396"/>
      <c r="U23" s="396"/>
      <c r="V23" s="396"/>
      <c r="W23" s="395"/>
      <c r="X23" s="395"/>
      <c r="Y23" s="395"/>
      <c r="Z23" s="395"/>
      <c r="AA23" s="395"/>
    </row>
    <row r="24" spans="2:27" ht="14.1" customHeight="1" x14ac:dyDescent="0.45">
      <c r="B24" s="145" t="s">
        <v>110</v>
      </c>
      <c r="C24" s="122">
        <v>1</v>
      </c>
      <c r="D24" s="123">
        <v>7</v>
      </c>
      <c r="E24" s="124">
        <v>2</v>
      </c>
      <c r="F24" s="124">
        <v>0</v>
      </c>
      <c r="G24" s="130">
        <v>9</v>
      </c>
      <c r="H24" s="122">
        <v>3</v>
      </c>
      <c r="J24" s="394"/>
      <c r="K24" s="395"/>
      <c r="L24" s="395"/>
      <c r="M24" s="396"/>
      <c r="N24" s="396"/>
      <c r="O24" s="396"/>
      <c r="P24" s="396"/>
      <c r="Q24" s="396"/>
      <c r="R24" s="396"/>
      <c r="S24" s="396"/>
      <c r="T24" s="396"/>
      <c r="U24" s="396"/>
      <c r="V24" s="396"/>
      <c r="W24" s="395"/>
      <c r="X24" s="395"/>
      <c r="Y24" s="395"/>
      <c r="Z24" s="395"/>
      <c r="AA24" s="395"/>
    </row>
    <row r="25" spans="2:27" ht="14.1" customHeight="1" x14ac:dyDescent="0.45">
      <c r="B25" s="145" t="s">
        <v>111</v>
      </c>
      <c r="C25" s="122">
        <v>2</v>
      </c>
      <c r="D25" s="123">
        <v>19</v>
      </c>
      <c r="E25" s="124">
        <v>7</v>
      </c>
      <c r="F25" s="124">
        <v>0</v>
      </c>
      <c r="G25" s="130">
        <v>26</v>
      </c>
      <c r="H25" s="122">
        <v>117</v>
      </c>
      <c r="J25" s="394"/>
      <c r="K25" s="395"/>
      <c r="L25" s="395"/>
      <c r="M25" s="396"/>
      <c r="N25" s="396"/>
      <c r="O25" s="396"/>
      <c r="P25" s="396"/>
      <c r="Q25" s="396"/>
      <c r="R25" s="396"/>
      <c r="S25" s="396"/>
      <c r="T25" s="396"/>
      <c r="U25" s="396"/>
      <c r="V25" s="396"/>
      <c r="W25" s="395"/>
      <c r="X25" s="395"/>
      <c r="Y25" s="395"/>
      <c r="Z25" s="395"/>
      <c r="AA25" s="395"/>
    </row>
    <row r="26" spans="2:27" ht="14.1" customHeight="1" x14ac:dyDescent="0.45">
      <c r="B26" s="145" t="s">
        <v>112</v>
      </c>
      <c r="C26" s="122">
        <v>3</v>
      </c>
      <c r="D26" s="123">
        <v>24</v>
      </c>
      <c r="E26" s="124">
        <v>10</v>
      </c>
      <c r="F26" s="124">
        <v>0</v>
      </c>
      <c r="G26" s="130">
        <v>34</v>
      </c>
      <c r="H26" s="122">
        <v>69</v>
      </c>
      <c r="J26" s="394"/>
      <c r="K26" s="395"/>
      <c r="L26" s="395"/>
      <c r="M26" s="396"/>
      <c r="N26" s="396"/>
      <c r="O26" s="396"/>
      <c r="P26" s="396"/>
      <c r="Q26" s="396"/>
      <c r="R26" s="396"/>
      <c r="S26" s="396"/>
      <c r="T26" s="396"/>
      <c r="U26" s="396"/>
      <c r="V26" s="396"/>
      <c r="W26" s="395"/>
      <c r="X26" s="395"/>
      <c r="Y26" s="395"/>
      <c r="Z26" s="395"/>
      <c r="AA26" s="395"/>
    </row>
    <row r="27" spans="2:27" ht="14.1" customHeight="1" x14ac:dyDescent="0.45">
      <c r="B27" s="145" t="s">
        <v>113</v>
      </c>
      <c r="C27" s="122">
        <v>12</v>
      </c>
      <c r="D27" s="123">
        <v>105</v>
      </c>
      <c r="E27" s="124">
        <v>101</v>
      </c>
      <c r="F27" s="124">
        <v>0</v>
      </c>
      <c r="G27" s="130">
        <v>206</v>
      </c>
      <c r="H27" s="122">
        <v>530</v>
      </c>
      <c r="J27" s="394"/>
      <c r="K27" s="395"/>
      <c r="L27" s="395"/>
      <c r="M27" s="396"/>
      <c r="N27" s="396"/>
      <c r="O27" s="396"/>
      <c r="P27" s="396"/>
      <c r="Q27" s="396"/>
      <c r="R27" s="396"/>
      <c r="S27" s="396"/>
      <c r="T27" s="396"/>
      <c r="U27" s="396"/>
      <c r="V27" s="396"/>
      <c r="W27" s="395"/>
      <c r="X27" s="395"/>
      <c r="Y27" s="395"/>
      <c r="Z27" s="395"/>
      <c r="AA27" s="395"/>
    </row>
    <row r="28" spans="2:27" ht="14.1" customHeight="1" x14ac:dyDescent="0.45">
      <c r="B28" s="145" t="s">
        <v>114</v>
      </c>
      <c r="C28" s="122">
        <v>0</v>
      </c>
      <c r="D28" s="123">
        <v>0</v>
      </c>
      <c r="E28" s="124">
        <v>0</v>
      </c>
      <c r="F28" s="124">
        <v>0</v>
      </c>
      <c r="G28" s="130">
        <v>0</v>
      </c>
      <c r="H28" s="122">
        <v>0</v>
      </c>
      <c r="J28" s="394"/>
      <c r="K28" s="395"/>
      <c r="L28" s="395"/>
      <c r="M28" s="396"/>
      <c r="N28" s="396"/>
      <c r="O28" s="396"/>
      <c r="P28" s="396"/>
      <c r="Q28" s="396"/>
      <c r="R28" s="396"/>
      <c r="S28" s="396"/>
      <c r="T28" s="396"/>
      <c r="U28" s="396"/>
      <c r="V28" s="396"/>
      <c r="W28" s="395"/>
      <c r="X28" s="395"/>
      <c r="Y28" s="395"/>
      <c r="Z28" s="395"/>
      <c r="AA28" s="395"/>
    </row>
    <row r="29" spans="2:27" ht="14.1" customHeight="1" x14ac:dyDescent="0.45">
      <c r="B29" s="145" t="s">
        <v>115</v>
      </c>
      <c r="C29" s="122">
        <v>2</v>
      </c>
      <c r="D29" s="123">
        <v>21</v>
      </c>
      <c r="E29" s="124">
        <v>9</v>
      </c>
      <c r="F29" s="124">
        <v>0</v>
      </c>
      <c r="G29" s="130">
        <v>30</v>
      </c>
      <c r="H29" s="122">
        <v>166</v>
      </c>
      <c r="J29" s="394"/>
      <c r="K29" s="395"/>
      <c r="L29" s="395"/>
      <c r="M29" s="396"/>
      <c r="N29" s="396"/>
      <c r="O29" s="396"/>
      <c r="P29" s="396"/>
      <c r="Q29" s="396"/>
      <c r="R29" s="396"/>
      <c r="S29" s="396"/>
      <c r="T29" s="396"/>
      <c r="U29" s="396"/>
      <c r="V29" s="396"/>
      <c r="W29" s="395"/>
      <c r="X29" s="395"/>
      <c r="Y29" s="395"/>
      <c r="Z29" s="395"/>
      <c r="AA29" s="395"/>
    </row>
    <row r="30" spans="2:27" ht="14.1" customHeight="1" x14ac:dyDescent="0.45">
      <c r="B30" s="145" t="s">
        <v>116</v>
      </c>
      <c r="C30" s="122">
        <v>9</v>
      </c>
      <c r="D30" s="123">
        <v>79</v>
      </c>
      <c r="E30" s="124">
        <v>179</v>
      </c>
      <c r="F30" s="124">
        <v>20</v>
      </c>
      <c r="G30" s="130">
        <v>278</v>
      </c>
      <c r="H30" s="122">
        <v>695</v>
      </c>
      <c r="J30" s="394"/>
      <c r="K30" s="395"/>
      <c r="L30" s="395"/>
      <c r="M30" s="396"/>
      <c r="N30" s="396"/>
      <c r="O30" s="396"/>
      <c r="P30" s="396"/>
      <c r="Q30" s="396"/>
      <c r="R30" s="396"/>
      <c r="S30" s="396"/>
      <c r="T30" s="396"/>
      <c r="U30" s="396"/>
      <c r="V30" s="396"/>
      <c r="W30" s="395"/>
      <c r="X30" s="395"/>
      <c r="Y30" s="395"/>
      <c r="Z30" s="395"/>
      <c r="AA30" s="395"/>
    </row>
    <row r="31" spans="2:27" ht="14.1" customHeight="1" x14ac:dyDescent="0.45">
      <c r="B31" s="145" t="s">
        <v>117</v>
      </c>
      <c r="C31" s="122">
        <v>18</v>
      </c>
      <c r="D31" s="123">
        <v>206</v>
      </c>
      <c r="E31" s="124">
        <v>96</v>
      </c>
      <c r="F31" s="124">
        <v>0</v>
      </c>
      <c r="G31" s="130">
        <v>302</v>
      </c>
      <c r="H31" s="122">
        <v>1323</v>
      </c>
      <c r="J31" s="394"/>
      <c r="K31" s="395"/>
      <c r="L31" s="395"/>
      <c r="M31" s="396"/>
      <c r="N31" s="396"/>
      <c r="O31" s="396"/>
      <c r="P31" s="396"/>
      <c r="Q31" s="396"/>
      <c r="R31" s="396"/>
      <c r="S31" s="396"/>
      <c r="T31" s="396"/>
      <c r="U31" s="396"/>
      <c r="V31" s="396"/>
      <c r="W31" s="395"/>
      <c r="X31" s="395"/>
      <c r="Y31" s="395"/>
      <c r="Z31" s="395"/>
      <c r="AA31" s="395"/>
    </row>
    <row r="32" spans="2:27" ht="14.1" customHeight="1" x14ac:dyDescent="0.45">
      <c r="B32" s="145" t="s">
        <v>118</v>
      </c>
      <c r="C32" s="122">
        <v>10</v>
      </c>
      <c r="D32" s="123">
        <v>73</v>
      </c>
      <c r="E32" s="124">
        <v>53</v>
      </c>
      <c r="F32" s="124">
        <v>0</v>
      </c>
      <c r="G32" s="130">
        <v>126</v>
      </c>
      <c r="H32" s="122">
        <v>410</v>
      </c>
      <c r="J32" s="394"/>
      <c r="K32" s="395"/>
      <c r="L32" s="395"/>
      <c r="M32" s="396"/>
      <c r="N32" s="396"/>
      <c r="O32" s="396"/>
      <c r="P32" s="396"/>
      <c r="Q32" s="396"/>
      <c r="R32" s="396"/>
      <c r="S32" s="396"/>
      <c r="T32" s="396"/>
      <c r="U32" s="396"/>
      <c r="V32" s="396"/>
      <c r="W32" s="395"/>
      <c r="X32" s="395"/>
      <c r="Y32" s="395"/>
      <c r="Z32" s="395"/>
      <c r="AA32" s="395"/>
    </row>
    <row r="33" spans="2:27" ht="14.1" customHeight="1" x14ac:dyDescent="0.45">
      <c r="B33" s="145" t="s">
        <v>119</v>
      </c>
      <c r="C33" s="122">
        <v>2</v>
      </c>
      <c r="D33" s="123">
        <v>5</v>
      </c>
      <c r="E33" s="124">
        <v>2</v>
      </c>
      <c r="F33" s="124">
        <v>0</v>
      </c>
      <c r="G33" s="130">
        <v>7</v>
      </c>
      <c r="H33" s="122">
        <v>105</v>
      </c>
      <c r="J33" s="394"/>
      <c r="K33" s="395"/>
      <c r="L33" s="395"/>
      <c r="M33" s="396"/>
      <c r="N33" s="396"/>
      <c r="O33" s="396"/>
      <c r="P33" s="396"/>
      <c r="Q33" s="396"/>
      <c r="R33" s="396"/>
      <c r="S33" s="396"/>
      <c r="T33" s="396"/>
      <c r="U33" s="396"/>
      <c r="V33" s="396"/>
      <c r="W33" s="395"/>
      <c r="X33" s="395"/>
      <c r="Y33" s="395"/>
      <c r="Z33" s="395"/>
      <c r="AA33" s="395"/>
    </row>
    <row r="34" spans="2:27" ht="14.1" customHeight="1" x14ac:dyDescent="0.45">
      <c r="B34" s="145" t="s">
        <v>120</v>
      </c>
      <c r="C34" s="122">
        <v>0</v>
      </c>
      <c r="D34" s="123">
        <v>0</v>
      </c>
      <c r="E34" s="124">
        <v>0</v>
      </c>
      <c r="F34" s="124">
        <v>0</v>
      </c>
      <c r="G34" s="130">
        <v>0</v>
      </c>
      <c r="H34" s="122">
        <v>0</v>
      </c>
      <c r="J34" s="394"/>
      <c r="K34" s="395"/>
      <c r="L34" s="395"/>
      <c r="M34" s="396"/>
      <c r="N34" s="396"/>
      <c r="O34" s="396"/>
      <c r="P34" s="396"/>
      <c r="Q34" s="396"/>
      <c r="R34" s="396"/>
      <c r="S34" s="396"/>
      <c r="T34" s="396"/>
      <c r="U34" s="396"/>
      <c r="V34" s="396"/>
      <c r="W34" s="395"/>
      <c r="X34" s="395"/>
      <c r="Y34" s="395"/>
      <c r="Z34" s="395"/>
      <c r="AA34" s="395"/>
    </row>
    <row r="35" spans="2:27" ht="14.1" customHeight="1" x14ac:dyDescent="0.45">
      <c r="B35" s="145" t="s">
        <v>121</v>
      </c>
      <c r="C35" s="122">
        <v>1</v>
      </c>
      <c r="D35" s="123">
        <v>2</v>
      </c>
      <c r="E35" s="124">
        <v>2</v>
      </c>
      <c r="F35" s="124">
        <v>0</v>
      </c>
      <c r="G35" s="130">
        <v>4</v>
      </c>
      <c r="H35" s="122">
        <v>11</v>
      </c>
      <c r="J35" s="394"/>
      <c r="K35" s="395"/>
      <c r="L35" s="395"/>
      <c r="M35" s="396"/>
      <c r="N35" s="396"/>
      <c r="O35" s="396"/>
      <c r="P35" s="396"/>
      <c r="Q35" s="396"/>
      <c r="R35" s="396"/>
      <c r="S35" s="396"/>
      <c r="T35" s="396"/>
      <c r="U35" s="396"/>
      <c r="V35" s="396"/>
      <c r="W35" s="395"/>
      <c r="X35" s="395"/>
      <c r="Y35" s="395"/>
      <c r="Z35" s="395"/>
      <c r="AA35" s="395"/>
    </row>
    <row r="36" spans="2:27" ht="14.1" customHeight="1" x14ac:dyDescent="0.45">
      <c r="B36" s="145" t="s">
        <v>122</v>
      </c>
      <c r="C36" s="122">
        <v>0</v>
      </c>
      <c r="D36" s="123">
        <v>0</v>
      </c>
      <c r="E36" s="124">
        <v>0</v>
      </c>
      <c r="F36" s="124">
        <v>0</v>
      </c>
      <c r="G36" s="130">
        <v>0</v>
      </c>
      <c r="H36" s="122">
        <v>0</v>
      </c>
      <c r="J36" s="394"/>
      <c r="K36" s="395"/>
      <c r="L36" s="395"/>
      <c r="M36" s="396"/>
      <c r="N36" s="396"/>
      <c r="O36" s="396"/>
      <c r="P36" s="396"/>
      <c r="Q36" s="396"/>
      <c r="R36" s="396"/>
      <c r="S36" s="396"/>
      <c r="T36" s="396"/>
      <c r="U36" s="396"/>
      <c r="V36" s="396"/>
      <c r="W36" s="395"/>
      <c r="X36" s="395"/>
      <c r="Y36" s="395"/>
      <c r="Z36" s="395"/>
      <c r="AA36" s="395"/>
    </row>
    <row r="37" spans="2:27" ht="14.1" customHeight="1" x14ac:dyDescent="0.45">
      <c r="B37" s="145" t="s">
        <v>123</v>
      </c>
      <c r="C37" s="122">
        <v>5</v>
      </c>
      <c r="D37" s="123">
        <v>30</v>
      </c>
      <c r="E37" s="124">
        <v>25</v>
      </c>
      <c r="F37" s="124">
        <v>0</v>
      </c>
      <c r="G37" s="130">
        <v>55</v>
      </c>
      <c r="H37" s="122">
        <v>116</v>
      </c>
      <c r="J37" s="394"/>
      <c r="K37" s="395"/>
      <c r="L37" s="395"/>
      <c r="M37" s="396"/>
      <c r="N37" s="396"/>
      <c r="O37" s="396"/>
      <c r="P37" s="396"/>
      <c r="Q37" s="396"/>
      <c r="R37" s="396"/>
      <c r="S37" s="396"/>
      <c r="T37" s="396"/>
      <c r="U37" s="396"/>
      <c r="V37" s="396"/>
      <c r="W37" s="395"/>
      <c r="X37" s="395"/>
      <c r="Y37" s="395"/>
      <c r="Z37" s="395"/>
      <c r="AA37" s="395"/>
    </row>
    <row r="38" spans="2:27" ht="14.1" customHeight="1" x14ac:dyDescent="0.45">
      <c r="B38" s="145" t="s">
        <v>124</v>
      </c>
      <c r="C38" s="122">
        <v>6</v>
      </c>
      <c r="D38" s="123">
        <v>100</v>
      </c>
      <c r="E38" s="124">
        <v>38</v>
      </c>
      <c r="F38" s="124">
        <v>0</v>
      </c>
      <c r="G38" s="130">
        <v>138</v>
      </c>
      <c r="H38" s="122">
        <v>412</v>
      </c>
      <c r="J38" s="394"/>
      <c r="K38" s="395"/>
      <c r="L38" s="395"/>
      <c r="M38" s="396"/>
      <c r="N38" s="396"/>
      <c r="O38" s="396"/>
      <c r="P38" s="396"/>
      <c r="Q38" s="396"/>
      <c r="R38" s="396"/>
      <c r="S38" s="396"/>
      <c r="T38" s="396"/>
      <c r="U38" s="396"/>
      <c r="V38" s="396"/>
      <c r="W38" s="395"/>
      <c r="X38" s="395"/>
      <c r="Y38" s="395"/>
      <c r="Z38" s="395"/>
      <c r="AA38" s="395"/>
    </row>
    <row r="39" spans="2:27" ht="14.1" customHeight="1" x14ac:dyDescent="0.45">
      <c r="B39" s="145" t="s">
        <v>125</v>
      </c>
      <c r="C39" s="122">
        <v>4</v>
      </c>
      <c r="D39" s="123">
        <v>8</v>
      </c>
      <c r="E39" s="124">
        <v>3</v>
      </c>
      <c r="F39" s="124">
        <v>0</v>
      </c>
      <c r="G39" s="130">
        <v>11</v>
      </c>
      <c r="H39" s="122">
        <v>95</v>
      </c>
      <c r="J39" s="394"/>
      <c r="K39" s="395"/>
      <c r="L39" s="395"/>
      <c r="M39" s="396"/>
      <c r="N39" s="396"/>
      <c r="O39" s="396"/>
      <c r="P39" s="396"/>
      <c r="Q39" s="396"/>
      <c r="R39" s="396"/>
      <c r="S39" s="396"/>
      <c r="T39" s="396"/>
      <c r="U39" s="396"/>
      <c r="V39" s="396"/>
      <c r="W39" s="395"/>
      <c r="X39" s="395"/>
      <c r="Y39" s="395"/>
      <c r="Z39" s="395"/>
      <c r="AA39" s="395"/>
    </row>
    <row r="40" spans="2:27" ht="14.1" customHeight="1" x14ac:dyDescent="0.45">
      <c r="B40" s="145" t="s">
        <v>126</v>
      </c>
      <c r="C40" s="122">
        <v>4</v>
      </c>
      <c r="D40" s="123">
        <v>24</v>
      </c>
      <c r="E40" s="124">
        <v>8</v>
      </c>
      <c r="F40" s="124">
        <v>0</v>
      </c>
      <c r="G40" s="130">
        <v>32</v>
      </c>
      <c r="H40" s="122">
        <v>122</v>
      </c>
      <c r="J40" s="394"/>
      <c r="K40" s="395"/>
      <c r="L40" s="395"/>
      <c r="M40" s="396"/>
      <c r="N40" s="396"/>
      <c r="O40" s="396"/>
      <c r="P40" s="396"/>
      <c r="Q40" s="396"/>
      <c r="R40" s="396"/>
      <c r="S40" s="396"/>
      <c r="T40" s="396"/>
      <c r="U40" s="396"/>
      <c r="V40" s="396"/>
      <c r="W40" s="395"/>
      <c r="X40" s="395"/>
      <c r="Y40" s="395"/>
      <c r="Z40" s="395"/>
      <c r="AA40" s="395"/>
    </row>
    <row r="41" spans="2:27" ht="14.1" customHeight="1" x14ac:dyDescent="0.45">
      <c r="B41" s="145" t="s">
        <v>127</v>
      </c>
      <c r="C41" s="122">
        <v>2</v>
      </c>
      <c r="D41" s="123">
        <v>9</v>
      </c>
      <c r="E41" s="124">
        <v>1</v>
      </c>
      <c r="F41" s="124">
        <v>0</v>
      </c>
      <c r="G41" s="130">
        <v>10</v>
      </c>
      <c r="H41" s="122">
        <v>34</v>
      </c>
      <c r="J41" s="394"/>
      <c r="K41" s="395"/>
      <c r="L41" s="395"/>
      <c r="M41" s="396"/>
      <c r="N41" s="396"/>
      <c r="O41" s="396"/>
      <c r="P41" s="396"/>
      <c r="Q41" s="396"/>
      <c r="R41" s="396"/>
      <c r="S41" s="396"/>
      <c r="T41" s="396"/>
      <c r="U41" s="396"/>
      <c r="V41" s="396"/>
      <c r="W41" s="395"/>
      <c r="X41" s="395"/>
      <c r="Y41" s="395"/>
      <c r="Z41" s="395"/>
      <c r="AA41" s="395"/>
    </row>
    <row r="42" spans="2:27" ht="14.1" customHeight="1" x14ac:dyDescent="0.45">
      <c r="B42" s="145" t="s">
        <v>128</v>
      </c>
      <c r="C42" s="122">
        <v>1</v>
      </c>
      <c r="D42" s="123">
        <v>1</v>
      </c>
      <c r="E42" s="124">
        <v>2</v>
      </c>
      <c r="F42" s="124">
        <v>0</v>
      </c>
      <c r="G42" s="130">
        <v>3</v>
      </c>
      <c r="H42" s="122">
        <v>45</v>
      </c>
      <c r="J42" s="394"/>
      <c r="K42" s="395"/>
      <c r="L42" s="395"/>
      <c r="M42" s="396"/>
      <c r="N42" s="396"/>
      <c r="O42" s="396"/>
      <c r="P42" s="396"/>
      <c r="Q42" s="396"/>
      <c r="R42" s="396"/>
      <c r="S42" s="396"/>
      <c r="T42" s="396"/>
      <c r="U42" s="396"/>
      <c r="V42" s="396"/>
      <c r="W42" s="395"/>
      <c r="X42" s="395"/>
      <c r="Y42" s="395"/>
      <c r="Z42" s="395"/>
      <c r="AA42" s="395"/>
    </row>
    <row r="43" spans="2:27" ht="14.1" customHeight="1" x14ac:dyDescent="0.45">
      <c r="B43" s="145" t="s">
        <v>129</v>
      </c>
      <c r="C43" s="122">
        <v>2</v>
      </c>
      <c r="D43" s="123">
        <v>10</v>
      </c>
      <c r="E43" s="124">
        <v>6</v>
      </c>
      <c r="F43" s="124">
        <v>0</v>
      </c>
      <c r="G43" s="130">
        <v>16</v>
      </c>
      <c r="H43" s="122">
        <v>25</v>
      </c>
      <c r="J43" s="394"/>
      <c r="K43" s="395"/>
      <c r="L43" s="395"/>
      <c r="M43" s="396"/>
      <c r="N43" s="396"/>
      <c r="O43" s="396"/>
      <c r="P43" s="396"/>
      <c r="Q43" s="396"/>
      <c r="R43" s="396"/>
      <c r="S43" s="396"/>
      <c r="T43" s="396"/>
      <c r="U43" s="396"/>
      <c r="V43" s="396"/>
      <c r="W43" s="395"/>
      <c r="X43" s="395"/>
      <c r="Y43" s="395"/>
      <c r="Z43" s="395"/>
      <c r="AA43" s="395"/>
    </row>
    <row r="44" spans="2:27" ht="14.1" customHeight="1" x14ac:dyDescent="0.45">
      <c r="B44" s="145" t="s">
        <v>130</v>
      </c>
      <c r="C44" s="122">
        <v>8</v>
      </c>
      <c r="D44" s="123">
        <v>85</v>
      </c>
      <c r="E44" s="124">
        <v>45</v>
      </c>
      <c r="F44" s="124">
        <v>0</v>
      </c>
      <c r="G44" s="130">
        <v>130</v>
      </c>
      <c r="H44" s="122">
        <v>334</v>
      </c>
      <c r="J44" s="394"/>
      <c r="K44" s="395"/>
      <c r="L44" s="395"/>
      <c r="M44" s="396"/>
      <c r="N44" s="396"/>
      <c r="O44" s="396"/>
      <c r="P44" s="396"/>
      <c r="Q44" s="396"/>
      <c r="R44" s="396"/>
      <c r="S44" s="396"/>
      <c r="T44" s="396"/>
      <c r="U44" s="396"/>
      <c r="V44" s="396"/>
      <c r="W44" s="395"/>
      <c r="X44" s="395"/>
      <c r="Y44" s="395"/>
      <c r="Z44" s="395"/>
      <c r="AA44" s="395"/>
    </row>
    <row r="45" spans="2:27" ht="14.1" customHeight="1" x14ac:dyDescent="0.45">
      <c r="B45" s="145" t="s">
        <v>131</v>
      </c>
      <c r="C45" s="122">
        <v>0</v>
      </c>
      <c r="D45" s="123">
        <v>0</v>
      </c>
      <c r="E45" s="124">
        <v>0</v>
      </c>
      <c r="F45" s="124">
        <v>0</v>
      </c>
      <c r="G45" s="130">
        <v>0</v>
      </c>
      <c r="H45" s="122">
        <v>0</v>
      </c>
      <c r="J45" s="394"/>
      <c r="K45" s="395"/>
      <c r="L45" s="395"/>
      <c r="M45" s="396"/>
      <c r="N45" s="396"/>
      <c r="O45" s="396"/>
      <c r="P45" s="396"/>
      <c r="Q45" s="396"/>
      <c r="R45" s="396"/>
      <c r="S45" s="396"/>
      <c r="T45" s="396"/>
      <c r="U45" s="396"/>
      <c r="V45" s="396"/>
      <c r="W45" s="395"/>
      <c r="X45" s="395"/>
      <c r="Y45" s="395"/>
      <c r="Z45" s="395"/>
      <c r="AA45" s="395"/>
    </row>
    <row r="46" spans="2:27" ht="14.1" customHeight="1" x14ac:dyDescent="0.45">
      <c r="B46" s="145" t="s">
        <v>132</v>
      </c>
      <c r="C46" s="122">
        <v>6</v>
      </c>
      <c r="D46" s="123">
        <v>47</v>
      </c>
      <c r="E46" s="124">
        <v>11</v>
      </c>
      <c r="F46" s="124">
        <v>0</v>
      </c>
      <c r="G46" s="130">
        <v>58</v>
      </c>
      <c r="H46" s="122">
        <v>144</v>
      </c>
      <c r="J46" s="394"/>
      <c r="K46" s="395"/>
      <c r="L46" s="395"/>
      <c r="M46" s="396"/>
      <c r="N46" s="396"/>
      <c r="O46" s="396"/>
      <c r="P46" s="396"/>
      <c r="Q46" s="396"/>
      <c r="R46" s="396"/>
      <c r="S46" s="396"/>
      <c r="T46" s="396"/>
      <c r="U46" s="396"/>
      <c r="V46" s="396"/>
      <c r="W46" s="395"/>
      <c r="X46" s="395"/>
      <c r="Y46" s="395"/>
      <c r="Z46" s="395"/>
      <c r="AA46" s="395"/>
    </row>
    <row r="47" spans="2:27" ht="14.1" customHeight="1" x14ac:dyDescent="0.45">
      <c r="B47" s="145" t="s">
        <v>133</v>
      </c>
      <c r="C47" s="122">
        <v>2</v>
      </c>
      <c r="D47" s="123">
        <v>30</v>
      </c>
      <c r="E47" s="124">
        <v>18</v>
      </c>
      <c r="F47" s="124">
        <v>0</v>
      </c>
      <c r="G47" s="130">
        <v>48</v>
      </c>
      <c r="H47" s="122">
        <v>213</v>
      </c>
      <c r="J47" s="394"/>
      <c r="K47" s="395"/>
      <c r="L47" s="395"/>
      <c r="M47" s="396"/>
      <c r="N47" s="396"/>
      <c r="O47" s="396"/>
      <c r="P47" s="396"/>
      <c r="Q47" s="396"/>
      <c r="R47" s="396"/>
      <c r="S47" s="396"/>
      <c r="T47" s="396"/>
      <c r="U47" s="396"/>
      <c r="V47" s="396"/>
      <c r="W47" s="395"/>
      <c r="X47" s="395"/>
      <c r="Y47" s="395"/>
      <c r="Z47" s="395"/>
      <c r="AA47" s="395"/>
    </row>
    <row r="48" spans="2:27" ht="14.1" customHeight="1" x14ac:dyDescent="0.45">
      <c r="B48" s="145" t="s">
        <v>134</v>
      </c>
      <c r="C48" s="122">
        <v>2</v>
      </c>
      <c r="D48" s="123">
        <v>20</v>
      </c>
      <c r="E48" s="124">
        <v>7</v>
      </c>
      <c r="F48" s="124">
        <v>0</v>
      </c>
      <c r="G48" s="130">
        <v>27</v>
      </c>
      <c r="H48" s="122">
        <v>66</v>
      </c>
      <c r="J48" s="394"/>
      <c r="K48" s="395"/>
      <c r="L48" s="395"/>
      <c r="M48" s="396"/>
      <c r="N48" s="396"/>
      <c r="O48" s="396"/>
      <c r="P48" s="396"/>
      <c r="Q48" s="396"/>
      <c r="R48" s="396"/>
      <c r="S48" s="396"/>
      <c r="T48" s="396"/>
      <c r="U48" s="396"/>
      <c r="V48" s="396"/>
      <c r="W48" s="395"/>
      <c r="X48" s="395"/>
      <c r="Y48" s="395"/>
      <c r="Z48" s="395"/>
      <c r="AA48" s="395"/>
    </row>
    <row r="49" spans="2:27" ht="14.1" customHeight="1" x14ac:dyDescent="0.45">
      <c r="B49" s="145" t="s">
        <v>135</v>
      </c>
      <c r="C49" s="122">
        <v>1</v>
      </c>
      <c r="D49" s="123">
        <v>10</v>
      </c>
      <c r="E49" s="124">
        <v>20</v>
      </c>
      <c r="F49" s="124">
        <v>0</v>
      </c>
      <c r="G49" s="130">
        <v>30</v>
      </c>
      <c r="H49" s="122">
        <v>21</v>
      </c>
      <c r="J49" s="394"/>
      <c r="K49" s="395"/>
      <c r="L49" s="395"/>
      <c r="M49" s="396"/>
      <c r="N49" s="396"/>
      <c r="O49" s="396"/>
      <c r="P49" s="396"/>
      <c r="Q49" s="396"/>
      <c r="R49" s="396"/>
      <c r="S49" s="396"/>
      <c r="T49" s="396"/>
      <c r="U49" s="396"/>
      <c r="V49" s="396"/>
      <c r="W49" s="395"/>
      <c r="X49" s="395"/>
      <c r="Y49" s="395"/>
      <c r="Z49" s="395"/>
      <c r="AA49" s="395"/>
    </row>
    <row r="50" spans="2:27" ht="14.1" customHeight="1" x14ac:dyDescent="0.45">
      <c r="B50" s="145" t="s">
        <v>136</v>
      </c>
      <c r="C50" s="122">
        <v>3</v>
      </c>
      <c r="D50" s="123">
        <v>13</v>
      </c>
      <c r="E50" s="124">
        <v>3</v>
      </c>
      <c r="F50" s="124">
        <v>0</v>
      </c>
      <c r="G50" s="130">
        <v>16</v>
      </c>
      <c r="H50" s="122">
        <v>84</v>
      </c>
      <c r="J50" s="394"/>
      <c r="K50" s="395"/>
      <c r="L50" s="395"/>
      <c r="M50" s="396"/>
      <c r="N50" s="396"/>
      <c r="O50" s="396"/>
      <c r="P50" s="396"/>
      <c r="Q50" s="396"/>
      <c r="R50" s="396"/>
      <c r="S50" s="396"/>
      <c r="T50" s="396"/>
      <c r="U50" s="396"/>
      <c r="V50" s="396"/>
      <c r="W50" s="395"/>
      <c r="X50" s="395"/>
      <c r="Y50" s="395"/>
      <c r="Z50" s="395"/>
      <c r="AA50" s="395"/>
    </row>
    <row r="51" spans="2:27" ht="14.1" customHeight="1" thickBot="1" x14ac:dyDescent="0.5">
      <c r="B51" s="203" t="s">
        <v>137</v>
      </c>
      <c r="C51" s="126">
        <v>5</v>
      </c>
      <c r="D51" s="127">
        <v>25</v>
      </c>
      <c r="E51" s="128">
        <v>11</v>
      </c>
      <c r="F51" s="128">
        <v>0</v>
      </c>
      <c r="G51" s="131">
        <v>36</v>
      </c>
      <c r="H51" s="126">
        <v>206</v>
      </c>
      <c r="J51" s="394"/>
      <c r="K51" s="395"/>
      <c r="L51" s="395"/>
      <c r="M51" s="396"/>
      <c r="N51" s="396"/>
      <c r="O51" s="396"/>
      <c r="P51" s="396"/>
      <c r="Q51" s="396"/>
      <c r="R51" s="396"/>
      <c r="S51" s="396"/>
      <c r="T51" s="396"/>
      <c r="U51" s="396"/>
      <c r="V51" s="396"/>
      <c r="W51" s="395"/>
      <c r="X51" s="395"/>
      <c r="Y51" s="395"/>
      <c r="Z51" s="395"/>
      <c r="AA51" s="395"/>
    </row>
    <row r="52" spans="2:27" ht="18" customHeight="1" thickBot="1" x14ac:dyDescent="0.5">
      <c r="B52" s="203" t="s">
        <v>138</v>
      </c>
      <c r="C52" s="126">
        <v>204</v>
      </c>
      <c r="D52" s="127">
        <v>1668</v>
      </c>
      <c r="E52" s="128">
        <v>1296</v>
      </c>
      <c r="F52" s="128">
        <v>21</v>
      </c>
      <c r="G52" s="131">
        <v>2985</v>
      </c>
      <c r="H52" s="126">
        <v>12397</v>
      </c>
      <c r="J52" s="394"/>
      <c r="K52" s="395"/>
      <c r="L52" s="395"/>
      <c r="M52" s="396"/>
      <c r="N52" s="396"/>
      <c r="O52" s="396"/>
      <c r="P52" s="396"/>
      <c r="Q52" s="396"/>
      <c r="R52" s="396"/>
      <c r="S52" s="396"/>
      <c r="T52" s="396"/>
      <c r="U52" s="396"/>
      <c r="V52" s="396"/>
      <c r="W52" s="395"/>
      <c r="X52" s="395"/>
      <c r="Y52" s="395"/>
      <c r="Z52" s="395"/>
    </row>
  </sheetData>
  <mergeCells count="8">
    <mergeCell ref="K3:K4"/>
    <mergeCell ref="N3:W3"/>
    <mergeCell ref="Z3:Z4"/>
    <mergeCell ref="B3:B4"/>
    <mergeCell ref="C3:C4"/>
    <mergeCell ref="D3:G3"/>
    <mergeCell ref="H3:H4"/>
    <mergeCell ref="J3:J4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F5E0F-4602-42D2-A8C7-8661D14D963A}">
  <dimension ref="A1"/>
  <sheetViews>
    <sheetView zoomScaleNormal="100" workbookViewId="0">
      <selection activeCell="L11" sqref="L11"/>
    </sheetView>
  </sheetViews>
  <sheetFormatPr defaultRowHeight="18" x14ac:dyDescent="0.45"/>
  <sheetData/>
  <phoneticPr fontId="2"/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A1628-35FD-498C-8508-9A3C8CD4D6DB}">
  <dimension ref="B1:H53"/>
  <sheetViews>
    <sheetView showGridLines="0" topLeftCell="A42" zoomScaleNormal="100" workbookViewId="0">
      <selection activeCell="K52" sqref="K52"/>
    </sheetView>
  </sheetViews>
  <sheetFormatPr defaultRowHeight="18" x14ac:dyDescent="0.45"/>
  <cols>
    <col min="2" max="8" width="10.09765625" customWidth="1"/>
  </cols>
  <sheetData>
    <row r="1" spans="2:8" x14ac:dyDescent="0.45">
      <c r="B1" s="4" t="s">
        <v>307</v>
      </c>
      <c r="C1" s="1"/>
      <c r="D1" s="1"/>
      <c r="E1" s="1"/>
      <c r="F1" s="1"/>
      <c r="G1" s="1"/>
      <c r="H1" s="1"/>
    </row>
    <row r="2" spans="2:8" ht="18.600000000000001" thickBot="1" x14ac:dyDescent="0.5">
      <c r="B2" s="1" t="s">
        <v>192</v>
      </c>
      <c r="C2" s="1"/>
      <c r="D2" s="1"/>
      <c r="E2" s="1"/>
      <c r="F2" s="1"/>
      <c r="G2" s="1"/>
      <c r="H2" s="1"/>
    </row>
    <row r="3" spans="2:8" ht="12" customHeight="1" x14ac:dyDescent="0.45">
      <c r="B3" s="606" t="s">
        <v>88</v>
      </c>
      <c r="C3" s="601" t="s">
        <v>0</v>
      </c>
      <c r="D3" s="538" t="s">
        <v>209</v>
      </c>
      <c r="E3" s="538"/>
      <c r="F3" s="538"/>
      <c r="G3" s="538"/>
      <c r="H3" s="601" t="s">
        <v>210</v>
      </c>
    </row>
    <row r="4" spans="2:8" ht="12.75" customHeight="1" thickBot="1" x14ac:dyDescent="0.5">
      <c r="B4" s="607" t="s">
        <v>88</v>
      </c>
      <c r="C4" s="602"/>
      <c r="D4" s="198" t="s">
        <v>13</v>
      </c>
      <c r="E4" s="199" t="s">
        <v>14</v>
      </c>
      <c r="F4" s="200" t="s">
        <v>54</v>
      </c>
      <c r="G4" s="201" t="s">
        <v>6</v>
      </c>
      <c r="H4" s="602"/>
    </row>
    <row r="5" spans="2:8" ht="14.1" customHeight="1" x14ac:dyDescent="0.45">
      <c r="B5" s="117" t="s">
        <v>91</v>
      </c>
      <c r="C5" s="118">
        <v>8</v>
      </c>
      <c r="D5" s="119">
        <v>0</v>
      </c>
      <c r="E5" s="120">
        <v>29</v>
      </c>
      <c r="F5" s="120">
        <v>0</v>
      </c>
      <c r="G5" s="129">
        <v>29</v>
      </c>
      <c r="H5" s="118">
        <v>178</v>
      </c>
    </row>
    <row r="6" spans="2:8" ht="14.1" customHeight="1" x14ac:dyDescent="0.45">
      <c r="B6" s="121" t="s">
        <v>92</v>
      </c>
      <c r="C6" s="122">
        <v>3</v>
      </c>
      <c r="D6" s="123">
        <v>2</v>
      </c>
      <c r="E6" s="124">
        <v>11</v>
      </c>
      <c r="F6" s="124">
        <v>3</v>
      </c>
      <c r="G6" s="130">
        <v>16</v>
      </c>
      <c r="H6" s="122">
        <v>26</v>
      </c>
    </row>
    <row r="7" spans="2:8" ht="14.1" customHeight="1" x14ac:dyDescent="0.45">
      <c r="B7" s="121" t="s">
        <v>93</v>
      </c>
      <c r="C7" s="122">
        <v>4</v>
      </c>
      <c r="D7" s="123">
        <v>0</v>
      </c>
      <c r="E7" s="124">
        <v>8</v>
      </c>
      <c r="F7" s="124">
        <v>0</v>
      </c>
      <c r="G7" s="130">
        <v>8</v>
      </c>
      <c r="H7" s="122">
        <v>81</v>
      </c>
    </row>
    <row r="8" spans="2:8" ht="14.1" customHeight="1" x14ac:dyDescent="0.45">
      <c r="B8" s="121" t="s">
        <v>94</v>
      </c>
      <c r="C8" s="122">
        <v>7</v>
      </c>
      <c r="D8" s="123">
        <v>6</v>
      </c>
      <c r="E8" s="124">
        <v>10</v>
      </c>
      <c r="F8" s="124">
        <v>4</v>
      </c>
      <c r="G8" s="130">
        <v>20</v>
      </c>
      <c r="H8" s="122">
        <v>139</v>
      </c>
    </row>
    <row r="9" spans="2:8" ht="14.1" customHeight="1" x14ac:dyDescent="0.45">
      <c r="B9" s="121" t="s">
        <v>95</v>
      </c>
      <c r="C9" s="122">
        <v>4</v>
      </c>
      <c r="D9" s="123">
        <v>2</v>
      </c>
      <c r="E9" s="124">
        <v>7</v>
      </c>
      <c r="F9" s="124">
        <v>0</v>
      </c>
      <c r="G9" s="130">
        <v>9</v>
      </c>
      <c r="H9" s="122">
        <v>102</v>
      </c>
    </row>
    <row r="10" spans="2:8" ht="14.1" customHeight="1" x14ac:dyDescent="0.45">
      <c r="B10" s="121" t="s">
        <v>96</v>
      </c>
      <c r="C10" s="122">
        <v>6</v>
      </c>
      <c r="D10" s="123">
        <v>5</v>
      </c>
      <c r="E10" s="124">
        <v>13</v>
      </c>
      <c r="F10" s="124">
        <v>13</v>
      </c>
      <c r="G10" s="130">
        <v>31</v>
      </c>
      <c r="H10" s="122">
        <v>130</v>
      </c>
    </row>
    <row r="11" spans="2:8" ht="14.1" customHeight="1" x14ac:dyDescent="0.45">
      <c r="B11" s="121" t="s">
        <v>97</v>
      </c>
      <c r="C11" s="122">
        <v>6</v>
      </c>
      <c r="D11" s="123">
        <v>2</v>
      </c>
      <c r="E11" s="124">
        <v>14</v>
      </c>
      <c r="F11" s="124">
        <v>1</v>
      </c>
      <c r="G11" s="130">
        <v>17</v>
      </c>
      <c r="H11" s="122">
        <v>112</v>
      </c>
    </row>
    <row r="12" spans="2:8" ht="14.1" customHeight="1" x14ac:dyDescent="0.45">
      <c r="B12" s="121" t="s">
        <v>98</v>
      </c>
      <c r="C12" s="122">
        <v>17</v>
      </c>
      <c r="D12" s="123">
        <v>0</v>
      </c>
      <c r="E12" s="124">
        <v>21</v>
      </c>
      <c r="F12" s="124">
        <v>37</v>
      </c>
      <c r="G12" s="130">
        <v>58</v>
      </c>
      <c r="H12" s="122">
        <v>491</v>
      </c>
    </row>
    <row r="13" spans="2:8" ht="14.1" customHeight="1" x14ac:dyDescent="0.45">
      <c r="B13" s="121" t="s">
        <v>99</v>
      </c>
      <c r="C13" s="122">
        <v>12</v>
      </c>
      <c r="D13" s="123">
        <v>3</v>
      </c>
      <c r="E13" s="124">
        <v>18</v>
      </c>
      <c r="F13" s="124">
        <v>8</v>
      </c>
      <c r="G13" s="130">
        <v>29</v>
      </c>
      <c r="H13" s="122">
        <v>254</v>
      </c>
    </row>
    <row r="14" spans="2:8" ht="14.1" customHeight="1" x14ac:dyDescent="0.45">
      <c r="B14" s="121" t="s">
        <v>100</v>
      </c>
      <c r="C14" s="122">
        <v>9</v>
      </c>
      <c r="D14" s="123">
        <v>4</v>
      </c>
      <c r="E14" s="124">
        <v>2</v>
      </c>
      <c r="F14" s="124">
        <v>0</v>
      </c>
      <c r="G14" s="130">
        <v>6</v>
      </c>
      <c r="H14" s="122">
        <v>177</v>
      </c>
    </row>
    <row r="15" spans="2:8" ht="14.1" customHeight="1" x14ac:dyDescent="0.45">
      <c r="B15" s="121" t="s">
        <v>101</v>
      </c>
      <c r="C15" s="122">
        <v>39</v>
      </c>
      <c r="D15" s="123">
        <v>37</v>
      </c>
      <c r="E15" s="124">
        <v>31</v>
      </c>
      <c r="F15" s="124">
        <v>47</v>
      </c>
      <c r="G15" s="130">
        <v>115</v>
      </c>
      <c r="H15" s="122">
        <v>1656</v>
      </c>
    </row>
    <row r="16" spans="2:8" ht="14.1" customHeight="1" x14ac:dyDescent="0.45">
      <c r="B16" s="121" t="s">
        <v>102</v>
      </c>
      <c r="C16" s="122">
        <v>34</v>
      </c>
      <c r="D16" s="123">
        <v>14</v>
      </c>
      <c r="E16" s="124">
        <v>49</v>
      </c>
      <c r="F16" s="124">
        <v>23</v>
      </c>
      <c r="G16" s="130">
        <v>86</v>
      </c>
      <c r="H16" s="122">
        <v>737</v>
      </c>
    </row>
    <row r="17" spans="2:8" ht="14.1" customHeight="1" x14ac:dyDescent="0.45">
      <c r="B17" s="121" t="s">
        <v>103</v>
      </c>
      <c r="C17" s="122">
        <v>78</v>
      </c>
      <c r="D17" s="123">
        <v>114</v>
      </c>
      <c r="E17" s="124">
        <v>384</v>
      </c>
      <c r="F17" s="124">
        <v>49</v>
      </c>
      <c r="G17" s="130">
        <v>547</v>
      </c>
      <c r="H17" s="122">
        <v>4103</v>
      </c>
    </row>
    <row r="18" spans="2:8" ht="14.1" customHeight="1" x14ac:dyDescent="0.45">
      <c r="B18" s="121" t="s">
        <v>104</v>
      </c>
      <c r="C18" s="122">
        <v>36</v>
      </c>
      <c r="D18" s="123">
        <v>4</v>
      </c>
      <c r="E18" s="124">
        <v>86</v>
      </c>
      <c r="F18" s="124">
        <v>24</v>
      </c>
      <c r="G18" s="130">
        <v>114</v>
      </c>
      <c r="H18" s="122">
        <v>1551</v>
      </c>
    </row>
    <row r="19" spans="2:8" ht="14.1" customHeight="1" x14ac:dyDescent="0.45">
      <c r="B19" s="121" t="s">
        <v>105</v>
      </c>
      <c r="C19" s="122">
        <v>10</v>
      </c>
      <c r="D19" s="123">
        <v>0</v>
      </c>
      <c r="E19" s="124">
        <v>2</v>
      </c>
      <c r="F19" s="124">
        <v>14</v>
      </c>
      <c r="G19" s="130">
        <v>16</v>
      </c>
      <c r="H19" s="122">
        <v>63</v>
      </c>
    </row>
    <row r="20" spans="2:8" ht="14.1" customHeight="1" x14ac:dyDescent="0.45">
      <c r="B20" s="121" t="s">
        <v>106</v>
      </c>
      <c r="C20" s="122">
        <v>2</v>
      </c>
      <c r="D20" s="123">
        <v>0</v>
      </c>
      <c r="E20" s="124">
        <v>11</v>
      </c>
      <c r="F20" s="124">
        <v>1</v>
      </c>
      <c r="G20" s="130">
        <v>12</v>
      </c>
      <c r="H20" s="122">
        <v>52</v>
      </c>
    </row>
    <row r="21" spans="2:8" ht="14.1" customHeight="1" x14ac:dyDescent="0.45">
      <c r="B21" s="121" t="s">
        <v>107</v>
      </c>
      <c r="C21" s="122">
        <v>10</v>
      </c>
      <c r="D21" s="123">
        <v>5</v>
      </c>
      <c r="E21" s="124">
        <v>18</v>
      </c>
      <c r="F21" s="124">
        <v>11</v>
      </c>
      <c r="G21" s="130">
        <v>34</v>
      </c>
      <c r="H21" s="122">
        <v>119</v>
      </c>
    </row>
    <row r="22" spans="2:8" ht="14.1" customHeight="1" x14ac:dyDescent="0.45">
      <c r="B22" s="121" t="s">
        <v>108</v>
      </c>
      <c r="C22" s="122">
        <v>6</v>
      </c>
      <c r="D22" s="123">
        <v>1</v>
      </c>
      <c r="E22" s="124">
        <v>5</v>
      </c>
      <c r="F22" s="124">
        <v>1</v>
      </c>
      <c r="G22" s="130">
        <v>7</v>
      </c>
      <c r="H22" s="122">
        <v>39</v>
      </c>
    </row>
    <row r="23" spans="2:8" ht="14.1" customHeight="1" x14ac:dyDescent="0.45">
      <c r="B23" s="121" t="s">
        <v>109</v>
      </c>
      <c r="C23" s="122">
        <v>0</v>
      </c>
      <c r="D23" s="123">
        <v>0</v>
      </c>
      <c r="E23" s="124">
        <v>0</v>
      </c>
      <c r="F23" s="124">
        <v>0</v>
      </c>
      <c r="G23" s="130">
        <v>0</v>
      </c>
      <c r="H23" s="122">
        <v>0</v>
      </c>
    </row>
    <row r="24" spans="2:8" ht="14.1" customHeight="1" x14ac:dyDescent="0.45">
      <c r="B24" s="121" t="s">
        <v>110</v>
      </c>
      <c r="C24" s="122">
        <v>4</v>
      </c>
      <c r="D24" s="123">
        <v>0</v>
      </c>
      <c r="E24" s="124">
        <v>12</v>
      </c>
      <c r="F24" s="124">
        <v>2</v>
      </c>
      <c r="G24" s="130">
        <v>14</v>
      </c>
      <c r="H24" s="122">
        <v>113</v>
      </c>
    </row>
    <row r="25" spans="2:8" ht="14.1" customHeight="1" x14ac:dyDescent="0.45">
      <c r="B25" s="121" t="s">
        <v>111</v>
      </c>
      <c r="C25" s="122">
        <v>10</v>
      </c>
      <c r="D25" s="123">
        <v>5</v>
      </c>
      <c r="E25" s="124">
        <v>19</v>
      </c>
      <c r="F25" s="124">
        <v>0</v>
      </c>
      <c r="G25" s="130">
        <v>24</v>
      </c>
      <c r="H25" s="122">
        <v>118</v>
      </c>
    </row>
    <row r="26" spans="2:8" ht="14.1" customHeight="1" x14ac:dyDescent="0.45">
      <c r="B26" s="121" t="s">
        <v>112</v>
      </c>
      <c r="C26" s="122">
        <v>20</v>
      </c>
      <c r="D26" s="123">
        <v>14</v>
      </c>
      <c r="E26" s="124">
        <v>81</v>
      </c>
      <c r="F26" s="124">
        <v>1</v>
      </c>
      <c r="G26" s="130">
        <v>96</v>
      </c>
      <c r="H26" s="122">
        <v>570</v>
      </c>
    </row>
    <row r="27" spans="2:8" ht="14.1" customHeight="1" x14ac:dyDescent="0.45">
      <c r="B27" s="121" t="s">
        <v>113</v>
      </c>
      <c r="C27" s="122">
        <v>30</v>
      </c>
      <c r="D27" s="123">
        <v>14</v>
      </c>
      <c r="E27" s="124">
        <v>111</v>
      </c>
      <c r="F27" s="124">
        <v>9</v>
      </c>
      <c r="G27" s="130">
        <v>134</v>
      </c>
      <c r="H27" s="122">
        <v>591</v>
      </c>
    </row>
    <row r="28" spans="2:8" ht="14.1" customHeight="1" x14ac:dyDescent="0.45">
      <c r="B28" s="121" t="s">
        <v>114</v>
      </c>
      <c r="C28" s="122">
        <v>8</v>
      </c>
      <c r="D28" s="123">
        <v>2</v>
      </c>
      <c r="E28" s="124">
        <v>2</v>
      </c>
      <c r="F28" s="124">
        <v>22</v>
      </c>
      <c r="G28" s="130">
        <v>26</v>
      </c>
      <c r="H28" s="122">
        <v>104</v>
      </c>
    </row>
    <row r="29" spans="2:8" ht="14.1" customHeight="1" x14ac:dyDescent="0.45">
      <c r="B29" s="121" t="s">
        <v>115</v>
      </c>
      <c r="C29" s="122">
        <v>4</v>
      </c>
      <c r="D29" s="123">
        <v>6</v>
      </c>
      <c r="E29" s="124">
        <v>2</v>
      </c>
      <c r="F29" s="124">
        <v>18</v>
      </c>
      <c r="G29" s="130">
        <v>26</v>
      </c>
      <c r="H29" s="122">
        <v>66</v>
      </c>
    </row>
    <row r="30" spans="2:8" ht="14.1" customHeight="1" x14ac:dyDescent="0.45">
      <c r="B30" s="121" t="s">
        <v>116</v>
      </c>
      <c r="C30" s="122">
        <v>16</v>
      </c>
      <c r="D30" s="123">
        <v>10</v>
      </c>
      <c r="E30" s="124">
        <v>27</v>
      </c>
      <c r="F30" s="124">
        <v>25</v>
      </c>
      <c r="G30" s="130">
        <v>62</v>
      </c>
      <c r="H30" s="122">
        <v>421</v>
      </c>
    </row>
    <row r="31" spans="2:8" ht="14.1" customHeight="1" x14ac:dyDescent="0.45">
      <c r="B31" s="121" t="s">
        <v>117</v>
      </c>
      <c r="C31" s="122">
        <v>39</v>
      </c>
      <c r="D31" s="123">
        <v>14</v>
      </c>
      <c r="E31" s="124">
        <v>81</v>
      </c>
      <c r="F31" s="124">
        <v>23</v>
      </c>
      <c r="G31" s="130">
        <v>118</v>
      </c>
      <c r="H31" s="122">
        <v>1070</v>
      </c>
    </row>
    <row r="32" spans="2:8" ht="14.1" customHeight="1" x14ac:dyDescent="0.45">
      <c r="B32" s="121" t="s">
        <v>118</v>
      </c>
      <c r="C32" s="122">
        <v>36</v>
      </c>
      <c r="D32" s="123">
        <v>12</v>
      </c>
      <c r="E32" s="124">
        <v>37</v>
      </c>
      <c r="F32" s="124">
        <v>11</v>
      </c>
      <c r="G32" s="130">
        <v>60</v>
      </c>
      <c r="H32" s="122">
        <v>1099</v>
      </c>
    </row>
    <row r="33" spans="2:8" ht="14.1" customHeight="1" x14ac:dyDescent="0.45">
      <c r="B33" s="121" t="s">
        <v>119</v>
      </c>
      <c r="C33" s="122">
        <v>3</v>
      </c>
      <c r="D33" s="123">
        <v>2</v>
      </c>
      <c r="E33" s="124">
        <v>2</v>
      </c>
      <c r="F33" s="124">
        <v>0</v>
      </c>
      <c r="G33" s="130">
        <v>4</v>
      </c>
      <c r="H33" s="122">
        <v>91</v>
      </c>
    </row>
    <row r="34" spans="2:8" ht="14.1" customHeight="1" x14ac:dyDescent="0.45">
      <c r="B34" s="121" t="s">
        <v>120</v>
      </c>
      <c r="C34" s="122">
        <v>2</v>
      </c>
      <c r="D34" s="123">
        <v>0</v>
      </c>
      <c r="E34" s="124">
        <v>1</v>
      </c>
      <c r="F34" s="124">
        <v>0</v>
      </c>
      <c r="G34" s="130">
        <v>1</v>
      </c>
      <c r="H34" s="122">
        <v>18</v>
      </c>
    </row>
    <row r="35" spans="2:8" ht="14.1" customHeight="1" x14ac:dyDescent="0.45">
      <c r="B35" s="121" t="s">
        <v>121</v>
      </c>
      <c r="C35" s="122">
        <v>0</v>
      </c>
      <c r="D35" s="123">
        <v>0</v>
      </c>
      <c r="E35" s="124">
        <v>0</v>
      </c>
      <c r="F35" s="124">
        <v>0</v>
      </c>
      <c r="G35" s="130">
        <v>0</v>
      </c>
      <c r="H35" s="122">
        <v>0</v>
      </c>
    </row>
    <row r="36" spans="2:8" ht="14.1" customHeight="1" x14ac:dyDescent="0.45">
      <c r="B36" s="121" t="s">
        <v>122</v>
      </c>
      <c r="C36" s="122">
        <v>5</v>
      </c>
      <c r="D36" s="123">
        <v>1</v>
      </c>
      <c r="E36" s="124">
        <v>6</v>
      </c>
      <c r="F36" s="124">
        <v>1</v>
      </c>
      <c r="G36" s="130">
        <v>8</v>
      </c>
      <c r="H36" s="122">
        <v>75</v>
      </c>
    </row>
    <row r="37" spans="2:8" ht="14.1" customHeight="1" x14ac:dyDescent="0.45">
      <c r="B37" s="121" t="s">
        <v>123</v>
      </c>
      <c r="C37" s="122">
        <v>9</v>
      </c>
      <c r="D37" s="123">
        <v>4</v>
      </c>
      <c r="E37" s="124">
        <v>5</v>
      </c>
      <c r="F37" s="124">
        <v>2</v>
      </c>
      <c r="G37" s="130">
        <v>11</v>
      </c>
      <c r="H37" s="122">
        <v>121</v>
      </c>
    </row>
    <row r="38" spans="2:8" ht="14.1" customHeight="1" x14ac:dyDescent="0.45">
      <c r="B38" s="121" t="s">
        <v>124</v>
      </c>
      <c r="C38" s="122">
        <v>9</v>
      </c>
      <c r="D38" s="123">
        <v>0</v>
      </c>
      <c r="E38" s="124">
        <v>15</v>
      </c>
      <c r="F38" s="124">
        <v>0</v>
      </c>
      <c r="G38" s="130">
        <v>15</v>
      </c>
      <c r="H38" s="122">
        <v>212</v>
      </c>
    </row>
    <row r="39" spans="2:8" ht="14.1" customHeight="1" x14ac:dyDescent="0.45">
      <c r="B39" s="121" t="s">
        <v>125</v>
      </c>
      <c r="C39" s="122">
        <v>5</v>
      </c>
      <c r="D39" s="123">
        <v>1</v>
      </c>
      <c r="E39" s="124">
        <v>12</v>
      </c>
      <c r="F39" s="124">
        <v>7</v>
      </c>
      <c r="G39" s="130">
        <v>20</v>
      </c>
      <c r="H39" s="122">
        <v>195</v>
      </c>
    </row>
    <row r="40" spans="2:8" ht="14.1" customHeight="1" x14ac:dyDescent="0.45">
      <c r="B40" s="121" t="s">
        <v>126</v>
      </c>
      <c r="C40" s="122">
        <v>3</v>
      </c>
      <c r="D40" s="123">
        <v>0</v>
      </c>
      <c r="E40" s="124">
        <v>3</v>
      </c>
      <c r="F40" s="124">
        <v>0</v>
      </c>
      <c r="G40" s="130">
        <v>3</v>
      </c>
      <c r="H40" s="122">
        <v>72</v>
      </c>
    </row>
    <row r="41" spans="2:8" ht="14.1" customHeight="1" x14ac:dyDescent="0.45">
      <c r="B41" s="121" t="s">
        <v>127</v>
      </c>
      <c r="C41" s="122">
        <v>2</v>
      </c>
      <c r="D41" s="123">
        <v>0</v>
      </c>
      <c r="E41" s="124">
        <v>7</v>
      </c>
      <c r="F41" s="124">
        <v>0</v>
      </c>
      <c r="G41" s="130">
        <v>7</v>
      </c>
      <c r="H41" s="122">
        <v>73</v>
      </c>
    </row>
    <row r="42" spans="2:8" ht="14.1" customHeight="1" x14ac:dyDescent="0.45">
      <c r="B42" s="121" t="s">
        <v>128</v>
      </c>
      <c r="C42" s="122">
        <v>3</v>
      </c>
      <c r="D42" s="123">
        <v>0</v>
      </c>
      <c r="E42" s="124">
        <v>6</v>
      </c>
      <c r="F42" s="124">
        <v>0</v>
      </c>
      <c r="G42" s="130">
        <v>6</v>
      </c>
      <c r="H42" s="122">
        <v>25</v>
      </c>
    </row>
    <row r="43" spans="2:8" ht="14.1" customHeight="1" x14ac:dyDescent="0.45">
      <c r="B43" s="121" t="s">
        <v>129</v>
      </c>
      <c r="C43" s="122">
        <v>2</v>
      </c>
      <c r="D43" s="123">
        <v>0</v>
      </c>
      <c r="E43" s="124">
        <v>0</v>
      </c>
      <c r="F43" s="124">
        <v>0</v>
      </c>
      <c r="G43" s="130">
        <v>0</v>
      </c>
      <c r="H43" s="122">
        <v>0</v>
      </c>
    </row>
    <row r="44" spans="2:8" ht="14.1" customHeight="1" x14ac:dyDescent="0.45">
      <c r="B44" s="121" t="s">
        <v>130</v>
      </c>
      <c r="C44" s="122">
        <v>14</v>
      </c>
      <c r="D44" s="123">
        <v>29</v>
      </c>
      <c r="E44" s="124">
        <v>31</v>
      </c>
      <c r="F44" s="124">
        <v>6</v>
      </c>
      <c r="G44" s="130">
        <v>66</v>
      </c>
      <c r="H44" s="122">
        <v>673</v>
      </c>
    </row>
    <row r="45" spans="2:8" ht="14.1" customHeight="1" x14ac:dyDescent="0.45">
      <c r="B45" s="121" t="s">
        <v>131</v>
      </c>
      <c r="C45" s="122">
        <v>4</v>
      </c>
      <c r="D45" s="123">
        <v>1</v>
      </c>
      <c r="E45" s="124">
        <v>3</v>
      </c>
      <c r="F45" s="124">
        <v>6</v>
      </c>
      <c r="G45" s="130">
        <v>10</v>
      </c>
      <c r="H45" s="122">
        <v>53</v>
      </c>
    </row>
    <row r="46" spans="2:8" ht="14.1" customHeight="1" x14ac:dyDescent="0.45">
      <c r="B46" s="121" t="s">
        <v>132</v>
      </c>
      <c r="C46" s="122">
        <v>1</v>
      </c>
      <c r="D46" s="123">
        <v>1</v>
      </c>
      <c r="E46" s="124">
        <v>0</v>
      </c>
      <c r="F46" s="124">
        <v>0</v>
      </c>
      <c r="G46" s="130">
        <v>1</v>
      </c>
      <c r="H46" s="122">
        <v>0</v>
      </c>
    </row>
    <row r="47" spans="2:8" ht="14.1" customHeight="1" x14ac:dyDescent="0.45">
      <c r="B47" s="121" t="s">
        <v>133</v>
      </c>
      <c r="C47" s="122">
        <v>7</v>
      </c>
      <c r="D47" s="123">
        <v>13</v>
      </c>
      <c r="E47" s="124">
        <v>23</v>
      </c>
      <c r="F47" s="124">
        <v>15</v>
      </c>
      <c r="G47" s="130">
        <v>51</v>
      </c>
      <c r="H47" s="122">
        <v>208</v>
      </c>
    </row>
    <row r="48" spans="2:8" ht="14.1" customHeight="1" x14ac:dyDescent="0.45">
      <c r="B48" s="121" t="s">
        <v>134</v>
      </c>
      <c r="C48" s="122">
        <v>3</v>
      </c>
      <c r="D48" s="123">
        <v>0</v>
      </c>
      <c r="E48" s="124">
        <v>3</v>
      </c>
      <c r="F48" s="124">
        <v>0</v>
      </c>
      <c r="G48" s="130">
        <v>3</v>
      </c>
      <c r="H48" s="122">
        <v>101</v>
      </c>
    </row>
    <row r="49" spans="2:8" ht="14.1" customHeight="1" x14ac:dyDescent="0.45">
      <c r="B49" s="121" t="s">
        <v>135</v>
      </c>
      <c r="C49" s="122">
        <v>1</v>
      </c>
      <c r="D49" s="123">
        <v>0</v>
      </c>
      <c r="E49" s="124">
        <v>5</v>
      </c>
      <c r="F49" s="124">
        <v>0</v>
      </c>
      <c r="G49" s="130">
        <v>5</v>
      </c>
      <c r="H49" s="122">
        <v>44</v>
      </c>
    </row>
    <row r="50" spans="2:8" ht="14.1" customHeight="1" x14ac:dyDescent="0.45">
      <c r="B50" s="121" t="s">
        <v>136</v>
      </c>
      <c r="C50" s="122">
        <v>4</v>
      </c>
      <c r="D50" s="123">
        <v>1</v>
      </c>
      <c r="E50" s="124">
        <v>2</v>
      </c>
      <c r="F50" s="124">
        <v>0</v>
      </c>
      <c r="G50" s="130">
        <v>3</v>
      </c>
      <c r="H50" s="122">
        <v>67</v>
      </c>
    </row>
    <row r="51" spans="2:8" ht="14.1" customHeight="1" thickBot="1" x14ac:dyDescent="0.5">
      <c r="B51" s="125" t="s">
        <v>137</v>
      </c>
      <c r="C51" s="126">
        <v>2</v>
      </c>
      <c r="D51" s="127">
        <v>1</v>
      </c>
      <c r="E51" s="128">
        <v>5</v>
      </c>
      <c r="F51" s="128">
        <v>0</v>
      </c>
      <c r="G51" s="131">
        <v>6</v>
      </c>
      <c r="H51" s="126">
        <v>61</v>
      </c>
    </row>
    <row r="52" spans="2:8" ht="18" customHeight="1" thickBot="1" x14ac:dyDescent="0.5">
      <c r="B52" s="125" t="s">
        <v>138</v>
      </c>
      <c r="C52" s="126">
        <v>537</v>
      </c>
      <c r="D52" s="127">
        <v>330</v>
      </c>
      <c r="E52" s="128">
        <v>1220</v>
      </c>
      <c r="F52" s="128">
        <v>384</v>
      </c>
      <c r="G52" s="131">
        <v>1934</v>
      </c>
      <c r="H52" s="126">
        <v>16251</v>
      </c>
    </row>
    <row r="53" spans="2:8" x14ac:dyDescent="0.45">
      <c r="B53" s="49"/>
      <c r="C53" s="49"/>
      <c r="D53" s="49"/>
      <c r="E53" s="49"/>
      <c r="F53" s="49"/>
      <c r="G53" s="49"/>
      <c r="H53" s="49"/>
    </row>
  </sheetData>
  <mergeCells count="4">
    <mergeCell ref="B3:B4"/>
    <mergeCell ref="C3:C4"/>
    <mergeCell ref="D3:G3"/>
    <mergeCell ref="H3:H4"/>
  </mergeCells>
  <phoneticPr fontId="2"/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0EA12-E212-4AA3-9B8A-F228D61E394E}">
  <dimension ref="B1:J20"/>
  <sheetViews>
    <sheetView showGridLines="0" zoomScaleNormal="100" workbookViewId="0">
      <selection activeCell="J18" sqref="J18"/>
    </sheetView>
  </sheetViews>
  <sheetFormatPr defaultRowHeight="18" x14ac:dyDescent="0.45"/>
  <cols>
    <col min="2" max="2" width="4.5" customWidth="1"/>
    <col min="3" max="3" width="29.09765625" customWidth="1"/>
    <col min="4" max="4" width="8.8984375" customWidth="1"/>
    <col min="5" max="10" width="11.59765625" customWidth="1"/>
  </cols>
  <sheetData>
    <row r="1" spans="2:10" x14ac:dyDescent="0.45">
      <c r="C1" s="4" t="s">
        <v>308</v>
      </c>
    </row>
    <row r="2" spans="2:10" x14ac:dyDescent="0.45">
      <c r="C2" s="4"/>
    </row>
    <row r="3" spans="2:10" ht="18.75" customHeight="1" x14ac:dyDescent="0.45">
      <c r="B3" s="608" t="s">
        <v>203</v>
      </c>
      <c r="C3" s="609" t="s">
        <v>204</v>
      </c>
      <c r="D3" s="610" t="s">
        <v>331</v>
      </c>
      <c r="E3" s="611" t="s">
        <v>332</v>
      </c>
      <c r="F3" s="611"/>
      <c r="G3" s="611"/>
      <c r="H3" s="611"/>
      <c r="I3" s="611"/>
      <c r="J3" s="611"/>
    </row>
    <row r="4" spans="2:10" x14ac:dyDescent="0.45">
      <c r="B4" s="608"/>
      <c r="C4" s="609"/>
      <c r="D4" s="610"/>
      <c r="E4" s="611" t="s">
        <v>205</v>
      </c>
      <c r="F4" s="611"/>
      <c r="G4" s="609" t="s">
        <v>206</v>
      </c>
      <c r="H4" s="609"/>
      <c r="I4" s="609" t="s">
        <v>207</v>
      </c>
      <c r="J4" s="609"/>
    </row>
    <row r="5" spans="2:10" x14ac:dyDescent="0.45">
      <c r="B5" s="376">
        <v>1</v>
      </c>
      <c r="C5" s="377" t="s">
        <v>208</v>
      </c>
      <c r="D5" s="378">
        <v>27655</v>
      </c>
      <c r="E5" s="381">
        <v>26136</v>
      </c>
      <c r="F5" s="158">
        <v>0.91231499581122588</v>
      </c>
      <c r="G5" s="130">
        <v>10959</v>
      </c>
      <c r="H5" s="159">
        <v>1</v>
      </c>
      <c r="I5" s="130">
        <v>15177</v>
      </c>
      <c r="J5" s="159">
        <v>1</v>
      </c>
    </row>
    <row r="6" spans="2:10" x14ac:dyDescent="0.45">
      <c r="B6" s="376">
        <v>2</v>
      </c>
      <c r="C6" s="377" t="s">
        <v>333</v>
      </c>
      <c r="D6" s="378">
        <v>956</v>
      </c>
      <c r="E6" s="381">
        <v>1080</v>
      </c>
      <c r="F6" s="158">
        <v>3.7698966769058921E-2</v>
      </c>
      <c r="G6" s="130">
        <v>870</v>
      </c>
      <c r="H6" s="159">
        <v>2</v>
      </c>
      <c r="I6" s="130">
        <v>210</v>
      </c>
      <c r="J6" s="159">
        <v>2</v>
      </c>
    </row>
    <row r="7" spans="2:10" x14ac:dyDescent="0.45">
      <c r="B7" s="376">
        <v>3</v>
      </c>
      <c r="C7" s="377" t="s">
        <v>334</v>
      </c>
      <c r="D7" s="378">
        <v>141</v>
      </c>
      <c r="E7" s="381">
        <v>135</v>
      </c>
      <c r="F7" s="158">
        <v>4.7123708461323651E-3</v>
      </c>
      <c r="G7" s="130">
        <v>93</v>
      </c>
      <c r="H7" s="159">
        <v>4</v>
      </c>
      <c r="I7" s="130">
        <v>42</v>
      </c>
      <c r="J7" s="159">
        <v>3</v>
      </c>
    </row>
    <row r="8" spans="2:10" x14ac:dyDescent="0.45">
      <c r="B8" s="376">
        <v>4</v>
      </c>
      <c r="C8" s="377" t="s">
        <v>335</v>
      </c>
      <c r="D8" s="378">
        <v>125</v>
      </c>
      <c r="E8" s="381">
        <v>117</v>
      </c>
      <c r="F8" s="158">
        <v>4.0840547333147164E-3</v>
      </c>
      <c r="G8" s="130">
        <v>104</v>
      </c>
      <c r="H8" s="159">
        <v>3</v>
      </c>
      <c r="I8" s="130">
        <v>13</v>
      </c>
      <c r="J8" s="159">
        <v>7</v>
      </c>
    </row>
    <row r="9" spans="2:10" x14ac:dyDescent="0.45">
      <c r="B9" s="376">
        <v>5</v>
      </c>
      <c r="C9" s="377" t="s">
        <v>336</v>
      </c>
      <c r="D9" s="378">
        <v>37</v>
      </c>
      <c r="E9" s="381">
        <v>67</v>
      </c>
      <c r="F9" s="158">
        <v>2.3387321977101369E-3</v>
      </c>
      <c r="G9" s="130">
        <v>34</v>
      </c>
      <c r="H9" s="159">
        <v>5</v>
      </c>
      <c r="I9" s="130">
        <v>33</v>
      </c>
      <c r="J9" s="159">
        <v>4</v>
      </c>
    </row>
    <row r="10" spans="2:10" x14ac:dyDescent="0.45">
      <c r="B10" s="376">
        <v>6</v>
      </c>
      <c r="C10" s="377" t="s">
        <v>337</v>
      </c>
      <c r="D10" s="378">
        <v>18</v>
      </c>
      <c r="E10" s="381">
        <v>33</v>
      </c>
      <c r="F10" s="158">
        <v>1.1519128734990226E-3</v>
      </c>
      <c r="G10" s="130">
        <v>11</v>
      </c>
      <c r="H10" s="159">
        <v>10</v>
      </c>
      <c r="I10" s="130">
        <v>22</v>
      </c>
      <c r="J10" s="159">
        <v>5</v>
      </c>
    </row>
    <row r="11" spans="2:10" x14ac:dyDescent="0.45">
      <c r="B11" s="376">
        <v>7</v>
      </c>
      <c r="C11" s="377" t="s">
        <v>338</v>
      </c>
      <c r="D11" s="378">
        <v>25</v>
      </c>
      <c r="E11" s="381">
        <v>26</v>
      </c>
      <c r="F11" s="158">
        <v>9.0756771851438142E-4</v>
      </c>
      <c r="G11" s="130">
        <v>16</v>
      </c>
      <c r="H11" s="159">
        <v>6</v>
      </c>
      <c r="I11" s="130">
        <v>10</v>
      </c>
      <c r="J11" s="159">
        <v>8</v>
      </c>
    </row>
    <row r="12" spans="2:10" x14ac:dyDescent="0.45">
      <c r="B12" s="376">
        <v>8</v>
      </c>
      <c r="C12" s="377" t="s">
        <v>339</v>
      </c>
      <c r="D12" s="378">
        <v>14</v>
      </c>
      <c r="E12" s="381">
        <v>23</v>
      </c>
      <c r="F12" s="158">
        <v>8.0284836637810667E-4</v>
      </c>
      <c r="G12" s="130">
        <v>13</v>
      </c>
      <c r="H12" s="159">
        <v>8</v>
      </c>
      <c r="I12" s="130">
        <v>10</v>
      </c>
      <c r="J12" s="159">
        <v>8</v>
      </c>
    </row>
    <row r="13" spans="2:10" x14ac:dyDescent="0.45">
      <c r="B13" s="376">
        <v>9</v>
      </c>
      <c r="C13" s="377" t="s">
        <v>340</v>
      </c>
      <c r="D13" s="378">
        <v>38</v>
      </c>
      <c r="E13" s="381">
        <v>20</v>
      </c>
      <c r="F13" s="158">
        <v>6.9812901424183191E-4</v>
      </c>
      <c r="G13" s="130">
        <v>16</v>
      </c>
      <c r="H13" s="159">
        <v>6</v>
      </c>
      <c r="I13" s="130">
        <v>4</v>
      </c>
      <c r="J13" s="159">
        <v>12</v>
      </c>
    </row>
    <row r="14" spans="2:10" x14ac:dyDescent="0.45">
      <c r="B14" s="376">
        <v>10</v>
      </c>
      <c r="C14" s="377" t="s">
        <v>341</v>
      </c>
      <c r="D14" s="378">
        <v>11</v>
      </c>
      <c r="E14" s="381">
        <v>15</v>
      </c>
      <c r="F14" s="380">
        <v>5.2359676068137388E-4</v>
      </c>
      <c r="G14" s="130">
        <v>12</v>
      </c>
      <c r="H14" s="159">
        <v>9</v>
      </c>
      <c r="I14" s="130">
        <v>3</v>
      </c>
      <c r="J14" s="159">
        <v>13</v>
      </c>
    </row>
    <row r="15" spans="2:10" x14ac:dyDescent="0.45">
      <c r="B15" s="376">
        <v>10</v>
      </c>
      <c r="C15" s="377" t="s">
        <v>342</v>
      </c>
      <c r="D15" s="378">
        <v>3</v>
      </c>
      <c r="E15" s="381">
        <v>15</v>
      </c>
      <c r="F15" s="380">
        <v>5.2359676068137388E-4</v>
      </c>
      <c r="G15" s="130">
        <v>1</v>
      </c>
      <c r="H15" s="159">
        <v>22</v>
      </c>
      <c r="I15" s="130">
        <v>14</v>
      </c>
      <c r="J15" s="159">
        <v>6</v>
      </c>
    </row>
    <row r="16" spans="2:10" x14ac:dyDescent="0.45">
      <c r="B16" s="376">
        <v>12</v>
      </c>
      <c r="C16" s="377" t="s">
        <v>343</v>
      </c>
      <c r="D16" s="378">
        <v>8</v>
      </c>
      <c r="E16" s="381">
        <v>13</v>
      </c>
      <c r="F16" s="380">
        <v>4.5378385925719071E-4</v>
      </c>
      <c r="G16" s="130">
        <v>6</v>
      </c>
      <c r="H16" s="159">
        <v>12</v>
      </c>
      <c r="I16" s="130">
        <v>7</v>
      </c>
      <c r="J16" s="159">
        <v>10</v>
      </c>
    </row>
    <row r="17" spans="2:10" x14ac:dyDescent="0.45">
      <c r="B17" s="376">
        <v>13</v>
      </c>
      <c r="C17" s="377" t="s">
        <v>344</v>
      </c>
      <c r="D17" s="378">
        <v>18</v>
      </c>
      <c r="E17" s="381">
        <v>11</v>
      </c>
      <c r="F17" s="380">
        <v>3.8397095783300754E-4</v>
      </c>
      <c r="G17" s="130">
        <v>8</v>
      </c>
      <c r="H17" s="159">
        <v>11</v>
      </c>
      <c r="I17" s="130">
        <v>3</v>
      </c>
      <c r="J17" s="159">
        <v>13</v>
      </c>
    </row>
    <row r="18" spans="2:10" x14ac:dyDescent="0.45">
      <c r="B18" s="376">
        <v>14</v>
      </c>
      <c r="C18" s="379" t="s">
        <v>345</v>
      </c>
      <c r="D18" s="378">
        <v>5</v>
      </c>
      <c r="E18" s="381">
        <v>8</v>
      </c>
      <c r="F18" s="380">
        <v>2.7925160569673273E-4</v>
      </c>
      <c r="G18" s="130">
        <v>3</v>
      </c>
      <c r="H18" s="159">
        <v>15</v>
      </c>
      <c r="I18" s="130">
        <v>5</v>
      </c>
      <c r="J18" s="159">
        <v>11</v>
      </c>
    </row>
    <row r="19" spans="2:10" x14ac:dyDescent="0.45">
      <c r="B19" s="376">
        <v>15</v>
      </c>
      <c r="C19" s="377" t="s">
        <v>346</v>
      </c>
      <c r="D19" s="378">
        <v>7</v>
      </c>
      <c r="E19" s="381">
        <v>7</v>
      </c>
      <c r="F19" s="380">
        <v>2.4434515498464115E-4</v>
      </c>
      <c r="G19" s="130">
        <v>5</v>
      </c>
      <c r="H19" s="159">
        <v>13</v>
      </c>
      <c r="I19" s="130">
        <v>2</v>
      </c>
      <c r="J19" s="159">
        <v>17</v>
      </c>
    </row>
    <row r="20" spans="2:10" x14ac:dyDescent="0.45">
      <c r="B20" s="49" t="s">
        <v>347</v>
      </c>
    </row>
  </sheetData>
  <mergeCells count="7">
    <mergeCell ref="B3:B4"/>
    <mergeCell ref="C3:C4"/>
    <mergeCell ref="D3:D4"/>
    <mergeCell ref="E3:J3"/>
    <mergeCell ref="E4:F4"/>
    <mergeCell ref="G4:H4"/>
    <mergeCell ref="I4:J4"/>
  </mergeCells>
  <phoneticPr fontId="2"/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37E01-056B-4C7B-9877-22322BF5BC7F}">
  <dimension ref="B1"/>
  <sheetViews>
    <sheetView zoomScaleNormal="100" workbookViewId="0">
      <selection activeCell="K3" sqref="K3"/>
    </sheetView>
  </sheetViews>
  <sheetFormatPr defaultRowHeight="18" x14ac:dyDescent="0.45"/>
  <sheetData>
    <row r="1" spans="2:2" x14ac:dyDescent="0.45">
      <c r="B1" s="4" t="s">
        <v>308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9E1BF-53ED-409C-940A-A5B4D4139665}">
  <dimension ref="B1"/>
  <sheetViews>
    <sheetView zoomScaleNormal="100" workbookViewId="0">
      <selection activeCell="K3" sqref="K3"/>
    </sheetView>
  </sheetViews>
  <sheetFormatPr defaultRowHeight="18" x14ac:dyDescent="0.45"/>
  <sheetData>
    <row r="1" spans="2:2" x14ac:dyDescent="0.45">
      <c r="B1" s="4" t="s">
        <v>262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D38DC-DF29-465C-B520-3D3B03B30617}">
  <dimension ref="B1"/>
  <sheetViews>
    <sheetView zoomScale="90" zoomScaleNormal="90" workbookViewId="0">
      <selection activeCell="T11" sqref="T11"/>
    </sheetView>
  </sheetViews>
  <sheetFormatPr defaultRowHeight="18" x14ac:dyDescent="0.45"/>
  <sheetData>
    <row r="1" spans="2:2" x14ac:dyDescent="0.45">
      <c r="B1" s="4" t="s">
        <v>261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B7BD6-E349-4F91-9736-08A5CE5FB815}">
  <dimension ref="B1"/>
  <sheetViews>
    <sheetView zoomScaleNormal="100" workbookViewId="0">
      <selection activeCell="O23" sqref="O23"/>
    </sheetView>
  </sheetViews>
  <sheetFormatPr defaultRowHeight="18" x14ac:dyDescent="0.45"/>
  <sheetData>
    <row r="1" spans="2:2" x14ac:dyDescent="0.45">
      <c r="B1" s="4" t="s">
        <v>260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62E49-B3B8-4C01-8D5C-F3568F2A64F7}">
  <dimension ref="B2:I9"/>
  <sheetViews>
    <sheetView zoomScaleNormal="100" workbookViewId="0">
      <selection activeCell="I7" sqref="I7"/>
    </sheetView>
  </sheetViews>
  <sheetFormatPr defaultRowHeight="18" x14ac:dyDescent="0.45"/>
  <cols>
    <col min="2" max="2" width="4.19921875" customWidth="1"/>
    <col min="3" max="3" width="17.8984375" customWidth="1"/>
    <col min="4" max="9" width="11.19921875" customWidth="1"/>
  </cols>
  <sheetData>
    <row r="2" spans="2:9" x14ac:dyDescent="0.45">
      <c r="C2" s="4" t="s">
        <v>259</v>
      </c>
    </row>
    <row r="3" spans="2:9" x14ac:dyDescent="0.45">
      <c r="I3" s="4" t="s">
        <v>257</v>
      </c>
    </row>
    <row r="4" spans="2:9" ht="18.600000000000001" thickBot="1" x14ac:dyDescent="0.5">
      <c r="B4" s="612"/>
      <c r="C4" s="613"/>
      <c r="D4" s="345" t="s">
        <v>217</v>
      </c>
      <c r="E4" s="343" t="s">
        <v>218</v>
      </c>
      <c r="F4" s="343" t="s">
        <v>219</v>
      </c>
      <c r="G4" s="343" t="s">
        <v>220</v>
      </c>
      <c r="H4" s="349" t="s">
        <v>76</v>
      </c>
      <c r="I4" s="345" t="s">
        <v>221</v>
      </c>
    </row>
    <row r="5" spans="2:9" ht="18.600000000000001" thickBot="1" x14ac:dyDescent="0.5">
      <c r="B5" s="614" t="s">
        <v>222</v>
      </c>
      <c r="C5" s="615"/>
      <c r="D5" s="357">
        <v>292</v>
      </c>
      <c r="E5" s="355">
        <v>287</v>
      </c>
      <c r="F5" s="355">
        <v>230</v>
      </c>
      <c r="G5" s="355">
        <v>153</v>
      </c>
      <c r="H5" s="356">
        <v>48</v>
      </c>
      <c r="I5" s="358">
        <v>1010</v>
      </c>
    </row>
    <row r="6" spans="2:9" x14ac:dyDescent="0.45">
      <c r="B6" s="616" t="s">
        <v>223</v>
      </c>
      <c r="C6" s="354" t="s">
        <v>224</v>
      </c>
      <c r="D6" s="351">
        <v>138</v>
      </c>
      <c r="E6" s="352">
        <v>115</v>
      </c>
      <c r="F6" s="352">
        <v>115</v>
      </c>
      <c r="G6" s="352">
        <v>75</v>
      </c>
      <c r="H6" s="353">
        <v>21</v>
      </c>
      <c r="I6" s="347">
        <v>464</v>
      </c>
    </row>
    <row r="7" spans="2:9" x14ac:dyDescent="0.45">
      <c r="B7" s="617"/>
      <c r="C7" s="346" t="s">
        <v>225</v>
      </c>
      <c r="D7" s="344">
        <v>91</v>
      </c>
      <c r="E7" s="207">
        <v>108</v>
      </c>
      <c r="F7" s="207">
        <v>79</v>
      </c>
      <c r="G7" s="207">
        <v>49</v>
      </c>
      <c r="H7" s="350">
        <v>14</v>
      </c>
      <c r="I7" s="348">
        <v>341</v>
      </c>
    </row>
    <row r="8" spans="2:9" x14ac:dyDescent="0.45">
      <c r="B8" s="617"/>
      <c r="C8" s="346" t="s">
        <v>226</v>
      </c>
      <c r="D8" s="344">
        <v>63</v>
      </c>
      <c r="E8" s="207">
        <v>64</v>
      </c>
      <c r="F8" s="207">
        <v>36</v>
      </c>
      <c r="G8" s="207">
        <v>29</v>
      </c>
      <c r="H8" s="350">
        <v>13</v>
      </c>
      <c r="I8" s="348">
        <v>205</v>
      </c>
    </row>
    <row r="9" spans="2:9" x14ac:dyDescent="0.45">
      <c r="B9" s="49"/>
      <c r="C9" s="219" t="s">
        <v>258</v>
      </c>
      <c r="D9" s="49"/>
      <c r="E9" s="49"/>
      <c r="F9" s="49"/>
      <c r="G9" s="49"/>
      <c r="H9" s="49"/>
      <c r="I9" s="49"/>
    </row>
  </sheetData>
  <mergeCells count="3">
    <mergeCell ref="B4:C4"/>
    <mergeCell ref="B5:C5"/>
    <mergeCell ref="B6:B8"/>
  </mergeCells>
  <phoneticPr fontId="2"/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FBD58-AC2E-425D-A9FA-516EF0D315A2}">
  <dimension ref="B1:L35"/>
  <sheetViews>
    <sheetView zoomScale="76" zoomScaleNormal="76" workbookViewId="0">
      <selection activeCell="P30" sqref="P30"/>
    </sheetView>
  </sheetViews>
  <sheetFormatPr defaultRowHeight="18" x14ac:dyDescent="0.45"/>
  <cols>
    <col min="2" max="2" width="3.09765625" customWidth="1"/>
    <col min="4" max="4" width="13.19921875" customWidth="1"/>
  </cols>
  <sheetData>
    <row r="1" spans="2:12" x14ac:dyDescent="0.45">
      <c r="B1" s="49" t="s">
        <v>274</v>
      </c>
      <c r="C1" s="49"/>
    </row>
    <row r="2" spans="2:12" ht="18.600000000000001" thickBot="1" x14ac:dyDescent="0.5">
      <c r="B2" s="49"/>
      <c r="C2" s="49"/>
    </row>
    <row r="3" spans="2:12" x14ac:dyDescent="0.45">
      <c r="B3" s="606" t="s">
        <v>11</v>
      </c>
      <c r="C3" s="618"/>
      <c r="D3" s="618"/>
      <c r="E3" s="520" t="s">
        <v>0</v>
      </c>
      <c r="F3" s="621" t="s">
        <v>227</v>
      </c>
      <c r="G3" s="621"/>
      <c r="H3" s="621"/>
      <c r="I3" s="621"/>
      <c r="J3" s="621"/>
      <c r="K3" s="621"/>
      <c r="L3" s="622"/>
    </row>
    <row r="4" spans="2:12" x14ac:dyDescent="0.45">
      <c r="B4" s="607"/>
      <c r="C4" s="605"/>
      <c r="D4" s="605"/>
      <c r="E4" s="521"/>
      <c r="F4" s="623" t="s">
        <v>13</v>
      </c>
      <c r="G4" s="624"/>
      <c r="H4" s="624" t="s">
        <v>14</v>
      </c>
      <c r="I4" s="624"/>
      <c r="J4" s="624" t="s">
        <v>228</v>
      </c>
      <c r="K4" s="624"/>
      <c r="L4" s="625" t="s">
        <v>6</v>
      </c>
    </row>
    <row r="5" spans="2:12" ht="18.600000000000001" thickBot="1" x14ac:dyDescent="0.5">
      <c r="B5" s="619"/>
      <c r="C5" s="620"/>
      <c r="D5" s="620"/>
      <c r="E5" s="521"/>
      <c r="F5" s="208" t="s">
        <v>229</v>
      </c>
      <c r="G5" s="209" t="s">
        <v>230</v>
      </c>
      <c r="H5" s="209" t="s">
        <v>89</v>
      </c>
      <c r="I5" s="209" t="s">
        <v>90</v>
      </c>
      <c r="J5" s="209" t="s">
        <v>89</v>
      </c>
      <c r="K5" s="209" t="s">
        <v>90</v>
      </c>
      <c r="L5" s="626"/>
    </row>
    <row r="6" spans="2:12" ht="15" customHeight="1" thickTop="1" x14ac:dyDescent="0.45">
      <c r="B6" s="631" t="s">
        <v>2</v>
      </c>
      <c r="C6" s="633" t="s">
        <v>17</v>
      </c>
      <c r="D6" s="634"/>
      <c r="E6" s="232">
        <v>6</v>
      </c>
      <c r="F6" s="233">
        <v>4</v>
      </c>
      <c r="G6" s="234">
        <v>4</v>
      </c>
      <c r="H6" s="235">
        <v>4</v>
      </c>
      <c r="I6" s="234">
        <v>0</v>
      </c>
      <c r="J6" s="234">
        <v>0</v>
      </c>
      <c r="K6" s="234">
        <v>0</v>
      </c>
      <c r="L6" s="236">
        <v>12</v>
      </c>
    </row>
    <row r="7" spans="2:12" ht="15" customHeight="1" x14ac:dyDescent="0.45">
      <c r="B7" s="631"/>
      <c r="C7" s="635" t="s">
        <v>18</v>
      </c>
      <c r="D7" s="636"/>
      <c r="E7" s="237">
        <v>0</v>
      </c>
      <c r="F7" s="238">
        <v>0</v>
      </c>
      <c r="G7" s="239">
        <v>0</v>
      </c>
      <c r="H7" s="240">
        <v>0</v>
      </c>
      <c r="I7" s="239">
        <v>0</v>
      </c>
      <c r="J7" s="239">
        <v>0</v>
      </c>
      <c r="K7" s="239">
        <v>0</v>
      </c>
      <c r="L7" s="241">
        <v>0</v>
      </c>
    </row>
    <row r="8" spans="2:12" ht="15" customHeight="1" x14ac:dyDescent="0.45">
      <c r="B8" s="631"/>
      <c r="C8" s="635" t="s">
        <v>19</v>
      </c>
      <c r="D8" s="637"/>
      <c r="E8" s="237">
        <v>17</v>
      </c>
      <c r="F8" s="238">
        <v>9</v>
      </c>
      <c r="G8" s="239">
        <v>26</v>
      </c>
      <c r="H8" s="240">
        <v>2</v>
      </c>
      <c r="I8" s="239">
        <v>25</v>
      </c>
      <c r="J8" s="239">
        <v>0</v>
      </c>
      <c r="K8" s="239">
        <v>20</v>
      </c>
      <c r="L8" s="241">
        <v>82</v>
      </c>
    </row>
    <row r="9" spans="2:12" ht="15" customHeight="1" thickBot="1" x14ac:dyDescent="0.5">
      <c r="B9" s="632"/>
      <c r="C9" s="628" t="s">
        <v>23</v>
      </c>
      <c r="D9" s="638"/>
      <c r="E9" s="242">
        <v>23</v>
      </c>
      <c r="F9" s="243">
        <v>13</v>
      </c>
      <c r="G9" s="244">
        <v>30</v>
      </c>
      <c r="H9" s="245">
        <v>6</v>
      </c>
      <c r="I9" s="244">
        <v>25</v>
      </c>
      <c r="J9" s="244">
        <v>0</v>
      </c>
      <c r="K9" s="244">
        <v>20</v>
      </c>
      <c r="L9" s="246">
        <v>94</v>
      </c>
    </row>
    <row r="10" spans="2:12" ht="15" customHeight="1" thickTop="1" x14ac:dyDescent="0.45">
      <c r="B10" s="639" t="s">
        <v>24</v>
      </c>
      <c r="C10" s="640" t="s">
        <v>25</v>
      </c>
      <c r="D10" s="210" t="s">
        <v>26</v>
      </c>
      <c r="E10" s="28">
        <v>30</v>
      </c>
      <c r="F10" s="247">
        <v>18</v>
      </c>
      <c r="G10" s="247">
        <v>12</v>
      </c>
      <c r="H10" s="248">
        <v>23</v>
      </c>
      <c r="I10" s="248">
        <v>27</v>
      </c>
      <c r="J10" s="248">
        <v>0</v>
      </c>
      <c r="K10" s="27">
        <v>7</v>
      </c>
      <c r="L10" s="249">
        <v>87</v>
      </c>
    </row>
    <row r="11" spans="2:12" ht="15" customHeight="1" x14ac:dyDescent="0.45">
      <c r="B11" s="631"/>
      <c r="C11" s="640"/>
      <c r="D11" s="211" t="s">
        <v>27</v>
      </c>
      <c r="E11" s="16">
        <v>9</v>
      </c>
      <c r="F11" s="250">
        <v>6</v>
      </c>
      <c r="G11" s="17">
        <v>4</v>
      </c>
      <c r="H11" s="18">
        <v>8</v>
      </c>
      <c r="I11" s="18">
        <v>1</v>
      </c>
      <c r="J11" s="18">
        <v>1</v>
      </c>
      <c r="K11" s="19">
        <v>0</v>
      </c>
      <c r="L11" s="251">
        <v>20</v>
      </c>
    </row>
    <row r="12" spans="2:12" ht="15" customHeight="1" x14ac:dyDescent="0.45">
      <c r="B12" s="631"/>
      <c r="C12" s="640"/>
      <c r="D12" s="211" t="s">
        <v>28</v>
      </c>
      <c r="E12" s="16">
        <v>6</v>
      </c>
      <c r="F12" s="250">
        <v>1</v>
      </c>
      <c r="G12" s="17">
        <v>2</v>
      </c>
      <c r="H12" s="18">
        <v>3</v>
      </c>
      <c r="I12" s="18">
        <v>1</v>
      </c>
      <c r="J12" s="18">
        <v>0</v>
      </c>
      <c r="K12" s="19">
        <v>0</v>
      </c>
      <c r="L12" s="251">
        <v>7</v>
      </c>
    </row>
    <row r="13" spans="2:12" ht="15" customHeight="1" x14ac:dyDescent="0.45">
      <c r="B13" s="631"/>
      <c r="C13" s="640"/>
      <c r="D13" s="211" t="s">
        <v>29</v>
      </c>
      <c r="E13" s="16">
        <v>4</v>
      </c>
      <c r="F13" s="250">
        <v>2</v>
      </c>
      <c r="G13" s="17">
        <v>2</v>
      </c>
      <c r="H13" s="18">
        <v>0</v>
      </c>
      <c r="I13" s="18">
        <v>0</v>
      </c>
      <c r="J13" s="18">
        <v>0</v>
      </c>
      <c r="K13" s="19">
        <v>0</v>
      </c>
      <c r="L13" s="251">
        <v>4</v>
      </c>
    </row>
    <row r="14" spans="2:12" ht="15" customHeight="1" x14ac:dyDescent="0.45">
      <c r="B14" s="631"/>
      <c r="C14" s="640"/>
      <c r="D14" s="211" t="s">
        <v>30</v>
      </c>
      <c r="E14" s="16">
        <v>44</v>
      </c>
      <c r="F14" s="250">
        <v>4</v>
      </c>
      <c r="G14" s="17">
        <v>32</v>
      </c>
      <c r="H14" s="18">
        <v>26</v>
      </c>
      <c r="I14" s="18">
        <v>25</v>
      </c>
      <c r="J14" s="18">
        <v>18</v>
      </c>
      <c r="K14" s="18">
        <v>14</v>
      </c>
      <c r="L14" s="251">
        <v>119</v>
      </c>
    </row>
    <row r="15" spans="2:12" ht="15" customHeight="1" x14ac:dyDescent="0.45">
      <c r="B15" s="631"/>
      <c r="C15" s="641"/>
      <c r="D15" s="211" t="s">
        <v>231</v>
      </c>
      <c r="E15" s="16">
        <v>3</v>
      </c>
      <c r="F15" s="250">
        <v>5</v>
      </c>
      <c r="G15" s="17">
        <v>0</v>
      </c>
      <c r="H15" s="18">
        <v>2</v>
      </c>
      <c r="I15" s="18">
        <v>0</v>
      </c>
      <c r="J15" s="18">
        <v>0</v>
      </c>
      <c r="K15" s="18">
        <v>0</v>
      </c>
      <c r="L15" s="251">
        <v>7</v>
      </c>
    </row>
    <row r="16" spans="2:12" ht="15" customHeight="1" x14ac:dyDescent="0.45">
      <c r="B16" s="631"/>
      <c r="C16" s="641"/>
      <c r="D16" s="212" t="s">
        <v>20</v>
      </c>
      <c r="E16" s="252">
        <v>93</v>
      </c>
      <c r="F16" s="253">
        <v>31</v>
      </c>
      <c r="G16" s="254">
        <v>52</v>
      </c>
      <c r="H16" s="254">
        <v>60</v>
      </c>
      <c r="I16" s="254">
        <v>54</v>
      </c>
      <c r="J16" s="254">
        <v>19</v>
      </c>
      <c r="K16" s="254">
        <v>21</v>
      </c>
      <c r="L16" s="255">
        <v>237</v>
      </c>
    </row>
    <row r="17" spans="2:12" ht="15" customHeight="1" x14ac:dyDescent="0.45">
      <c r="B17" s="631"/>
      <c r="C17" s="642" t="s">
        <v>32</v>
      </c>
      <c r="D17" s="211" t="s">
        <v>26</v>
      </c>
      <c r="E17" s="16">
        <v>4</v>
      </c>
      <c r="F17" s="256">
        <v>0</v>
      </c>
      <c r="G17" s="256">
        <v>0</v>
      </c>
      <c r="H17" s="256">
        <v>2</v>
      </c>
      <c r="I17" s="256">
        <v>9</v>
      </c>
      <c r="J17" s="256">
        <v>0</v>
      </c>
      <c r="K17" s="256">
        <v>0</v>
      </c>
      <c r="L17" s="257">
        <v>11</v>
      </c>
    </row>
    <row r="18" spans="2:12" ht="15" customHeight="1" x14ac:dyDescent="0.45">
      <c r="B18" s="631"/>
      <c r="C18" s="640"/>
      <c r="D18" s="211" t="s">
        <v>27</v>
      </c>
      <c r="E18" s="16">
        <v>2</v>
      </c>
      <c r="F18" s="250">
        <v>1</v>
      </c>
      <c r="G18" s="17">
        <v>0</v>
      </c>
      <c r="H18" s="17">
        <v>0</v>
      </c>
      <c r="I18" s="17">
        <v>4</v>
      </c>
      <c r="J18" s="17">
        <v>0</v>
      </c>
      <c r="K18" s="17">
        <v>0</v>
      </c>
      <c r="L18" s="257">
        <v>5</v>
      </c>
    </row>
    <row r="19" spans="2:12" ht="15" customHeight="1" x14ac:dyDescent="0.45">
      <c r="B19" s="631"/>
      <c r="C19" s="640"/>
      <c r="D19" s="211" t="s">
        <v>28</v>
      </c>
      <c r="E19" s="16">
        <v>2</v>
      </c>
      <c r="F19" s="250">
        <v>0</v>
      </c>
      <c r="G19" s="17">
        <v>1</v>
      </c>
      <c r="H19" s="17">
        <v>1</v>
      </c>
      <c r="I19" s="17">
        <v>0</v>
      </c>
      <c r="J19" s="17">
        <v>0</v>
      </c>
      <c r="K19" s="17">
        <v>0</v>
      </c>
      <c r="L19" s="257">
        <v>2</v>
      </c>
    </row>
    <row r="20" spans="2:12" ht="15" customHeight="1" x14ac:dyDescent="0.45">
      <c r="B20" s="631"/>
      <c r="C20" s="640"/>
      <c r="D20" s="211" t="s">
        <v>29</v>
      </c>
      <c r="E20" s="16">
        <v>1</v>
      </c>
      <c r="F20" s="250">
        <v>0</v>
      </c>
      <c r="G20" s="17">
        <v>0</v>
      </c>
      <c r="H20" s="17">
        <v>1</v>
      </c>
      <c r="I20" s="17">
        <v>0</v>
      </c>
      <c r="J20" s="17">
        <v>0</v>
      </c>
      <c r="K20" s="17">
        <v>0</v>
      </c>
      <c r="L20" s="257">
        <v>1</v>
      </c>
    </row>
    <row r="21" spans="2:12" ht="15" customHeight="1" x14ac:dyDescent="0.45">
      <c r="B21" s="631"/>
      <c r="C21" s="640"/>
      <c r="D21" s="211" t="s">
        <v>30</v>
      </c>
      <c r="E21" s="16">
        <v>22</v>
      </c>
      <c r="F21" s="258">
        <v>4</v>
      </c>
      <c r="G21" s="258">
        <v>5</v>
      </c>
      <c r="H21" s="258">
        <v>8</v>
      </c>
      <c r="I21" s="258">
        <v>6</v>
      </c>
      <c r="J21" s="258">
        <v>0</v>
      </c>
      <c r="K21" s="258">
        <v>8</v>
      </c>
      <c r="L21" s="257">
        <v>31</v>
      </c>
    </row>
    <row r="22" spans="2:12" ht="15" customHeight="1" x14ac:dyDescent="0.45">
      <c r="B22" s="631"/>
      <c r="C22" s="641"/>
      <c r="D22" s="211" t="s">
        <v>31</v>
      </c>
      <c r="E22" s="16">
        <v>1</v>
      </c>
      <c r="F22" s="258">
        <v>0</v>
      </c>
      <c r="G22" s="258">
        <v>0</v>
      </c>
      <c r="H22" s="258">
        <v>0</v>
      </c>
      <c r="I22" s="258">
        <v>1</v>
      </c>
      <c r="J22" s="258">
        <v>0</v>
      </c>
      <c r="K22" s="258">
        <v>0</v>
      </c>
      <c r="L22" s="257">
        <v>1</v>
      </c>
    </row>
    <row r="23" spans="2:12" ht="15" customHeight="1" x14ac:dyDescent="0.45">
      <c r="B23" s="631"/>
      <c r="C23" s="643"/>
      <c r="D23" s="213" t="s">
        <v>20</v>
      </c>
      <c r="E23" s="16">
        <v>31</v>
      </c>
      <c r="F23" s="259">
        <v>5</v>
      </c>
      <c r="G23" s="18">
        <v>6</v>
      </c>
      <c r="H23" s="18">
        <v>12</v>
      </c>
      <c r="I23" s="18">
        <v>19</v>
      </c>
      <c r="J23" s="18">
        <v>0</v>
      </c>
      <c r="K23" s="18">
        <v>8</v>
      </c>
      <c r="L23" s="257">
        <v>50</v>
      </c>
    </row>
    <row r="24" spans="2:12" ht="15" customHeight="1" x14ac:dyDescent="0.45">
      <c r="B24" s="631"/>
      <c r="C24" s="211" t="s">
        <v>33</v>
      </c>
      <c r="D24" s="213"/>
      <c r="E24" s="16">
        <v>81</v>
      </c>
      <c r="F24" s="250">
        <v>28</v>
      </c>
      <c r="G24" s="17">
        <v>45</v>
      </c>
      <c r="H24" s="17">
        <v>30</v>
      </c>
      <c r="I24" s="17">
        <v>46</v>
      </c>
      <c r="J24" s="17">
        <v>31</v>
      </c>
      <c r="K24" s="17">
        <v>20</v>
      </c>
      <c r="L24" s="251">
        <v>200</v>
      </c>
    </row>
    <row r="25" spans="2:12" ht="15" customHeight="1" x14ac:dyDescent="0.45">
      <c r="B25" s="631"/>
      <c r="C25" s="644" t="s">
        <v>34</v>
      </c>
      <c r="D25" s="645"/>
      <c r="E25" s="16">
        <v>13</v>
      </c>
      <c r="F25" s="17">
        <v>1</v>
      </c>
      <c r="G25" s="17">
        <v>11</v>
      </c>
      <c r="H25" s="17">
        <v>1</v>
      </c>
      <c r="I25" s="17">
        <v>3</v>
      </c>
      <c r="J25" s="17">
        <v>0</v>
      </c>
      <c r="K25" s="17">
        <v>13</v>
      </c>
      <c r="L25" s="251">
        <v>29</v>
      </c>
    </row>
    <row r="26" spans="2:12" ht="15" customHeight="1" x14ac:dyDescent="0.45">
      <c r="B26" s="631"/>
      <c r="C26" s="646" t="s">
        <v>35</v>
      </c>
      <c r="D26" s="210" t="s">
        <v>36</v>
      </c>
      <c r="E26" s="26">
        <v>11</v>
      </c>
      <c r="F26" s="39">
        <v>6</v>
      </c>
      <c r="G26" s="39">
        <v>2</v>
      </c>
      <c r="H26" s="39">
        <v>6</v>
      </c>
      <c r="I26" s="39">
        <v>10</v>
      </c>
      <c r="J26" s="39">
        <v>0</v>
      </c>
      <c r="K26" s="39">
        <v>1</v>
      </c>
      <c r="L26" s="260">
        <v>25</v>
      </c>
    </row>
    <row r="27" spans="2:12" ht="15" customHeight="1" x14ac:dyDescent="0.45">
      <c r="B27" s="631"/>
      <c r="C27" s="647"/>
      <c r="D27" s="211" t="s">
        <v>37</v>
      </c>
      <c r="E27" s="16">
        <v>2</v>
      </c>
      <c r="F27" s="250">
        <v>0</v>
      </c>
      <c r="G27" s="17">
        <v>2</v>
      </c>
      <c r="H27" s="17">
        <v>0</v>
      </c>
      <c r="I27" s="17">
        <v>0</v>
      </c>
      <c r="J27" s="17">
        <v>0</v>
      </c>
      <c r="K27" s="17">
        <v>0</v>
      </c>
      <c r="L27" s="251">
        <v>2</v>
      </c>
    </row>
    <row r="28" spans="2:12" ht="15" customHeight="1" x14ac:dyDescent="0.45">
      <c r="B28" s="631"/>
      <c r="C28" s="647"/>
      <c r="D28" s="211" t="s">
        <v>38</v>
      </c>
      <c r="E28" s="16">
        <v>2</v>
      </c>
      <c r="F28" s="250">
        <v>0</v>
      </c>
      <c r="G28" s="17">
        <v>8</v>
      </c>
      <c r="H28" s="17">
        <v>0</v>
      </c>
      <c r="I28" s="17">
        <v>1</v>
      </c>
      <c r="J28" s="17">
        <v>0</v>
      </c>
      <c r="K28" s="17">
        <v>0</v>
      </c>
      <c r="L28" s="251">
        <v>9</v>
      </c>
    </row>
    <row r="29" spans="2:12" ht="15" customHeight="1" x14ac:dyDescent="0.45">
      <c r="B29" s="631"/>
      <c r="C29" s="647"/>
      <c r="D29" s="211" t="s">
        <v>39</v>
      </c>
      <c r="E29" s="16">
        <v>8</v>
      </c>
      <c r="F29" s="250">
        <v>4</v>
      </c>
      <c r="G29" s="17">
        <v>5</v>
      </c>
      <c r="H29" s="17">
        <v>8</v>
      </c>
      <c r="I29" s="17">
        <v>3</v>
      </c>
      <c r="J29" s="17">
        <v>0</v>
      </c>
      <c r="K29" s="17">
        <v>3</v>
      </c>
      <c r="L29" s="251">
        <v>23</v>
      </c>
    </row>
    <row r="30" spans="2:12" ht="15" customHeight="1" x14ac:dyDescent="0.45">
      <c r="B30" s="631"/>
      <c r="C30" s="647"/>
      <c r="D30" s="211" t="s">
        <v>40</v>
      </c>
      <c r="E30" s="16">
        <v>1</v>
      </c>
      <c r="F30" s="250">
        <v>0</v>
      </c>
      <c r="G30" s="17">
        <v>0</v>
      </c>
      <c r="H30" s="17">
        <v>4</v>
      </c>
      <c r="I30" s="17">
        <v>0</v>
      </c>
      <c r="J30" s="17">
        <v>0</v>
      </c>
      <c r="K30" s="17">
        <v>0</v>
      </c>
      <c r="L30" s="251">
        <v>4</v>
      </c>
    </row>
    <row r="31" spans="2:12" ht="15" customHeight="1" x14ac:dyDescent="0.45">
      <c r="B31" s="631"/>
      <c r="C31" s="647"/>
      <c r="D31" s="211" t="s">
        <v>41</v>
      </c>
      <c r="E31" s="16">
        <v>66</v>
      </c>
      <c r="F31" s="258">
        <v>5</v>
      </c>
      <c r="G31" s="258">
        <v>10</v>
      </c>
      <c r="H31" s="258">
        <v>6</v>
      </c>
      <c r="I31" s="258">
        <v>11</v>
      </c>
      <c r="J31" s="258">
        <v>25</v>
      </c>
      <c r="K31" s="258">
        <v>60</v>
      </c>
      <c r="L31" s="251">
        <v>117</v>
      </c>
    </row>
    <row r="32" spans="2:12" ht="15" customHeight="1" x14ac:dyDescent="0.45">
      <c r="B32" s="631"/>
      <c r="C32" s="210"/>
      <c r="D32" s="213" t="s">
        <v>20</v>
      </c>
      <c r="E32" s="16">
        <v>90</v>
      </c>
      <c r="F32" s="17">
        <v>15</v>
      </c>
      <c r="G32" s="17">
        <v>27</v>
      </c>
      <c r="H32" s="17">
        <v>24</v>
      </c>
      <c r="I32" s="17">
        <v>25</v>
      </c>
      <c r="J32" s="17">
        <v>25</v>
      </c>
      <c r="K32" s="17">
        <v>64</v>
      </c>
      <c r="L32" s="257">
        <v>180</v>
      </c>
    </row>
    <row r="33" spans="2:12" ht="15" customHeight="1" thickBot="1" x14ac:dyDescent="0.5">
      <c r="B33" s="632"/>
      <c r="C33" s="628" t="s">
        <v>23</v>
      </c>
      <c r="D33" s="628"/>
      <c r="E33" s="16">
        <v>308</v>
      </c>
      <c r="F33" s="17">
        <v>80</v>
      </c>
      <c r="G33" s="17">
        <v>141</v>
      </c>
      <c r="H33" s="18">
        <v>127</v>
      </c>
      <c r="I33" s="18">
        <v>147</v>
      </c>
      <c r="J33" s="18">
        <v>75</v>
      </c>
      <c r="K33" s="18">
        <v>126</v>
      </c>
      <c r="L33" s="251">
        <v>696</v>
      </c>
    </row>
    <row r="34" spans="2:12" ht="15" customHeight="1" thickTop="1" thickBot="1" x14ac:dyDescent="0.5">
      <c r="B34" s="629" t="s">
        <v>6</v>
      </c>
      <c r="C34" s="630"/>
      <c r="D34" s="630"/>
      <c r="E34" s="45">
        <v>331</v>
      </c>
      <c r="F34" s="46">
        <v>93</v>
      </c>
      <c r="G34" s="46">
        <v>171</v>
      </c>
      <c r="H34" s="46">
        <v>133</v>
      </c>
      <c r="I34" s="46">
        <v>172</v>
      </c>
      <c r="J34" s="46">
        <v>75</v>
      </c>
      <c r="K34" s="46">
        <v>146</v>
      </c>
      <c r="L34" s="261">
        <v>790</v>
      </c>
    </row>
    <row r="35" spans="2:12" ht="58.5" customHeight="1" x14ac:dyDescent="0.45">
      <c r="B35" s="627" t="s">
        <v>289</v>
      </c>
      <c r="C35" s="627"/>
      <c r="D35" s="627"/>
      <c r="E35" s="627"/>
      <c r="F35" s="627"/>
      <c r="G35" s="627"/>
      <c r="H35" s="627"/>
      <c r="I35" s="627"/>
      <c r="J35" s="627"/>
      <c r="K35" s="627"/>
      <c r="L35" s="627"/>
    </row>
  </sheetData>
  <mergeCells count="20">
    <mergeCell ref="B35:L35"/>
    <mergeCell ref="C33:D33"/>
    <mergeCell ref="B34:D34"/>
    <mergeCell ref="B6:B9"/>
    <mergeCell ref="C6:D6"/>
    <mergeCell ref="C7:D7"/>
    <mergeCell ref="C8:D8"/>
    <mergeCell ref="C9:D9"/>
    <mergeCell ref="B10:B33"/>
    <mergeCell ref="C10:C16"/>
    <mergeCell ref="C17:C23"/>
    <mergeCell ref="C25:D25"/>
    <mergeCell ref="C26:C31"/>
    <mergeCell ref="B3:D5"/>
    <mergeCell ref="E3:E5"/>
    <mergeCell ref="F3:L3"/>
    <mergeCell ref="F4:G4"/>
    <mergeCell ref="H4:I4"/>
    <mergeCell ref="J4:K4"/>
    <mergeCell ref="L4:L5"/>
  </mergeCells>
  <phoneticPr fontId="2"/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E6230-7E31-4656-9531-0B143DC0920B}">
  <dimension ref="B2:J54"/>
  <sheetViews>
    <sheetView zoomScale="83" zoomScaleNormal="83" workbookViewId="0">
      <selection activeCell="O18" sqref="O18"/>
    </sheetView>
  </sheetViews>
  <sheetFormatPr defaultRowHeight="18" x14ac:dyDescent="0.45"/>
  <cols>
    <col min="2" max="2" width="12.19921875" customWidth="1"/>
    <col min="3" max="3" width="10.19921875" customWidth="1"/>
  </cols>
  <sheetData>
    <row r="2" spans="2:10" x14ac:dyDescent="0.45">
      <c r="B2" s="1" t="s">
        <v>232</v>
      </c>
      <c r="C2" s="1"/>
      <c r="D2" s="1"/>
      <c r="E2" s="1"/>
      <c r="F2" s="1"/>
      <c r="G2" s="1"/>
      <c r="H2" s="1"/>
      <c r="I2" s="1"/>
      <c r="J2" s="1"/>
    </row>
    <row r="3" spans="2:10" ht="18.600000000000001" thickBot="1" x14ac:dyDescent="0.5">
      <c r="B3" s="1"/>
      <c r="C3" s="1"/>
      <c r="D3" s="1"/>
      <c r="E3" s="1"/>
      <c r="F3" s="1"/>
      <c r="G3" s="1"/>
      <c r="H3" s="1"/>
      <c r="I3" s="1"/>
      <c r="J3" s="1"/>
    </row>
    <row r="4" spans="2:10" x14ac:dyDescent="0.45">
      <c r="B4" s="606" t="s">
        <v>88</v>
      </c>
      <c r="C4" s="520" t="s">
        <v>0</v>
      </c>
      <c r="D4" s="529" t="s">
        <v>227</v>
      </c>
      <c r="E4" s="648"/>
      <c r="F4" s="648"/>
      <c r="G4" s="648"/>
      <c r="H4" s="648"/>
      <c r="I4" s="648"/>
      <c r="J4" s="649"/>
    </row>
    <row r="5" spans="2:10" x14ac:dyDescent="0.45">
      <c r="B5" s="607"/>
      <c r="C5" s="521"/>
      <c r="D5" s="623" t="s">
        <v>13</v>
      </c>
      <c r="E5" s="624"/>
      <c r="F5" s="624" t="s">
        <v>14</v>
      </c>
      <c r="G5" s="624"/>
      <c r="H5" s="624" t="s">
        <v>54</v>
      </c>
      <c r="I5" s="624"/>
      <c r="J5" s="650" t="s">
        <v>6</v>
      </c>
    </row>
    <row r="6" spans="2:10" ht="18.600000000000001" thickBot="1" x14ac:dyDescent="0.5">
      <c r="B6" s="607" t="s">
        <v>88</v>
      </c>
      <c r="C6" s="521"/>
      <c r="D6" s="214" t="s">
        <v>89</v>
      </c>
      <c r="E6" s="215" t="s">
        <v>233</v>
      </c>
      <c r="F6" s="215" t="s">
        <v>89</v>
      </c>
      <c r="G6" s="215" t="s">
        <v>233</v>
      </c>
      <c r="H6" s="215" t="s">
        <v>89</v>
      </c>
      <c r="I6" s="215" t="s">
        <v>233</v>
      </c>
      <c r="J6" s="651"/>
    </row>
    <row r="7" spans="2:10" ht="14.1" customHeight="1" x14ac:dyDescent="0.45">
      <c r="B7" s="117" t="s">
        <v>91</v>
      </c>
      <c r="C7" s="220">
        <v>9</v>
      </c>
      <c r="D7" s="221">
        <v>0</v>
      </c>
      <c r="E7" s="222">
        <v>10</v>
      </c>
      <c r="F7" s="223">
        <v>3</v>
      </c>
      <c r="G7" s="223">
        <v>1</v>
      </c>
      <c r="H7" s="223">
        <v>0</v>
      </c>
      <c r="I7" s="160">
        <v>2</v>
      </c>
      <c r="J7" s="161">
        <v>16</v>
      </c>
    </row>
    <row r="8" spans="2:10" ht="14.1" customHeight="1" x14ac:dyDescent="0.45">
      <c r="B8" s="121" t="s">
        <v>92</v>
      </c>
      <c r="C8" s="224">
        <v>1</v>
      </c>
      <c r="D8" s="225">
        <v>0</v>
      </c>
      <c r="E8" s="226">
        <v>1</v>
      </c>
      <c r="F8" s="226">
        <v>0</v>
      </c>
      <c r="G8" s="226">
        <v>0</v>
      </c>
      <c r="H8" s="226">
        <v>0</v>
      </c>
      <c r="I8" s="162">
        <v>0</v>
      </c>
      <c r="J8" s="163">
        <v>1</v>
      </c>
    </row>
    <row r="9" spans="2:10" ht="14.1" customHeight="1" x14ac:dyDescent="0.45">
      <c r="B9" s="121" t="s">
        <v>93</v>
      </c>
      <c r="C9" s="224">
        <v>5</v>
      </c>
      <c r="D9" s="225">
        <v>1</v>
      </c>
      <c r="E9" s="226">
        <v>1</v>
      </c>
      <c r="F9" s="226">
        <v>0</v>
      </c>
      <c r="G9" s="226">
        <v>7</v>
      </c>
      <c r="H9" s="226">
        <v>1</v>
      </c>
      <c r="I9" s="162">
        <v>0</v>
      </c>
      <c r="J9" s="163">
        <v>10</v>
      </c>
    </row>
    <row r="10" spans="2:10" ht="14.1" customHeight="1" x14ac:dyDescent="0.45">
      <c r="B10" s="121" t="s">
        <v>94</v>
      </c>
      <c r="C10" s="224">
        <v>3</v>
      </c>
      <c r="D10" s="225">
        <v>0</v>
      </c>
      <c r="E10" s="226">
        <v>4</v>
      </c>
      <c r="F10" s="226">
        <v>0</v>
      </c>
      <c r="G10" s="226">
        <v>2</v>
      </c>
      <c r="H10" s="226">
        <v>0</v>
      </c>
      <c r="I10" s="162">
        <v>0</v>
      </c>
      <c r="J10" s="163">
        <v>6</v>
      </c>
    </row>
    <row r="11" spans="2:10" ht="14.1" customHeight="1" x14ac:dyDescent="0.45">
      <c r="B11" s="121" t="s">
        <v>95</v>
      </c>
      <c r="C11" s="224">
        <v>3</v>
      </c>
      <c r="D11" s="225">
        <v>0</v>
      </c>
      <c r="E11" s="226">
        <v>0</v>
      </c>
      <c r="F11" s="226">
        <v>2</v>
      </c>
      <c r="G11" s="226">
        <v>1</v>
      </c>
      <c r="H11" s="226">
        <v>0</v>
      </c>
      <c r="I11" s="162">
        <v>0</v>
      </c>
      <c r="J11" s="163">
        <v>3</v>
      </c>
    </row>
    <row r="12" spans="2:10" ht="14.1" customHeight="1" x14ac:dyDescent="0.45">
      <c r="B12" s="121" t="s">
        <v>96</v>
      </c>
      <c r="C12" s="224">
        <v>3</v>
      </c>
      <c r="D12" s="225">
        <v>0</v>
      </c>
      <c r="E12" s="226">
        <v>9</v>
      </c>
      <c r="F12" s="226">
        <v>2</v>
      </c>
      <c r="G12" s="226">
        <v>0</v>
      </c>
      <c r="H12" s="226">
        <v>0</v>
      </c>
      <c r="I12" s="162">
        <v>6</v>
      </c>
      <c r="J12" s="163">
        <v>17</v>
      </c>
    </row>
    <row r="13" spans="2:10" ht="14.1" customHeight="1" x14ac:dyDescent="0.45">
      <c r="B13" s="121" t="s">
        <v>97</v>
      </c>
      <c r="C13" s="224">
        <v>5</v>
      </c>
      <c r="D13" s="225">
        <v>1</v>
      </c>
      <c r="E13" s="226">
        <v>1</v>
      </c>
      <c r="F13" s="226">
        <v>0</v>
      </c>
      <c r="G13" s="226">
        <v>0</v>
      </c>
      <c r="H13" s="226">
        <v>2</v>
      </c>
      <c r="I13" s="162">
        <v>0</v>
      </c>
      <c r="J13" s="163">
        <v>4</v>
      </c>
    </row>
    <row r="14" spans="2:10" ht="14.1" customHeight="1" x14ac:dyDescent="0.45">
      <c r="B14" s="121" t="s">
        <v>98</v>
      </c>
      <c r="C14" s="224">
        <v>10</v>
      </c>
      <c r="D14" s="225">
        <v>0</v>
      </c>
      <c r="E14" s="226">
        <v>0</v>
      </c>
      <c r="F14" s="226">
        <v>5</v>
      </c>
      <c r="G14" s="226">
        <v>4</v>
      </c>
      <c r="H14" s="226">
        <v>0</v>
      </c>
      <c r="I14" s="162">
        <v>7</v>
      </c>
      <c r="J14" s="163">
        <v>16</v>
      </c>
    </row>
    <row r="15" spans="2:10" ht="14.1" customHeight="1" x14ac:dyDescent="0.45">
      <c r="B15" s="121" t="s">
        <v>99</v>
      </c>
      <c r="C15" s="224">
        <v>4</v>
      </c>
      <c r="D15" s="225">
        <v>1</v>
      </c>
      <c r="E15" s="226">
        <v>1</v>
      </c>
      <c r="F15" s="226">
        <v>3</v>
      </c>
      <c r="G15" s="226">
        <v>0</v>
      </c>
      <c r="H15" s="226">
        <v>0</v>
      </c>
      <c r="I15" s="162">
        <v>0</v>
      </c>
      <c r="J15" s="163">
        <v>5</v>
      </c>
    </row>
    <row r="16" spans="2:10" ht="14.1" customHeight="1" x14ac:dyDescent="0.45">
      <c r="B16" s="121" t="s">
        <v>100</v>
      </c>
      <c r="C16" s="224">
        <v>3</v>
      </c>
      <c r="D16" s="225">
        <v>1</v>
      </c>
      <c r="E16" s="226">
        <v>0</v>
      </c>
      <c r="F16" s="226">
        <v>3</v>
      </c>
      <c r="G16" s="226">
        <v>3</v>
      </c>
      <c r="H16" s="226">
        <v>0</v>
      </c>
      <c r="I16" s="162">
        <v>0</v>
      </c>
      <c r="J16" s="163">
        <v>7</v>
      </c>
    </row>
    <row r="17" spans="2:10" ht="14.1" customHeight="1" x14ac:dyDescent="0.45">
      <c r="B17" s="121" t="s">
        <v>101</v>
      </c>
      <c r="C17" s="224">
        <v>13</v>
      </c>
      <c r="D17" s="225">
        <v>0</v>
      </c>
      <c r="E17" s="226">
        <v>7</v>
      </c>
      <c r="F17" s="226">
        <v>0</v>
      </c>
      <c r="G17" s="226">
        <v>6</v>
      </c>
      <c r="H17" s="226">
        <v>2</v>
      </c>
      <c r="I17" s="162">
        <v>8</v>
      </c>
      <c r="J17" s="163">
        <v>23</v>
      </c>
    </row>
    <row r="18" spans="2:10" ht="14.1" customHeight="1" x14ac:dyDescent="0.45">
      <c r="B18" s="121" t="s">
        <v>102</v>
      </c>
      <c r="C18" s="224">
        <v>13</v>
      </c>
      <c r="D18" s="225">
        <v>1</v>
      </c>
      <c r="E18" s="226">
        <v>3</v>
      </c>
      <c r="F18" s="226">
        <v>4</v>
      </c>
      <c r="G18" s="226">
        <v>0</v>
      </c>
      <c r="H18" s="226">
        <v>2</v>
      </c>
      <c r="I18" s="162">
        <v>5</v>
      </c>
      <c r="J18" s="163">
        <v>15</v>
      </c>
    </row>
    <row r="19" spans="2:10" ht="14.1" customHeight="1" x14ac:dyDescent="0.45">
      <c r="B19" s="121" t="s">
        <v>103</v>
      </c>
      <c r="C19" s="224">
        <v>34</v>
      </c>
      <c r="D19" s="225">
        <v>12</v>
      </c>
      <c r="E19" s="226">
        <v>24</v>
      </c>
      <c r="F19" s="226">
        <v>12</v>
      </c>
      <c r="G19" s="226">
        <v>11</v>
      </c>
      <c r="H19" s="226">
        <v>3</v>
      </c>
      <c r="I19" s="162">
        <v>15</v>
      </c>
      <c r="J19" s="163">
        <v>77</v>
      </c>
    </row>
    <row r="20" spans="2:10" ht="14.1" customHeight="1" x14ac:dyDescent="0.45">
      <c r="B20" s="121" t="s">
        <v>104</v>
      </c>
      <c r="C20" s="224">
        <v>13</v>
      </c>
      <c r="D20" s="225">
        <v>12</v>
      </c>
      <c r="E20" s="226">
        <v>2</v>
      </c>
      <c r="F20" s="226">
        <v>10</v>
      </c>
      <c r="G20" s="226">
        <v>5</v>
      </c>
      <c r="H20" s="226">
        <v>9</v>
      </c>
      <c r="I20" s="162">
        <v>3</v>
      </c>
      <c r="J20" s="163">
        <v>41</v>
      </c>
    </row>
    <row r="21" spans="2:10" ht="14.1" customHeight="1" x14ac:dyDescent="0.45">
      <c r="B21" s="121" t="s">
        <v>105</v>
      </c>
      <c r="C21" s="224">
        <v>4</v>
      </c>
      <c r="D21" s="225">
        <v>0</v>
      </c>
      <c r="E21" s="226">
        <v>1</v>
      </c>
      <c r="F21" s="226">
        <v>3</v>
      </c>
      <c r="G21" s="226">
        <v>0</v>
      </c>
      <c r="H21" s="226">
        <v>5</v>
      </c>
      <c r="I21" s="162">
        <v>10</v>
      </c>
      <c r="J21" s="163">
        <v>19</v>
      </c>
    </row>
    <row r="22" spans="2:10" ht="14.1" customHeight="1" x14ac:dyDescent="0.45">
      <c r="B22" s="121" t="s">
        <v>106</v>
      </c>
      <c r="C22" s="224">
        <v>4</v>
      </c>
      <c r="D22" s="225">
        <v>0</v>
      </c>
      <c r="E22" s="226">
        <v>6</v>
      </c>
      <c r="F22" s="226">
        <v>1</v>
      </c>
      <c r="G22" s="226">
        <v>2</v>
      </c>
      <c r="H22" s="226">
        <v>0</v>
      </c>
      <c r="I22" s="162">
        <v>1</v>
      </c>
      <c r="J22" s="163">
        <v>10</v>
      </c>
    </row>
    <row r="23" spans="2:10" ht="14.1" customHeight="1" x14ac:dyDescent="0.45">
      <c r="B23" s="121" t="s">
        <v>107</v>
      </c>
      <c r="C23" s="224">
        <v>4</v>
      </c>
      <c r="D23" s="225">
        <v>2</v>
      </c>
      <c r="E23" s="226">
        <v>1</v>
      </c>
      <c r="F23" s="226">
        <v>0</v>
      </c>
      <c r="G23" s="226">
        <v>7</v>
      </c>
      <c r="H23" s="226">
        <v>0</v>
      </c>
      <c r="I23" s="162">
        <v>0</v>
      </c>
      <c r="J23" s="163">
        <v>10</v>
      </c>
    </row>
    <row r="24" spans="2:10" ht="14.1" customHeight="1" x14ac:dyDescent="0.45">
      <c r="B24" s="121" t="s">
        <v>108</v>
      </c>
      <c r="C24" s="224">
        <v>0</v>
      </c>
      <c r="D24" s="225">
        <v>0</v>
      </c>
      <c r="E24" s="226">
        <v>0</v>
      </c>
      <c r="F24" s="226">
        <v>0</v>
      </c>
      <c r="G24" s="226">
        <v>0</v>
      </c>
      <c r="H24" s="226">
        <v>0</v>
      </c>
      <c r="I24" s="162">
        <v>0</v>
      </c>
      <c r="J24" s="163">
        <v>0</v>
      </c>
    </row>
    <row r="25" spans="2:10" ht="14.1" customHeight="1" x14ac:dyDescent="0.45">
      <c r="B25" s="121" t="s">
        <v>109</v>
      </c>
      <c r="C25" s="224">
        <v>4</v>
      </c>
      <c r="D25" s="225">
        <v>1</v>
      </c>
      <c r="E25" s="226">
        <v>0</v>
      </c>
      <c r="F25" s="226">
        <v>0</v>
      </c>
      <c r="G25" s="226">
        <v>2</v>
      </c>
      <c r="H25" s="226">
        <v>0</v>
      </c>
      <c r="I25" s="162">
        <v>0</v>
      </c>
      <c r="J25" s="163">
        <v>3</v>
      </c>
    </row>
    <row r="26" spans="2:10" ht="14.1" customHeight="1" x14ac:dyDescent="0.45">
      <c r="B26" s="121" t="s">
        <v>110</v>
      </c>
      <c r="C26" s="224">
        <v>8</v>
      </c>
      <c r="D26" s="225">
        <v>1</v>
      </c>
      <c r="E26" s="226">
        <v>0</v>
      </c>
      <c r="F26" s="226">
        <v>8</v>
      </c>
      <c r="G26" s="226">
        <v>2</v>
      </c>
      <c r="H26" s="226">
        <v>0</v>
      </c>
      <c r="I26" s="162">
        <v>2</v>
      </c>
      <c r="J26" s="163">
        <v>13</v>
      </c>
    </row>
    <row r="27" spans="2:10" ht="14.1" customHeight="1" x14ac:dyDescent="0.45">
      <c r="B27" s="121" t="s">
        <v>111</v>
      </c>
      <c r="C27" s="224">
        <v>8</v>
      </c>
      <c r="D27" s="225">
        <v>0</v>
      </c>
      <c r="E27" s="226">
        <v>6</v>
      </c>
      <c r="F27" s="226">
        <v>12</v>
      </c>
      <c r="G27" s="226">
        <v>1</v>
      </c>
      <c r="H27" s="226">
        <v>0</v>
      </c>
      <c r="I27" s="162">
        <v>0</v>
      </c>
      <c r="J27" s="163">
        <v>19</v>
      </c>
    </row>
    <row r="28" spans="2:10" ht="14.1" customHeight="1" x14ac:dyDescent="0.45">
      <c r="B28" s="121" t="s">
        <v>112</v>
      </c>
      <c r="C28" s="224">
        <v>14</v>
      </c>
      <c r="D28" s="225">
        <v>11</v>
      </c>
      <c r="E28" s="226">
        <v>5</v>
      </c>
      <c r="F28" s="226">
        <v>6</v>
      </c>
      <c r="G28" s="226">
        <v>13</v>
      </c>
      <c r="H28" s="226">
        <v>4</v>
      </c>
      <c r="I28" s="162">
        <v>3</v>
      </c>
      <c r="J28" s="163">
        <v>42</v>
      </c>
    </row>
    <row r="29" spans="2:10" ht="14.1" customHeight="1" x14ac:dyDescent="0.45">
      <c r="B29" s="121" t="s">
        <v>113</v>
      </c>
      <c r="C29" s="224">
        <v>16</v>
      </c>
      <c r="D29" s="225">
        <v>9</v>
      </c>
      <c r="E29" s="226">
        <v>5</v>
      </c>
      <c r="F29" s="226">
        <v>3</v>
      </c>
      <c r="G29" s="226">
        <v>15</v>
      </c>
      <c r="H29" s="226">
        <v>1</v>
      </c>
      <c r="I29" s="162">
        <v>1</v>
      </c>
      <c r="J29" s="163">
        <v>34</v>
      </c>
    </row>
    <row r="30" spans="2:10" ht="14.1" customHeight="1" x14ac:dyDescent="0.45">
      <c r="B30" s="121" t="s">
        <v>114</v>
      </c>
      <c r="C30" s="224">
        <v>5</v>
      </c>
      <c r="D30" s="225">
        <v>2</v>
      </c>
      <c r="E30" s="226">
        <v>0</v>
      </c>
      <c r="F30" s="226">
        <v>1</v>
      </c>
      <c r="G30" s="226">
        <v>1</v>
      </c>
      <c r="H30" s="226">
        <v>0</v>
      </c>
      <c r="I30" s="162">
        <v>1</v>
      </c>
      <c r="J30" s="163">
        <v>5</v>
      </c>
    </row>
    <row r="31" spans="2:10" ht="14.1" customHeight="1" x14ac:dyDescent="0.45">
      <c r="B31" s="121" t="s">
        <v>115</v>
      </c>
      <c r="C31" s="224">
        <v>2</v>
      </c>
      <c r="D31" s="225">
        <v>0</v>
      </c>
      <c r="E31" s="226">
        <v>0</v>
      </c>
      <c r="F31" s="226">
        <v>0</v>
      </c>
      <c r="G31" s="226">
        <v>2</v>
      </c>
      <c r="H31" s="226">
        <v>1</v>
      </c>
      <c r="I31" s="162">
        <v>0</v>
      </c>
      <c r="J31" s="163">
        <v>3</v>
      </c>
    </row>
    <row r="32" spans="2:10" ht="14.1" customHeight="1" x14ac:dyDescent="0.45">
      <c r="B32" s="121" t="s">
        <v>116</v>
      </c>
      <c r="C32" s="224">
        <v>10</v>
      </c>
      <c r="D32" s="225">
        <v>0</v>
      </c>
      <c r="E32" s="226">
        <v>13</v>
      </c>
      <c r="F32" s="226">
        <v>2</v>
      </c>
      <c r="G32" s="226">
        <v>21</v>
      </c>
      <c r="H32" s="226">
        <v>16</v>
      </c>
      <c r="I32" s="162">
        <v>28</v>
      </c>
      <c r="J32" s="163">
        <v>80</v>
      </c>
    </row>
    <row r="33" spans="2:10" ht="14.1" customHeight="1" x14ac:dyDescent="0.45">
      <c r="B33" s="121" t="s">
        <v>117</v>
      </c>
      <c r="C33" s="224">
        <v>27</v>
      </c>
      <c r="D33" s="225">
        <v>1</v>
      </c>
      <c r="E33" s="226">
        <v>17</v>
      </c>
      <c r="F33" s="226">
        <v>11</v>
      </c>
      <c r="G33" s="226">
        <v>18</v>
      </c>
      <c r="H33" s="226">
        <v>11</v>
      </c>
      <c r="I33" s="162">
        <v>6</v>
      </c>
      <c r="J33" s="163">
        <v>64</v>
      </c>
    </row>
    <row r="34" spans="2:10" ht="14.1" customHeight="1" x14ac:dyDescent="0.45">
      <c r="B34" s="121" t="s">
        <v>118</v>
      </c>
      <c r="C34" s="224">
        <v>29</v>
      </c>
      <c r="D34" s="225">
        <v>8</v>
      </c>
      <c r="E34" s="226">
        <v>11</v>
      </c>
      <c r="F34" s="226">
        <v>11</v>
      </c>
      <c r="G34" s="226">
        <v>9</v>
      </c>
      <c r="H34" s="226">
        <v>1</v>
      </c>
      <c r="I34" s="162">
        <v>12</v>
      </c>
      <c r="J34" s="163">
        <v>52</v>
      </c>
    </row>
    <row r="35" spans="2:10" ht="14.1" customHeight="1" x14ac:dyDescent="0.45">
      <c r="B35" s="121" t="s">
        <v>119</v>
      </c>
      <c r="C35" s="224">
        <v>5</v>
      </c>
      <c r="D35" s="225">
        <v>1</v>
      </c>
      <c r="E35" s="226">
        <v>6</v>
      </c>
      <c r="F35" s="226">
        <v>1</v>
      </c>
      <c r="G35" s="226">
        <v>3</v>
      </c>
      <c r="H35" s="226">
        <v>0</v>
      </c>
      <c r="I35" s="162">
        <v>0</v>
      </c>
      <c r="J35" s="163">
        <v>11</v>
      </c>
    </row>
    <row r="36" spans="2:10" ht="14.1" customHeight="1" x14ac:dyDescent="0.45">
      <c r="B36" s="121" t="s">
        <v>120</v>
      </c>
      <c r="C36" s="224">
        <v>1</v>
      </c>
      <c r="D36" s="225">
        <v>0</v>
      </c>
      <c r="E36" s="226">
        <v>0</v>
      </c>
      <c r="F36" s="226">
        <v>0</v>
      </c>
      <c r="G36" s="226">
        <v>4</v>
      </c>
      <c r="H36" s="226">
        <v>0</v>
      </c>
      <c r="I36" s="162">
        <v>0</v>
      </c>
      <c r="J36" s="163">
        <v>4</v>
      </c>
    </row>
    <row r="37" spans="2:10" ht="14.1" customHeight="1" x14ac:dyDescent="0.45">
      <c r="B37" s="121" t="s">
        <v>121</v>
      </c>
      <c r="C37" s="224">
        <v>1</v>
      </c>
      <c r="D37" s="225">
        <v>0</v>
      </c>
      <c r="E37" s="226">
        <v>4</v>
      </c>
      <c r="F37" s="226">
        <v>0</v>
      </c>
      <c r="G37" s="226">
        <v>3</v>
      </c>
      <c r="H37" s="226">
        <v>0</v>
      </c>
      <c r="I37" s="162">
        <v>0</v>
      </c>
      <c r="J37" s="163">
        <v>7</v>
      </c>
    </row>
    <row r="38" spans="2:10" ht="14.1" customHeight="1" x14ac:dyDescent="0.45">
      <c r="B38" s="121" t="s">
        <v>122</v>
      </c>
      <c r="C38" s="224">
        <v>2</v>
      </c>
      <c r="D38" s="225">
        <v>1</v>
      </c>
      <c r="E38" s="226">
        <v>2</v>
      </c>
      <c r="F38" s="226">
        <v>0</v>
      </c>
      <c r="G38" s="226">
        <v>0</v>
      </c>
      <c r="H38" s="226">
        <v>0</v>
      </c>
      <c r="I38" s="162">
        <v>1</v>
      </c>
      <c r="J38" s="163">
        <v>4</v>
      </c>
    </row>
    <row r="39" spans="2:10" ht="14.1" customHeight="1" x14ac:dyDescent="0.45">
      <c r="B39" s="121" t="s">
        <v>123</v>
      </c>
      <c r="C39" s="224">
        <v>3</v>
      </c>
      <c r="D39" s="225">
        <v>1</v>
      </c>
      <c r="E39" s="226">
        <v>0</v>
      </c>
      <c r="F39" s="226">
        <v>1</v>
      </c>
      <c r="G39" s="226">
        <v>0</v>
      </c>
      <c r="H39" s="226">
        <v>0</v>
      </c>
      <c r="I39" s="162">
        <v>1</v>
      </c>
      <c r="J39" s="163">
        <v>3</v>
      </c>
    </row>
    <row r="40" spans="2:10" ht="14.1" customHeight="1" x14ac:dyDescent="0.45">
      <c r="B40" s="121" t="s">
        <v>124</v>
      </c>
      <c r="C40" s="224">
        <v>5</v>
      </c>
      <c r="D40" s="225">
        <v>1</v>
      </c>
      <c r="E40" s="226">
        <v>3</v>
      </c>
      <c r="F40" s="226">
        <v>1</v>
      </c>
      <c r="G40" s="226">
        <v>0</v>
      </c>
      <c r="H40" s="226">
        <v>0</v>
      </c>
      <c r="I40" s="162">
        <v>0</v>
      </c>
      <c r="J40" s="163">
        <v>5</v>
      </c>
    </row>
    <row r="41" spans="2:10" ht="14.1" customHeight="1" x14ac:dyDescent="0.45">
      <c r="B41" s="121" t="s">
        <v>125</v>
      </c>
      <c r="C41" s="224">
        <v>4</v>
      </c>
      <c r="D41" s="225">
        <v>3</v>
      </c>
      <c r="E41" s="226">
        <v>0</v>
      </c>
      <c r="F41" s="226">
        <v>2</v>
      </c>
      <c r="G41" s="226">
        <v>0</v>
      </c>
      <c r="H41" s="226">
        <v>0</v>
      </c>
      <c r="I41" s="162">
        <v>4</v>
      </c>
      <c r="J41" s="163">
        <v>9</v>
      </c>
    </row>
    <row r="42" spans="2:10" ht="14.1" customHeight="1" x14ac:dyDescent="0.45">
      <c r="B42" s="121" t="s">
        <v>126</v>
      </c>
      <c r="C42" s="224">
        <v>6</v>
      </c>
      <c r="D42" s="225">
        <v>0</v>
      </c>
      <c r="E42" s="226">
        <v>5</v>
      </c>
      <c r="F42" s="226">
        <v>2</v>
      </c>
      <c r="G42" s="226">
        <v>0</v>
      </c>
      <c r="H42" s="226">
        <v>0</v>
      </c>
      <c r="I42" s="162">
        <v>5</v>
      </c>
      <c r="J42" s="163">
        <v>12</v>
      </c>
    </row>
    <row r="43" spans="2:10" ht="14.1" customHeight="1" x14ac:dyDescent="0.45">
      <c r="B43" s="121" t="s">
        <v>127</v>
      </c>
      <c r="C43" s="224">
        <v>5</v>
      </c>
      <c r="D43" s="225">
        <v>3</v>
      </c>
      <c r="E43" s="226">
        <v>2</v>
      </c>
      <c r="F43" s="226">
        <v>0</v>
      </c>
      <c r="G43" s="226">
        <v>6</v>
      </c>
      <c r="H43" s="226">
        <v>0</v>
      </c>
      <c r="I43" s="162">
        <v>0</v>
      </c>
      <c r="J43" s="163">
        <v>11</v>
      </c>
    </row>
    <row r="44" spans="2:10" ht="14.1" customHeight="1" x14ac:dyDescent="0.45">
      <c r="B44" s="121" t="s">
        <v>128</v>
      </c>
      <c r="C44" s="224">
        <v>4</v>
      </c>
      <c r="D44" s="225">
        <v>0</v>
      </c>
      <c r="E44" s="226">
        <v>1</v>
      </c>
      <c r="F44" s="226">
        <v>0</v>
      </c>
      <c r="G44" s="226">
        <v>3</v>
      </c>
      <c r="H44" s="226">
        <v>0</v>
      </c>
      <c r="I44" s="162">
        <v>0</v>
      </c>
      <c r="J44" s="163">
        <v>4</v>
      </c>
    </row>
    <row r="45" spans="2:10" ht="14.1" customHeight="1" x14ac:dyDescent="0.45">
      <c r="B45" s="121" t="s">
        <v>129</v>
      </c>
      <c r="C45" s="224">
        <v>2</v>
      </c>
      <c r="D45" s="225">
        <v>0</v>
      </c>
      <c r="E45" s="226">
        <v>0</v>
      </c>
      <c r="F45" s="226">
        <v>1</v>
      </c>
      <c r="G45" s="226">
        <v>3</v>
      </c>
      <c r="H45" s="226">
        <v>0</v>
      </c>
      <c r="I45" s="162">
        <v>0</v>
      </c>
      <c r="J45" s="163">
        <v>4</v>
      </c>
    </row>
    <row r="46" spans="2:10" ht="14.1" customHeight="1" x14ac:dyDescent="0.45">
      <c r="B46" s="121" t="s">
        <v>130</v>
      </c>
      <c r="C46" s="224">
        <v>14</v>
      </c>
      <c r="D46" s="225">
        <v>8</v>
      </c>
      <c r="E46" s="226">
        <v>4</v>
      </c>
      <c r="F46" s="226">
        <v>1</v>
      </c>
      <c r="G46" s="226">
        <v>0</v>
      </c>
      <c r="H46" s="226">
        <v>1</v>
      </c>
      <c r="I46" s="162">
        <v>15</v>
      </c>
      <c r="J46" s="163">
        <v>29</v>
      </c>
    </row>
    <row r="47" spans="2:10" ht="14.1" customHeight="1" x14ac:dyDescent="0.45">
      <c r="B47" s="121" t="s">
        <v>131</v>
      </c>
      <c r="C47" s="224">
        <v>7</v>
      </c>
      <c r="D47" s="225">
        <v>0</v>
      </c>
      <c r="E47" s="226">
        <v>7</v>
      </c>
      <c r="F47" s="226">
        <v>14</v>
      </c>
      <c r="G47" s="226">
        <v>1</v>
      </c>
      <c r="H47" s="226">
        <v>14</v>
      </c>
      <c r="I47" s="162">
        <v>9</v>
      </c>
      <c r="J47" s="163">
        <v>45</v>
      </c>
    </row>
    <row r="48" spans="2:10" ht="14.1" customHeight="1" x14ac:dyDescent="0.45">
      <c r="B48" s="121" t="s">
        <v>132</v>
      </c>
      <c r="C48" s="224">
        <v>4</v>
      </c>
      <c r="D48" s="225">
        <v>2</v>
      </c>
      <c r="E48" s="226">
        <v>1</v>
      </c>
      <c r="F48" s="226">
        <v>0</v>
      </c>
      <c r="G48" s="226">
        <v>1</v>
      </c>
      <c r="H48" s="226">
        <v>0</v>
      </c>
      <c r="I48" s="162">
        <v>0</v>
      </c>
      <c r="J48" s="163">
        <v>4</v>
      </c>
    </row>
    <row r="49" spans="2:10" ht="14.1" customHeight="1" x14ac:dyDescent="0.45">
      <c r="B49" s="121" t="s">
        <v>133</v>
      </c>
      <c r="C49" s="224">
        <v>4</v>
      </c>
      <c r="D49" s="225">
        <v>7</v>
      </c>
      <c r="E49" s="226">
        <v>2</v>
      </c>
      <c r="F49" s="226">
        <v>6</v>
      </c>
      <c r="G49" s="226">
        <v>7</v>
      </c>
      <c r="H49" s="226">
        <v>2</v>
      </c>
      <c r="I49" s="162">
        <v>0</v>
      </c>
      <c r="J49" s="163">
        <v>24</v>
      </c>
    </row>
    <row r="50" spans="2:10" ht="14.1" customHeight="1" x14ac:dyDescent="0.45">
      <c r="B50" s="121" t="s">
        <v>134</v>
      </c>
      <c r="C50" s="224">
        <v>3</v>
      </c>
      <c r="D50" s="225">
        <v>0</v>
      </c>
      <c r="E50" s="226">
        <v>4</v>
      </c>
      <c r="F50" s="226">
        <v>0</v>
      </c>
      <c r="G50" s="226">
        <v>0</v>
      </c>
      <c r="H50" s="226">
        <v>0</v>
      </c>
      <c r="I50" s="162">
        <v>1</v>
      </c>
      <c r="J50" s="163">
        <v>5</v>
      </c>
    </row>
    <row r="51" spans="2:10" ht="14.1" customHeight="1" x14ac:dyDescent="0.45">
      <c r="B51" s="121" t="s">
        <v>135</v>
      </c>
      <c r="C51" s="224">
        <v>4</v>
      </c>
      <c r="D51" s="225">
        <v>1</v>
      </c>
      <c r="E51" s="226">
        <v>1</v>
      </c>
      <c r="F51" s="226">
        <v>2</v>
      </c>
      <c r="G51" s="226">
        <v>5</v>
      </c>
      <c r="H51" s="226">
        <v>0</v>
      </c>
      <c r="I51" s="162">
        <v>0</v>
      </c>
      <c r="J51" s="163">
        <v>9</v>
      </c>
    </row>
    <row r="52" spans="2:10" ht="14.1" customHeight="1" x14ac:dyDescent="0.45">
      <c r="B52" s="121" t="s">
        <v>136</v>
      </c>
      <c r="C52" s="224">
        <v>3</v>
      </c>
      <c r="D52" s="225">
        <v>1</v>
      </c>
      <c r="E52" s="226">
        <v>1</v>
      </c>
      <c r="F52" s="226">
        <v>0</v>
      </c>
      <c r="G52" s="226">
        <v>3</v>
      </c>
      <c r="H52" s="226">
        <v>0</v>
      </c>
      <c r="I52" s="162">
        <v>0</v>
      </c>
      <c r="J52" s="163">
        <v>5</v>
      </c>
    </row>
    <row r="53" spans="2:10" ht="14.1" customHeight="1" thickBot="1" x14ac:dyDescent="0.5">
      <c r="B53" s="125" t="s">
        <v>137</v>
      </c>
      <c r="C53" s="227">
        <v>0</v>
      </c>
      <c r="D53" s="228">
        <v>0</v>
      </c>
      <c r="E53" s="229">
        <v>0</v>
      </c>
      <c r="F53" s="229">
        <v>0</v>
      </c>
      <c r="G53" s="229">
        <v>0</v>
      </c>
      <c r="H53" s="229">
        <v>0</v>
      </c>
      <c r="I53" s="230">
        <v>0</v>
      </c>
      <c r="J53" s="231">
        <v>0</v>
      </c>
    </row>
    <row r="54" spans="2:10" ht="18" customHeight="1" thickBot="1" x14ac:dyDescent="0.5">
      <c r="B54" s="125" t="s">
        <v>138</v>
      </c>
      <c r="C54" s="398">
        <v>331</v>
      </c>
      <c r="D54" s="399">
        <v>93</v>
      </c>
      <c r="E54" s="400">
        <v>171</v>
      </c>
      <c r="F54" s="400">
        <v>133</v>
      </c>
      <c r="G54" s="400">
        <v>172</v>
      </c>
      <c r="H54" s="400">
        <v>75</v>
      </c>
      <c r="I54" s="400">
        <v>146</v>
      </c>
      <c r="J54" s="401">
        <v>790</v>
      </c>
    </row>
  </sheetData>
  <mergeCells count="7">
    <mergeCell ref="B4:B6"/>
    <mergeCell ref="C4:C6"/>
    <mergeCell ref="D4:J4"/>
    <mergeCell ref="D5:E5"/>
    <mergeCell ref="F5:G5"/>
    <mergeCell ref="H5:I5"/>
    <mergeCell ref="J5:J6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ED21A-237F-473F-8411-DABCEDB25874}">
  <dimension ref="A1"/>
  <sheetViews>
    <sheetView zoomScaleNormal="100" workbookViewId="0">
      <selection activeCell="K21" sqref="K21"/>
    </sheetView>
  </sheetViews>
  <sheetFormatPr defaultColWidth="9" defaultRowHeight="13.2" x14ac:dyDescent="0.45"/>
  <cols>
    <col min="1" max="16384" width="9" style="263"/>
  </cols>
  <sheetData/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7B41-27CC-499F-BF9C-CDB171E140FC}">
  <dimension ref="A1"/>
  <sheetViews>
    <sheetView zoomScaleNormal="100" workbookViewId="0">
      <selection activeCell="N17" sqref="N17"/>
    </sheetView>
  </sheetViews>
  <sheetFormatPr defaultRowHeight="18" x14ac:dyDescent="0.45"/>
  <sheetData/>
  <phoneticPr fontId="2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66464-D553-408E-97F6-85B44FE5F2A3}">
  <sheetPr>
    <pageSetUpPr fitToPage="1"/>
  </sheetPr>
  <dimension ref="B1:K54"/>
  <sheetViews>
    <sheetView showGridLines="0" zoomScaleNormal="100" workbookViewId="0">
      <selection activeCell="N10" sqref="N10"/>
    </sheetView>
  </sheetViews>
  <sheetFormatPr defaultRowHeight="18" x14ac:dyDescent="0.45"/>
  <sheetData>
    <row r="1" spans="2:11" ht="18.600000000000001" thickBot="1" x14ac:dyDescent="0.5"/>
    <row r="2" spans="2:11" x14ac:dyDescent="0.45">
      <c r="B2" s="438" t="s">
        <v>11</v>
      </c>
      <c r="C2" s="439"/>
      <c r="D2" s="439"/>
      <c r="E2" s="444" t="s">
        <v>0</v>
      </c>
      <c r="F2" s="447" t="s">
        <v>10</v>
      </c>
      <c r="G2" s="447"/>
      <c r="H2" s="447"/>
      <c r="I2" s="447"/>
      <c r="J2" s="447"/>
      <c r="K2" s="448" t="s">
        <v>12</v>
      </c>
    </row>
    <row r="3" spans="2:11" x14ac:dyDescent="0.45">
      <c r="B3" s="440"/>
      <c r="C3" s="441"/>
      <c r="D3" s="441"/>
      <c r="E3" s="445"/>
      <c r="F3" s="449" t="s">
        <v>13</v>
      </c>
      <c r="G3" s="450"/>
      <c r="H3" s="451" t="s">
        <v>14</v>
      </c>
      <c r="I3" s="453" t="s">
        <v>293</v>
      </c>
      <c r="J3" s="455" t="s">
        <v>6</v>
      </c>
      <c r="K3" s="445"/>
    </row>
    <row r="4" spans="2:11" ht="22.2" thickBot="1" x14ac:dyDescent="0.5">
      <c r="B4" s="442"/>
      <c r="C4" s="443"/>
      <c r="D4" s="443"/>
      <c r="E4" s="446"/>
      <c r="F4" s="277" t="s">
        <v>294</v>
      </c>
      <c r="G4" s="276" t="s">
        <v>15</v>
      </c>
      <c r="H4" s="452"/>
      <c r="I4" s="454"/>
      <c r="J4" s="456"/>
      <c r="K4" s="446"/>
    </row>
    <row r="5" spans="2:11" ht="15" customHeight="1" x14ac:dyDescent="0.45">
      <c r="B5" s="461" t="s">
        <v>2</v>
      </c>
      <c r="C5" s="464" t="s">
        <v>16</v>
      </c>
      <c r="D5" s="55" t="s">
        <v>17</v>
      </c>
      <c r="E5" s="56">
        <v>82</v>
      </c>
      <c r="F5" s="57">
        <v>268</v>
      </c>
      <c r="G5" s="58">
        <v>82</v>
      </c>
      <c r="H5" s="58">
        <v>820</v>
      </c>
      <c r="I5" s="58">
        <v>27</v>
      </c>
      <c r="J5" s="59">
        <v>1197</v>
      </c>
      <c r="K5" s="56">
        <v>13156</v>
      </c>
    </row>
    <row r="6" spans="2:11" ht="15" customHeight="1" x14ac:dyDescent="0.45">
      <c r="B6" s="462"/>
      <c r="C6" s="465"/>
      <c r="D6" s="60" t="s">
        <v>18</v>
      </c>
      <c r="E6" s="61">
        <v>48</v>
      </c>
      <c r="F6" s="62">
        <v>35</v>
      </c>
      <c r="G6" s="63">
        <v>10</v>
      </c>
      <c r="H6" s="63">
        <v>134</v>
      </c>
      <c r="I6" s="63">
        <v>1</v>
      </c>
      <c r="J6" s="64">
        <v>180</v>
      </c>
      <c r="K6" s="61">
        <v>1400</v>
      </c>
    </row>
    <row r="7" spans="2:11" ht="15" customHeight="1" x14ac:dyDescent="0.45">
      <c r="B7" s="462"/>
      <c r="C7" s="465"/>
      <c r="D7" s="60" t="s">
        <v>19</v>
      </c>
      <c r="E7" s="61">
        <v>320</v>
      </c>
      <c r="F7" s="62">
        <v>609</v>
      </c>
      <c r="G7" s="63">
        <v>203</v>
      </c>
      <c r="H7" s="63">
        <v>1913</v>
      </c>
      <c r="I7" s="63">
        <v>61</v>
      </c>
      <c r="J7" s="64">
        <v>2786</v>
      </c>
      <c r="K7" s="61">
        <v>38603</v>
      </c>
    </row>
    <row r="8" spans="2:11" ht="15" customHeight="1" x14ac:dyDescent="0.45">
      <c r="B8" s="462"/>
      <c r="C8" s="466"/>
      <c r="D8" s="65" t="s">
        <v>20</v>
      </c>
      <c r="E8" s="61">
        <v>450</v>
      </c>
      <c r="F8" s="62">
        <v>912</v>
      </c>
      <c r="G8" s="63">
        <v>295</v>
      </c>
      <c r="H8" s="63">
        <v>2867</v>
      </c>
      <c r="I8" s="63">
        <v>89</v>
      </c>
      <c r="J8" s="64">
        <v>4163</v>
      </c>
      <c r="K8" s="61">
        <v>53159</v>
      </c>
    </row>
    <row r="9" spans="2:11" ht="15" customHeight="1" x14ac:dyDescent="0.45">
      <c r="B9" s="462"/>
      <c r="C9" s="465" t="s">
        <v>21</v>
      </c>
      <c r="D9" s="60" t="s">
        <v>18</v>
      </c>
      <c r="E9" s="61">
        <v>0</v>
      </c>
      <c r="F9" s="62">
        <v>0</v>
      </c>
      <c r="G9" s="63">
        <v>0</v>
      </c>
      <c r="H9" s="63">
        <v>0</v>
      </c>
      <c r="I9" s="63">
        <v>0</v>
      </c>
      <c r="J9" s="64">
        <v>0</v>
      </c>
      <c r="K9" s="61">
        <v>0</v>
      </c>
    </row>
    <row r="10" spans="2:11" ht="15" customHeight="1" x14ac:dyDescent="0.45">
      <c r="B10" s="462"/>
      <c r="C10" s="465"/>
      <c r="D10" s="60" t="s">
        <v>19</v>
      </c>
      <c r="E10" s="61">
        <v>46</v>
      </c>
      <c r="F10" s="62">
        <v>41</v>
      </c>
      <c r="G10" s="63">
        <v>25</v>
      </c>
      <c r="H10" s="63">
        <v>72</v>
      </c>
      <c r="I10" s="63">
        <v>0</v>
      </c>
      <c r="J10" s="64">
        <v>138</v>
      </c>
      <c r="K10" s="61">
        <v>1020</v>
      </c>
    </row>
    <row r="11" spans="2:11" ht="15" customHeight="1" x14ac:dyDescent="0.45">
      <c r="B11" s="462"/>
      <c r="C11" s="466"/>
      <c r="D11" s="66" t="s">
        <v>20</v>
      </c>
      <c r="E11" s="61">
        <v>46</v>
      </c>
      <c r="F11" s="62">
        <v>41</v>
      </c>
      <c r="G11" s="63">
        <v>25</v>
      </c>
      <c r="H11" s="63">
        <v>72</v>
      </c>
      <c r="I11" s="63">
        <v>0</v>
      </c>
      <c r="J11" s="64">
        <v>138</v>
      </c>
      <c r="K11" s="61">
        <v>1020</v>
      </c>
    </row>
    <row r="12" spans="2:11" ht="15" customHeight="1" x14ac:dyDescent="0.45">
      <c r="B12" s="462"/>
      <c r="C12" s="467" t="s">
        <v>22</v>
      </c>
      <c r="D12" s="60" t="s">
        <v>17</v>
      </c>
      <c r="E12" s="61">
        <v>50</v>
      </c>
      <c r="F12" s="62">
        <v>19</v>
      </c>
      <c r="G12" s="63">
        <v>16</v>
      </c>
      <c r="H12" s="63">
        <v>66</v>
      </c>
      <c r="I12" s="63">
        <v>0</v>
      </c>
      <c r="J12" s="64">
        <v>101</v>
      </c>
      <c r="K12" s="61">
        <v>343</v>
      </c>
    </row>
    <row r="13" spans="2:11" ht="15" customHeight="1" x14ac:dyDescent="0.45">
      <c r="B13" s="462"/>
      <c r="C13" s="465"/>
      <c r="D13" s="60" t="s">
        <v>18</v>
      </c>
      <c r="E13" s="61">
        <v>0</v>
      </c>
      <c r="F13" s="62">
        <v>0</v>
      </c>
      <c r="G13" s="63">
        <v>0</v>
      </c>
      <c r="H13" s="63">
        <v>0</v>
      </c>
      <c r="I13" s="63">
        <v>0</v>
      </c>
      <c r="J13" s="64">
        <v>0</v>
      </c>
      <c r="K13" s="61">
        <v>0</v>
      </c>
    </row>
    <row r="14" spans="2:11" ht="15" customHeight="1" x14ac:dyDescent="0.45">
      <c r="B14" s="462"/>
      <c r="C14" s="465"/>
      <c r="D14" s="60" t="s">
        <v>19</v>
      </c>
      <c r="E14" s="61">
        <v>1</v>
      </c>
      <c r="F14" s="62">
        <v>1</v>
      </c>
      <c r="G14" s="63">
        <v>2</v>
      </c>
      <c r="H14" s="63">
        <v>0</v>
      </c>
      <c r="I14" s="63">
        <v>0</v>
      </c>
      <c r="J14" s="64">
        <v>3</v>
      </c>
      <c r="K14" s="61">
        <v>2</v>
      </c>
    </row>
    <row r="15" spans="2:11" ht="15" customHeight="1" x14ac:dyDescent="0.45">
      <c r="B15" s="462"/>
      <c r="C15" s="466"/>
      <c r="D15" s="66" t="s">
        <v>20</v>
      </c>
      <c r="E15" s="61">
        <v>51</v>
      </c>
      <c r="F15" s="62">
        <v>20</v>
      </c>
      <c r="G15" s="63">
        <v>18</v>
      </c>
      <c r="H15" s="63">
        <v>66</v>
      </c>
      <c r="I15" s="63">
        <v>0</v>
      </c>
      <c r="J15" s="64">
        <v>104</v>
      </c>
      <c r="K15" s="61">
        <v>345</v>
      </c>
    </row>
    <row r="16" spans="2:11" ht="15" customHeight="1" thickBot="1" x14ac:dyDescent="0.5">
      <c r="B16" s="463"/>
      <c r="C16" s="468" t="s">
        <v>23</v>
      </c>
      <c r="D16" s="469"/>
      <c r="E16" s="67">
        <v>547</v>
      </c>
      <c r="F16" s="68">
        <v>973</v>
      </c>
      <c r="G16" s="69">
        <v>338</v>
      </c>
      <c r="H16" s="69">
        <v>3005</v>
      </c>
      <c r="I16" s="69">
        <v>89</v>
      </c>
      <c r="J16" s="70">
        <v>4405</v>
      </c>
      <c r="K16" s="67">
        <v>54524</v>
      </c>
    </row>
    <row r="17" spans="2:11" ht="15" customHeight="1" thickTop="1" x14ac:dyDescent="0.45">
      <c r="B17" s="470" t="s">
        <v>24</v>
      </c>
      <c r="C17" s="472" t="s">
        <v>25</v>
      </c>
      <c r="D17" s="71" t="s">
        <v>26</v>
      </c>
      <c r="E17" s="72">
        <v>17</v>
      </c>
      <c r="F17" s="73">
        <v>9</v>
      </c>
      <c r="G17" s="74">
        <v>6</v>
      </c>
      <c r="H17" s="74">
        <v>133</v>
      </c>
      <c r="I17" s="74">
        <v>160</v>
      </c>
      <c r="J17" s="75">
        <v>308</v>
      </c>
      <c r="K17" s="72">
        <v>710</v>
      </c>
    </row>
    <row r="18" spans="2:11" ht="15" customHeight="1" x14ac:dyDescent="0.45">
      <c r="B18" s="471"/>
      <c r="C18" s="473"/>
      <c r="D18" s="60" t="s">
        <v>27</v>
      </c>
      <c r="E18" s="61">
        <v>11</v>
      </c>
      <c r="F18" s="62">
        <v>2</v>
      </c>
      <c r="G18" s="63">
        <v>0</v>
      </c>
      <c r="H18" s="63">
        <v>87</v>
      </c>
      <c r="I18" s="63">
        <v>434</v>
      </c>
      <c r="J18" s="64">
        <v>523</v>
      </c>
      <c r="K18" s="61">
        <v>1179</v>
      </c>
    </row>
    <row r="19" spans="2:11" ht="15" customHeight="1" x14ac:dyDescent="0.45">
      <c r="B19" s="471"/>
      <c r="C19" s="473"/>
      <c r="D19" s="60" t="s">
        <v>28</v>
      </c>
      <c r="E19" s="61">
        <v>25</v>
      </c>
      <c r="F19" s="62">
        <v>4</v>
      </c>
      <c r="G19" s="63">
        <v>7</v>
      </c>
      <c r="H19" s="63">
        <v>72</v>
      </c>
      <c r="I19" s="63">
        <v>722</v>
      </c>
      <c r="J19" s="64">
        <v>805</v>
      </c>
      <c r="K19" s="61">
        <v>1368</v>
      </c>
    </row>
    <row r="20" spans="2:11" ht="15" customHeight="1" x14ac:dyDescent="0.45">
      <c r="B20" s="471"/>
      <c r="C20" s="473"/>
      <c r="D20" s="60" t="s">
        <v>29</v>
      </c>
      <c r="E20" s="61">
        <v>10</v>
      </c>
      <c r="F20" s="62">
        <v>3</v>
      </c>
      <c r="G20" s="63">
        <v>0</v>
      </c>
      <c r="H20" s="63">
        <v>21</v>
      </c>
      <c r="I20" s="63">
        <v>342</v>
      </c>
      <c r="J20" s="64">
        <v>366</v>
      </c>
      <c r="K20" s="61">
        <v>610</v>
      </c>
    </row>
    <row r="21" spans="2:11" ht="15" customHeight="1" x14ac:dyDescent="0.45">
      <c r="B21" s="471"/>
      <c r="C21" s="473"/>
      <c r="D21" s="60" t="s">
        <v>30</v>
      </c>
      <c r="E21" s="61">
        <v>241</v>
      </c>
      <c r="F21" s="62">
        <v>30</v>
      </c>
      <c r="G21" s="63">
        <v>32</v>
      </c>
      <c r="H21" s="63">
        <v>270</v>
      </c>
      <c r="I21" s="63">
        <v>3221</v>
      </c>
      <c r="J21" s="64">
        <v>3553</v>
      </c>
      <c r="K21" s="61">
        <v>9225</v>
      </c>
    </row>
    <row r="22" spans="2:11" ht="15" customHeight="1" x14ac:dyDescent="0.45">
      <c r="B22" s="471"/>
      <c r="C22" s="474"/>
      <c r="D22" s="60" t="s">
        <v>31</v>
      </c>
      <c r="E22" s="61">
        <v>7</v>
      </c>
      <c r="F22" s="62">
        <v>0</v>
      </c>
      <c r="G22" s="63">
        <v>0</v>
      </c>
      <c r="H22" s="63">
        <v>73</v>
      </c>
      <c r="I22" s="63">
        <v>250</v>
      </c>
      <c r="J22" s="64">
        <v>323</v>
      </c>
      <c r="K22" s="61">
        <v>861</v>
      </c>
    </row>
    <row r="23" spans="2:11" ht="15" customHeight="1" x14ac:dyDescent="0.45">
      <c r="B23" s="471"/>
      <c r="C23" s="475"/>
      <c r="D23" s="65" t="s">
        <v>20</v>
      </c>
      <c r="E23" s="61">
        <v>304</v>
      </c>
      <c r="F23" s="62">
        <v>48</v>
      </c>
      <c r="G23" s="63">
        <v>45</v>
      </c>
      <c r="H23" s="63">
        <v>583</v>
      </c>
      <c r="I23" s="63">
        <v>4879</v>
      </c>
      <c r="J23" s="64">
        <v>5555</v>
      </c>
      <c r="K23" s="61">
        <v>13092</v>
      </c>
    </row>
    <row r="24" spans="2:11" ht="15" customHeight="1" x14ac:dyDescent="0.45">
      <c r="B24" s="471"/>
      <c r="C24" s="476" t="s">
        <v>32</v>
      </c>
      <c r="D24" s="60" t="s">
        <v>26</v>
      </c>
      <c r="E24" s="61">
        <v>6</v>
      </c>
      <c r="F24" s="62">
        <v>0</v>
      </c>
      <c r="G24" s="63">
        <v>3</v>
      </c>
      <c r="H24" s="63">
        <v>49</v>
      </c>
      <c r="I24" s="63">
        <v>32</v>
      </c>
      <c r="J24" s="64">
        <v>84</v>
      </c>
      <c r="K24" s="61">
        <v>289</v>
      </c>
    </row>
    <row r="25" spans="2:11" ht="15" customHeight="1" x14ac:dyDescent="0.45">
      <c r="B25" s="471"/>
      <c r="C25" s="473"/>
      <c r="D25" s="60" t="s">
        <v>27</v>
      </c>
      <c r="E25" s="61">
        <v>5</v>
      </c>
      <c r="F25" s="62">
        <v>46</v>
      </c>
      <c r="G25" s="63">
        <v>1</v>
      </c>
      <c r="H25" s="63">
        <v>2</v>
      </c>
      <c r="I25" s="63">
        <v>556</v>
      </c>
      <c r="J25" s="64">
        <v>605</v>
      </c>
      <c r="K25" s="61">
        <v>1612</v>
      </c>
    </row>
    <row r="26" spans="2:11" ht="15" customHeight="1" x14ac:dyDescent="0.45">
      <c r="B26" s="471"/>
      <c r="C26" s="473"/>
      <c r="D26" s="60" t="s">
        <v>28</v>
      </c>
      <c r="E26" s="61">
        <v>11</v>
      </c>
      <c r="F26" s="62">
        <v>5</v>
      </c>
      <c r="G26" s="63">
        <v>1</v>
      </c>
      <c r="H26" s="63">
        <v>59</v>
      </c>
      <c r="I26" s="63">
        <v>166</v>
      </c>
      <c r="J26" s="64">
        <v>231</v>
      </c>
      <c r="K26" s="61">
        <v>569</v>
      </c>
    </row>
    <row r="27" spans="2:11" ht="15" customHeight="1" x14ac:dyDescent="0.45">
      <c r="B27" s="471"/>
      <c r="C27" s="473"/>
      <c r="D27" s="60" t="s">
        <v>29</v>
      </c>
      <c r="E27" s="61">
        <v>11</v>
      </c>
      <c r="F27" s="62">
        <v>21</v>
      </c>
      <c r="G27" s="63">
        <v>0</v>
      </c>
      <c r="H27" s="63">
        <v>193</v>
      </c>
      <c r="I27" s="63">
        <v>132</v>
      </c>
      <c r="J27" s="64">
        <v>346</v>
      </c>
      <c r="K27" s="61">
        <v>1159</v>
      </c>
    </row>
    <row r="28" spans="2:11" ht="15" customHeight="1" x14ac:dyDescent="0.45">
      <c r="B28" s="471"/>
      <c r="C28" s="473"/>
      <c r="D28" s="60" t="s">
        <v>30</v>
      </c>
      <c r="E28" s="61">
        <v>185</v>
      </c>
      <c r="F28" s="62">
        <v>134</v>
      </c>
      <c r="G28" s="63">
        <v>56</v>
      </c>
      <c r="H28" s="63">
        <v>505</v>
      </c>
      <c r="I28" s="63">
        <v>772</v>
      </c>
      <c r="J28" s="64">
        <v>1467</v>
      </c>
      <c r="K28" s="61">
        <v>3881</v>
      </c>
    </row>
    <row r="29" spans="2:11" ht="15" customHeight="1" x14ac:dyDescent="0.45">
      <c r="B29" s="471"/>
      <c r="C29" s="474"/>
      <c r="D29" s="60" t="s">
        <v>31</v>
      </c>
      <c r="E29" s="61">
        <v>3</v>
      </c>
      <c r="F29" s="62">
        <v>1</v>
      </c>
      <c r="G29" s="63">
        <v>0</v>
      </c>
      <c r="H29" s="63">
        <v>9</v>
      </c>
      <c r="I29" s="63">
        <v>25</v>
      </c>
      <c r="J29" s="64">
        <v>35</v>
      </c>
      <c r="K29" s="61">
        <v>135</v>
      </c>
    </row>
    <row r="30" spans="2:11" ht="15" customHeight="1" x14ac:dyDescent="0.45">
      <c r="B30" s="471"/>
      <c r="C30" s="475"/>
      <c r="D30" s="65" t="s">
        <v>20</v>
      </c>
      <c r="E30" s="61">
        <v>218</v>
      </c>
      <c r="F30" s="62">
        <v>206</v>
      </c>
      <c r="G30" s="63">
        <v>61</v>
      </c>
      <c r="H30" s="63">
        <v>808</v>
      </c>
      <c r="I30" s="63">
        <v>1658</v>
      </c>
      <c r="J30" s="64">
        <v>2733</v>
      </c>
      <c r="K30" s="61">
        <v>7510</v>
      </c>
    </row>
    <row r="31" spans="2:11" ht="15" customHeight="1" x14ac:dyDescent="0.45">
      <c r="B31" s="471"/>
      <c r="C31" s="76" t="s">
        <v>33</v>
      </c>
      <c r="D31" s="65"/>
      <c r="E31" s="61">
        <v>350</v>
      </c>
      <c r="F31" s="62">
        <v>48</v>
      </c>
      <c r="G31" s="63">
        <v>39</v>
      </c>
      <c r="H31" s="63">
        <v>620</v>
      </c>
      <c r="I31" s="63">
        <v>7975</v>
      </c>
      <c r="J31" s="64">
        <v>8682</v>
      </c>
      <c r="K31" s="61">
        <v>19601</v>
      </c>
    </row>
    <row r="32" spans="2:11" ht="15" customHeight="1" x14ac:dyDescent="0.45">
      <c r="B32" s="471"/>
      <c r="C32" s="76" t="s">
        <v>34</v>
      </c>
      <c r="D32" s="65"/>
      <c r="E32" s="61">
        <v>697</v>
      </c>
      <c r="F32" s="62">
        <v>3510</v>
      </c>
      <c r="G32" s="63">
        <v>699</v>
      </c>
      <c r="H32" s="63">
        <v>8480</v>
      </c>
      <c r="I32" s="63">
        <v>13</v>
      </c>
      <c r="J32" s="64">
        <v>12702</v>
      </c>
      <c r="K32" s="61">
        <v>95875</v>
      </c>
    </row>
    <row r="33" spans="2:11" ht="15" customHeight="1" x14ac:dyDescent="0.45">
      <c r="B33" s="471"/>
      <c r="C33" s="477" t="s">
        <v>35</v>
      </c>
      <c r="D33" s="60" t="s">
        <v>36</v>
      </c>
      <c r="E33" s="61">
        <v>57</v>
      </c>
      <c r="F33" s="62">
        <v>66</v>
      </c>
      <c r="G33" s="63">
        <v>19</v>
      </c>
      <c r="H33" s="63">
        <v>288</v>
      </c>
      <c r="I33" s="63">
        <v>797</v>
      </c>
      <c r="J33" s="64">
        <v>1170</v>
      </c>
      <c r="K33" s="61">
        <v>2656</v>
      </c>
    </row>
    <row r="34" spans="2:11" ht="15" customHeight="1" x14ac:dyDescent="0.45">
      <c r="B34" s="471"/>
      <c r="C34" s="474"/>
      <c r="D34" s="60" t="s">
        <v>37</v>
      </c>
      <c r="E34" s="61">
        <v>21</v>
      </c>
      <c r="F34" s="62">
        <v>101</v>
      </c>
      <c r="G34" s="63">
        <v>14</v>
      </c>
      <c r="H34" s="63">
        <v>191</v>
      </c>
      <c r="I34" s="63">
        <v>19</v>
      </c>
      <c r="J34" s="64">
        <v>325</v>
      </c>
      <c r="K34" s="61">
        <v>4088</v>
      </c>
    </row>
    <row r="35" spans="2:11" ht="15" customHeight="1" x14ac:dyDescent="0.45">
      <c r="B35" s="471"/>
      <c r="C35" s="474"/>
      <c r="D35" s="60" t="s">
        <v>38</v>
      </c>
      <c r="E35" s="61">
        <v>12</v>
      </c>
      <c r="F35" s="62">
        <v>64</v>
      </c>
      <c r="G35" s="63">
        <v>7</v>
      </c>
      <c r="H35" s="63">
        <v>438</v>
      </c>
      <c r="I35" s="63">
        <v>75</v>
      </c>
      <c r="J35" s="64">
        <v>584</v>
      </c>
      <c r="K35" s="61">
        <v>6928</v>
      </c>
    </row>
    <row r="36" spans="2:11" ht="15" customHeight="1" x14ac:dyDescent="0.45">
      <c r="B36" s="471"/>
      <c r="C36" s="474"/>
      <c r="D36" s="60" t="s">
        <v>39</v>
      </c>
      <c r="E36" s="61">
        <v>33</v>
      </c>
      <c r="F36" s="62">
        <v>36</v>
      </c>
      <c r="G36" s="63">
        <v>13</v>
      </c>
      <c r="H36" s="63">
        <v>1138</v>
      </c>
      <c r="I36" s="63">
        <v>445</v>
      </c>
      <c r="J36" s="64">
        <v>1632</v>
      </c>
      <c r="K36" s="61">
        <v>2583</v>
      </c>
    </row>
    <row r="37" spans="2:11" ht="15" customHeight="1" x14ac:dyDescent="0.45">
      <c r="B37" s="471"/>
      <c r="C37" s="474"/>
      <c r="D37" s="60" t="s">
        <v>40</v>
      </c>
      <c r="E37" s="61">
        <v>13</v>
      </c>
      <c r="F37" s="62">
        <v>39</v>
      </c>
      <c r="G37" s="63">
        <v>3</v>
      </c>
      <c r="H37" s="63">
        <v>84</v>
      </c>
      <c r="I37" s="63">
        <v>249</v>
      </c>
      <c r="J37" s="64">
        <v>375</v>
      </c>
      <c r="K37" s="61">
        <v>695</v>
      </c>
    </row>
    <row r="38" spans="2:11" ht="15" customHeight="1" x14ac:dyDescent="0.45">
      <c r="B38" s="471"/>
      <c r="C38" s="474"/>
      <c r="D38" s="60" t="s">
        <v>41</v>
      </c>
      <c r="E38" s="61">
        <v>512</v>
      </c>
      <c r="F38" s="62">
        <v>146</v>
      </c>
      <c r="G38" s="63">
        <v>96</v>
      </c>
      <c r="H38" s="63">
        <v>256</v>
      </c>
      <c r="I38" s="63">
        <v>5369</v>
      </c>
      <c r="J38" s="64">
        <v>5867</v>
      </c>
      <c r="K38" s="61">
        <v>12256</v>
      </c>
    </row>
    <row r="39" spans="2:11" ht="15" customHeight="1" x14ac:dyDescent="0.45">
      <c r="B39" s="471"/>
      <c r="C39" s="475"/>
      <c r="D39" s="65" t="s">
        <v>20</v>
      </c>
      <c r="E39" s="61">
        <v>648</v>
      </c>
      <c r="F39" s="62">
        <v>452</v>
      </c>
      <c r="G39" s="63">
        <v>152</v>
      </c>
      <c r="H39" s="63">
        <v>2395</v>
      </c>
      <c r="I39" s="63">
        <v>6954</v>
      </c>
      <c r="J39" s="64">
        <v>9953</v>
      </c>
      <c r="K39" s="61">
        <v>29206</v>
      </c>
    </row>
    <row r="40" spans="2:11" ht="15" customHeight="1" thickBot="1" x14ac:dyDescent="0.5">
      <c r="B40" s="471"/>
      <c r="C40" s="77" t="s">
        <v>23</v>
      </c>
      <c r="D40" s="78"/>
      <c r="E40" s="79">
        <v>2217</v>
      </c>
      <c r="F40" s="80">
        <v>4264</v>
      </c>
      <c r="G40" s="81">
        <v>996</v>
      </c>
      <c r="H40" s="81">
        <v>12886</v>
      </c>
      <c r="I40" s="81">
        <v>21479</v>
      </c>
      <c r="J40" s="82">
        <v>39625</v>
      </c>
      <c r="K40" s="79">
        <v>165284</v>
      </c>
    </row>
    <row r="41" spans="2:11" ht="15" customHeight="1" thickTop="1" thickBot="1" x14ac:dyDescent="0.5">
      <c r="B41" s="458" t="s">
        <v>6</v>
      </c>
      <c r="C41" s="459"/>
      <c r="D41" s="460"/>
      <c r="E41" s="83">
        <v>2764</v>
      </c>
      <c r="F41" s="84">
        <v>5237</v>
      </c>
      <c r="G41" s="85">
        <v>1334</v>
      </c>
      <c r="H41" s="85">
        <v>15891</v>
      </c>
      <c r="I41" s="85">
        <v>21568</v>
      </c>
      <c r="J41" s="86">
        <v>44030</v>
      </c>
      <c r="K41" s="83">
        <v>219808</v>
      </c>
    </row>
    <row r="42" spans="2:11" ht="43.5" customHeight="1" x14ac:dyDescent="0.45">
      <c r="B42" s="457" t="s">
        <v>291</v>
      </c>
      <c r="C42" s="457"/>
      <c r="D42" s="457"/>
      <c r="E42" s="457"/>
      <c r="F42" s="457"/>
      <c r="G42" s="457"/>
      <c r="H42" s="457"/>
      <c r="I42" s="457"/>
      <c r="J42" s="457"/>
      <c r="K42" s="457"/>
    </row>
    <row r="43" spans="2:11" x14ac:dyDescent="0.45">
      <c r="B43" s="265" t="s">
        <v>292</v>
      </c>
    </row>
    <row r="44" spans="2:11" x14ac:dyDescent="0.45">
      <c r="B44" s="265" t="s">
        <v>276</v>
      </c>
    </row>
    <row r="45" spans="2:11" x14ac:dyDescent="0.45">
      <c r="B45" s="265" t="s">
        <v>277</v>
      </c>
    </row>
    <row r="46" spans="2:11" x14ac:dyDescent="0.45">
      <c r="B46" s="265" t="s">
        <v>278</v>
      </c>
    </row>
    <row r="47" spans="2:11" x14ac:dyDescent="0.45">
      <c r="B47" s="265" t="s">
        <v>279</v>
      </c>
    </row>
    <row r="48" spans="2:11" x14ac:dyDescent="0.45">
      <c r="B48" s="265" t="s">
        <v>280</v>
      </c>
    </row>
    <row r="49" spans="2:2" x14ac:dyDescent="0.45">
      <c r="B49" s="264"/>
    </row>
    <row r="50" spans="2:2" x14ac:dyDescent="0.45">
      <c r="B50" s="264" t="s">
        <v>281</v>
      </c>
    </row>
    <row r="51" spans="2:2" x14ac:dyDescent="0.45">
      <c r="B51" s="264" t="s">
        <v>282</v>
      </c>
    </row>
    <row r="52" spans="2:2" x14ac:dyDescent="0.45">
      <c r="B52" s="266" t="s">
        <v>283</v>
      </c>
    </row>
    <row r="53" spans="2:2" x14ac:dyDescent="0.45">
      <c r="B53" s="264" t="s">
        <v>275</v>
      </c>
    </row>
    <row r="54" spans="2:2" x14ac:dyDescent="0.45">
      <c r="B54" s="264"/>
    </row>
  </sheetData>
  <mergeCells count="19">
    <mergeCell ref="B42:K42"/>
    <mergeCell ref="B41:D41"/>
    <mergeCell ref="B5:B16"/>
    <mergeCell ref="C5:C8"/>
    <mergeCell ref="C9:C11"/>
    <mergeCell ref="C12:C15"/>
    <mergeCell ref="C16:D16"/>
    <mergeCell ref="B17:B40"/>
    <mergeCell ref="C17:C23"/>
    <mergeCell ref="C24:C30"/>
    <mergeCell ref="C33:C39"/>
    <mergeCell ref="B2:D4"/>
    <mergeCell ref="E2:E4"/>
    <mergeCell ref="F2:J2"/>
    <mergeCell ref="K2:K4"/>
    <mergeCell ref="F3:G3"/>
    <mergeCell ref="H3:H4"/>
    <mergeCell ref="I3:I4"/>
    <mergeCell ref="J3:J4"/>
  </mergeCells>
  <phoneticPr fontId="2"/>
  <pageMargins left="0.7" right="0.7" top="0.75" bottom="0.75" header="0.3" footer="0.3"/>
  <pageSetup paperSize="9" scale="8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7E668-217C-4888-BC90-36053E52F1EA}">
  <dimension ref="A20"/>
  <sheetViews>
    <sheetView zoomScaleNormal="100" workbookViewId="0">
      <selection activeCell="O9" sqref="O9"/>
    </sheetView>
  </sheetViews>
  <sheetFormatPr defaultRowHeight="18" x14ac:dyDescent="0.45"/>
  <sheetData>
    <row r="20" spans="1:1" x14ac:dyDescent="0.45">
      <c r="A20" s="264" t="s">
        <v>284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58</vt:i4>
      </vt:variant>
      <vt:variant>
        <vt:lpstr>名前付き一覧</vt:lpstr>
      </vt:variant>
      <vt:variant>
        <vt:i4>2</vt:i4>
      </vt:variant>
    </vt:vector>
  </HeadingPairs>
  <TitlesOfParts>
    <vt:vector size="60" baseType="lpstr">
      <vt:lpstr>p.5　表（上）</vt:lpstr>
      <vt:lpstr>p.5　グラフ</vt:lpstr>
      <vt:lpstr>p.5表（下）</vt:lpstr>
      <vt:lpstr>p.6　グラフ</vt:lpstr>
      <vt:lpstr>p.7　グラフ（上）</vt:lpstr>
      <vt:lpstr>p.7　グラフ（下）</vt:lpstr>
      <vt:lpstr>p.8　グラフ</vt:lpstr>
      <vt:lpstr>p.9　表</vt:lpstr>
      <vt:lpstr>p.10　グラフ</vt:lpstr>
      <vt:lpstr>p.10　表</vt:lpstr>
      <vt:lpstr>p.11　グラフ</vt:lpstr>
      <vt:lpstr>p.11　表（上）</vt:lpstr>
      <vt:lpstr>p.11 表（下）</vt:lpstr>
      <vt:lpstr>p.11　円グラフ</vt:lpstr>
      <vt:lpstr>p.12 表</vt:lpstr>
      <vt:lpstr>p.13　グラフ</vt:lpstr>
      <vt:lpstr>p.13　表</vt:lpstr>
      <vt:lpstr>p.14　表（上）</vt:lpstr>
      <vt:lpstr>p.14　円グラフ（上）</vt:lpstr>
      <vt:lpstr>p.14　表（下）</vt:lpstr>
      <vt:lpstr>p.14　円グラフ（下）</vt:lpstr>
      <vt:lpstr>p.15 表</vt:lpstr>
      <vt:lpstr>p.16　表</vt:lpstr>
      <vt:lpstr>p.17　表</vt:lpstr>
      <vt:lpstr>p.18 表</vt:lpstr>
      <vt:lpstr>p.19　表</vt:lpstr>
      <vt:lpstr>p.20　表</vt:lpstr>
      <vt:lpstr>p.21　表（上）</vt:lpstr>
      <vt:lpstr>p.21　円グラフ（上）</vt:lpstr>
      <vt:lpstr>p.21　表（下）</vt:lpstr>
      <vt:lpstr>p.21　円グラフ（下）</vt:lpstr>
      <vt:lpstr>p.22　表</vt:lpstr>
      <vt:lpstr>p.22　円グラフ</vt:lpstr>
      <vt:lpstr>p.23　表</vt:lpstr>
      <vt:lpstr>p.23　円グラフ</vt:lpstr>
      <vt:lpstr>p.24　表（上）</vt:lpstr>
      <vt:lpstr>p.24　グラフ</vt:lpstr>
      <vt:lpstr>p.24　表（下）</vt:lpstr>
      <vt:lpstr>p.25　グラフ</vt:lpstr>
      <vt:lpstr>p.26　グラフ（上）</vt:lpstr>
      <vt:lpstr>p.26　グラフ（下）</vt:lpstr>
      <vt:lpstr>p.27　グラフ</vt:lpstr>
      <vt:lpstr>p.28　表</vt:lpstr>
      <vt:lpstr>p.29　研修実施機関・施設等数の推移</vt:lpstr>
      <vt:lpstr>p.29（機関・施設等別）</vt:lpstr>
      <vt:lpstr>p.29　（職務別）</vt:lpstr>
      <vt:lpstr>p.29　受講者数の推移</vt:lpstr>
      <vt:lpstr>p.30　表</vt:lpstr>
      <vt:lpstr>p.31　表</vt:lpstr>
      <vt:lpstr>p.32　表</vt:lpstr>
      <vt:lpstr>p.33　表</vt:lpstr>
      <vt:lpstr>p.33　円グラフ</vt:lpstr>
      <vt:lpstr>p.34　グラフ</vt:lpstr>
      <vt:lpstr>p.35　グラフ（上）</vt:lpstr>
      <vt:lpstr>p.35　グラフ（下）</vt:lpstr>
      <vt:lpstr>p.36　表（上）</vt:lpstr>
      <vt:lpstr>p.36　表（下）</vt:lpstr>
      <vt:lpstr>p.37　表</vt:lpstr>
      <vt:lpstr>'p.19　表'!Print_Area</vt:lpstr>
      <vt:lpstr>'p.20　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2023-05-08T10:14:04Z</cp:lastPrinted>
  <dcterms:created xsi:type="dcterms:W3CDTF">2022-04-05T01:34:40Z</dcterms:created>
  <dcterms:modified xsi:type="dcterms:W3CDTF">2024-01-12T05:07:00Z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2022-04-12T02:27:50Z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17666222-d367-4de2-9f39-f0394d2bba6b</vt:lpwstr>
  </property>
  <property fmtid="{D5CDD505-2E9C-101B-9397-08002B2CF9AE}" pid="8" name="MSIP_Label_d899a617-f30e-4fb8-b81c-fb6d0b94ac5b_ContentBits">
    <vt:lpwstr>0</vt:lpwstr>
  </property>
</Properties>
</file>